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1.xml" ContentType="application/vnd.openxmlformats-officedocument.drawing+xml"/>
  <Override PartName="/xl/tables/table2.xml" ContentType="application/vnd.openxmlformats-officedocument.spreadsheetml.table+xml"/>
  <Override PartName="/xl/slicers/slicer1.xml" ContentType="application/vnd.ms-excel.slicer+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tables/table3.xml" ContentType="application/vnd.openxmlformats-officedocument.spreadsheetml.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slicers/slicer2.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4.xml" ContentType="application/vnd.openxmlformats-officedocument.drawingml.chartshapes+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defaultThemeVersion="166925"/>
  <mc:AlternateContent xmlns:mc="http://schemas.openxmlformats.org/markup-compatibility/2006">
    <mc:Choice Requires="x15">
      <x15ac:absPath xmlns:x15ac="http://schemas.microsoft.com/office/spreadsheetml/2010/11/ac" url="D:\Python\csv\"/>
    </mc:Choice>
  </mc:AlternateContent>
  <xr:revisionPtr revIDLastSave="0" documentId="13_ncr:1_{4DEC21B8-49C9-493D-B34E-9EAD09DA88C7}" xr6:coauthVersionLast="47" xr6:coauthVersionMax="47" xr10:uidLastSave="{00000000-0000-0000-0000-000000000000}"/>
  <bookViews>
    <workbookView xWindow="-120" yWindow="-120" windowWidth="20730" windowHeight="11160" firstSheet="2" activeTab="4" xr2:uid="{00000000-000D-0000-FFFF-FFFF00000000}"/>
  </bookViews>
  <sheets>
    <sheet name="Data" sheetId="1" r:id="rId1"/>
    <sheet name="Sheet1" sheetId="22" r:id="rId2"/>
    <sheet name="Year x Rating" sheetId="17" r:id="rId3"/>
    <sheet name="Rating X Console" sheetId="12" r:id="rId4"/>
    <sheet name="Imporved Dash Board" sheetId="21" r:id="rId5"/>
  </sheets>
  <definedNames>
    <definedName name="_xlnm._FilterDatabase" localSheetId="0" hidden="1">Data!$AP$1:$AT$20</definedName>
    <definedName name="_xlcn.WorksheetConnection_game_dashboard.xlsxTable1" hidden="1">Table1[]</definedName>
    <definedName name="_xlnm.Extract" localSheetId="0">Data!#REF!</definedName>
    <definedName name="Slicer_Features.Max_Players">#N/A</definedName>
    <definedName name="Slicer_Genre">#N/A</definedName>
    <definedName name="Slicer_Genre_bool">#N/A</definedName>
    <definedName name="Slicer_Multiplatform">#N/A</definedName>
    <definedName name="Slicer_No_Poll">#N/A</definedName>
    <definedName name="Slicer_Outlier?">#N/A</definedName>
    <definedName name="Slicer_Publisher_bool">#N/A</definedName>
    <definedName name="Slicer_Publishers">#N/A</definedName>
    <definedName name="Slicer_Release.Console">#N/A</definedName>
    <definedName name="Slicer_Release.Rating">#N/A</definedName>
  </definedNames>
  <calcPr calcId="181029"/>
  <pivotCaches>
    <pivotCache cacheId="7576" r:id="rId6"/>
    <pivotCache cacheId="7578" r:id="rId7"/>
    <pivotCache cacheId="7591" r:id="rId8"/>
    <pivotCache cacheId="7595" r:id="rId9"/>
  </pivotCaches>
  <extLst>
    <ext xmlns:x14="http://schemas.microsoft.com/office/spreadsheetml/2009/9/main" uri="{BBE1A952-AA13-448e-AADC-164F8A28A991}">
      <x14:slicerCaches>
        <x14:slicerCache r:id="rId10"/>
        <x14:slicerCache r:id="rId11"/>
        <x14:slicerCache r:id="rId12"/>
        <x14:slicerCache r:id="rId13"/>
        <x14:slicerCache r:id="rId14"/>
        <x14:slicerCache r:id="rId15"/>
        <x14:slicerCache r:id="rId16"/>
        <x14:slicerCache r:id="rId17"/>
        <x14:slicerCache r:id="rId18"/>
        <x14:slicerCache r:id="rId19"/>
      </x14:slicerCaches>
    </ext>
    <ext xmlns:x14="http://schemas.microsoft.com/office/spreadsheetml/2009/9/main" uri="{79F54976-1DA5-4618-B147-4CDE4B953A38}">
      <x14:workbookPr/>
    </ext>
    <ext xmlns:x15="http://schemas.microsoft.com/office/spreadsheetml/2010/11/main" uri="{FCE2AD5D-F65C-4FA6-A056-5C36A1767C68}">
      <x15:dataModel>
        <x15:modelTables>
          <x15:modelTable id="Table1" name="Table1" connection="WorksheetConnection_game_dashboard.xlsx!Table1"/>
        </x15:modelTables>
      </x15:dataModel>
    </ext>
  </extLst>
</workbook>
</file>

<file path=xl/calcChain.xml><?xml version="1.0" encoding="utf-8"?>
<calcChain xmlns="http://schemas.openxmlformats.org/spreadsheetml/2006/main">
  <c r="AM2" i="1" l="1"/>
  <c r="AM3" i="1"/>
  <c r="AM4" i="1"/>
  <c r="AM5" i="1"/>
  <c r="AM6" i="1"/>
  <c r="AM7" i="1"/>
  <c r="AM8" i="1"/>
  <c r="AM9" i="1"/>
  <c r="AM10" i="1"/>
  <c r="AM11" i="1"/>
  <c r="AM12" i="1"/>
  <c r="AM13" i="1"/>
  <c r="AM14" i="1"/>
  <c r="AM15" i="1"/>
  <c r="AM16" i="1"/>
  <c r="AM17" i="1"/>
  <c r="AM18" i="1"/>
  <c r="AM19" i="1"/>
  <c r="AM20" i="1"/>
  <c r="AM21" i="1"/>
  <c r="AM22" i="1"/>
  <c r="AM23" i="1"/>
  <c r="AM24" i="1"/>
  <c r="AM25" i="1"/>
  <c r="AM26" i="1"/>
  <c r="AM27" i="1"/>
  <c r="AM28" i="1"/>
  <c r="AM29" i="1"/>
  <c r="AM30" i="1"/>
  <c r="AM31" i="1"/>
  <c r="AM32" i="1"/>
  <c r="AM33" i="1"/>
  <c r="AM34" i="1"/>
  <c r="AM35" i="1"/>
  <c r="AM36" i="1"/>
  <c r="AM37" i="1"/>
  <c r="AM38" i="1"/>
  <c r="AM39" i="1"/>
  <c r="AM40" i="1"/>
  <c r="AM41" i="1"/>
  <c r="AM42" i="1"/>
  <c r="AM43" i="1"/>
  <c r="AM44" i="1"/>
  <c r="AM45" i="1"/>
  <c r="AM46" i="1"/>
  <c r="AM47" i="1"/>
  <c r="AM48" i="1"/>
  <c r="AM49" i="1"/>
  <c r="AM50" i="1"/>
  <c r="AM51" i="1"/>
  <c r="AM52" i="1"/>
  <c r="AM53" i="1"/>
  <c r="AM54" i="1"/>
  <c r="AM55" i="1"/>
  <c r="AM56" i="1"/>
  <c r="AM57" i="1"/>
  <c r="AM58" i="1"/>
  <c r="AM59" i="1"/>
  <c r="AM60" i="1"/>
  <c r="AM61" i="1"/>
  <c r="AM62" i="1"/>
  <c r="AM63" i="1"/>
  <c r="AM64" i="1"/>
  <c r="AM65" i="1"/>
  <c r="AM66" i="1"/>
  <c r="AM67" i="1"/>
  <c r="AM68" i="1"/>
  <c r="AM69" i="1"/>
  <c r="AM70" i="1"/>
  <c r="AM71" i="1"/>
  <c r="AM72" i="1"/>
  <c r="AM73" i="1"/>
  <c r="AM74" i="1"/>
  <c r="AM75" i="1"/>
  <c r="AM76" i="1"/>
  <c r="AM77" i="1"/>
  <c r="AM78" i="1"/>
  <c r="AM79" i="1"/>
  <c r="AM80" i="1"/>
  <c r="AM81" i="1"/>
  <c r="AM82" i="1"/>
  <c r="AM83" i="1"/>
  <c r="AM84" i="1"/>
  <c r="AM85" i="1"/>
  <c r="AM86" i="1"/>
  <c r="AM87" i="1"/>
  <c r="AM88" i="1"/>
  <c r="AM89" i="1"/>
  <c r="AM90" i="1"/>
  <c r="AM91" i="1"/>
  <c r="AM92" i="1"/>
  <c r="AM93" i="1"/>
  <c r="AM94" i="1"/>
  <c r="AM95" i="1"/>
  <c r="AM96" i="1"/>
  <c r="AM97" i="1"/>
  <c r="AM98" i="1"/>
  <c r="AM99" i="1"/>
  <c r="AM100" i="1"/>
  <c r="AM101" i="1"/>
  <c r="AM102" i="1"/>
  <c r="AM103" i="1"/>
  <c r="AM104" i="1"/>
  <c r="AM105" i="1"/>
  <c r="AM106" i="1"/>
  <c r="AM107" i="1"/>
  <c r="AM108" i="1"/>
  <c r="AM109" i="1"/>
  <c r="AM110" i="1"/>
  <c r="AM111" i="1"/>
  <c r="AM112" i="1"/>
  <c r="AM113" i="1"/>
  <c r="AM114" i="1"/>
  <c r="AM115" i="1"/>
  <c r="AM116" i="1"/>
  <c r="AM117" i="1"/>
  <c r="AM118" i="1"/>
  <c r="AM119" i="1"/>
  <c r="AM120" i="1"/>
  <c r="AM121" i="1"/>
  <c r="AM122" i="1"/>
  <c r="AM123" i="1"/>
  <c r="AM124" i="1"/>
  <c r="AM125" i="1"/>
  <c r="AM126" i="1"/>
  <c r="AM127" i="1"/>
  <c r="AM128" i="1"/>
  <c r="AM129" i="1"/>
  <c r="AM130" i="1"/>
  <c r="AM131" i="1"/>
  <c r="AM132" i="1"/>
  <c r="AM133" i="1"/>
  <c r="AM134" i="1"/>
  <c r="AM135" i="1"/>
  <c r="AM136" i="1"/>
  <c r="AM137" i="1"/>
  <c r="AM138" i="1"/>
  <c r="AM139" i="1"/>
  <c r="AM140" i="1"/>
  <c r="AM141" i="1"/>
  <c r="AM142" i="1"/>
  <c r="AM143" i="1"/>
  <c r="AM144" i="1"/>
  <c r="AM145" i="1"/>
  <c r="AM146" i="1"/>
  <c r="AM147" i="1"/>
  <c r="AM148" i="1"/>
  <c r="AM149" i="1"/>
  <c r="AM150" i="1"/>
  <c r="AM151" i="1"/>
  <c r="AM152" i="1"/>
  <c r="AM153" i="1"/>
  <c r="AM154" i="1"/>
  <c r="AM155" i="1"/>
  <c r="AM156" i="1"/>
  <c r="AM157" i="1"/>
  <c r="AM158" i="1"/>
  <c r="AM159" i="1"/>
  <c r="AM160" i="1"/>
  <c r="AM161" i="1"/>
  <c r="AM162" i="1"/>
  <c r="AM163" i="1"/>
  <c r="AM164" i="1"/>
  <c r="AM165" i="1"/>
  <c r="AM166" i="1"/>
  <c r="AM167" i="1"/>
  <c r="AM168" i="1"/>
  <c r="AM169" i="1"/>
  <c r="AM170" i="1"/>
  <c r="AM171" i="1"/>
  <c r="AM172" i="1"/>
  <c r="AM173" i="1"/>
  <c r="AM174" i="1"/>
  <c r="AM175" i="1"/>
  <c r="AM176" i="1"/>
  <c r="AM177" i="1"/>
  <c r="AM178" i="1"/>
  <c r="AM179" i="1"/>
  <c r="AM180" i="1"/>
  <c r="AM181" i="1"/>
  <c r="AM182" i="1"/>
  <c r="AM183" i="1"/>
  <c r="AM184" i="1"/>
  <c r="AM185" i="1"/>
  <c r="AM186" i="1"/>
  <c r="AM187" i="1"/>
  <c r="AM188" i="1"/>
  <c r="AM189" i="1"/>
  <c r="AM190" i="1"/>
  <c r="AM191" i="1"/>
  <c r="AM192" i="1"/>
  <c r="AM193" i="1"/>
  <c r="AM194" i="1"/>
  <c r="AM195" i="1"/>
  <c r="AM196" i="1"/>
  <c r="AM197" i="1"/>
  <c r="AM198" i="1"/>
  <c r="AM199" i="1"/>
  <c r="AM200" i="1"/>
  <c r="AM201" i="1"/>
  <c r="AM202" i="1"/>
  <c r="AM203" i="1"/>
  <c r="AM204" i="1"/>
  <c r="AM205" i="1"/>
  <c r="AM206" i="1"/>
  <c r="AM207" i="1"/>
  <c r="AM208" i="1"/>
  <c r="AM209" i="1"/>
  <c r="AM210" i="1"/>
  <c r="AM211" i="1"/>
  <c r="AM212" i="1"/>
  <c r="AM213" i="1"/>
  <c r="AM214" i="1"/>
  <c r="AM215" i="1"/>
  <c r="AM216" i="1"/>
  <c r="AM217" i="1"/>
  <c r="AM218" i="1"/>
  <c r="AM219" i="1"/>
  <c r="AM220" i="1"/>
  <c r="AM221" i="1"/>
  <c r="AM222" i="1"/>
  <c r="AM223" i="1"/>
  <c r="AM224" i="1"/>
  <c r="AM225" i="1"/>
  <c r="AM226" i="1"/>
  <c r="AM227" i="1"/>
  <c r="AM228" i="1"/>
  <c r="AM229" i="1"/>
  <c r="AM230" i="1"/>
  <c r="AM231" i="1"/>
  <c r="AM232" i="1"/>
  <c r="AM233" i="1"/>
  <c r="AM234" i="1"/>
  <c r="AM235" i="1"/>
  <c r="AM236" i="1"/>
  <c r="AM237" i="1"/>
  <c r="AM238" i="1"/>
  <c r="AM239" i="1"/>
  <c r="AM240" i="1"/>
  <c r="AM241" i="1"/>
  <c r="AM242" i="1"/>
  <c r="AM243" i="1"/>
  <c r="AM244" i="1"/>
  <c r="AM245" i="1"/>
  <c r="AM246" i="1"/>
  <c r="AM247" i="1"/>
  <c r="AM248" i="1"/>
  <c r="AM249" i="1"/>
  <c r="AM250" i="1"/>
  <c r="AM251" i="1"/>
  <c r="AM252" i="1"/>
  <c r="AM253" i="1"/>
  <c r="AM254" i="1"/>
  <c r="AM255" i="1"/>
  <c r="AM256" i="1"/>
  <c r="AM257" i="1"/>
  <c r="AM258" i="1"/>
  <c r="AM259" i="1"/>
  <c r="AM260" i="1"/>
  <c r="AM261" i="1"/>
  <c r="AM262" i="1"/>
  <c r="AM263" i="1"/>
  <c r="AM264" i="1"/>
  <c r="AM265" i="1"/>
  <c r="AM266" i="1"/>
  <c r="AM267" i="1"/>
  <c r="AM268" i="1"/>
  <c r="AM269" i="1"/>
  <c r="AM270" i="1"/>
  <c r="AM271" i="1"/>
  <c r="AM272" i="1"/>
  <c r="AM273" i="1"/>
  <c r="AM274" i="1"/>
  <c r="AM275" i="1"/>
  <c r="AM276" i="1"/>
  <c r="AM277" i="1"/>
  <c r="AM278" i="1"/>
  <c r="AM279" i="1"/>
  <c r="AM280" i="1"/>
  <c r="AM281" i="1"/>
  <c r="AM282" i="1"/>
  <c r="AM283" i="1"/>
  <c r="AM284" i="1"/>
  <c r="AM285" i="1"/>
  <c r="AM286" i="1"/>
  <c r="AM287" i="1"/>
  <c r="AM288" i="1"/>
  <c r="AM289" i="1"/>
  <c r="AM290" i="1"/>
  <c r="AM291" i="1"/>
  <c r="AM292" i="1"/>
  <c r="AM293" i="1"/>
  <c r="AM294" i="1"/>
  <c r="AM295" i="1"/>
  <c r="AM296" i="1"/>
  <c r="AM297" i="1"/>
  <c r="AM298" i="1"/>
  <c r="AM299" i="1"/>
  <c r="AM300" i="1"/>
  <c r="AM301" i="1"/>
  <c r="AM302" i="1"/>
  <c r="AM303" i="1"/>
  <c r="AM304" i="1"/>
  <c r="AM305" i="1"/>
  <c r="AM306" i="1"/>
  <c r="AM307" i="1"/>
  <c r="AM308" i="1"/>
  <c r="AM309" i="1"/>
  <c r="AM310" i="1"/>
  <c r="AM311" i="1"/>
  <c r="AM312" i="1"/>
  <c r="AM313" i="1"/>
  <c r="AM314" i="1"/>
  <c r="AM315" i="1"/>
  <c r="AM316" i="1"/>
  <c r="AM317" i="1"/>
  <c r="AM318" i="1"/>
  <c r="AM319" i="1"/>
  <c r="AM320" i="1"/>
  <c r="AM321" i="1"/>
  <c r="AM322" i="1"/>
  <c r="AM323" i="1"/>
  <c r="AM324" i="1"/>
  <c r="AM325" i="1"/>
  <c r="AM326" i="1"/>
  <c r="AM327" i="1"/>
  <c r="AM328" i="1"/>
  <c r="AM329" i="1"/>
  <c r="AM330" i="1"/>
  <c r="AM331" i="1"/>
  <c r="AM332" i="1"/>
  <c r="AM333" i="1"/>
  <c r="AM334" i="1"/>
  <c r="AM335" i="1"/>
  <c r="AM336" i="1"/>
  <c r="AM337" i="1"/>
  <c r="AM338" i="1"/>
  <c r="AM339" i="1"/>
  <c r="AM340" i="1"/>
  <c r="AM341" i="1"/>
  <c r="AM342" i="1"/>
  <c r="AM343" i="1"/>
  <c r="AM344" i="1"/>
  <c r="AM345" i="1"/>
  <c r="AM346" i="1"/>
  <c r="AM347" i="1"/>
  <c r="AM348" i="1"/>
  <c r="AM349" i="1"/>
  <c r="AM350" i="1"/>
  <c r="AM351" i="1"/>
  <c r="AM352" i="1"/>
  <c r="AM353" i="1"/>
  <c r="AM354" i="1"/>
  <c r="AM355" i="1"/>
  <c r="AM356" i="1"/>
  <c r="AM357" i="1"/>
  <c r="AM358" i="1"/>
  <c r="AM359" i="1"/>
  <c r="AM360" i="1"/>
  <c r="AM361" i="1"/>
  <c r="AM362" i="1"/>
  <c r="AM363" i="1"/>
  <c r="AM364" i="1"/>
  <c r="AM365" i="1"/>
  <c r="AM366" i="1"/>
  <c r="AM367" i="1"/>
  <c r="AM368" i="1"/>
  <c r="AM369" i="1"/>
  <c r="AM370" i="1"/>
  <c r="AM371" i="1"/>
  <c r="AM372" i="1"/>
  <c r="AM373" i="1"/>
  <c r="AM374" i="1"/>
  <c r="AM375" i="1"/>
  <c r="AM376" i="1"/>
  <c r="AM377" i="1"/>
  <c r="AM378" i="1"/>
  <c r="AM379" i="1"/>
  <c r="AM380" i="1"/>
  <c r="AM381" i="1"/>
  <c r="AM382" i="1"/>
  <c r="AM383" i="1"/>
  <c r="AM384" i="1"/>
  <c r="AM385" i="1"/>
  <c r="AM386" i="1"/>
  <c r="AM387" i="1"/>
  <c r="AM388" i="1"/>
  <c r="AM389" i="1"/>
  <c r="AM390" i="1"/>
  <c r="AM391" i="1"/>
  <c r="AM392" i="1"/>
  <c r="AM393" i="1"/>
  <c r="AM394" i="1"/>
  <c r="AM395" i="1"/>
  <c r="AM396" i="1"/>
  <c r="AM397" i="1"/>
  <c r="AM398" i="1"/>
  <c r="AM399" i="1"/>
  <c r="AM400" i="1"/>
  <c r="AM401" i="1"/>
  <c r="AM402" i="1"/>
  <c r="AM403" i="1"/>
  <c r="AM404" i="1"/>
  <c r="AM405" i="1"/>
  <c r="AM406" i="1"/>
  <c r="AM407" i="1"/>
  <c r="AM408" i="1"/>
  <c r="AM409" i="1"/>
  <c r="AM410" i="1"/>
  <c r="AM411" i="1"/>
  <c r="AM412" i="1"/>
  <c r="AM413" i="1"/>
  <c r="AM414" i="1"/>
  <c r="AM415" i="1"/>
  <c r="AM416" i="1"/>
  <c r="AM417" i="1"/>
  <c r="AM418" i="1"/>
  <c r="AM419" i="1"/>
  <c r="AM420" i="1"/>
  <c r="AM421" i="1"/>
  <c r="AM422" i="1"/>
  <c r="AM423" i="1"/>
  <c r="AM424" i="1"/>
  <c r="AM425" i="1"/>
  <c r="AM426" i="1"/>
  <c r="AM427" i="1"/>
  <c r="AM428" i="1"/>
  <c r="AM429" i="1"/>
  <c r="AM430" i="1"/>
  <c r="AM431" i="1"/>
  <c r="AM432" i="1"/>
  <c r="AM433" i="1"/>
  <c r="AM434" i="1"/>
  <c r="AM435" i="1"/>
  <c r="AM436" i="1"/>
  <c r="AM437" i="1"/>
  <c r="AM438" i="1"/>
  <c r="AM439" i="1"/>
  <c r="AM440" i="1"/>
  <c r="AM441" i="1"/>
  <c r="AM442" i="1"/>
  <c r="AM443" i="1"/>
  <c r="AM444" i="1"/>
  <c r="AM445" i="1"/>
  <c r="AM446" i="1"/>
  <c r="AM447" i="1"/>
  <c r="AM448" i="1"/>
  <c r="AM449" i="1"/>
  <c r="AM450" i="1"/>
  <c r="AM451" i="1"/>
  <c r="AM452" i="1"/>
  <c r="AM453" i="1"/>
  <c r="AM454" i="1"/>
  <c r="AM455" i="1"/>
  <c r="AM456" i="1"/>
  <c r="AM457" i="1"/>
  <c r="AM458" i="1"/>
  <c r="AM459" i="1"/>
  <c r="AM460" i="1"/>
  <c r="AM461" i="1"/>
  <c r="AM462" i="1"/>
  <c r="AM463" i="1"/>
  <c r="AM464" i="1"/>
  <c r="AM465" i="1"/>
  <c r="AM466" i="1"/>
  <c r="AM467" i="1"/>
  <c r="AM468" i="1"/>
  <c r="AM469" i="1"/>
  <c r="AM470" i="1"/>
  <c r="AM471" i="1"/>
  <c r="AM472" i="1"/>
  <c r="AM473" i="1"/>
  <c r="AM474" i="1"/>
  <c r="AM475" i="1"/>
  <c r="AM476" i="1"/>
  <c r="AM477" i="1"/>
  <c r="AM478" i="1"/>
  <c r="AM479" i="1"/>
  <c r="AM480" i="1"/>
  <c r="AM481" i="1"/>
  <c r="AM482" i="1"/>
  <c r="AM483" i="1"/>
  <c r="AM484" i="1"/>
  <c r="AM485" i="1"/>
  <c r="AM486" i="1"/>
  <c r="AM487" i="1"/>
  <c r="AM488" i="1"/>
  <c r="AM489" i="1"/>
  <c r="AM490" i="1"/>
  <c r="AM491" i="1"/>
  <c r="AM492" i="1"/>
  <c r="AM493" i="1"/>
  <c r="AM494" i="1"/>
  <c r="AM495" i="1"/>
  <c r="AM496" i="1"/>
  <c r="AM497" i="1"/>
  <c r="AM498" i="1"/>
  <c r="AM499" i="1"/>
  <c r="AM500" i="1"/>
  <c r="AM501" i="1"/>
  <c r="AM502" i="1"/>
  <c r="AM503" i="1"/>
  <c r="AM504" i="1"/>
  <c r="AM505" i="1"/>
  <c r="AM506" i="1"/>
  <c r="AM507" i="1"/>
  <c r="AM508" i="1"/>
  <c r="AM509" i="1"/>
  <c r="AM510" i="1"/>
  <c r="AM511" i="1"/>
  <c r="AM512" i="1"/>
  <c r="AM513" i="1"/>
  <c r="AM514" i="1"/>
  <c r="AM515" i="1"/>
  <c r="AM516" i="1"/>
  <c r="AM517" i="1"/>
  <c r="AM518" i="1"/>
  <c r="AM519" i="1"/>
  <c r="AM520" i="1"/>
  <c r="AM521" i="1"/>
  <c r="AM522" i="1"/>
  <c r="AM523" i="1"/>
  <c r="AM524" i="1"/>
  <c r="AM525" i="1"/>
  <c r="AM526" i="1"/>
  <c r="AM527" i="1"/>
  <c r="AM528" i="1"/>
  <c r="AM529" i="1"/>
  <c r="AM530" i="1"/>
  <c r="AM531" i="1"/>
  <c r="AM532" i="1"/>
  <c r="AM533" i="1"/>
  <c r="AM534" i="1"/>
  <c r="AM535" i="1"/>
  <c r="AM536" i="1"/>
  <c r="AM537" i="1"/>
  <c r="AM538" i="1"/>
  <c r="AM539" i="1"/>
  <c r="AM540" i="1"/>
  <c r="AM541" i="1"/>
  <c r="AM542" i="1"/>
  <c r="AM543" i="1"/>
  <c r="AM544" i="1"/>
  <c r="AM545" i="1"/>
  <c r="AM546" i="1"/>
  <c r="AM547" i="1"/>
  <c r="AM548" i="1"/>
  <c r="AM549" i="1"/>
  <c r="AM550" i="1"/>
  <c r="AM551" i="1"/>
  <c r="AM552" i="1"/>
  <c r="AM553" i="1"/>
  <c r="AM554" i="1"/>
  <c r="AM555" i="1"/>
  <c r="AM556" i="1"/>
  <c r="AM557" i="1"/>
  <c r="AM558" i="1"/>
  <c r="AM559" i="1"/>
  <c r="AM560" i="1"/>
  <c r="AM561" i="1"/>
  <c r="AM562" i="1"/>
  <c r="AM563" i="1"/>
  <c r="AM564" i="1"/>
  <c r="AM565" i="1"/>
  <c r="AM566" i="1"/>
  <c r="AM567" i="1"/>
  <c r="AM568" i="1"/>
  <c r="AM569" i="1"/>
  <c r="AM570" i="1"/>
  <c r="AM571" i="1"/>
  <c r="AM572" i="1"/>
  <c r="AM573" i="1"/>
  <c r="AM574" i="1"/>
  <c r="AM575" i="1"/>
  <c r="AM576" i="1"/>
  <c r="AM577" i="1"/>
  <c r="AM578" i="1"/>
  <c r="AM579" i="1"/>
  <c r="AM580" i="1"/>
  <c r="AM581" i="1"/>
  <c r="AM582" i="1"/>
  <c r="AM583" i="1"/>
  <c r="AM584" i="1"/>
  <c r="AM585" i="1"/>
  <c r="AM586" i="1"/>
  <c r="AM587" i="1"/>
  <c r="AM588" i="1"/>
  <c r="AM589" i="1"/>
  <c r="AM590" i="1"/>
  <c r="AM591" i="1"/>
  <c r="AM592" i="1"/>
  <c r="AM593" i="1"/>
  <c r="AM594" i="1"/>
  <c r="AM595" i="1"/>
  <c r="AM596" i="1"/>
  <c r="AM597" i="1"/>
  <c r="AM598" i="1"/>
  <c r="AM599" i="1"/>
  <c r="AM600" i="1"/>
  <c r="AM601" i="1"/>
  <c r="AM602" i="1"/>
  <c r="AM603" i="1"/>
  <c r="AM604" i="1"/>
  <c r="AM605" i="1"/>
  <c r="AM606" i="1"/>
  <c r="AM607" i="1"/>
  <c r="AM608" i="1"/>
  <c r="AM609" i="1"/>
  <c r="AM610" i="1"/>
  <c r="AM611" i="1"/>
  <c r="AM612" i="1"/>
  <c r="AM613" i="1"/>
  <c r="AM614" i="1"/>
  <c r="AM615" i="1"/>
  <c r="AM616" i="1"/>
  <c r="AM617" i="1"/>
  <c r="AM618" i="1"/>
  <c r="AM619" i="1"/>
  <c r="AM620" i="1"/>
  <c r="AM621" i="1"/>
  <c r="AM622" i="1"/>
  <c r="AM623" i="1"/>
  <c r="AM624" i="1"/>
  <c r="AM625" i="1"/>
  <c r="AM626" i="1"/>
  <c r="AM627" i="1"/>
  <c r="AM628" i="1"/>
  <c r="AM629" i="1"/>
  <c r="AM630" i="1"/>
  <c r="AM631" i="1"/>
  <c r="AM632" i="1"/>
  <c r="AM633" i="1"/>
  <c r="AM634" i="1"/>
  <c r="AM635" i="1"/>
  <c r="AM636" i="1"/>
  <c r="AM637" i="1"/>
  <c r="AM638" i="1"/>
  <c r="AM639" i="1"/>
  <c r="AM640" i="1"/>
  <c r="AM641" i="1"/>
  <c r="AM642" i="1"/>
  <c r="AM643" i="1"/>
  <c r="AM644" i="1"/>
  <c r="AM645" i="1"/>
  <c r="AM646" i="1"/>
  <c r="AM647" i="1"/>
  <c r="AM648" i="1"/>
  <c r="AM649" i="1"/>
  <c r="AM650" i="1"/>
  <c r="AM651" i="1"/>
  <c r="AM652" i="1"/>
  <c r="AM653" i="1"/>
  <c r="AM654" i="1"/>
  <c r="AM655" i="1"/>
  <c r="AM656" i="1"/>
  <c r="AM657" i="1"/>
  <c r="AM658" i="1"/>
  <c r="AM659" i="1"/>
  <c r="AM660" i="1"/>
  <c r="AM661" i="1"/>
  <c r="AM662" i="1"/>
  <c r="AM663" i="1"/>
  <c r="AM664" i="1"/>
  <c r="AM665" i="1"/>
  <c r="AM666" i="1"/>
  <c r="AM667" i="1"/>
  <c r="AM668" i="1"/>
  <c r="AM669" i="1"/>
  <c r="AM670" i="1"/>
  <c r="AM671" i="1"/>
  <c r="AM672" i="1"/>
  <c r="AM673" i="1"/>
  <c r="AM674" i="1"/>
  <c r="AM675" i="1"/>
  <c r="AM676" i="1"/>
  <c r="AM677" i="1"/>
  <c r="AM678" i="1"/>
  <c r="AM679" i="1"/>
  <c r="AM680" i="1"/>
  <c r="AM681" i="1"/>
  <c r="AM682" i="1"/>
  <c r="AM683" i="1"/>
  <c r="AM684" i="1"/>
  <c r="AM685" i="1"/>
  <c r="AM686" i="1"/>
  <c r="AM687" i="1"/>
  <c r="AM688" i="1"/>
  <c r="AM689" i="1"/>
  <c r="AM690" i="1"/>
  <c r="AM691" i="1"/>
  <c r="AM692" i="1"/>
  <c r="AM693" i="1"/>
  <c r="AM694" i="1"/>
  <c r="AM695" i="1"/>
  <c r="AM696" i="1"/>
  <c r="AM697" i="1"/>
  <c r="AM698" i="1"/>
  <c r="AM699" i="1"/>
  <c r="AM700" i="1"/>
  <c r="AM701" i="1"/>
  <c r="AM702" i="1"/>
  <c r="AM703" i="1"/>
  <c r="AM704" i="1"/>
  <c r="AM705" i="1"/>
  <c r="AM706" i="1"/>
  <c r="AM707" i="1"/>
  <c r="AM708" i="1"/>
  <c r="AM709" i="1"/>
  <c r="AM710" i="1"/>
  <c r="AM711" i="1"/>
  <c r="AM712" i="1"/>
  <c r="AM713" i="1"/>
  <c r="AM714" i="1"/>
  <c r="AM715" i="1"/>
  <c r="AM716" i="1"/>
  <c r="AM717" i="1"/>
  <c r="AM718" i="1"/>
  <c r="AM719" i="1"/>
  <c r="AM720" i="1"/>
  <c r="AM721" i="1"/>
  <c r="AM722" i="1"/>
  <c r="AM723" i="1"/>
  <c r="AM724" i="1"/>
  <c r="AM725" i="1"/>
  <c r="AM726" i="1"/>
  <c r="AM727" i="1"/>
  <c r="AM728" i="1"/>
  <c r="AM729" i="1"/>
  <c r="AM730" i="1"/>
  <c r="AM731" i="1"/>
  <c r="AM732" i="1"/>
  <c r="AM733" i="1"/>
  <c r="AM734" i="1"/>
  <c r="AM735" i="1"/>
  <c r="AM736" i="1"/>
  <c r="AM737" i="1"/>
  <c r="AM738" i="1"/>
  <c r="AM739" i="1"/>
  <c r="AM740" i="1"/>
  <c r="AM741" i="1"/>
  <c r="AM742" i="1"/>
  <c r="AM743" i="1"/>
  <c r="AM744" i="1"/>
  <c r="AM745" i="1"/>
  <c r="AM746" i="1"/>
  <c r="AM747" i="1"/>
  <c r="AM748" i="1"/>
  <c r="AM749" i="1"/>
  <c r="AM750" i="1"/>
  <c r="AM751" i="1"/>
  <c r="AM752" i="1"/>
  <c r="AM753" i="1"/>
  <c r="AM754" i="1"/>
  <c r="AM755" i="1"/>
  <c r="AM756" i="1"/>
  <c r="AM757" i="1"/>
  <c r="AM758" i="1"/>
  <c r="AM759" i="1"/>
  <c r="AM760" i="1"/>
  <c r="AM761" i="1"/>
  <c r="AM762" i="1"/>
  <c r="AM763" i="1"/>
  <c r="AM764" i="1"/>
  <c r="AM765" i="1"/>
  <c r="AM766" i="1"/>
  <c r="AM767" i="1"/>
  <c r="AM768" i="1"/>
  <c r="AM769" i="1"/>
  <c r="AM770" i="1"/>
  <c r="AM771" i="1"/>
  <c r="AM772" i="1"/>
  <c r="AM773" i="1"/>
  <c r="AM774" i="1"/>
  <c r="AM775" i="1"/>
  <c r="AM776" i="1"/>
  <c r="AM777" i="1"/>
  <c r="AM778" i="1"/>
  <c r="AM779" i="1"/>
  <c r="AM780" i="1"/>
  <c r="AM781" i="1"/>
  <c r="AM782" i="1"/>
  <c r="AM783" i="1"/>
  <c r="AM784" i="1"/>
  <c r="AM785" i="1"/>
  <c r="AM786" i="1"/>
  <c r="AM787" i="1"/>
  <c r="AM788" i="1"/>
  <c r="AM789" i="1"/>
  <c r="AM790" i="1"/>
  <c r="AM791" i="1"/>
  <c r="AM792" i="1"/>
  <c r="AM793" i="1"/>
  <c r="AM794" i="1"/>
  <c r="AM795" i="1"/>
  <c r="AM796" i="1"/>
  <c r="AM797" i="1"/>
  <c r="AM798" i="1"/>
  <c r="AM799" i="1"/>
  <c r="AM800" i="1"/>
  <c r="AM801" i="1"/>
  <c r="AM802" i="1"/>
  <c r="AM803" i="1"/>
  <c r="AM804" i="1"/>
  <c r="AM805" i="1"/>
  <c r="AM806" i="1"/>
  <c r="AM807" i="1"/>
  <c r="AM808" i="1"/>
  <c r="AM809" i="1"/>
  <c r="AM810" i="1"/>
  <c r="AM811" i="1"/>
  <c r="AM812" i="1"/>
  <c r="AM813" i="1"/>
  <c r="AM814" i="1"/>
  <c r="AM815" i="1"/>
  <c r="AM816" i="1"/>
  <c r="AM817" i="1"/>
  <c r="AM818" i="1"/>
  <c r="AM819" i="1"/>
  <c r="AM820" i="1"/>
  <c r="AM821" i="1"/>
  <c r="AM822" i="1"/>
  <c r="AM823" i="1"/>
  <c r="AM824" i="1"/>
  <c r="AM825" i="1"/>
  <c r="AM826" i="1"/>
  <c r="AM827" i="1"/>
  <c r="AM828" i="1"/>
  <c r="AM829" i="1"/>
  <c r="AM830" i="1"/>
  <c r="AM831" i="1"/>
  <c r="AM832" i="1"/>
  <c r="AM833" i="1"/>
  <c r="AM834" i="1"/>
  <c r="AM835" i="1"/>
  <c r="AM836" i="1"/>
  <c r="AM837" i="1"/>
  <c r="AM838" i="1"/>
  <c r="AM839" i="1"/>
  <c r="AM840" i="1"/>
  <c r="AM841" i="1"/>
  <c r="AM842" i="1"/>
  <c r="AM843" i="1"/>
  <c r="AM844" i="1"/>
  <c r="AM845" i="1"/>
  <c r="AM846" i="1"/>
  <c r="AM847" i="1"/>
  <c r="AM848" i="1"/>
  <c r="AM849" i="1"/>
  <c r="AM850" i="1"/>
  <c r="AM851" i="1"/>
  <c r="AM852" i="1"/>
  <c r="AM853" i="1"/>
  <c r="AM854" i="1"/>
  <c r="AM855" i="1"/>
  <c r="AM856" i="1"/>
  <c r="AM857" i="1"/>
  <c r="AM858" i="1"/>
  <c r="AM859" i="1"/>
  <c r="AM860" i="1"/>
  <c r="AM861" i="1"/>
  <c r="AM862" i="1"/>
  <c r="AM863" i="1"/>
  <c r="AM864" i="1"/>
  <c r="AM865" i="1"/>
  <c r="AM866" i="1"/>
  <c r="AM867" i="1"/>
  <c r="AM868" i="1"/>
  <c r="AM869" i="1"/>
  <c r="AM870" i="1"/>
  <c r="AM871" i="1"/>
  <c r="AM872" i="1"/>
  <c r="AM873" i="1"/>
  <c r="AM874" i="1"/>
  <c r="AM875" i="1"/>
  <c r="AM876" i="1"/>
  <c r="AM877" i="1"/>
  <c r="AM878" i="1"/>
  <c r="AM879" i="1"/>
  <c r="AM880" i="1"/>
  <c r="AM881" i="1"/>
  <c r="AM882" i="1"/>
  <c r="AM883" i="1"/>
  <c r="AM884" i="1"/>
  <c r="AM885" i="1"/>
  <c r="AM886" i="1"/>
  <c r="AM887" i="1"/>
  <c r="AM888" i="1"/>
  <c r="AM889" i="1"/>
  <c r="AM890" i="1"/>
  <c r="AM891" i="1"/>
  <c r="AM892" i="1"/>
  <c r="AM893" i="1"/>
  <c r="AM894" i="1"/>
  <c r="AM895" i="1"/>
  <c r="AM896" i="1"/>
  <c r="AM897" i="1"/>
  <c r="AM898" i="1"/>
  <c r="AM899" i="1"/>
  <c r="AM900" i="1"/>
  <c r="AM901" i="1"/>
  <c r="AM902" i="1"/>
  <c r="AM903" i="1"/>
  <c r="AM904" i="1"/>
  <c r="AM905" i="1"/>
  <c r="AM906" i="1"/>
  <c r="AM907" i="1"/>
  <c r="AM908" i="1"/>
  <c r="AM909" i="1"/>
  <c r="AM910" i="1"/>
  <c r="AM911" i="1"/>
  <c r="AM912" i="1"/>
  <c r="AM913" i="1"/>
  <c r="AM914" i="1"/>
  <c r="AM915" i="1"/>
  <c r="AM916" i="1"/>
  <c r="AM917" i="1"/>
  <c r="AM918" i="1"/>
  <c r="AM919" i="1"/>
  <c r="AM920" i="1"/>
  <c r="AM921" i="1"/>
  <c r="AM922" i="1"/>
  <c r="AM923" i="1"/>
  <c r="AM924" i="1"/>
  <c r="AM925" i="1"/>
  <c r="AM926" i="1"/>
  <c r="AM927" i="1"/>
  <c r="AM928" i="1"/>
  <c r="AM929" i="1"/>
  <c r="AM930" i="1"/>
  <c r="AM931" i="1"/>
  <c r="AM932" i="1"/>
  <c r="AM933" i="1"/>
  <c r="AM934" i="1"/>
  <c r="AM935" i="1"/>
  <c r="AM936" i="1"/>
  <c r="AM937" i="1"/>
  <c r="AM938" i="1"/>
  <c r="AM939" i="1"/>
  <c r="AM940" i="1"/>
  <c r="AM941" i="1"/>
  <c r="AM942" i="1"/>
  <c r="AM943" i="1"/>
  <c r="AM944" i="1"/>
  <c r="AM945" i="1"/>
  <c r="AM946" i="1"/>
  <c r="AM947" i="1"/>
  <c r="AM948" i="1"/>
  <c r="AM949" i="1"/>
  <c r="AM950" i="1"/>
  <c r="AM951" i="1"/>
  <c r="AM952" i="1"/>
  <c r="AM953" i="1"/>
  <c r="AM954" i="1"/>
  <c r="AM955" i="1"/>
  <c r="AM956" i="1"/>
  <c r="AM957" i="1"/>
  <c r="AM958" i="1"/>
  <c r="AM959" i="1"/>
  <c r="AM960" i="1"/>
  <c r="AM961" i="1"/>
  <c r="AM962" i="1"/>
  <c r="AM963" i="1"/>
  <c r="AM964" i="1"/>
  <c r="AM965" i="1"/>
  <c r="AM966" i="1"/>
  <c r="AM967" i="1"/>
  <c r="AM968" i="1"/>
  <c r="AM969" i="1"/>
  <c r="AM970" i="1"/>
  <c r="AM971" i="1"/>
  <c r="AM972" i="1"/>
  <c r="AM973" i="1"/>
  <c r="AM974" i="1"/>
  <c r="AM975" i="1"/>
  <c r="AM976" i="1"/>
  <c r="AM977" i="1"/>
  <c r="AM978" i="1"/>
  <c r="AM979" i="1"/>
  <c r="AM980" i="1"/>
  <c r="AM981" i="1"/>
  <c r="AM982" i="1"/>
  <c r="AM983" i="1"/>
  <c r="AM984" i="1"/>
  <c r="AM985" i="1"/>
  <c r="AM986" i="1"/>
  <c r="AM987" i="1"/>
  <c r="AM988" i="1"/>
  <c r="AM989" i="1"/>
  <c r="AM990" i="1"/>
  <c r="AM991" i="1"/>
  <c r="AM992" i="1"/>
  <c r="AM993" i="1"/>
  <c r="AM994" i="1"/>
  <c r="AM995" i="1"/>
  <c r="AM996" i="1"/>
  <c r="AM997" i="1"/>
  <c r="AM998" i="1"/>
  <c r="AM999" i="1"/>
  <c r="AM1000" i="1"/>
  <c r="AM1001" i="1"/>
  <c r="AM1002" i="1"/>
  <c r="AM1003" i="1"/>
  <c r="AM1004" i="1"/>
  <c r="AM1005" i="1"/>
  <c r="AM1006" i="1"/>
  <c r="AM1007" i="1"/>
  <c r="AM1008" i="1"/>
  <c r="AM1009" i="1"/>
  <c r="AM1010" i="1"/>
  <c r="AM1011" i="1"/>
  <c r="AM1012" i="1"/>
  <c r="AM1013" i="1"/>
  <c r="AM1014" i="1"/>
  <c r="AM1015" i="1"/>
  <c r="AM1016" i="1"/>
  <c r="AM1017" i="1"/>
  <c r="AM1018" i="1"/>
  <c r="AM1019" i="1"/>
  <c r="AM1020" i="1"/>
  <c r="AM1021" i="1"/>
  <c r="AM1022" i="1"/>
  <c r="AM1023" i="1"/>
  <c r="AM1024" i="1"/>
  <c r="AM1025" i="1"/>
  <c r="AM1026" i="1"/>
  <c r="AM1027" i="1"/>
  <c r="AM1028" i="1"/>
  <c r="AM1029" i="1"/>
  <c r="AM1030" i="1"/>
  <c r="AM1031" i="1"/>
  <c r="AM1032" i="1"/>
  <c r="AM1033" i="1"/>
  <c r="AM1034" i="1"/>
  <c r="AM1035" i="1"/>
  <c r="AM1036" i="1"/>
  <c r="AM1037" i="1"/>
  <c r="AM1038" i="1"/>
  <c r="AM1039" i="1"/>
  <c r="AM1040" i="1"/>
  <c r="AM1041" i="1"/>
  <c r="AM1042" i="1"/>
  <c r="AM1043" i="1"/>
  <c r="AM1044" i="1"/>
  <c r="AM1045" i="1"/>
  <c r="AM1046" i="1"/>
  <c r="AM1047" i="1"/>
  <c r="AM1048" i="1"/>
  <c r="AM1049" i="1"/>
  <c r="AM1050" i="1"/>
  <c r="AM1051" i="1"/>
  <c r="AM1052" i="1"/>
  <c r="AM1053" i="1"/>
  <c r="AM1054" i="1"/>
  <c r="AM1055" i="1"/>
  <c r="AM1056" i="1"/>
  <c r="AM1057" i="1"/>
  <c r="AM1058" i="1"/>
  <c r="AM1059" i="1"/>
  <c r="AM1060" i="1"/>
  <c r="AM1061" i="1"/>
  <c r="AM1062" i="1"/>
  <c r="AM1063" i="1"/>
  <c r="AM1064" i="1"/>
  <c r="AM1065" i="1"/>
  <c r="AM1066" i="1"/>
  <c r="AM1067" i="1"/>
  <c r="AM1068" i="1"/>
  <c r="AM1069" i="1"/>
  <c r="AM1070" i="1"/>
  <c r="AM1071" i="1"/>
  <c r="AM1072" i="1"/>
  <c r="AM1073" i="1"/>
  <c r="AM1074" i="1"/>
  <c r="AM1075" i="1"/>
  <c r="AM1076" i="1"/>
  <c r="AM1077" i="1"/>
  <c r="AM1078" i="1"/>
  <c r="AM1079" i="1"/>
  <c r="AM1080" i="1"/>
  <c r="AM1081" i="1"/>
  <c r="AM1082" i="1"/>
  <c r="AM1083" i="1"/>
  <c r="AM1084" i="1"/>
  <c r="AM1085" i="1"/>
  <c r="AM1086" i="1"/>
  <c r="AM1087" i="1"/>
  <c r="AM1088" i="1"/>
  <c r="AM1089" i="1"/>
  <c r="AM1090" i="1"/>
  <c r="AM1091" i="1"/>
  <c r="AM1092" i="1"/>
  <c r="AM1093" i="1"/>
  <c r="AM1094" i="1"/>
  <c r="AM1095" i="1"/>
  <c r="AM1096" i="1"/>
  <c r="AM1097" i="1"/>
  <c r="AM1098" i="1"/>
  <c r="AM1099" i="1"/>
  <c r="AM1100" i="1"/>
  <c r="AM1101" i="1"/>
  <c r="AM1102" i="1"/>
  <c r="AM1103" i="1"/>
  <c r="AM1104" i="1"/>
  <c r="AM1105" i="1"/>
  <c r="AM1106" i="1"/>
  <c r="AM1107" i="1"/>
  <c r="AM1108" i="1"/>
  <c r="AM1109" i="1"/>
  <c r="AM1110" i="1"/>
  <c r="AM1111" i="1"/>
  <c r="AM1112" i="1"/>
  <c r="AM1113" i="1"/>
  <c r="AM1114" i="1"/>
  <c r="AM1115" i="1"/>
  <c r="AM1116" i="1"/>
  <c r="AM1117" i="1"/>
  <c r="AM1118" i="1"/>
  <c r="AM1119" i="1"/>
  <c r="AM1120" i="1"/>
  <c r="AM1121" i="1"/>
  <c r="AM1122" i="1"/>
  <c r="AM1123" i="1"/>
  <c r="AM1124" i="1"/>
  <c r="AM1125" i="1"/>
  <c r="AM1126" i="1"/>
  <c r="AM1127" i="1"/>
  <c r="AM1128" i="1"/>
  <c r="AM1129" i="1"/>
  <c r="AM1130" i="1"/>
  <c r="AM1131" i="1"/>
  <c r="AM1132" i="1"/>
  <c r="AM1133" i="1"/>
  <c r="AM1134" i="1"/>
  <c r="AM1135" i="1"/>
  <c r="AM1136" i="1"/>
  <c r="AM1137" i="1"/>
  <c r="AM1138" i="1"/>
  <c r="AM1139" i="1"/>
  <c r="AM1140" i="1"/>
  <c r="AM1141" i="1"/>
  <c r="AM1142" i="1"/>
  <c r="AM1143" i="1"/>
  <c r="AM1144" i="1"/>
  <c r="AM1145" i="1"/>
  <c r="AM1146" i="1"/>
  <c r="AM1147" i="1"/>
  <c r="AM1148" i="1"/>
  <c r="AM1149" i="1"/>
  <c r="AM1150" i="1"/>
  <c r="AM1151" i="1"/>
  <c r="AM1152" i="1"/>
  <c r="AM1153" i="1"/>
  <c r="AM1154" i="1"/>
  <c r="AM1155" i="1"/>
  <c r="AM1156" i="1"/>
  <c r="AM1157" i="1"/>
  <c r="AM1158" i="1"/>
  <c r="AM1159" i="1"/>
  <c r="AM1160" i="1"/>
  <c r="AM1161" i="1"/>
  <c r="AM1162" i="1"/>
  <c r="AM1163" i="1"/>
  <c r="AM1164" i="1"/>
  <c r="AM1165" i="1"/>
  <c r="AM1166" i="1"/>
  <c r="AM1167" i="1"/>
  <c r="AM1168" i="1"/>
  <c r="AM1169" i="1"/>
  <c r="AM1170" i="1"/>
  <c r="AM1171" i="1"/>
  <c r="AM1172" i="1"/>
  <c r="AM1173" i="1"/>
  <c r="AM1174" i="1"/>
  <c r="AM1175" i="1"/>
  <c r="AM1176" i="1"/>
  <c r="AM1177" i="1"/>
  <c r="AM1178" i="1"/>
  <c r="AM1179" i="1"/>
  <c r="AM1180" i="1"/>
  <c r="AM1181" i="1"/>
  <c r="AM1182" i="1"/>
  <c r="AM1183" i="1"/>
  <c r="AM1184" i="1"/>
  <c r="AM1185" i="1"/>
  <c r="AM1186" i="1"/>
  <c r="AM1187" i="1"/>
  <c r="AM1188" i="1"/>
  <c r="AM1189" i="1"/>
  <c r="AM1190" i="1"/>
  <c r="AM1191" i="1"/>
  <c r="AM1192" i="1"/>
  <c r="AM1193" i="1"/>
  <c r="AM1194" i="1"/>
  <c r="AM1195" i="1"/>
  <c r="AM1196" i="1"/>
  <c r="AM1197" i="1"/>
  <c r="AM1198" i="1"/>
  <c r="AM1199" i="1"/>
  <c r="AM1200" i="1"/>
  <c r="AM1201" i="1"/>
  <c r="AM1202" i="1"/>
  <c r="AM1203" i="1"/>
  <c r="AM1204" i="1"/>
  <c r="AM1205" i="1"/>
  <c r="AM1206" i="1"/>
  <c r="AM1207" i="1"/>
  <c r="AM1208" i="1"/>
  <c r="AM1209" i="1"/>
  <c r="AM1210" i="1"/>
  <c r="AM1211" i="1"/>
  <c r="AM1212" i="1"/>
  <c r="AM1213" i="1"/>
  <c r="AJ2" i="1"/>
  <c r="AJ3" i="1"/>
  <c r="AJ4" i="1"/>
  <c r="AJ5" i="1"/>
  <c r="AJ6" i="1"/>
  <c r="AJ7" i="1"/>
  <c r="AJ8" i="1"/>
  <c r="AJ9" i="1"/>
  <c r="AJ10" i="1"/>
  <c r="AJ11" i="1"/>
  <c r="AJ12" i="1"/>
  <c r="AJ13" i="1"/>
  <c r="AJ14" i="1"/>
  <c r="AJ15" i="1"/>
  <c r="AJ16" i="1"/>
  <c r="AJ17" i="1"/>
  <c r="AJ18" i="1"/>
  <c r="AJ19" i="1"/>
  <c r="AJ20" i="1"/>
  <c r="AJ21" i="1"/>
  <c r="AJ22" i="1"/>
  <c r="AJ23" i="1"/>
  <c r="AJ24" i="1"/>
  <c r="AJ25" i="1"/>
  <c r="AJ26" i="1"/>
  <c r="AJ27" i="1"/>
  <c r="AJ28" i="1"/>
  <c r="AJ29" i="1"/>
  <c r="AJ30" i="1"/>
  <c r="AJ31" i="1"/>
  <c r="AJ32" i="1"/>
  <c r="AJ33" i="1"/>
  <c r="AJ34" i="1"/>
  <c r="AJ35" i="1"/>
  <c r="AJ36" i="1"/>
  <c r="AJ37" i="1"/>
  <c r="AJ38" i="1"/>
  <c r="AJ39" i="1"/>
  <c r="AJ40" i="1"/>
  <c r="AJ41" i="1"/>
  <c r="AJ42" i="1"/>
  <c r="AJ43" i="1"/>
  <c r="AJ44" i="1"/>
  <c r="AJ45" i="1"/>
  <c r="AJ46" i="1"/>
  <c r="AJ47" i="1"/>
  <c r="AJ48" i="1"/>
  <c r="AJ49" i="1"/>
  <c r="AJ50" i="1"/>
  <c r="AJ51" i="1"/>
  <c r="AJ52" i="1"/>
  <c r="AJ53" i="1"/>
  <c r="AJ54" i="1"/>
  <c r="AJ55" i="1"/>
  <c r="AJ56" i="1"/>
  <c r="AJ57" i="1"/>
  <c r="AJ58" i="1"/>
  <c r="AJ59" i="1"/>
  <c r="AJ60" i="1"/>
  <c r="AJ61" i="1"/>
  <c r="AJ62" i="1"/>
  <c r="AJ63" i="1"/>
  <c r="AJ64" i="1"/>
  <c r="AJ65" i="1"/>
  <c r="AJ66" i="1"/>
  <c r="AJ67" i="1"/>
  <c r="AJ68" i="1"/>
  <c r="AJ69" i="1"/>
  <c r="AJ70" i="1"/>
  <c r="AJ71" i="1"/>
  <c r="AJ72" i="1"/>
  <c r="AJ73" i="1"/>
  <c r="AJ74" i="1"/>
  <c r="AJ75" i="1"/>
  <c r="AJ76" i="1"/>
  <c r="AJ77" i="1"/>
  <c r="AJ78" i="1"/>
  <c r="AJ79" i="1"/>
  <c r="AJ80" i="1"/>
  <c r="AJ81" i="1"/>
  <c r="AJ82" i="1"/>
  <c r="AJ83" i="1"/>
  <c r="AJ84" i="1"/>
  <c r="AJ85" i="1"/>
  <c r="AJ86" i="1"/>
  <c r="AJ87" i="1"/>
  <c r="AJ88" i="1"/>
  <c r="AJ89" i="1"/>
  <c r="AJ90" i="1"/>
  <c r="AJ91" i="1"/>
  <c r="AJ92" i="1"/>
  <c r="AJ93" i="1"/>
  <c r="AJ94" i="1"/>
  <c r="AJ95" i="1"/>
  <c r="AJ96" i="1"/>
  <c r="AJ97" i="1"/>
  <c r="AJ98" i="1"/>
  <c r="AJ99" i="1"/>
  <c r="AJ100" i="1"/>
  <c r="AJ101" i="1"/>
  <c r="AJ102" i="1"/>
  <c r="AJ103" i="1"/>
  <c r="AJ104" i="1"/>
  <c r="AJ105" i="1"/>
  <c r="AJ106" i="1"/>
  <c r="AJ107" i="1"/>
  <c r="AJ108" i="1"/>
  <c r="AJ109" i="1"/>
  <c r="AJ110" i="1"/>
  <c r="AJ111" i="1"/>
  <c r="AJ112" i="1"/>
  <c r="AJ113" i="1"/>
  <c r="AJ114" i="1"/>
  <c r="AJ115" i="1"/>
  <c r="AJ116" i="1"/>
  <c r="AJ117" i="1"/>
  <c r="AJ118" i="1"/>
  <c r="AJ119" i="1"/>
  <c r="AJ120" i="1"/>
  <c r="AJ121" i="1"/>
  <c r="AJ122" i="1"/>
  <c r="AJ123" i="1"/>
  <c r="AJ124" i="1"/>
  <c r="AJ125" i="1"/>
  <c r="AJ126" i="1"/>
  <c r="AJ127" i="1"/>
  <c r="AJ128" i="1"/>
  <c r="AJ129" i="1"/>
  <c r="AJ130" i="1"/>
  <c r="AJ131" i="1"/>
  <c r="AJ132" i="1"/>
  <c r="AJ133" i="1"/>
  <c r="AJ134" i="1"/>
  <c r="AJ135" i="1"/>
  <c r="AJ136" i="1"/>
  <c r="AJ137" i="1"/>
  <c r="AJ138" i="1"/>
  <c r="AJ139" i="1"/>
  <c r="AJ140" i="1"/>
  <c r="AJ141" i="1"/>
  <c r="AJ142" i="1"/>
  <c r="AJ143" i="1"/>
  <c r="AJ144" i="1"/>
  <c r="AJ145" i="1"/>
  <c r="AJ146" i="1"/>
  <c r="AJ147" i="1"/>
  <c r="AJ148" i="1"/>
  <c r="AJ149" i="1"/>
  <c r="AJ150" i="1"/>
  <c r="AJ151" i="1"/>
  <c r="AJ152" i="1"/>
  <c r="AJ153" i="1"/>
  <c r="AJ154" i="1"/>
  <c r="AJ155" i="1"/>
  <c r="AJ156" i="1"/>
  <c r="AJ157" i="1"/>
  <c r="AJ158" i="1"/>
  <c r="AJ159" i="1"/>
  <c r="AJ160" i="1"/>
  <c r="AJ161" i="1"/>
  <c r="AJ162" i="1"/>
  <c r="AJ163" i="1"/>
  <c r="AJ164" i="1"/>
  <c r="AJ165" i="1"/>
  <c r="AJ166" i="1"/>
  <c r="AJ167" i="1"/>
  <c r="AJ168" i="1"/>
  <c r="AJ169" i="1"/>
  <c r="AJ170" i="1"/>
  <c r="AJ171" i="1"/>
  <c r="AJ172" i="1"/>
  <c r="AJ173" i="1"/>
  <c r="AJ174" i="1"/>
  <c r="AJ175" i="1"/>
  <c r="AJ176" i="1"/>
  <c r="AJ177" i="1"/>
  <c r="AJ178" i="1"/>
  <c r="AJ179" i="1"/>
  <c r="AJ180" i="1"/>
  <c r="AJ181" i="1"/>
  <c r="AJ182" i="1"/>
  <c r="AJ183" i="1"/>
  <c r="AJ184" i="1"/>
  <c r="AJ185" i="1"/>
  <c r="AJ186" i="1"/>
  <c r="AJ187" i="1"/>
  <c r="AJ188" i="1"/>
  <c r="AJ189" i="1"/>
  <c r="AJ190" i="1"/>
  <c r="AJ191" i="1"/>
  <c r="AJ192" i="1"/>
  <c r="AJ193" i="1"/>
  <c r="AJ194" i="1"/>
  <c r="AJ195" i="1"/>
  <c r="AJ196" i="1"/>
  <c r="AJ197" i="1"/>
  <c r="AJ198" i="1"/>
  <c r="AJ199" i="1"/>
  <c r="AJ200" i="1"/>
  <c r="AJ201" i="1"/>
  <c r="AJ202" i="1"/>
  <c r="AJ203" i="1"/>
  <c r="AJ204" i="1"/>
  <c r="AJ205" i="1"/>
  <c r="AJ206" i="1"/>
  <c r="AJ207" i="1"/>
  <c r="AJ208" i="1"/>
  <c r="AJ209" i="1"/>
  <c r="AJ210" i="1"/>
  <c r="AJ211" i="1"/>
  <c r="AJ212" i="1"/>
  <c r="AJ213" i="1"/>
  <c r="AJ214" i="1"/>
  <c r="AJ215" i="1"/>
  <c r="AJ216" i="1"/>
  <c r="AJ217" i="1"/>
  <c r="AJ218" i="1"/>
  <c r="AJ219" i="1"/>
  <c r="AJ220" i="1"/>
  <c r="AJ221" i="1"/>
  <c r="AJ222" i="1"/>
  <c r="AJ223" i="1"/>
  <c r="AJ224" i="1"/>
  <c r="AJ225" i="1"/>
  <c r="AJ226" i="1"/>
  <c r="AJ227" i="1"/>
  <c r="AJ228" i="1"/>
  <c r="AJ229" i="1"/>
  <c r="AJ230" i="1"/>
  <c r="AJ231" i="1"/>
  <c r="AJ232" i="1"/>
  <c r="AJ233" i="1"/>
  <c r="AJ234" i="1"/>
  <c r="AJ235" i="1"/>
  <c r="AJ236" i="1"/>
  <c r="AJ237" i="1"/>
  <c r="AJ238" i="1"/>
  <c r="AJ239" i="1"/>
  <c r="AJ240" i="1"/>
  <c r="AJ241" i="1"/>
  <c r="AJ242" i="1"/>
  <c r="AJ243" i="1"/>
  <c r="AJ244" i="1"/>
  <c r="AJ245" i="1"/>
  <c r="AJ246" i="1"/>
  <c r="AJ247" i="1"/>
  <c r="AJ248" i="1"/>
  <c r="AJ249" i="1"/>
  <c r="AJ250" i="1"/>
  <c r="AJ251" i="1"/>
  <c r="AJ252" i="1"/>
  <c r="AJ253" i="1"/>
  <c r="AJ254" i="1"/>
  <c r="AJ255" i="1"/>
  <c r="AJ256" i="1"/>
  <c r="AJ257" i="1"/>
  <c r="AJ258" i="1"/>
  <c r="AJ259" i="1"/>
  <c r="AJ260" i="1"/>
  <c r="AJ261" i="1"/>
  <c r="AJ262" i="1"/>
  <c r="AJ263" i="1"/>
  <c r="AJ264" i="1"/>
  <c r="AJ265" i="1"/>
  <c r="AJ266" i="1"/>
  <c r="AJ267" i="1"/>
  <c r="AJ268" i="1"/>
  <c r="AJ269" i="1"/>
  <c r="AJ270" i="1"/>
  <c r="AJ271" i="1"/>
  <c r="AJ272" i="1"/>
  <c r="AJ273" i="1"/>
  <c r="AJ274" i="1"/>
  <c r="AJ275" i="1"/>
  <c r="AJ276" i="1"/>
  <c r="AJ277" i="1"/>
  <c r="AJ278" i="1"/>
  <c r="AJ279" i="1"/>
  <c r="AJ280" i="1"/>
  <c r="AJ281" i="1"/>
  <c r="AJ282" i="1"/>
  <c r="AJ283" i="1"/>
  <c r="AJ284" i="1"/>
  <c r="AJ285" i="1"/>
  <c r="AJ286" i="1"/>
  <c r="AJ287" i="1"/>
  <c r="AJ288" i="1"/>
  <c r="AJ289" i="1"/>
  <c r="AJ290" i="1"/>
  <c r="AJ291" i="1"/>
  <c r="AJ292" i="1"/>
  <c r="AJ293" i="1"/>
  <c r="AJ294" i="1"/>
  <c r="AJ295" i="1"/>
  <c r="AJ296" i="1"/>
  <c r="AJ297" i="1"/>
  <c r="AJ298" i="1"/>
  <c r="AJ299" i="1"/>
  <c r="AJ300" i="1"/>
  <c r="AJ301" i="1"/>
  <c r="AJ302" i="1"/>
  <c r="AJ303" i="1"/>
  <c r="AJ304" i="1"/>
  <c r="AJ305" i="1"/>
  <c r="AJ306" i="1"/>
  <c r="AJ307" i="1"/>
  <c r="AJ308" i="1"/>
  <c r="AJ309" i="1"/>
  <c r="AJ310" i="1"/>
  <c r="AJ311" i="1"/>
  <c r="AJ312" i="1"/>
  <c r="AJ313" i="1"/>
  <c r="AJ314" i="1"/>
  <c r="AJ315" i="1"/>
  <c r="AJ316" i="1"/>
  <c r="AJ317" i="1"/>
  <c r="AJ318" i="1"/>
  <c r="AJ319" i="1"/>
  <c r="AJ320" i="1"/>
  <c r="AJ321" i="1"/>
  <c r="AJ322" i="1"/>
  <c r="AJ323" i="1"/>
  <c r="AJ324" i="1"/>
  <c r="AJ325" i="1"/>
  <c r="AJ326" i="1"/>
  <c r="AJ327" i="1"/>
  <c r="AJ328" i="1"/>
  <c r="AJ329" i="1"/>
  <c r="AJ330" i="1"/>
  <c r="AJ331" i="1"/>
  <c r="AJ332" i="1"/>
  <c r="AJ333" i="1"/>
  <c r="AJ334" i="1"/>
  <c r="AJ335" i="1"/>
  <c r="AJ336" i="1"/>
  <c r="AJ337" i="1"/>
  <c r="AJ338" i="1"/>
  <c r="AJ339" i="1"/>
  <c r="AJ340" i="1"/>
  <c r="AJ341" i="1"/>
  <c r="AJ342" i="1"/>
  <c r="AJ343" i="1"/>
  <c r="AJ344" i="1"/>
  <c r="AJ345" i="1"/>
  <c r="AJ346" i="1"/>
  <c r="AJ347" i="1"/>
  <c r="AJ348" i="1"/>
  <c r="AJ349" i="1"/>
  <c r="AJ350" i="1"/>
  <c r="AJ351" i="1"/>
  <c r="AJ352" i="1"/>
  <c r="AJ353" i="1"/>
  <c r="AJ354" i="1"/>
  <c r="AJ355" i="1"/>
  <c r="AJ356" i="1"/>
  <c r="AJ357" i="1"/>
  <c r="AJ358" i="1"/>
  <c r="AJ359" i="1"/>
  <c r="AJ360" i="1"/>
  <c r="AJ361" i="1"/>
  <c r="AJ362" i="1"/>
  <c r="AJ363" i="1"/>
  <c r="AJ364" i="1"/>
  <c r="AJ365" i="1"/>
  <c r="AJ366" i="1"/>
  <c r="AJ367" i="1"/>
  <c r="AJ368" i="1"/>
  <c r="AJ369" i="1"/>
  <c r="AJ370" i="1"/>
  <c r="AJ371" i="1"/>
  <c r="AJ372" i="1"/>
  <c r="AJ373" i="1"/>
  <c r="AJ374" i="1"/>
  <c r="AJ375" i="1"/>
  <c r="AJ376" i="1"/>
  <c r="AJ377" i="1"/>
  <c r="AJ378" i="1"/>
  <c r="AJ379" i="1"/>
  <c r="AJ380" i="1"/>
  <c r="AJ381" i="1"/>
  <c r="AJ382" i="1"/>
  <c r="AJ383" i="1"/>
  <c r="AJ384" i="1"/>
  <c r="AJ385" i="1"/>
  <c r="AJ386" i="1"/>
  <c r="AJ387" i="1"/>
  <c r="AJ388" i="1"/>
  <c r="AJ389" i="1"/>
  <c r="AJ390" i="1"/>
  <c r="AJ391" i="1"/>
  <c r="AJ392" i="1"/>
  <c r="AJ393" i="1"/>
  <c r="AJ394" i="1"/>
  <c r="AJ395" i="1"/>
  <c r="AJ396" i="1"/>
  <c r="AJ397" i="1"/>
  <c r="AJ398" i="1"/>
  <c r="AJ399" i="1"/>
  <c r="AJ400" i="1"/>
  <c r="AJ401" i="1"/>
  <c r="AJ402" i="1"/>
  <c r="AJ403" i="1"/>
  <c r="AJ404" i="1"/>
  <c r="AJ405" i="1"/>
  <c r="AJ406" i="1"/>
  <c r="AJ407" i="1"/>
  <c r="AJ408" i="1"/>
  <c r="AJ409" i="1"/>
  <c r="AJ410" i="1"/>
  <c r="AJ411" i="1"/>
  <c r="AJ412" i="1"/>
  <c r="AJ413" i="1"/>
  <c r="AJ414" i="1"/>
  <c r="AJ415" i="1"/>
  <c r="AJ416" i="1"/>
  <c r="AJ417" i="1"/>
  <c r="AJ418" i="1"/>
  <c r="AJ419" i="1"/>
  <c r="AJ420" i="1"/>
  <c r="AJ421" i="1"/>
  <c r="AJ422" i="1"/>
  <c r="AJ423" i="1"/>
  <c r="AJ424" i="1"/>
  <c r="AJ425" i="1"/>
  <c r="AJ426" i="1"/>
  <c r="AJ427" i="1"/>
  <c r="AJ428" i="1"/>
  <c r="AJ429" i="1"/>
  <c r="AJ430" i="1"/>
  <c r="AJ431" i="1"/>
  <c r="AJ432" i="1"/>
  <c r="AJ433" i="1"/>
  <c r="AJ434" i="1"/>
  <c r="AJ435" i="1"/>
  <c r="AJ436" i="1"/>
  <c r="AJ437" i="1"/>
  <c r="AJ438" i="1"/>
  <c r="AJ439" i="1"/>
  <c r="AJ440" i="1"/>
  <c r="AJ441" i="1"/>
  <c r="AJ442" i="1"/>
  <c r="AJ443" i="1"/>
  <c r="AJ444" i="1"/>
  <c r="AJ445" i="1"/>
  <c r="AJ446" i="1"/>
  <c r="AJ447" i="1"/>
  <c r="AJ448" i="1"/>
  <c r="AJ449" i="1"/>
  <c r="AJ450" i="1"/>
  <c r="AJ451" i="1"/>
  <c r="AJ452" i="1"/>
  <c r="AJ453" i="1"/>
  <c r="AJ454" i="1"/>
  <c r="AJ455" i="1"/>
  <c r="AJ456" i="1"/>
  <c r="AJ457" i="1"/>
  <c r="AJ458" i="1"/>
  <c r="AJ459" i="1"/>
  <c r="AJ460" i="1"/>
  <c r="AJ461" i="1"/>
  <c r="AJ462" i="1"/>
  <c r="AJ463" i="1"/>
  <c r="AJ464" i="1"/>
  <c r="AJ465" i="1"/>
  <c r="AJ466" i="1"/>
  <c r="AJ467" i="1"/>
  <c r="AJ468" i="1"/>
  <c r="AJ469" i="1"/>
  <c r="AJ470" i="1"/>
  <c r="AJ471" i="1"/>
  <c r="AJ472" i="1"/>
  <c r="AJ473" i="1"/>
  <c r="AJ474" i="1"/>
  <c r="AJ475" i="1"/>
  <c r="AJ476" i="1"/>
  <c r="AJ477" i="1"/>
  <c r="AJ478" i="1"/>
  <c r="AJ479" i="1"/>
  <c r="AJ480" i="1"/>
  <c r="AJ481" i="1"/>
  <c r="AJ482" i="1"/>
  <c r="AJ483" i="1"/>
  <c r="AJ484" i="1"/>
  <c r="AJ485" i="1"/>
  <c r="AJ486" i="1"/>
  <c r="AJ487" i="1"/>
  <c r="AJ488" i="1"/>
  <c r="AJ489" i="1"/>
  <c r="AJ490" i="1"/>
  <c r="AJ491" i="1"/>
  <c r="AJ492" i="1"/>
  <c r="AJ493" i="1"/>
  <c r="AJ494" i="1"/>
  <c r="AJ495" i="1"/>
  <c r="AJ496" i="1"/>
  <c r="AJ497" i="1"/>
  <c r="AJ498" i="1"/>
  <c r="AJ499" i="1"/>
  <c r="AJ500" i="1"/>
  <c r="AJ501" i="1"/>
  <c r="AJ502" i="1"/>
  <c r="AJ503" i="1"/>
  <c r="AJ504" i="1"/>
  <c r="AJ505" i="1"/>
  <c r="AJ506" i="1"/>
  <c r="AJ507" i="1"/>
  <c r="AJ508" i="1"/>
  <c r="AJ509" i="1"/>
  <c r="AJ510" i="1"/>
  <c r="AJ511" i="1"/>
  <c r="AJ512" i="1"/>
  <c r="AJ513" i="1"/>
  <c r="AJ514" i="1"/>
  <c r="AJ515" i="1"/>
  <c r="AJ516" i="1"/>
  <c r="AJ517" i="1"/>
  <c r="AJ518" i="1"/>
  <c r="AJ519" i="1"/>
  <c r="AJ520" i="1"/>
  <c r="AJ521" i="1"/>
  <c r="AJ522" i="1"/>
  <c r="AJ523" i="1"/>
  <c r="AJ524" i="1"/>
  <c r="AJ525" i="1"/>
  <c r="AJ526" i="1"/>
  <c r="AJ527" i="1"/>
  <c r="AJ528" i="1"/>
  <c r="AJ529" i="1"/>
  <c r="AJ530" i="1"/>
  <c r="AJ531" i="1"/>
  <c r="AJ532" i="1"/>
  <c r="AJ533" i="1"/>
  <c r="AJ534" i="1"/>
  <c r="AJ535" i="1"/>
  <c r="AJ536" i="1"/>
  <c r="AJ537" i="1"/>
  <c r="AJ538" i="1"/>
  <c r="AJ539" i="1"/>
  <c r="AJ540" i="1"/>
  <c r="AJ541" i="1"/>
  <c r="AJ542" i="1"/>
  <c r="AJ543" i="1"/>
  <c r="AJ544" i="1"/>
  <c r="AJ545" i="1"/>
  <c r="AJ546" i="1"/>
  <c r="AJ547" i="1"/>
  <c r="AJ548" i="1"/>
  <c r="AJ549" i="1"/>
  <c r="AJ550" i="1"/>
  <c r="AJ551" i="1"/>
  <c r="AJ552" i="1"/>
  <c r="AJ553" i="1"/>
  <c r="AJ554" i="1"/>
  <c r="AJ555" i="1"/>
  <c r="AJ556" i="1"/>
  <c r="AJ557" i="1"/>
  <c r="AJ558" i="1"/>
  <c r="AJ559" i="1"/>
  <c r="AJ560" i="1"/>
  <c r="AJ561" i="1"/>
  <c r="AJ562" i="1"/>
  <c r="AJ563" i="1"/>
  <c r="AJ564" i="1"/>
  <c r="AJ565" i="1"/>
  <c r="AJ566" i="1"/>
  <c r="AJ567" i="1"/>
  <c r="AJ568" i="1"/>
  <c r="AJ569" i="1"/>
  <c r="AJ570" i="1"/>
  <c r="AJ571" i="1"/>
  <c r="AJ572" i="1"/>
  <c r="AJ573" i="1"/>
  <c r="AJ574" i="1"/>
  <c r="AJ575" i="1"/>
  <c r="AJ576" i="1"/>
  <c r="AJ577" i="1"/>
  <c r="AJ578" i="1"/>
  <c r="AJ579" i="1"/>
  <c r="AJ580" i="1"/>
  <c r="AJ581" i="1"/>
  <c r="AJ582" i="1"/>
  <c r="AJ583" i="1"/>
  <c r="AJ584" i="1"/>
  <c r="AJ585" i="1"/>
  <c r="AJ586" i="1"/>
  <c r="AJ587" i="1"/>
  <c r="AJ588" i="1"/>
  <c r="AJ589" i="1"/>
  <c r="AJ590" i="1"/>
  <c r="AJ591" i="1"/>
  <c r="AJ592" i="1"/>
  <c r="AJ593" i="1"/>
  <c r="AJ594" i="1"/>
  <c r="AJ595" i="1"/>
  <c r="AJ596" i="1"/>
  <c r="AJ597" i="1"/>
  <c r="AJ598" i="1"/>
  <c r="AJ599" i="1"/>
  <c r="AJ600" i="1"/>
  <c r="AJ601" i="1"/>
  <c r="AJ602" i="1"/>
  <c r="AJ603" i="1"/>
  <c r="AJ604" i="1"/>
  <c r="AJ605" i="1"/>
  <c r="AJ606" i="1"/>
  <c r="AJ607" i="1"/>
  <c r="AJ608" i="1"/>
  <c r="AJ609" i="1"/>
  <c r="AJ610" i="1"/>
  <c r="AJ611" i="1"/>
  <c r="AJ612" i="1"/>
  <c r="AJ613" i="1"/>
  <c r="AJ614" i="1"/>
  <c r="AJ615" i="1"/>
  <c r="AJ616" i="1"/>
  <c r="AJ617" i="1"/>
  <c r="AJ618" i="1"/>
  <c r="AJ619" i="1"/>
  <c r="AJ620" i="1"/>
  <c r="AJ621" i="1"/>
  <c r="AJ622" i="1"/>
  <c r="AJ623" i="1"/>
  <c r="AJ624" i="1"/>
  <c r="AJ625" i="1"/>
  <c r="AJ626" i="1"/>
  <c r="AJ627" i="1"/>
  <c r="AJ628" i="1"/>
  <c r="AJ629" i="1"/>
  <c r="AJ630" i="1"/>
  <c r="AJ631" i="1"/>
  <c r="AJ632" i="1"/>
  <c r="AJ633" i="1"/>
  <c r="AJ634" i="1"/>
  <c r="AJ635" i="1"/>
  <c r="AJ636" i="1"/>
  <c r="AJ637" i="1"/>
  <c r="AJ638" i="1"/>
  <c r="AJ639" i="1"/>
  <c r="AJ640" i="1"/>
  <c r="AJ641" i="1"/>
  <c r="AJ642" i="1"/>
  <c r="AJ643" i="1"/>
  <c r="AJ644" i="1"/>
  <c r="AJ645" i="1"/>
  <c r="AJ646" i="1"/>
  <c r="AJ647" i="1"/>
  <c r="AJ648" i="1"/>
  <c r="AJ649" i="1"/>
  <c r="AJ650" i="1"/>
  <c r="AJ651" i="1"/>
  <c r="AJ652" i="1"/>
  <c r="AJ653" i="1"/>
  <c r="AJ654" i="1"/>
  <c r="AJ655" i="1"/>
  <c r="AJ656" i="1"/>
  <c r="AJ657" i="1"/>
  <c r="AJ658" i="1"/>
  <c r="AJ659" i="1"/>
  <c r="AJ660" i="1"/>
  <c r="AJ661" i="1"/>
  <c r="AJ662" i="1"/>
  <c r="AJ663" i="1"/>
  <c r="AJ664" i="1"/>
  <c r="AJ665" i="1"/>
  <c r="AJ666" i="1"/>
  <c r="AJ667" i="1"/>
  <c r="AJ668" i="1"/>
  <c r="AJ669" i="1"/>
  <c r="AJ670" i="1"/>
  <c r="AJ671" i="1"/>
  <c r="AJ672" i="1"/>
  <c r="AJ673" i="1"/>
  <c r="AJ674" i="1"/>
  <c r="AJ675" i="1"/>
  <c r="AJ676" i="1"/>
  <c r="AJ677" i="1"/>
  <c r="AJ678" i="1"/>
  <c r="AJ679" i="1"/>
  <c r="AJ680" i="1"/>
  <c r="AJ681" i="1"/>
  <c r="AJ682" i="1"/>
  <c r="AJ683" i="1"/>
  <c r="AJ684" i="1"/>
  <c r="AJ685" i="1"/>
  <c r="AJ686" i="1"/>
  <c r="AJ687" i="1"/>
  <c r="AJ688" i="1"/>
  <c r="AJ689" i="1"/>
  <c r="AJ690" i="1"/>
  <c r="AJ691" i="1"/>
  <c r="AJ692" i="1"/>
  <c r="AJ693" i="1"/>
  <c r="AJ694" i="1"/>
  <c r="AJ695" i="1"/>
  <c r="AJ696" i="1"/>
  <c r="AJ697" i="1"/>
  <c r="AJ698" i="1"/>
  <c r="AJ699" i="1"/>
  <c r="AJ700" i="1"/>
  <c r="AJ701" i="1"/>
  <c r="AJ702" i="1"/>
  <c r="AJ703" i="1"/>
  <c r="AJ704" i="1"/>
  <c r="AJ705" i="1"/>
  <c r="AJ706" i="1"/>
  <c r="AJ707" i="1"/>
  <c r="AJ708" i="1"/>
  <c r="AJ709" i="1"/>
  <c r="AJ710" i="1"/>
  <c r="AJ711" i="1"/>
  <c r="AJ712" i="1"/>
  <c r="AJ713" i="1"/>
  <c r="AJ714" i="1"/>
  <c r="AJ715" i="1"/>
  <c r="AJ716" i="1"/>
  <c r="AJ717" i="1"/>
  <c r="AJ718" i="1"/>
  <c r="AJ719" i="1"/>
  <c r="AJ720" i="1"/>
  <c r="AJ721" i="1"/>
  <c r="AJ722" i="1"/>
  <c r="AJ723" i="1"/>
  <c r="AJ724" i="1"/>
  <c r="AJ725" i="1"/>
  <c r="AJ726" i="1"/>
  <c r="AJ727" i="1"/>
  <c r="AJ728" i="1"/>
  <c r="AJ729" i="1"/>
  <c r="AJ730" i="1"/>
  <c r="AJ731" i="1"/>
  <c r="AJ732" i="1"/>
  <c r="AJ733" i="1"/>
  <c r="AJ734" i="1"/>
  <c r="AJ735" i="1"/>
  <c r="AJ736" i="1"/>
  <c r="AJ737" i="1"/>
  <c r="AJ738" i="1"/>
  <c r="AJ739" i="1"/>
  <c r="AJ740" i="1"/>
  <c r="AJ741" i="1"/>
  <c r="AJ742" i="1"/>
  <c r="AJ743" i="1"/>
  <c r="AJ744" i="1"/>
  <c r="AJ745" i="1"/>
  <c r="AJ746" i="1"/>
  <c r="AJ747" i="1"/>
  <c r="AJ748" i="1"/>
  <c r="AJ749" i="1"/>
  <c r="AJ750" i="1"/>
  <c r="AJ751" i="1"/>
  <c r="AJ752" i="1"/>
  <c r="AJ753" i="1"/>
  <c r="AJ754" i="1"/>
  <c r="AJ755" i="1"/>
  <c r="AJ756" i="1"/>
  <c r="AJ757" i="1"/>
  <c r="AJ758" i="1"/>
  <c r="AJ759" i="1"/>
  <c r="AJ760" i="1"/>
  <c r="AJ761" i="1"/>
  <c r="AJ762" i="1"/>
  <c r="AJ763" i="1"/>
  <c r="AJ764" i="1"/>
  <c r="AJ765" i="1"/>
  <c r="AJ766" i="1"/>
  <c r="AJ767" i="1"/>
  <c r="AJ768" i="1"/>
  <c r="AJ769" i="1"/>
  <c r="AJ770" i="1"/>
  <c r="AJ771" i="1"/>
  <c r="AJ772" i="1"/>
  <c r="AJ773" i="1"/>
  <c r="AJ774" i="1"/>
  <c r="AJ775" i="1"/>
  <c r="AJ776" i="1"/>
  <c r="AJ777" i="1"/>
  <c r="AJ778" i="1"/>
  <c r="AJ779" i="1"/>
  <c r="AJ780" i="1"/>
  <c r="AJ781" i="1"/>
  <c r="AJ782" i="1"/>
  <c r="AJ783" i="1"/>
  <c r="AJ784" i="1"/>
  <c r="AJ785" i="1"/>
  <c r="AJ786" i="1"/>
  <c r="AJ787" i="1"/>
  <c r="AJ788" i="1"/>
  <c r="AJ789" i="1"/>
  <c r="AJ790" i="1"/>
  <c r="AJ791" i="1"/>
  <c r="AJ792" i="1"/>
  <c r="AJ793" i="1"/>
  <c r="AJ794" i="1"/>
  <c r="AJ795" i="1"/>
  <c r="AJ796" i="1"/>
  <c r="AJ797" i="1"/>
  <c r="AJ798" i="1"/>
  <c r="AJ799" i="1"/>
  <c r="AJ800" i="1"/>
  <c r="AJ801" i="1"/>
  <c r="AJ802" i="1"/>
  <c r="AJ803" i="1"/>
  <c r="AJ804" i="1"/>
  <c r="AJ805" i="1"/>
  <c r="AJ806" i="1"/>
  <c r="AJ807" i="1"/>
  <c r="AJ808" i="1"/>
  <c r="AJ809" i="1"/>
  <c r="AJ810" i="1"/>
  <c r="AJ811" i="1"/>
  <c r="AJ812" i="1"/>
  <c r="AJ813" i="1"/>
  <c r="AJ814" i="1"/>
  <c r="AJ815" i="1"/>
  <c r="AJ816" i="1"/>
  <c r="AJ817" i="1"/>
  <c r="AJ818" i="1"/>
  <c r="AJ819" i="1"/>
  <c r="AJ820" i="1"/>
  <c r="AJ821" i="1"/>
  <c r="AJ822" i="1"/>
  <c r="AJ823" i="1"/>
  <c r="AJ824" i="1"/>
  <c r="AJ825" i="1"/>
  <c r="AJ826" i="1"/>
  <c r="AJ827" i="1"/>
  <c r="AJ828" i="1"/>
  <c r="AJ829" i="1"/>
  <c r="AJ830" i="1"/>
  <c r="AJ831" i="1"/>
  <c r="AJ832" i="1"/>
  <c r="AJ833" i="1"/>
  <c r="AJ834" i="1"/>
  <c r="AJ835" i="1"/>
  <c r="AJ836" i="1"/>
  <c r="AJ837" i="1"/>
  <c r="AJ838" i="1"/>
  <c r="AJ839" i="1"/>
  <c r="AJ840" i="1"/>
  <c r="AJ841" i="1"/>
  <c r="AJ842" i="1"/>
  <c r="AJ843" i="1"/>
  <c r="AJ844" i="1"/>
  <c r="AJ845" i="1"/>
  <c r="AJ846" i="1"/>
  <c r="AJ847" i="1"/>
  <c r="AJ848" i="1"/>
  <c r="AJ849" i="1"/>
  <c r="AJ850" i="1"/>
  <c r="AJ851" i="1"/>
  <c r="AJ852" i="1"/>
  <c r="AJ853" i="1"/>
  <c r="AJ854" i="1"/>
  <c r="AJ855" i="1"/>
  <c r="AJ856" i="1"/>
  <c r="AJ857" i="1"/>
  <c r="AJ858" i="1"/>
  <c r="AJ859" i="1"/>
  <c r="AJ860" i="1"/>
  <c r="AJ861" i="1"/>
  <c r="AJ862" i="1"/>
  <c r="AJ863" i="1"/>
  <c r="AJ864" i="1"/>
  <c r="AJ865" i="1"/>
  <c r="AJ866" i="1"/>
  <c r="AJ867" i="1"/>
  <c r="AJ868" i="1"/>
  <c r="AJ869" i="1"/>
  <c r="AJ870" i="1"/>
  <c r="AJ871" i="1"/>
  <c r="AJ872" i="1"/>
  <c r="AJ873" i="1"/>
  <c r="AJ874" i="1"/>
  <c r="AJ875" i="1"/>
  <c r="AJ876" i="1"/>
  <c r="AJ877" i="1"/>
  <c r="AJ878" i="1"/>
  <c r="AJ879" i="1"/>
  <c r="AJ880" i="1"/>
  <c r="AJ881" i="1"/>
  <c r="AJ882" i="1"/>
  <c r="AJ883" i="1"/>
  <c r="AJ884" i="1"/>
  <c r="AJ885" i="1"/>
  <c r="AJ886" i="1"/>
  <c r="AJ887" i="1"/>
  <c r="AJ888" i="1"/>
  <c r="AJ889" i="1"/>
  <c r="AJ890" i="1"/>
  <c r="AJ891" i="1"/>
  <c r="AJ892" i="1"/>
  <c r="AJ893" i="1"/>
  <c r="AJ894" i="1"/>
  <c r="AJ895" i="1"/>
  <c r="AJ896" i="1"/>
  <c r="AJ897" i="1"/>
  <c r="AJ898" i="1"/>
  <c r="AJ899" i="1"/>
  <c r="AJ900" i="1"/>
  <c r="AJ901" i="1"/>
  <c r="AJ902" i="1"/>
  <c r="AJ903" i="1"/>
  <c r="AJ904" i="1"/>
  <c r="AJ905" i="1"/>
  <c r="AJ906" i="1"/>
  <c r="AJ907" i="1"/>
  <c r="AJ908" i="1"/>
  <c r="AJ909" i="1"/>
  <c r="AJ910" i="1"/>
  <c r="AJ911" i="1"/>
  <c r="AJ912" i="1"/>
  <c r="AJ913" i="1"/>
  <c r="AJ914" i="1"/>
  <c r="AJ915" i="1"/>
  <c r="AJ916" i="1"/>
  <c r="AJ917" i="1"/>
  <c r="AJ918" i="1"/>
  <c r="AJ919" i="1"/>
  <c r="AJ920" i="1"/>
  <c r="AJ921" i="1"/>
  <c r="AJ922" i="1"/>
  <c r="AJ923" i="1"/>
  <c r="AJ924" i="1"/>
  <c r="AJ925" i="1"/>
  <c r="AJ926" i="1"/>
  <c r="AJ927" i="1"/>
  <c r="AJ928" i="1"/>
  <c r="AJ929" i="1"/>
  <c r="AJ930" i="1"/>
  <c r="AJ931" i="1"/>
  <c r="AJ932" i="1"/>
  <c r="AJ933" i="1"/>
  <c r="AJ934" i="1"/>
  <c r="AJ935" i="1"/>
  <c r="AJ936" i="1"/>
  <c r="AJ937" i="1"/>
  <c r="AJ938" i="1"/>
  <c r="AJ939" i="1"/>
  <c r="AJ940" i="1"/>
  <c r="AJ941" i="1"/>
  <c r="AJ942" i="1"/>
  <c r="AJ943" i="1"/>
  <c r="AJ944" i="1"/>
  <c r="AJ945" i="1"/>
  <c r="AJ946" i="1"/>
  <c r="AJ947" i="1"/>
  <c r="AJ948" i="1"/>
  <c r="AJ949" i="1"/>
  <c r="AJ950" i="1"/>
  <c r="AJ951" i="1"/>
  <c r="AJ952" i="1"/>
  <c r="AJ953" i="1"/>
  <c r="AJ954" i="1"/>
  <c r="AJ955" i="1"/>
  <c r="AJ956" i="1"/>
  <c r="AJ957" i="1"/>
  <c r="AJ958" i="1"/>
  <c r="AJ959" i="1"/>
  <c r="AJ960" i="1"/>
  <c r="AJ961" i="1"/>
  <c r="AJ962" i="1"/>
  <c r="AJ963" i="1"/>
  <c r="AJ964" i="1"/>
  <c r="AJ965" i="1"/>
  <c r="AJ966" i="1"/>
  <c r="AJ967" i="1"/>
  <c r="AJ968" i="1"/>
  <c r="AJ969" i="1"/>
  <c r="AJ970" i="1"/>
  <c r="AJ971" i="1"/>
  <c r="AJ972" i="1"/>
  <c r="AJ973" i="1"/>
  <c r="AJ974" i="1"/>
  <c r="AJ975" i="1"/>
  <c r="AJ976" i="1"/>
  <c r="AJ977" i="1"/>
  <c r="AJ978" i="1"/>
  <c r="AJ979" i="1"/>
  <c r="AJ980" i="1"/>
  <c r="AJ981" i="1"/>
  <c r="AJ982" i="1"/>
  <c r="AJ983" i="1"/>
  <c r="AJ984" i="1"/>
  <c r="AJ985" i="1"/>
  <c r="AJ986" i="1"/>
  <c r="AJ987" i="1"/>
  <c r="AJ988" i="1"/>
  <c r="AJ989" i="1"/>
  <c r="AJ990" i="1"/>
  <c r="AJ991" i="1"/>
  <c r="AJ992" i="1"/>
  <c r="AJ993" i="1"/>
  <c r="AJ994" i="1"/>
  <c r="AJ995" i="1"/>
  <c r="AJ996" i="1"/>
  <c r="AJ997" i="1"/>
  <c r="AJ998" i="1"/>
  <c r="AJ999" i="1"/>
  <c r="AJ1000" i="1"/>
  <c r="AJ1001" i="1"/>
  <c r="AJ1002" i="1"/>
  <c r="AJ1003" i="1"/>
  <c r="AJ1004" i="1"/>
  <c r="AJ1005" i="1"/>
  <c r="AJ1006" i="1"/>
  <c r="AJ1007" i="1"/>
  <c r="AJ1008" i="1"/>
  <c r="AJ1009" i="1"/>
  <c r="AJ1010" i="1"/>
  <c r="AJ1011" i="1"/>
  <c r="AJ1012" i="1"/>
  <c r="AJ1013" i="1"/>
  <c r="AJ1014" i="1"/>
  <c r="AJ1015" i="1"/>
  <c r="AJ1016" i="1"/>
  <c r="AJ1017" i="1"/>
  <c r="AJ1018" i="1"/>
  <c r="AJ1019" i="1"/>
  <c r="AJ1020" i="1"/>
  <c r="AJ1021" i="1"/>
  <c r="AJ1022" i="1"/>
  <c r="AJ1023" i="1"/>
  <c r="AJ1024" i="1"/>
  <c r="AJ1025" i="1"/>
  <c r="AJ1026" i="1"/>
  <c r="AJ1027" i="1"/>
  <c r="AJ1028" i="1"/>
  <c r="AJ1029" i="1"/>
  <c r="AJ1030" i="1"/>
  <c r="AJ1031" i="1"/>
  <c r="AJ1032" i="1"/>
  <c r="AJ1033" i="1"/>
  <c r="AJ1034" i="1"/>
  <c r="AJ1035" i="1"/>
  <c r="AJ1036" i="1"/>
  <c r="AJ1037" i="1"/>
  <c r="AJ1038" i="1"/>
  <c r="AJ1039" i="1"/>
  <c r="AJ1040" i="1"/>
  <c r="AJ1041" i="1"/>
  <c r="AJ1042" i="1"/>
  <c r="AJ1043" i="1"/>
  <c r="AJ1044" i="1"/>
  <c r="AJ1045" i="1"/>
  <c r="AJ1046" i="1"/>
  <c r="AJ1047" i="1"/>
  <c r="AJ1048" i="1"/>
  <c r="AJ1049" i="1"/>
  <c r="AJ1050" i="1"/>
  <c r="AJ1051" i="1"/>
  <c r="AJ1052" i="1"/>
  <c r="AJ1053" i="1"/>
  <c r="AJ1054" i="1"/>
  <c r="AJ1055" i="1"/>
  <c r="AJ1056" i="1"/>
  <c r="AJ1057" i="1"/>
  <c r="AJ1058" i="1"/>
  <c r="AJ1059" i="1"/>
  <c r="AJ1060" i="1"/>
  <c r="AJ1061" i="1"/>
  <c r="AJ1062" i="1"/>
  <c r="AJ1063" i="1"/>
  <c r="AJ1064" i="1"/>
  <c r="AJ1065" i="1"/>
  <c r="AJ1066" i="1"/>
  <c r="AJ1067" i="1"/>
  <c r="AJ1068" i="1"/>
  <c r="AJ1069" i="1"/>
  <c r="AJ1070" i="1"/>
  <c r="AJ1071" i="1"/>
  <c r="AJ1072" i="1"/>
  <c r="AJ1073" i="1"/>
  <c r="AJ1074" i="1"/>
  <c r="AJ1075" i="1"/>
  <c r="AJ1076" i="1"/>
  <c r="AJ1077" i="1"/>
  <c r="AJ1078" i="1"/>
  <c r="AJ1079" i="1"/>
  <c r="AJ1080" i="1"/>
  <c r="AJ1081" i="1"/>
  <c r="AJ1082" i="1"/>
  <c r="AJ1083" i="1"/>
  <c r="AJ1084" i="1"/>
  <c r="AJ1085" i="1"/>
  <c r="AJ1086" i="1"/>
  <c r="AJ1087" i="1"/>
  <c r="AJ1088" i="1"/>
  <c r="AJ1089" i="1"/>
  <c r="AJ1090" i="1"/>
  <c r="AJ1091" i="1"/>
  <c r="AJ1092" i="1"/>
  <c r="AJ1093" i="1"/>
  <c r="AJ1094" i="1"/>
  <c r="AJ1095" i="1"/>
  <c r="AJ1096" i="1"/>
  <c r="AJ1097" i="1"/>
  <c r="AJ1098" i="1"/>
  <c r="AJ1099" i="1"/>
  <c r="AJ1100" i="1"/>
  <c r="AJ1101" i="1"/>
  <c r="AJ1102" i="1"/>
  <c r="AJ1103" i="1"/>
  <c r="AJ1104" i="1"/>
  <c r="AJ1105" i="1"/>
  <c r="AJ1106" i="1"/>
  <c r="AJ1107" i="1"/>
  <c r="AJ1108" i="1"/>
  <c r="AJ1109" i="1"/>
  <c r="AJ1110" i="1"/>
  <c r="AJ1111" i="1"/>
  <c r="AJ1112" i="1"/>
  <c r="AJ1113" i="1"/>
  <c r="AJ1114" i="1"/>
  <c r="AJ1115" i="1"/>
  <c r="AJ1116" i="1"/>
  <c r="AJ1117" i="1"/>
  <c r="AJ1118" i="1"/>
  <c r="AJ1119" i="1"/>
  <c r="AJ1120" i="1"/>
  <c r="AJ1121" i="1"/>
  <c r="AJ1122" i="1"/>
  <c r="AJ1123" i="1"/>
  <c r="AJ1124" i="1"/>
  <c r="AJ1125" i="1"/>
  <c r="AJ1126" i="1"/>
  <c r="AJ1127" i="1"/>
  <c r="AJ1128" i="1"/>
  <c r="AJ1129" i="1"/>
  <c r="AJ1130" i="1"/>
  <c r="AJ1131" i="1"/>
  <c r="AJ1132" i="1"/>
  <c r="AJ1133" i="1"/>
  <c r="AJ1134" i="1"/>
  <c r="AJ1135" i="1"/>
  <c r="AJ1136" i="1"/>
  <c r="AJ1137" i="1"/>
  <c r="AJ1138" i="1"/>
  <c r="AJ1139" i="1"/>
  <c r="AJ1140" i="1"/>
  <c r="AJ1141" i="1"/>
  <c r="AJ1142" i="1"/>
  <c r="AJ1143" i="1"/>
  <c r="AJ1144" i="1"/>
  <c r="AJ1145" i="1"/>
  <c r="AJ1146" i="1"/>
  <c r="AJ1147" i="1"/>
  <c r="AJ1148" i="1"/>
  <c r="AJ1149" i="1"/>
  <c r="AJ1150" i="1"/>
  <c r="AJ1151" i="1"/>
  <c r="AJ1152" i="1"/>
  <c r="AJ1153" i="1"/>
  <c r="AJ1154" i="1"/>
  <c r="AJ1155" i="1"/>
  <c r="AJ1156" i="1"/>
  <c r="AJ1157" i="1"/>
  <c r="AJ1158" i="1"/>
  <c r="AJ1159" i="1"/>
  <c r="AJ1160" i="1"/>
  <c r="AJ1161" i="1"/>
  <c r="AJ1162" i="1"/>
  <c r="AJ1163" i="1"/>
  <c r="AJ1164" i="1"/>
  <c r="AJ1165" i="1"/>
  <c r="AJ1166" i="1"/>
  <c r="AJ1167" i="1"/>
  <c r="AJ1168" i="1"/>
  <c r="AJ1169" i="1"/>
  <c r="AJ1170" i="1"/>
  <c r="AJ1171" i="1"/>
  <c r="AJ1172" i="1"/>
  <c r="AJ1173" i="1"/>
  <c r="AJ1174" i="1"/>
  <c r="AJ1175" i="1"/>
  <c r="AJ1176" i="1"/>
  <c r="AJ1177" i="1"/>
  <c r="AJ1178" i="1"/>
  <c r="AJ1179" i="1"/>
  <c r="AJ1180" i="1"/>
  <c r="AJ1181" i="1"/>
  <c r="AJ1182" i="1"/>
  <c r="AJ1183" i="1"/>
  <c r="AJ1184" i="1"/>
  <c r="AJ1185" i="1"/>
  <c r="AJ1186" i="1"/>
  <c r="AJ1187" i="1"/>
  <c r="AJ1188" i="1"/>
  <c r="AJ1189" i="1"/>
  <c r="AJ1190" i="1"/>
  <c r="AJ1191" i="1"/>
  <c r="AJ1192" i="1"/>
  <c r="AJ1193" i="1"/>
  <c r="AJ1194" i="1"/>
  <c r="AJ1195" i="1"/>
  <c r="AJ1196" i="1"/>
  <c r="AJ1197" i="1"/>
  <c r="AJ1198" i="1"/>
  <c r="AJ1199" i="1"/>
  <c r="AJ1200" i="1"/>
  <c r="AJ1201" i="1"/>
  <c r="AJ1202" i="1"/>
  <c r="AJ1203" i="1"/>
  <c r="AJ1204" i="1"/>
  <c r="AJ1205" i="1"/>
  <c r="AJ1206" i="1"/>
  <c r="AJ1207" i="1"/>
  <c r="AJ1208" i="1"/>
  <c r="AJ1209" i="1"/>
  <c r="AJ1210" i="1"/>
  <c r="AJ1211" i="1"/>
  <c r="AJ1212" i="1"/>
  <c r="AJ1213" i="1"/>
  <c r="AP2" i="1" l="1"/>
  <c r="AP3" i="1"/>
  <c r="AP4" i="1"/>
  <c r="AP5" i="1"/>
  <c r="AP6" i="1"/>
  <c r="AP7" i="1"/>
  <c r="AP8" i="1"/>
  <c r="AP9" i="1"/>
  <c r="AP10" i="1"/>
  <c r="AP11" i="1"/>
  <c r="AP12" i="1"/>
  <c r="AP13" i="1"/>
  <c r="AP14" i="1"/>
  <c r="AP15" i="1"/>
  <c r="AP16" i="1"/>
  <c r="AP17" i="1"/>
  <c r="AP18" i="1"/>
  <c r="AP19" i="1"/>
  <c r="AP20" i="1"/>
  <c r="AP21" i="1"/>
  <c r="AP22" i="1"/>
  <c r="AP23" i="1"/>
  <c r="AP24" i="1"/>
  <c r="AP25" i="1"/>
  <c r="AP26" i="1"/>
  <c r="AP27" i="1"/>
  <c r="AP28" i="1"/>
  <c r="AP29" i="1"/>
  <c r="AP30" i="1"/>
  <c r="AP31" i="1"/>
  <c r="AP32" i="1"/>
  <c r="AP33" i="1"/>
  <c r="AP34" i="1"/>
  <c r="AP35" i="1"/>
  <c r="AP36" i="1"/>
  <c r="AP37" i="1"/>
  <c r="AP38" i="1"/>
  <c r="AP39" i="1"/>
  <c r="AP40" i="1"/>
  <c r="AP41" i="1"/>
  <c r="AP42" i="1"/>
  <c r="AP43" i="1"/>
  <c r="AP44" i="1"/>
  <c r="AP45" i="1"/>
  <c r="AP46" i="1"/>
  <c r="AP47" i="1"/>
  <c r="AP48" i="1"/>
  <c r="AP49" i="1"/>
  <c r="AP50" i="1"/>
  <c r="AP51" i="1"/>
  <c r="AP52" i="1"/>
  <c r="AP53" i="1"/>
  <c r="AP54" i="1"/>
  <c r="AP55" i="1"/>
  <c r="AP56" i="1"/>
  <c r="AP57" i="1"/>
  <c r="AP58" i="1"/>
  <c r="AP59" i="1"/>
  <c r="AP60" i="1"/>
  <c r="AP61" i="1"/>
  <c r="AP62" i="1"/>
  <c r="AP63" i="1"/>
  <c r="AP64" i="1"/>
  <c r="AP65" i="1"/>
  <c r="AP66" i="1"/>
  <c r="AP67" i="1"/>
  <c r="AP68" i="1"/>
  <c r="AP69" i="1"/>
  <c r="AP70" i="1"/>
  <c r="AP71" i="1"/>
  <c r="AP72" i="1"/>
  <c r="AP73" i="1"/>
  <c r="AP74" i="1"/>
  <c r="AP75" i="1"/>
  <c r="AP76" i="1"/>
  <c r="AP77" i="1"/>
  <c r="AP78" i="1"/>
  <c r="AP79" i="1"/>
  <c r="AP80" i="1"/>
  <c r="AP81" i="1"/>
  <c r="AP82" i="1"/>
  <c r="AP83" i="1"/>
  <c r="AP84" i="1"/>
  <c r="AP85" i="1"/>
  <c r="AP86" i="1"/>
  <c r="AP87" i="1"/>
  <c r="AP88" i="1"/>
  <c r="AP89" i="1"/>
  <c r="AP90" i="1"/>
  <c r="AP91" i="1"/>
  <c r="AP92" i="1"/>
  <c r="AP93" i="1"/>
  <c r="AP94" i="1"/>
  <c r="AP95" i="1"/>
  <c r="AP96" i="1"/>
  <c r="AP97" i="1"/>
  <c r="AP98" i="1"/>
  <c r="AP99" i="1"/>
  <c r="AP100" i="1"/>
  <c r="AP101" i="1"/>
  <c r="AP102" i="1"/>
  <c r="AP103" i="1"/>
  <c r="AP104" i="1"/>
  <c r="AP105" i="1"/>
  <c r="AP106" i="1"/>
  <c r="AP107" i="1"/>
  <c r="AP108" i="1"/>
  <c r="AP109" i="1"/>
  <c r="AP110" i="1"/>
  <c r="AP111" i="1"/>
  <c r="AP112" i="1"/>
  <c r="AP113" i="1"/>
  <c r="AP114" i="1"/>
  <c r="AP115" i="1"/>
  <c r="AP116" i="1"/>
  <c r="AP117" i="1"/>
  <c r="AP118" i="1"/>
  <c r="AP119" i="1"/>
  <c r="AP120" i="1"/>
  <c r="AP121" i="1"/>
  <c r="AP122" i="1"/>
  <c r="AP123" i="1"/>
  <c r="AP124" i="1"/>
  <c r="AP125" i="1"/>
  <c r="AP126" i="1"/>
  <c r="AP127" i="1"/>
  <c r="AP128" i="1"/>
  <c r="AP129" i="1"/>
  <c r="AP130" i="1"/>
  <c r="AP131" i="1"/>
  <c r="AP132" i="1"/>
  <c r="AP133" i="1"/>
  <c r="AP134" i="1"/>
  <c r="AP135" i="1"/>
  <c r="AP136" i="1"/>
  <c r="AP137" i="1"/>
  <c r="AP138" i="1"/>
  <c r="AP139" i="1"/>
  <c r="AP140" i="1"/>
  <c r="AP141" i="1"/>
  <c r="AP142" i="1"/>
  <c r="AP143" i="1"/>
  <c r="AP144" i="1"/>
  <c r="AP145" i="1"/>
  <c r="AP146" i="1"/>
  <c r="AP147" i="1"/>
  <c r="AP148" i="1"/>
  <c r="AP149" i="1"/>
  <c r="AP150" i="1"/>
  <c r="AP151" i="1"/>
  <c r="AP152" i="1"/>
  <c r="AP153" i="1"/>
  <c r="AP154" i="1"/>
  <c r="AP155" i="1"/>
  <c r="AP156" i="1"/>
  <c r="AP157" i="1"/>
  <c r="AP158" i="1"/>
  <c r="AP159" i="1"/>
  <c r="AP160" i="1"/>
  <c r="AP161" i="1"/>
  <c r="AP162" i="1"/>
  <c r="AP163" i="1"/>
  <c r="AP164" i="1"/>
  <c r="AP165" i="1"/>
  <c r="AP166" i="1"/>
  <c r="AP167" i="1"/>
  <c r="AP168" i="1"/>
  <c r="AP169" i="1"/>
  <c r="AP170" i="1"/>
  <c r="AP171" i="1"/>
  <c r="AP172" i="1"/>
  <c r="AP173" i="1"/>
  <c r="AP174" i="1"/>
  <c r="AP175" i="1"/>
  <c r="AP176" i="1"/>
  <c r="AP177" i="1"/>
  <c r="AP178" i="1"/>
  <c r="AP179" i="1"/>
  <c r="AP180" i="1"/>
  <c r="AP181" i="1"/>
  <c r="AP182" i="1"/>
  <c r="AP183" i="1"/>
  <c r="AP184" i="1"/>
  <c r="AP185" i="1"/>
  <c r="AP186" i="1"/>
  <c r="AP187" i="1"/>
  <c r="AP188" i="1"/>
  <c r="AP189" i="1"/>
  <c r="AP190" i="1"/>
  <c r="AP191" i="1"/>
  <c r="AP192" i="1"/>
  <c r="AP193" i="1"/>
  <c r="AP194" i="1"/>
  <c r="AP195" i="1"/>
  <c r="AP196" i="1"/>
  <c r="AP197" i="1"/>
  <c r="AP198" i="1"/>
  <c r="AP199" i="1"/>
  <c r="AP200" i="1"/>
  <c r="AP201" i="1"/>
  <c r="AP202" i="1"/>
  <c r="AP203" i="1"/>
  <c r="AP204" i="1"/>
  <c r="AP205" i="1"/>
  <c r="AP206" i="1"/>
  <c r="AP207" i="1"/>
  <c r="AP208" i="1"/>
  <c r="AP209" i="1"/>
  <c r="AP210" i="1"/>
  <c r="AP211" i="1"/>
  <c r="AP212" i="1"/>
  <c r="AP213" i="1"/>
  <c r="AP214" i="1"/>
  <c r="AP215" i="1"/>
  <c r="AP216" i="1"/>
  <c r="AP217" i="1"/>
  <c r="AP218" i="1"/>
  <c r="AP219" i="1"/>
  <c r="AP220" i="1"/>
  <c r="AP221" i="1"/>
  <c r="AP222" i="1"/>
  <c r="AP223" i="1"/>
  <c r="AP224" i="1"/>
  <c r="AP225" i="1"/>
  <c r="AP226" i="1"/>
  <c r="AP227" i="1"/>
  <c r="AP228" i="1"/>
  <c r="AP229" i="1"/>
  <c r="AP230" i="1"/>
  <c r="AP231" i="1"/>
  <c r="AP232" i="1"/>
  <c r="AP233" i="1"/>
  <c r="AP234" i="1"/>
  <c r="AP235" i="1"/>
  <c r="AP236" i="1"/>
  <c r="AP237" i="1"/>
  <c r="AP238" i="1"/>
  <c r="AP239" i="1"/>
  <c r="AP240" i="1"/>
  <c r="AP241" i="1"/>
  <c r="AP242" i="1"/>
  <c r="AP243" i="1"/>
  <c r="AP244" i="1"/>
  <c r="AP245" i="1"/>
  <c r="AP246" i="1"/>
  <c r="AP247" i="1"/>
  <c r="AP248" i="1"/>
  <c r="AP249" i="1"/>
  <c r="AP250" i="1"/>
  <c r="AP251" i="1"/>
  <c r="AP252" i="1"/>
  <c r="AP253" i="1"/>
  <c r="AP254" i="1"/>
  <c r="AP255" i="1"/>
  <c r="AP256" i="1"/>
  <c r="AP257" i="1"/>
  <c r="AP258" i="1"/>
  <c r="AP259" i="1"/>
  <c r="AP260" i="1"/>
  <c r="AP261" i="1"/>
  <c r="AP262" i="1"/>
  <c r="AP263" i="1"/>
  <c r="AP264" i="1"/>
  <c r="AP265" i="1"/>
  <c r="AP266" i="1"/>
  <c r="AP267" i="1"/>
  <c r="AP268" i="1"/>
  <c r="AP269" i="1"/>
  <c r="AP270" i="1"/>
  <c r="AP271" i="1"/>
  <c r="AP272" i="1"/>
  <c r="AP273" i="1"/>
  <c r="AP274" i="1"/>
  <c r="AP275" i="1"/>
  <c r="AP276" i="1"/>
  <c r="AP277" i="1"/>
  <c r="AP278" i="1"/>
  <c r="AP279" i="1"/>
  <c r="AP280" i="1"/>
  <c r="AP281" i="1"/>
  <c r="AP282" i="1"/>
  <c r="AP283" i="1"/>
  <c r="AP284" i="1"/>
  <c r="AP285" i="1"/>
  <c r="AP286" i="1"/>
  <c r="AP287" i="1"/>
  <c r="AP288" i="1"/>
  <c r="AP289" i="1"/>
  <c r="AP290" i="1"/>
  <c r="AP291" i="1"/>
  <c r="AP292" i="1"/>
  <c r="AP293" i="1"/>
  <c r="AP294" i="1"/>
  <c r="AP295" i="1"/>
  <c r="AP296" i="1"/>
  <c r="AP297" i="1"/>
  <c r="AP298" i="1"/>
  <c r="AP299" i="1"/>
  <c r="AP300" i="1"/>
  <c r="AP301" i="1"/>
  <c r="AP302" i="1"/>
  <c r="AP303" i="1"/>
  <c r="AP304" i="1"/>
  <c r="AP305" i="1"/>
  <c r="AP306" i="1"/>
  <c r="AP307" i="1"/>
  <c r="AP308" i="1"/>
  <c r="AP309" i="1"/>
  <c r="AP310" i="1"/>
  <c r="AP311" i="1"/>
  <c r="AP312" i="1"/>
  <c r="AP313" i="1"/>
  <c r="AP314" i="1"/>
  <c r="AP315" i="1"/>
  <c r="AP316" i="1"/>
  <c r="AP317" i="1"/>
  <c r="AP318" i="1"/>
  <c r="AP319" i="1"/>
  <c r="AP320" i="1"/>
  <c r="AP321" i="1"/>
  <c r="AP322" i="1"/>
  <c r="AP323" i="1"/>
  <c r="AP324" i="1"/>
  <c r="AP325" i="1"/>
  <c r="AP326" i="1"/>
  <c r="AP327" i="1"/>
  <c r="AP328" i="1"/>
  <c r="AP329" i="1"/>
  <c r="AP330" i="1"/>
  <c r="AP331" i="1"/>
  <c r="AP332" i="1"/>
  <c r="AP333" i="1"/>
  <c r="AP334" i="1"/>
  <c r="AP335" i="1"/>
  <c r="AP336" i="1"/>
  <c r="AP337" i="1"/>
  <c r="AP338" i="1"/>
  <c r="AP339" i="1"/>
  <c r="AP340" i="1"/>
  <c r="AP341" i="1"/>
  <c r="AP342" i="1"/>
  <c r="AP343" i="1"/>
  <c r="AP344" i="1"/>
  <c r="AP345" i="1"/>
  <c r="AP346" i="1"/>
  <c r="AP347" i="1"/>
  <c r="AP348" i="1"/>
  <c r="AP349" i="1"/>
  <c r="AP350" i="1"/>
  <c r="AP351" i="1"/>
  <c r="AP352" i="1"/>
  <c r="AP353" i="1"/>
  <c r="AP354" i="1"/>
  <c r="AP355" i="1"/>
  <c r="AP356" i="1"/>
  <c r="AP357" i="1"/>
  <c r="AP358" i="1"/>
  <c r="AP359" i="1"/>
  <c r="AP360" i="1"/>
  <c r="AP361" i="1"/>
  <c r="AP362" i="1"/>
  <c r="AP363" i="1"/>
  <c r="AP364" i="1"/>
  <c r="AP365" i="1"/>
  <c r="AP366" i="1"/>
  <c r="AP367" i="1"/>
  <c r="AP368" i="1"/>
  <c r="AP369" i="1"/>
  <c r="AP370" i="1"/>
  <c r="AP371" i="1"/>
  <c r="AP372" i="1"/>
  <c r="AP373" i="1"/>
  <c r="AP374" i="1"/>
  <c r="AP375" i="1"/>
  <c r="AP376" i="1"/>
  <c r="AP377" i="1"/>
  <c r="AP378" i="1"/>
  <c r="AP379" i="1"/>
  <c r="AP380" i="1"/>
  <c r="AP381" i="1"/>
  <c r="AP382" i="1"/>
  <c r="AP383" i="1"/>
  <c r="AP384" i="1"/>
  <c r="AP385" i="1"/>
  <c r="AP386" i="1"/>
  <c r="AP387" i="1"/>
  <c r="AP388" i="1"/>
  <c r="AP389" i="1"/>
  <c r="AP390" i="1"/>
  <c r="AP391" i="1"/>
  <c r="AP392" i="1"/>
  <c r="AP393" i="1"/>
  <c r="AP394" i="1"/>
  <c r="AP395" i="1"/>
  <c r="AP396" i="1"/>
  <c r="AP397" i="1"/>
  <c r="AP398" i="1"/>
  <c r="AP399" i="1"/>
  <c r="AP400" i="1"/>
  <c r="AP401" i="1"/>
  <c r="AP402" i="1"/>
  <c r="AP403" i="1"/>
  <c r="AP404" i="1"/>
  <c r="AP405" i="1"/>
  <c r="AP406" i="1"/>
  <c r="AP407" i="1"/>
  <c r="AP408" i="1"/>
  <c r="AP409" i="1"/>
  <c r="AP410" i="1"/>
  <c r="AP411" i="1"/>
  <c r="AP412" i="1"/>
  <c r="AP413" i="1"/>
  <c r="AP414" i="1"/>
  <c r="AP415" i="1"/>
  <c r="AP416" i="1"/>
  <c r="AP417" i="1"/>
  <c r="AP418" i="1"/>
  <c r="AP419" i="1"/>
  <c r="AP420" i="1"/>
  <c r="AP421" i="1"/>
  <c r="AP422" i="1"/>
  <c r="AP423" i="1"/>
  <c r="AP424" i="1"/>
  <c r="AP425" i="1"/>
  <c r="AP426" i="1"/>
  <c r="AP427" i="1"/>
  <c r="AP428" i="1"/>
  <c r="AP429" i="1"/>
  <c r="AP430" i="1"/>
  <c r="AP431" i="1"/>
  <c r="AP432" i="1"/>
  <c r="AP433" i="1"/>
  <c r="AP434" i="1"/>
  <c r="AP435" i="1"/>
  <c r="AP436" i="1"/>
  <c r="AP437" i="1"/>
  <c r="AP438" i="1"/>
  <c r="AP439" i="1"/>
  <c r="AP440" i="1"/>
  <c r="AP441" i="1"/>
  <c r="AP442" i="1"/>
  <c r="AP443" i="1"/>
  <c r="AP444" i="1"/>
  <c r="AP445" i="1"/>
  <c r="AP446" i="1"/>
  <c r="AP447" i="1"/>
  <c r="AP448" i="1"/>
  <c r="AP449" i="1"/>
  <c r="AP450" i="1"/>
  <c r="AP451" i="1"/>
  <c r="AP452" i="1"/>
  <c r="AP453" i="1"/>
  <c r="AP454" i="1"/>
  <c r="AP455" i="1"/>
  <c r="AP456" i="1"/>
  <c r="AP457" i="1"/>
  <c r="AP458" i="1"/>
  <c r="AP459" i="1"/>
  <c r="AP460" i="1"/>
  <c r="AP461" i="1"/>
  <c r="AP462" i="1"/>
  <c r="AP463" i="1"/>
  <c r="AP464" i="1"/>
  <c r="AP465" i="1"/>
  <c r="AP466" i="1"/>
  <c r="AP467" i="1"/>
  <c r="AP468" i="1"/>
  <c r="AP469" i="1"/>
  <c r="AP470" i="1"/>
  <c r="AP471" i="1"/>
  <c r="AP472" i="1"/>
  <c r="AP473" i="1"/>
  <c r="AP474" i="1"/>
  <c r="AP475" i="1"/>
  <c r="AP476" i="1"/>
  <c r="AP477" i="1"/>
  <c r="AP478" i="1"/>
  <c r="AP479" i="1"/>
  <c r="AP480" i="1"/>
  <c r="AP481" i="1"/>
  <c r="AP482" i="1"/>
  <c r="AP483" i="1"/>
  <c r="AP484" i="1"/>
  <c r="AP485" i="1"/>
  <c r="AP486" i="1"/>
  <c r="AP487" i="1"/>
  <c r="AP488" i="1"/>
  <c r="AP489" i="1"/>
  <c r="AP490" i="1"/>
  <c r="AP491" i="1"/>
  <c r="AP492" i="1"/>
  <c r="AP493" i="1"/>
  <c r="AP494" i="1"/>
  <c r="AP495" i="1"/>
  <c r="AP496" i="1"/>
  <c r="AP497" i="1"/>
  <c r="AP498" i="1"/>
  <c r="AP499" i="1"/>
  <c r="AP500" i="1"/>
  <c r="AP501" i="1"/>
  <c r="AP502" i="1"/>
  <c r="AP503" i="1"/>
  <c r="AP504" i="1"/>
  <c r="AP505" i="1"/>
  <c r="AP506" i="1"/>
  <c r="AP507" i="1"/>
  <c r="AP508" i="1"/>
  <c r="AP509" i="1"/>
  <c r="AP510" i="1"/>
  <c r="AP511" i="1"/>
  <c r="AP512" i="1"/>
  <c r="AP513" i="1"/>
  <c r="AP514" i="1"/>
  <c r="AP515" i="1"/>
  <c r="AP516" i="1"/>
  <c r="AP517" i="1"/>
  <c r="AP518" i="1"/>
  <c r="AP519" i="1"/>
  <c r="AP520" i="1"/>
  <c r="AP521" i="1"/>
  <c r="AP522" i="1"/>
  <c r="AP523" i="1"/>
  <c r="AP524" i="1"/>
  <c r="AP525" i="1"/>
  <c r="AP526" i="1"/>
  <c r="AP527" i="1"/>
  <c r="AP528" i="1"/>
  <c r="AP529" i="1"/>
  <c r="AP530" i="1"/>
  <c r="AP531" i="1"/>
  <c r="AP532" i="1"/>
  <c r="AP533" i="1"/>
  <c r="AP534" i="1"/>
  <c r="AP535" i="1"/>
  <c r="AP536" i="1"/>
  <c r="AP537" i="1"/>
  <c r="AP538" i="1"/>
  <c r="AP539" i="1"/>
  <c r="AP540" i="1"/>
  <c r="AP541" i="1"/>
  <c r="AP542" i="1"/>
  <c r="AP543" i="1"/>
  <c r="AP544" i="1"/>
  <c r="AP545" i="1"/>
  <c r="AP546" i="1"/>
  <c r="AP547" i="1"/>
  <c r="AP548" i="1"/>
  <c r="AP549" i="1"/>
  <c r="AP550" i="1"/>
  <c r="AP551" i="1"/>
  <c r="AP552" i="1"/>
  <c r="AP553" i="1"/>
  <c r="AP554" i="1"/>
  <c r="AP555" i="1"/>
  <c r="AP556" i="1"/>
  <c r="AP557" i="1"/>
  <c r="AP558" i="1"/>
  <c r="AP559" i="1"/>
  <c r="AP560" i="1"/>
  <c r="AP561" i="1"/>
  <c r="AP562" i="1"/>
  <c r="AP563" i="1"/>
  <c r="AP564" i="1"/>
  <c r="AP565" i="1"/>
  <c r="AP566" i="1"/>
  <c r="AP567" i="1"/>
  <c r="AP568" i="1"/>
  <c r="AP569" i="1"/>
  <c r="AP570" i="1"/>
  <c r="AP571" i="1"/>
  <c r="AP572" i="1"/>
  <c r="AP573" i="1"/>
  <c r="AP574" i="1"/>
  <c r="AP575" i="1"/>
  <c r="AP576" i="1"/>
  <c r="AP577" i="1"/>
  <c r="AP578" i="1"/>
  <c r="AP579" i="1"/>
  <c r="AP580" i="1"/>
  <c r="AP581" i="1"/>
  <c r="AP582" i="1"/>
  <c r="AP583" i="1"/>
  <c r="AP584" i="1"/>
  <c r="AP585" i="1"/>
  <c r="AP586" i="1"/>
  <c r="AP587" i="1"/>
  <c r="AP588" i="1"/>
  <c r="AP589" i="1"/>
  <c r="AP590" i="1"/>
  <c r="AP591" i="1"/>
  <c r="AP592" i="1"/>
  <c r="AP593" i="1"/>
  <c r="AP594" i="1"/>
  <c r="AP595" i="1"/>
  <c r="AP596" i="1"/>
  <c r="AP597" i="1"/>
  <c r="AP598" i="1"/>
  <c r="AP599" i="1"/>
  <c r="AP600" i="1"/>
  <c r="AP601" i="1"/>
  <c r="AP602" i="1"/>
  <c r="AP603" i="1"/>
  <c r="AP604" i="1"/>
  <c r="AP605" i="1"/>
  <c r="AP606" i="1"/>
  <c r="AP607" i="1"/>
  <c r="AP608" i="1"/>
  <c r="AP609" i="1"/>
  <c r="AP610" i="1"/>
  <c r="AP611" i="1"/>
  <c r="AP612" i="1"/>
  <c r="AP613" i="1"/>
  <c r="AP614" i="1"/>
  <c r="AP615" i="1"/>
  <c r="AP616" i="1"/>
  <c r="AP617" i="1"/>
  <c r="AP618" i="1"/>
  <c r="AP619" i="1"/>
  <c r="AP620" i="1"/>
  <c r="AP621" i="1"/>
  <c r="AP622" i="1"/>
  <c r="AP623" i="1"/>
  <c r="AP624" i="1"/>
  <c r="AP625" i="1"/>
  <c r="AP626" i="1"/>
  <c r="AP627" i="1"/>
  <c r="AP628" i="1"/>
  <c r="AP629" i="1"/>
  <c r="AP630" i="1"/>
  <c r="AP631" i="1"/>
  <c r="AP632" i="1"/>
  <c r="AP633" i="1"/>
  <c r="AP634" i="1"/>
  <c r="AP635" i="1"/>
  <c r="AP636" i="1"/>
  <c r="AP637" i="1"/>
  <c r="AP638" i="1"/>
  <c r="AP639" i="1"/>
  <c r="AP640" i="1"/>
  <c r="AP641" i="1"/>
  <c r="AP642" i="1"/>
  <c r="AP643" i="1"/>
  <c r="AP644" i="1"/>
  <c r="AP645" i="1"/>
  <c r="AP646" i="1"/>
  <c r="AP647" i="1"/>
  <c r="AP648" i="1"/>
  <c r="AP649" i="1"/>
  <c r="AP650" i="1"/>
  <c r="AP651" i="1"/>
  <c r="AP652" i="1"/>
  <c r="AP653" i="1"/>
  <c r="AP654" i="1"/>
  <c r="AP655" i="1"/>
  <c r="AP656" i="1"/>
  <c r="AP657" i="1"/>
  <c r="AP658" i="1"/>
  <c r="AP659" i="1"/>
  <c r="AP660" i="1"/>
  <c r="AP661" i="1"/>
  <c r="AP662" i="1"/>
  <c r="AP663" i="1"/>
  <c r="AP664" i="1"/>
  <c r="AP665" i="1"/>
  <c r="AP666" i="1"/>
  <c r="AP667" i="1"/>
  <c r="AP668" i="1"/>
  <c r="AP669" i="1"/>
  <c r="AP670" i="1"/>
  <c r="AP671" i="1"/>
  <c r="AP672" i="1"/>
  <c r="AP673" i="1"/>
  <c r="AP674" i="1"/>
  <c r="AP675" i="1"/>
  <c r="AP676" i="1"/>
  <c r="AP677" i="1"/>
  <c r="AP678" i="1"/>
  <c r="AP679" i="1"/>
  <c r="AP680" i="1"/>
  <c r="AP681" i="1"/>
  <c r="AP682" i="1"/>
  <c r="AP683" i="1"/>
  <c r="AP684" i="1"/>
  <c r="AP685" i="1"/>
  <c r="AP686" i="1"/>
  <c r="AP687" i="1"/>
  <c r="AP688" i="1"/>
  <c r="AP689" i="1"/>
  <c r="AP690" i="1"/>
  <c r="AP691" i="1"/>
  <c r="AP692" i="1"/>
  <c r="AP693" i="1"/>
  <c r="AP694" i="1"/>
  <c r="AP695" i="1"/>
  <c r="AP696" i="1"/>
  <c r="AP697" i="1"/>
  <c r="AP698" i="1"/>
  <c r="AP699" i="1"/>
  <c r="AP700" i="1"/>
  <c r="AP701" i="1"/>
  <c r="AP702" i="1"/>
  <c r="AP703" i="1"/>
  <c r="AP704" i="1"/>
  <c r="AP705" i="1"/>
  <c r="AP706" i="1"/>
  <c r="AP707" i="1"/>
  <c r="AP708" i="1"/>
  <c r="AP709" i="1"/>
  <c r="AP710" i="1"/>
  <c r="AP711" i="1"/>
  <c r="AP712" i="1"/>
  <c r="AP713" i="1"/>
  <c r="AP714" i="1"/>
  <c r="AP715" i="1"/>
  <c r="AP716" i="1"/>
  <c r="AP717" i="1"/>
  <c r="AP718" i="1"/>
  <c r="AP719" i="1"/>
  <c r="AP720" i="1"/>
  <c r="AP721" i="1"/>
  <c r="AP722" i="1"/>
  <c r="AP723" i="1"/>
  <c r="AP724" i="1"/>
  <c r="AP725" i="1"/>
  <c r="AP726" i="1"/>
  <c r="AP727" i="1"/>
  <c r="AP728" i="1"/>
  <c r="AP729" i="1"/>
  <c r="AP730" i="1"/>
  <c r="AP731" i="1"/>
  <c r="AP732" i="1"/>
  <c r="AP733" i="1"/>
  <c r="AP734" i="1"/>
  <c r="AP735" i="1"/>
  <c r="AP736" i="1"/>
  <c r="AP737" i="1"/>
  <c r="AP738" i="1"/>
  <c r="AP739" i="1"/>
  <c r="AP740" i="1"/>
  <c r="AP741" i="1"/>
  <c r="AP742" i="1"/>
  <c r="AP743" i="1"/>
  <c r="AP744" i="1"/>
  <c r="AP745" i="1"/>
  <c r="AP746" i="1"/>
  <c r="AP747" i="1"/>
  <c r="AP748" i="1"/>
  <c r="AP749" i="1"/>
  <c r="AP750" i="1"/>
  <c r="AP751" i="1"/>
  <c r="AP752" i="1"/>
  <c r="AP753" i="1"/>
  <c r="AP754" i="1"/>
  <c r="AP755" i="1"/>
  <c r="AP756" i="1"/>
  <c r="AP757" i="1"/>
  <c r="AP758" i="1"/>
  <c r="AP759" i="1"/>
  <c r="AP760" i="1"/>
  <c r="AP761" i="1"/>
  <c r="AP762" i="1"/>
  <c r="AP763" i="1"/>
  <c r="AP764" i="1"/>
  <c r="AP765" i="1"/>
  <c r="AP766" i="1"/>
  <c r="AP767" i="1"/>
  <c r="AP768" i="1"/>
  <c r="AP769" i="1"/>
  <c r="AP770" i="1"/>
  <c r="AP771" i="1"/>
  <c r="AP772" i="1"/>
  <c r="AP773" i="1"/>
  <c r="AP774" i="1"/>
  <c r="AP775" i="1"/>
  <c r="AP776" i="1"/>
  <c r="AP777" i="1"/>
  <c r="AP778" i="1"/>
  <c r="AP779" i="1"/>
  <c r="AP780" i="1"/>
  <c r="AP781" i="1"/>
  <c r="AP782" i="1"/>
  <c r="AP783" i="1"/>
  <c r="AP784" i="1"/>
  <c r="AP785" i="1"/>
  <c r="AP786" i="1"/>
  <c r="AP787" i="1"/>
  <c r="AP788" i="1"/>
  <c r="AP789" i="1"/>
  <c r="AP790" i="1"/>
  <c r="AP791" i="1"/>
  <c r="AP792" i="1"/>
  <c r="AP793" i="1"/>
  <c r="AP794" i="1"/>
  <c r="AP795" i="1"/>
  <c r="AP796" i="1"/>
  <c r="AP797" i="1"/>
  <c r="AP798" i="1"/>
  <c r="AP799" i="1"/>
  <c r="AP800" i="1"/>
  <c r="AP801" i="1"/>
  <c r="AP802" i="1"/>
  <c r="AP803" i="1"/>
  <c r="AP804" i="1"/>
  <c r="AP805" i="1"/>
  <c r="AP806" i="1"/>
  <c r="AP807" i="1"/>
  <c r="AP808" i="1"/>
  <c r="AP809" i="1"/>
  <c r="AP810" i="1"/>
  <c r="AP811" i="1"/>
  <c r="AP812" i="1"/>
  <c r="AP813" i="1"/>
  <c r="AP814" i="1"/>
  <c r="AP815" i="1"/>
  <c r="AP816" i="1"/>
  <c r="AP817" i="1"/>
  <c r="AP818" i="1"/>
  <c r="AP819" i="1"/>
  <c r="AP820" i="1"/>
  <c r="AP821" i="1"/>
  <c r="AP822" i="1"/>
  <c r="AP823" i="1"/>
  <c r="AP824" i="1"/>
  <c r="AP825" i="1"/>
  <c r="AP826" i="1"/>
  <c r="AP827" i="1"/>
  <c r="AP828" i="1"/>
  <c r="AP829" i="1"/>
  <c r="AP830" i="1"/>
  <c r="AP831" i="1"/>
  <c r="AP832" i="1"/>
  <c r="AP833" i="1"/>
  <c r="AP834" i="1"/>
  <c r="AP835" i="1"/>
  <c r="AP836" i="1"/>
  <c r="AP837" i="1"/>
  <c r="AP838" i="1"/>
  <c r="AP839" i="1"/>
  <c r="AP840" i="1"/>
  <c r="AP841" i="1"/>
  <c r="AP842" i="1"/>
  <c r="AP843" i="1"/>
  <c r="AP844" i="1"/>
  <c r="AP845" i="1"/>
  <c r="AP846" i="1"/>
  <c r="AP847" i="1"/>
  <c r="AP848" i="1"/>
  <c r="AP849" i="1"/>
  <c r="AP850" i="1"/>
  <c r="AP851" i="1"/>
  <c r="AP852" i="1"/>
  <c r="AP853" i="1"/>
  <c r="AP854" i="1"/>
  <c r="AP855" i="1"/>
  <c r="AP856" i="1"/>
  <c r="AP857" i="1"/>
  <c r="AP858" i="1"/>
  <c r="AP859" i="1"/>
  <c r="AP860" i="1"/>
  <c r="AP861" i="1"/>
  <c r="AP862" i="1"/>
  <c r="AP863" i="1"/>
  <c r="AP864" i="1"/>
  <c r="AP865" i="1"/>
  <c r="AP866" i="1"/>
  <c r="AP867" i="1"/>
  <c r="AP868" i="1"/>
  <c r="AP869" i="1"/>
  <c r="AP870" i="1"/>
  <c r="AP871" i="1"/>
  <c r="AP872" i="1"/>
  <c r="AP873" i="1"/>
  <c r="AP874" i="1"/>
  <c r="AP875" i="1"/>
  <c r="AP876" i="1"/>
  <c r="AP877" i="1"/>
  <c r="AP878" i="1"/>
  <c r="AP879" i="1"/>
  <c r="AP880" i="1"/>
  <c r="AP881" i="1"/>
  <c r="AP882" i="1"/>
  <c r="AP883" i="1"/>
  <c r="AP884" i="1"/>
  <c r="AP885" i="1"/>
  <c r="AP886" i="1"/>
  <c r="AP887" i="1"/>
  <c r="AP888" i="1"/>
  <c r="AP889" i="1"/>
  <c r="AP890" i="1"/>
  <c r="AP891" i="1"/>
  <c r="AP892" i="1"/>
  <c r="AP893" i="1"/>
  <c r="AP894" i="1"/>
  <c r="AP895" i="1"/>
  <c r="AP896" i="1"/>
  <c r="AP897" i="1"/>
  <c r="AP898" i="1"/>
  <c r="AP899" i="1"/>
  <c r="AP900" i="1"/>
  <c r="AP901" i="1"/>
  <c r="AP902" i="1"/>
  <c r="AP903" i="1"/>
  <c r="AP904" i="1"/>
  <c r="AP905" i="1"/>
  <c r="AP906" i="1"/>
  <c r="AP907" i="1"/>
  <c r="AP908" i="1"/>
  <c r="AP909" i="1"/>
  <c r="AP910" i="1"/>
  <c r="AP911" i="1"/>
  <c r="AP912" i="1"/>
  <c r="AP913" i="1"/>
  <c r="AP914" i="1"/>
  <c r="AP915" i="1"/>
  <c r="AP916" i="1"/>
  <c r="AP917" i="1"/>
  <c r="AP918" i="1"/>
  <c r="AP919" i="1"/>
  <c r="AP920" i="1"/>
  <c r="AP921" i="1"/>
  <c r="AP922" i="1"/>
  <c r="AP923" i="1"/>
  <c r="AP924" i="1"/>
  <c r="AP925" i="1"/>
  <c r="AP926" i="1"/>
  <c r="AP927" i="1"/>
  <c r="AP928" i="1"/>
  <c r="AP929" i="1"/>
  <c r="AP930" i="1"/>
  <c r="AP931" i="1"/>
  <c r="AP932" i="1"/>
  <c r="AP933" i="1"/>
  <c r="AP934" i="1"/>
  <c r="AP935" i="1"/>
  <c r="AP936" i="1"/>
  <c r="AP937" i="1"/>
  <c r="AP938" i="1"/>
  <c r="AP939" i="1"/>
  <c r="AP940" i="1"/>
  <c r="AP941" i="1"/>
  <c r="AP942" i="1"/>
  <c r="AP943" i="1"/>
  <c r="AP944" i="1"/>
  <c r="AP945" i="1"/>
  <c r="AP946" i="1"/>
  <c r="AP947" i="1"/>
  <c r="AP948" i="1"/>
  <c r="AP949" i="1"/>
  <c r="AP950" i="1"/>
  <c r="AP951" i="1"/>
  <c r="AP952" i="1"/>
  <c r="AP953" i="1"/>
  <c r="AP954" i="1"/>
  <c r="AP955" i="1"/>
  <c r="AP956" i="1"/>
  <c r="AP957" i="1"/>
  <c r="AP958" i="1"/>
  <c r="AP959" i="1"/>
  <c r="AP960" i="1"/>
  <c r="AP961" i="1"/>
  <c r="AP962" i="1"/>
  <c r="AP963" i="1"/>
  <c r="AP964" i="1"/>
  <c r="AP965" i="1"/>
  <c r="AP966" i="1"/>
  <c r="AP967" i="1"/>
  <c r="AP968" i="1"/>
  <c r="AP969" i="1"/>
  <c r="AP970" i="1"/>
  <c r="AP971" i="1"/>
  <c r="AP972" i="1"/>
  <c r="AP973" i="1"/>
  <c r="AP974" i="1"/>
  <c r="AP975" i="1"/>
  <c r="AP976" i="1"/>
  <c r="AP977" i="1"/>
  <c r="AP978" i="1"/>
  <c r="AP979" i="1"/>
  <c r="AP980" i="1"/>
  <c r="AP981" i="1"/>
  <c r="AP982" i="1"/>
  <c r="AP983" i="1"/>
  <c r="AP984" i="1"/>
  <c r="AP985" i="1"/>
  <c r="AP986" i="1"/>
  <c r="AP987" i="1"/>
  <c r="AP988" i="1"/>
  <c r="AP989" i="1"/>
  <c r="AP990" i="1"/>
  <c r="AP991" i="1"/>
  <c r="AP992" i="1"/>
  <c r="AP993" i="1"/>
  <c r="AP994" i="1"/>
  <c r="AP995" i="1"/>
  <c r="AP996" i="1"/>
  <c r="AP997" i="1"/>
  <c r="AP998" i="1"/>
  <c r="AP999" i="1"/>
  <c r="AP1000" i="1"/>
  <c r="AP1001" i="1"/>
  <c r="AP1002" i="1"/>
  <c r="AP1003" i="1"/>
  <c r="AP1004" i="1"/>
  <c r="AP1005" i="1"/>
  <c r="AP1006" i="1"/>
  <c r="AP1007" i="1"/>
  <c r="AP1008" i="1"/>
  <c r="AP1009" i="1"/>
  <c r="AP1010" i="1"/>
  <c r="AP1011" i="1"/>
  <c r="AP1012" i="1"/>
  <c r="AP1013" i="1"/>
  <c r="AP1014" i="1"/>
  <c r="AP1015" i="1"/>
  <c r="AP1016" i="1"/>
  <c r="AP1017" i="1"/>
  <c r="AP1018" i="1"/>
  <c r="AP1019" i="1"/>
  <c r="AP1020" i="1"/>
  <c r="AP1021" i="1"/>
  <c r="AP1022" i="1"/>
  <c r="AP1023" i="1"/>
  <c r="AP1024" i="1"/>
  <c r="AP1025" i="1"/>
  <c r="AP1026" i="1"/>
  <c r="AP1027" i="1"/>
  <c r="AP1028" i="1"/>
  <c r="AP1029" i="1"/>
  <c r="AP1030" i="1"/>
  <c r="AP1031" i="1"/>
  <c r="AP1032" i="1"/>
  <c r="AP1033" i="1"/>
  <c r="AP1034" i="1"/>
  <c r="AP1035" i="1"/>
  <c r="AP1036" i="1"/>
  <c r="AP1037" i="1"/>
  <c r="AP1038" i="1"/>
  <c r="AP1039" i="1"/>
  <c r="AP1040" i="1"/>
  <c r="AP1041" i="1"/>
  <c r="AP1042" i="1"/>
  <c r="AP1043" i="1"/>
  <c r="AP1044" i="1"/>
  <c r="AP1045" i="1"/>
  <c r="AP1046" i="1"/>
  <c r="AP1047" i="1"/>
  <c r="AP1048" i="1"/>
  <c r="AP1049" i="1"/>
  <c r="AP1050" i="1"/>
  <c r="AP1051" i="1"/>
  <c r="AP1052" i="1"/>
  <c r="AP1053" i="1"/>
  <c r="AP1054" i="1"/>
  <c r="AP1055" i="1"/>
  <c r="AP1056" i="1"/>
  <c r="AP1057" i="1"/>
  <c r="AP1058" i="1"/>
  <c r="AP1059" i="1"/>
  <c r="AP1060" i="1"/>
  <c r="AP1061" i="1"/>
  <c r="AP1062" i="1"/>
  <c r="AP1063" i="1"/>
  <c r="AP1064" i="1"/>
  <c r="AP1065" i="1"/>
  <c r="AP1066" i="1"/>
  <c r="AP1067" i="1"/>
  <c r="AP1068" i="1"/>
  <c r="AP1069" i="1"/>
  <c r="AP1070" i="1"/>
  <c r="AP1071" i="1"/>
  <c r="AP1072" i="1"/>
  <c r="AP1073" i="1"/>
  <c r="AP1074" i="1"/>
  <c r="AP1075" i="1"/>
  <c r="AP1076" i="1"/>
  <c r="AP1077" i="1"/>
  <c r="AP1078" i="1"/>
  <c r="AP1079" i="1"/>
  <c r="AP1080" i="1"/>
  <c r="AP1081" i="1"/>
  <c r="AP1082" i="1"/>
  <c r="AP1083" i="1"/>
  <c r="AP1084" i="1"/>
  <c r="AP1085" i="1"/>
  <c r="AP1086" i="1"/>
  <c r="AP1087" i="1"/>
  <c r="AP1088" i="1"/>
  <c r="AP1089" i="1"/>
  <c r="AP1090" i="1"/>
  <c r="AP1091" i="1"/>
  <c r="AP1092" i="1"/>
  <c r="AP1093" i="1"/>
  <c r="AP1094" i="1"/>
  <c r="AP1095" i="1"/>
  <c r="AP1096" i="1"/>
  <c r="AP1097" i="1"/>
  <c r="AP1098" i="1"/>
  <c r="AP1099" i="1"/>
  <c r="AP1100" i="1"/>
  <c r="AP1101" i="1"/>
  <c r="AP1102" i="1"/>
  <c r="AP1103" i="1"/>
  <c r="AP1104" i="1"/>
  <c r="AP1105" i="1"/>
  <c r="AP1106" i="1"/>
  <c r="AP1107" i="1"/>
  <c r="AP1108" i="1"/>
  <c r="AP1109" i="1"/>
  <c r="AP1110" i="1"/>
  <c r="AP1111" i="1"/>
  <c r="AP1112" i="1"/>
  <c r="AP1113" i="1"/>
  <c r="AP1114" i="1"/>
  <c r="AP1115" i="1"/>
  <c r="AP1116" i="1"/>
  <c r="AP1117" i="1"/>
  <c r="AP1118" i="1"/>
  <c r="AP1119" i="1"/>
  <c r="AP1120" i="1"/>
  <c r="AP1121" i="1"/>
  <c r="AP1122" i="1"/>
  <c r="AP1123" i="1"/>
  <c r="AP1124" i="1"/>
  <c r="AP1125" i="1"/>
  <c r="AP1126" i="1"/>
  <c r="AP1127" i="1"/>
  <c r="AP1128" i="1"/>
  <c r="AP1129" i="1"/>
  <c r="AP1130" i="1"/>
  <c r="AP1131" i="1"/>
  <c r="AP1132" i="1"/>
  <c r="AP1133" i="1"/>
  <c r="AP1134" i="1"/>
  <c r="AP1135" i="1"/>
  <c r="AP1136" i="1"/>
  <c r="AP1137" i="1"/>
  <c r="AP1138" i="1"/>
  <c r="AP1139" i="1"/>
  <c r="AP1140" i="1"/>
  <c r="AP1141" i="1"/>
  <c r="AP1142" i="1"/>
  <c r="AP1143" i="1"/>
  <c r="AP1144" i="1"/>
  <c r="AP1145" i="1"/>
  <c r="AP1146" i="1"/>
  <c r="AP1147" i="1"/>
  <c r="AP1148" i="1"/>
  <c r="AP1149" i="1"/>
  <c r="AP1150" i="1"/>
  <c r="AP1151" i="1"/>
  <c r="AP1152" i="1"/>
  <c r="AP1153" i="1"/>
  <c r="AP1154" i="1"/>
  <c r="AP1155" i="1"/>
  <c r="AP1156" i="1"/>
  <c r="AP1157" i="1"/>
  <c r="AP1158" i="1"/>
  <c r="AP1159" i="1"/>
  <c r="AP1160" i="1"/>
  <c r="AP1161" i="1"/>
  <c r="AP1162" i="1"/>
  <c r="AP1163" i="1"/>
  <c r="AP1164" i="1"/>
  <c r="AP1165" i="1"/>
  <c r="AP1166" i="1"/>
  <c r="AP1167" i="1"/>
  <c r="AP1168" i="1"/>
  <c r="AP1169" i="1"/>
  <c r="AP1170" i="1"/>
  <c r="AP1171" i="1"/>
  <c r="AP1172" i="1"/>
  <c r="AP1173" i="1"/>
  <c r="AP1174" i="1"/>
  <c r="AP1175" i="1"/>
  <c r="AP1176" i="1"/>
  <c r="AP1177" i="1"/>
  <c r="AP1178" i="1"/>
  <c r="AP1179" i="1"/>
  <c r="AP1180" i="1"/>
  <c r="AP1181" i="1"/>
  <c r="AP1182" i="1"/>
  <c r="AP1183" i="1"/>
  <c r="AP1184" i="1"/>
  <c r="AP1185" i="1"/>
  <c r="AP1186" i="1"/>
  <c r="AP1187" i="1"/>
  <c r="AP1188" i="1"/>
  <c r="AP1189" i="1"/>
  <c r="AP1190" i="1"/>
  <c r="AP1191" i="1"/>
  <c r="AP1192" i="1"/>
  <c r="AP1193" i="1"/>
  <c r="AP1194" i="1"/>
  <c r="AP1195" i="1"/>
  <c r="AP1196" i="1"/>
  <c r="AP1197" i="1"/>
  <c r="AP1198" i="1"/>
  <c r="AP1199" i="1"/>
  <c r="AP1200" i="1"/>
  <c r="AP1201" i="1"/>
  <c r="AP1202" i="1"/>
  <c r="AP1203" i="1"/>
  <c r="AP1204" i="1"/>
  <c r="AP1205" i="1"/>
  <c r="AP1206" i="1"/>
  <c r="AP1207" i="1"/>
  <c r="AP1208" i="1"/>
  <c r="AP1209" i="1"/>
  <c r="AP1210" i="1"/>
  <c r="AP1211" i="1"/>
  <c r="AP1212" i="1"/>
  <c r="AP1213" i="1"/>
  <c r="D29" i="17"/>
  <c r="G30" i="17"/>
  <c r="G29" i="17" l="1"/>
  <c r="AO106" i="1"/>
  <c r="AO2" i="1"/>
  <c r="AO3" i="1"/>
  <c r="AO4" i="1"/>
  <c r="AO5" i="1"/>
  <c r="AO6" i="1"/>
  <c r="AO7" i="1"/>
  <c r="AO8" i="1"/>
  <c r="AO9" i="1"/>
  <c r="AO10" i="1"/>
  <c r="AO11" i="1"/>
  <c r="AO12" i="1"/>
  <c r="AO13" i="1"/>
  <c r="AO14" i="1"/>
  <c r="AO15" i="1"/>
  <c r="AO16" i="1"/>
  <c r="AO17" i="1"/>
  <c r="AO18" i="1"/>
  <c r="AO19" i="1"/>
  <c r="AO20" i="1"/>
  <c r="AO21" i="1"/>
  <c r="AO22" i="1"/>
  <c r="AO23" i="1"/>
  <c r="AO24" i="1"/>
  <c r="AO25" i="1"/>
  <c r="AO26" i="1"/>
  <c r="AO27" i="1"/>
  <c r="AO28" i="1"/>
  <c r="AO29" i="1"/>
  <c r="AO30" i="1"/>
  <c r="AO31" i="1"/>
  <c r="AO32" i="1"/>
  <c r="AO33" i="1"/>
  <c r="AO34" i="1"/>
  <c r="AO35" i="1"/>
  <c r="AO36" i="1"/>
  <c r="AO37" i="1"/>
  <c r="AO38" i="1"/>
  <c r="AO39" i="1"/>
  <c r="AO40" i="1"/>
  <c r="AO41" i="1"/>
  <c r="AO42" i="1"/>
  <c r="AO43" i="1"/>
  <c r="AO44" i="1"/>
  <c r="AO45" i="1"/>
  <c r="AO46" i="1"/>
  <c r="AO47" i="1"/>
  <c r="AO48" i="1"/>
  <c r="AO49" i="1"/>
  <c r="AO50" i="1"/>
  <c r="AO51" i="1"/>
  <c r="AO52" i="1"/>
  <c r="AO53" i="1"/>
  <c r="AO54" i="1"/>
  <c r="AO55" i="1"/>
  <c r="AO56" i="1"/>
  <c r="AO57" i="1"/>
  <c r="AO58" i="1"/>
  <c r="AO59" i="1"/>
  <c r="AO60" i="1"/>
  <c r="AO61" i="1"/>
  <c r="AO62" i="1"/>
  <c r="AO63" i="1"/>
  <c r="AO64" i="1"/>
  <c r="AO65" i="1"/>
  <c r="AO66" i="1"/>
  <c r="AO67" i="1"/>
  <c r="AO68" i="1"/>
  <c r="AO69" i="1"/>
  <c r="AO70" i="1"/>
  <c r="AO71" i="1"/>
  <c r="AO72" i="1"/>
  <c r="AO73" i="1"/>
  <c r="AO74" i="1"/>
  <c r="AO75" i="1"/>
  <c r="AO76" i="1"/>
  <c r="AO77" i="1"/>
  <c r="AO78" i="1"/>
  <c r="AO79" i="1"/>
  <c r="AO80" i="1"/>
  <c r="AO81" i="1"/>
  <c r="AO82" i="1"/>
  <c r="AO83" i="1"/>
  <c r="AO84" i="1"/>
  <c r="AO85" i="1"/>
  <c r="AO86" i="1"/>
  <c r="AO87" i="1"/>
  <c r="AO88" i="1"/>
  <c r="AO89" i="1"/>
  <c r="AO90" i="1"/>
  <c r="AO91" i="1"/>
  <c r="AO92" i="1"/>
  <c r="AO93" i="1"/>
  <c r="AO94" i="1"/>
  <c r="AO95" i="1"/>
  <c r="AO96" i="1"/>
  <c r="AO97" i="1"/>
  <c r="AO98" i="1"/>
  <c r="AO99" i="1"/>
  <c r="AO100" i="1"/>
  <c r="AO101" i="1"/>
  <c r="AO102" i="1"/>
  <c r="AO103" i="1"/>
  <c r="AO104" i="1"/>
  <c r="AO105" i="1"/>
  <c r="AO107" i="1"/>
  <c r="AO108" i="1"/>
  <c r="AO109" i="1"/>
  <c r="AO110" i="1"/>
  <c r="AO111" i="1"/>
  <c r="AO112" i="1"/>
  <c r="AO113" i="1"/>
  <c r="AO114" i="1"/>
  <c r="AO115" i="1"/>
  <c r="AO116" i="1"/>
  <c r="AO117" i="1"/>
  <c r="AO118" i="1"/>
  <c r="AO119" i="1"/>
  <c r="AO120" i="1"/>
  <c r="AO121" i="1"/>
  <c r="AO122" i="1"/>
  <c r="AO123" i="1"/>
  <c r="AO124" i="1"/>
  <c r="AO125" i="1"/>
  <c r="AO126" i="1"/>
  <c r="AO127" i="1"/>
  <c r="AO128" i="1"/>
  <c r="AO129" i="1"/>
  <c r="AO130" i="1"/>
  <c r="AO131" i="1"/>
  <c r="AO132" i="1"/>
  <c r="AO133" i="1"/>
  <c r="AO134" i="1"/>
  <c r="AO135" i="1"/>
  <c r="AO136" i="1"/>
  <c r="AO137" i="1"/>
  <c r="AO138" i="1"/>
  <c r="AO139" i="1"/>
  <c r="AO140" i="1"/>
  <c r="AO141" i="1"/>
  <c r="AO142" i="1"/>
  <c r="AO143" i="1"/>
  <c r="AO144" i="1"/>
  <c r="AO145" i="1"/>
  <c r="AO146" i="1"/>
  <c r="AO147" i="1"/>
  <c r="AO148" i="1"/>
  <c r="AO149" i="1"/>
  <c r="AO150" i="1"/>
  <c r="AO151" i="1"/>
  <c r="AO152" i="1"/>
  <c r="AO153" i="1"/>
  <c r="AO154" i="1"/>
  <c r="AO155" i="1"/>
  <c r="AO156" i="1"/>
  <c r="AO157" i="1"/>
  <c r="AO158" i="1"/>
  <c r="AO159" i="1"/>
  <c r="AO160" i="1"/>
  <c r="AO161" i="1"/>
  <c r="AO162" i="1"/>
  <c r="AO163" i="1"/>
  <c r="AO164" i="1"/>
  <c r="AO165" i="1"/>
  <c r="AO166" i="1"/>
  <c r="AO167" i="1"/>
  <c r="AO168" i="1"/>
  <c r="AO169" i="1"/>
  <c r="AO170" i="1"/>
  <c r="AO171" i="1"/>
  <c r="AO172" i="1"/>
  <c r="AO173" i="1"/>
  <c r="AO174" i="1"/>
  <c r="AO175" i="1"/>
  <c r="AO176" i="1"/>
  <c r="AO177" i="1"/>
  <c r="AO178" i="1"/>
  <c r="AO179" i="1"/>
  <c r="AO180" i="1"/>
  <c r="AO181" i="1"/>
  <c r="AO182" i="1"/>
  <c r="AO183" i="1"/>
  <c r="AO184" i="1"/>
  <c r="AO185" i="1"/>
  <c r="AO186" i="1"/>
  <c r="AO187" i="1"/>
  <c r="AO188" i="1"/>
  <c r="AO189" i="1"/>
  <c r="AO190" i="1"/>
  <c r="AO191" i="1"/>
  <c r="AO192" i="1"/>
  <c r="AO193" i="1"/>
  <c r="AO194" i="1"/>
  <c r="AO195" i="1"/>
  <c r="AO196" i="1"/>
  <c r="AO197" i="1"/>
  <c r="AO198" i="1"/>
  <c r="AO199" i="1"/>
  <c r="AO200" i="1"/>
  <c r="AO201" i="1"/>
  <c r="AO202" i="1"/>
  <c r="AO203" i="1"/>
  <c r="AO204" i="1"/>
  <c r="AO205" i="1"/>
  <c r="AO206" i="1"/>
  <c r="AO207" i="1"/>
  <c r="AO208" i="1"/>
  <c r="AO209" i="1"/>
  <c r="AO210" i="1"/>
  <c r="AO211" i="1"/>
  <c r="AO212" i="1"/>
  <c r="AO213" i="1"/>
  <c r="AO214" i="1"/>
  <c r="AO215" i="1"/>
  <c r="AO216" i="1"/>
  <c r="AO217" i="1"/>
  <c r="AO218" i="1"/>
  <c r="AO219" i="1"/>
  <c r="AO220" i="1"/>
  <c r="AO221" i="1"/>
  <c r="AO222" i="1"/>
  <c r="AO223" i="1"/>
  <c r="AO224" i="1"/>
  <c r="AO225" i="1"/>
  <c r="AO226" i="1"/>
  <c r="AO227" i="1"/>
  <c r="AO228" i="1"/>
  <c r="AO229" i="1"/>
  <c r="AO230" i="1"/>
  <c r="AO231" i="1"/>
  <c r="AO232" i="1"/>
  <c r="AO233" i="1"/>
  <c r="AO234" i="1"/>
  <c r="AO235" i="1"/>
  <c r="AO236" i="1"/>
  <c r="AO237" i="1"/>
  <c r="AO238" i="1"/>
  <c r="AO239" i="1"/>
  <c r="AO240" i="1"/>
  <c r="AO241" i="1"/>
  <c r="AO242" i="1"/>
  <c r="AO243" i="1"/>
  <c r="AO244" i="1"/>
  <c r="AO245" i="1"/>
  <c r="AO246" i="1"/>
  <c r="AO247" i="1"/>
  <c r="AO248" i="1"/>
  <c r="AO249" i="1"/>
  <c r="AO250" i="1"/>
  <c r="AO251" i="1"/>
  <c r="AO252" i="1"/>
  <c r="AO253" i="1"/>
  <c r="AO254" i="1"/>
  <c r="AO255" i="1"/>
  <c r="AO256" i="1"/>
  <c r="AO257" i="1"/>
  <c r="AO258" i="1"/>
  <c r="AO259" i="1"/>
  <c r="AO260" i="1"/>
  <c r="AO261" i="1"/>
  <c r="AO262" i="1"/>
  <c r="AO263" i="1"/>
  <c r="AO264" i="1"/>
  <c r="AO265" i="1"/>
  <c r="AO266" i="1"/>
  <c r="AO267" i="1"/>
  <c r="AO268" i="1"/>
  <c r="AO269" i="1"/>
  <c r="AO270" i="1"/>
  <c r="AO271" i="1"/>
  <c r="AO272" i="1"/>
  <c r="AO273" i="1"/>
  <c r="AO274" i="1"/>
  <c r="AO275" i="1"/>
  <c r="AO276" i="1"/>
  <c r="AO277" i="1"/>
  <c r="AO278" i="1"/>
  <c r="AO279" i="1"/>
  <c r="AO280" i="1"/>
  <c r="AO281" i="1"/>
  <c r="AO282" i="1"/>
  <c r="AO283" i="1"/>
  <c r="AO284" i="1"/>
  <c r="AO285" i="1"/>
  <c r="AO286" i="1"/>
  <c r="AO287" i="1"/>
  <c r="AO288" i="1"/>
  <c r="AO289" i="1"/>
  <c r="AO290" i="1"/>
  <c r="AO291" i="1"/>
  <c r="AO292" i="1"/>
  <c r="AO293" i="1"/>
  <c r="AO294" i="1"/>
  <c r="AO295" i="1"/>
  <c r="AO296" i="1"/>
  <c r="AO297" i="1"/>
  <c r="AO298" i="1"/>
  <c r="AO299" i="1"/>
  <c r="AO300" i="1"/>
  <c r="AO301" i="1"/>
  <c r="AO302" i="1"/>
  <c r="AO303" i="1"/>
  <c r="AO304" i="1"/>
  <c r="AO305" i="1"/>
  <c r="AO306" i="1"/>
  <c r="AO307" i="1"/>
  <c r="AO308" i="1"/>
  <c r="AO309" i="1"/>
  <c r="AO310" i="1"/>
  <c r="AO311" i="1"/>
  <c r="AO312" i="1"/>
  <c r="AO313" i="1"/>
  <c r="AO314" i="1"/>
  <c r="AO315" i="1"/>
  <c r="AO316" i="1"/>
  <c r="AO317" i="1"/>
  <c r="AO318" i="1"/>
  <c r="AO319" i="1"/>
  <c r="AO320" i="1"/>
  <c r="AO321" i="1"/>
  <c r="AO322" i="1"/>
  <c r="AO323" i="1"/>
  <c r="AO324" i="1"/>
  <c r="AO325" i="1"/>
  <c r="AO326" i="1"/>
  <c r="AO327" i="1"/>
  <c r="AO328" i="1"/>
  <c r="AO329" i="1"/>
  <c r="AO330" i="1"/>
  <c r="AO331" i="1"/>
  <c r="AO332" i="1"/>
  <c r="AO333" i="1"/>
  <c r="AO334" i="1"/>
  <c r="AO335" i="1"/>
  <c r="AO336" i="1"/>
  <c r="AO337" i="1"/>
  <c r="AO338" i="1"/>
  <c r="AO339" i="1"/>
  <c r="AO340" i="1"/>
  <c r="AO341" i="1"/>
  <c r="AO342" i="1"/>
  <c r="AO343" i="1"/>
  <c r="AO344" i="1"/>
  <c r="AO345" i="1"/>
  <c r="AO346" i="1"/>
  <c r="AO347" i="1"/>
  <c r="AO348" i="1"/>
  <c r="AO349" i="1"/>
  <c r="AO350" i="1"/>
  <c r="AO351" i="1"/>
  <c r="AO352" i="1"/>
  <c r="AO353" i="1"/>
  <c r="AO354" i="1"/>
  <c r="AO355" i="1"/>
  <c r="AO356" i="1"/>
  <c r="AO357" i="1"/>
  <c r="AO358" i="1"/>
  <c r="AO359" i="1"/>
  <c r="AO360" i="1"/>
  <c r="AO361" i="1"/>
  <c r="AO362" i="1"/>
  <c r="AO363" i="1"/>
  <c r="AO364" i="1"/>
  <c r="AO365" i="1"/>
  <c r="AO366" i="1"/>
  <c r="AO367" i="1"/>
  <c r="AO368" i="1"/>
  <c r="AO369" i="1"/>
  <c r="AO370" i="1"/>
  <c r="AO371" i="1"/>
  <c r="AO372" i="1"/>
  <c r="AO373" i="1"/>
  <c r="AO374" i="1"/>
  <c r="AO375" i="1"/>
  <c r="AO376" i="1"/>
  <c r="AO377" i="1"/>
  <c r="AO378" i="1"/>
  <c r="AO379" i="1"/>
  <c r="AO380" i="1"/>
  <c r="AO381" i="1"/>
  <c r="AO382" i="1"/>
  <c r="AO383" i="1"/>
  <c r="AO384" i="1"/>
  <c r="AO385" i="1"/>
  <c r="AO386" i="1"/>
  <c r="AO387" i="1"/>
  <c r="AO388" i="1"/>
  <c r="AO389" i="1"/>
  <c r="AO390" i="1"/>
  <c r="AO391" i="1"/>
  <c r="AO392" i="1"/>
  <c r="AO393" i="1"/>
  <c r="AO394" i="1"/>
  <c r="AO395" i="1"/>
  <c r="AO396" i="1"/>
  <c r="AO397" i="1"/>
  <c r="AO398" i="1"/>
  <c r="AO399" i="1"/>
  <c r="AO400" i="1"/>
  <c r="AO401" i="1"/>
  <c r="AO402" i="1"/>
  <c r="AO403" i="1"/>
  <c r="AO404" i="1"/>
  <c r="AO405" i="1"/>
  <c r="AO406" i="1"/>
  <c r="AO407" i="1"/>
  <c r="AO408" i="1"/>
  <c r="AO409" i="1"/>
  <c r="AO410" i="1"/>
  <c r="AO411" i="1"/>
  <c r="AO412" i="1"/>
  <c r="AO413" i="1"/>
  <c r="AO414" i="1"/>
  <c r="AO415" i="1"/>
  <c r="AO416" i="1"/>
  <c r="AO417" i="1"/>
  <c r="AO418" i="1"/>
  <c r="AO419" i="1"/>
  <c r="AO420" i="1"/>
  <c r="AO421" i="1"/>
  <c r="AO422" i="1"/>
  <c r="AO423" i="1"/>
  <c r="AO424" i="1"/>
  <c r="AO425" i="1"/>
  <c r="AO426" i="1"/>
  <c r="AO427" i="1"/>
  <c r="AO428" i="1"/>
  <c r="AO429" i="1"/>
  <c r="AO430" i="1"/>
  <c r="AO431" i="1"/>
  <c r="AO432" i="1"/>
  <c r="AO433" i="1"/>
  <c r="AO434" i="1"/>
  <c r="AO435" i="1"/>
  <c r="AO436" i="1"/>
  <c r="AO437" i="1"/>
  <c r="AO438" i="1"/>
  <c r="AO439" i="1"/>
  <c r="AO440" i="1"/>
  <c r="AO441" i="1"/>
  <c r="AO442" i="1"/>
  <c r="AO443" i="1"/>
  <c r="AO444" i="1"/>
  <c r="AO445" i="1"/>
  <c r="AO446" i="1"/>
  <c r="AO447" i="1"/>
  <c r="AO448" i="1"/>
  <c r="AO449" i="1"/>
  <c r="AO450" i="1"/>
  <c r="AO451" i="1"/>
  <c r="AO452" i="1"/>
  <c r="AO453" i="1"/>
  <c r="AO454" i="1"/>
  <c r="AO455" i="1"/>
  <c r="AO456" i="1"/>
  <c r="AO457" i="1"/>
  <c r="AO458" i="1"/>
  <c r="AO459" i="1"/>
  <c r="AO460" i="1"/>
  <c r="AO461" i="1"/>
  <c r="AO462" i="1"/>
  <c r="AO463" i="1"/>
  <c r="AO464" i="1"/>
  <c r="AO465" i="1"/>
  <c r="AO466" i="1"/>
  <c r="AO467" i="1"/>
  <c r="AO468" i="1"/>
  <c r="AO469" i="1"/>
  <c r="AO470" i="1"/>
  <c r="AO471" i="1"/>
  <c r="AO472" i="1"/>
  <c r="AO473" i="1"/>
  <c r="AO474" i="1"/>
  <c r="AO475" i="1"/>
  <c r="AO476" i="1"/>
  <c r="AO477" i="1"/>
  <c r="AO478" i="1"/>
  <c r="AO479" i="1"/>
  <c r="AO480" i="1"/>
  <c r="AO481" i="1"/>
  <c r="AO482" i="1"/>
  <c r="AO483" i="1"/>
  <c r="AO484" i="1"/>
  <c r="AO485" i="1"/>
  <c r="AO486" i="1"/>
  <c r="AO487" i="1"/>
  <c r="AO488" i="1"/>
  <c r="AO489" i="1"/>
  <c r="AO490" i="1"/>
  <c r="AO491" i="1"/>
  <c r="AO492" i="1"/>
  <c r="AO493" i="1"/>
  <c r="AO494" i="1"/>
  <c r="AO495" i="1"/>
  <c r="AO496" i="1"/>
  <c r="AO497" i="1"/>
  <c r="AO498" i="1"/>
  <c r="AO499" i="1"/>
  <c r="AO500" i="1"/>
  <c r="AO501" i="1"/>
  <c r="AO502" i="1"/>
  <c r="AO503" i="1"/>
  <c r="AO504" i="1"/>
  <c r="AO505" i="1"/>
  <c r="AO506" i="1"/>
  <c r="AO507" i="1"/>
  <c r="AO508" i="1"/>
  <c r="AO509" i="1"/>
  <c r="AO510" i="1"/>
  <c r="AO511" i="1"/>
  <c r="AO512" i="1"/>
  <c r="AO513" i="1"/>
  <c r="AO514" i="1"/>
  <c r="AO515" i="1"/>
  <c r="AO516" i="1"/>
  <c r="AO517" i="1"/>
  <c r="AO518" i="1"/>
  <c r="AO519" i="1"/>
  <c r="AO520" i="1"/>
  <c r="AO521" i="1"/>
  <c r="AO522" i="1"/>
  <c r="AO523" i="1"/>
  <c r="AO524" i="1"/>
  <c r="AO525" i="1"/>
  <c r="AO526" i="1"/>
  <c r="AO527" i="1"/>
  <c r="AO528" i="1"/>
  <c r="AO529" i="1"/>
  <c r="AO530" i="1"/>
  <c r="AO531" i="1"/>
  <c r="AO532" i="1"/>
  <c r="AO533" i="1"/>
  <c r="AO534" i="1"/>
  <c r="AO535" i="1"/>
  <c r="AO536" i="1"/>
  <c r="AO537" i="1"/>
  <c r="AO538" i="1"/>
  <c r="AO539" i="1"/>
  <c r="AO540" i="1"/>
  <c r="AO541" i="1"/>
  <c r="AO542" i="1"/>
  <c r="AO543" i="1"/>
  <c r="AO544" i="1"/>
  <c r="AO545" i="1"/>
  <c r="AO546" i="1"/>
  <c r="AO547" i="1"/>
  <c r="AO548" i="1"/>
  <c r="AO549" i="1"/>
  <c r="AO550" i="1"/>
  <c r="AO551" i="1"/>
  <c r="AO552" i="1"/>
  <c r="AO553" i="1"/>
  <c r="AO554" i="1"/>
  <c r="AO555" i="1"/>
  <c r="AO556" i="1"/>
  <c r="AO557" i="1"/>
  <c r="AO558" i="1"/>
  <c r="AO559" i="1"/>
  <c r="AO560" i="1"/>
  <c r="AO561" i="1"/>
  <c r="AO562" i="1"/>
  <c r="AO563" i="1"/>
  <c r="AO564" i="1"/>
  <c r="AO565" i="1"/>
  <c r="AO566" i="1"/>
  <c r="AO567" i="1"/>
  <c r="AO568" i="1"/>
  <c r="AO569" i="1"/>
  <c r="AO570" i="1"/>
  <c r="AO571" i="1"/>
  <c r="AO572" i="1"/>
  <c r="AO573" i="1"/>
  <c r="AO574" i="1"/>
  <c r="AO575" i="1"/>
  <c r="AO576" i="1"/>
  <c r="AO577" i="1"/>
  <c r="AO578" i="1"/>
  <c r="AO579" i="1"/>
  <c r="AO580" i="1"/>
  <c r="AO581" i="1"/>
  <c r="AO582" i="1"/>
  <c r="AO583" i="1"/>
  <c r="AO584" i="1"/>
  <c r="AO585" i="1"/>
  <c r="AO586" i="1"/>
  <c r="AO587" i="1"/>
  <c r="AO588" i="1"/>
  <c r="AO589" i="1"/>
  <c r="AO590" i="1"/>
  <c r="AO591" i="1"/>
  <c r="AO592" i="1"/>
  <c r="AO593" i="1"/>
  <c r="AO594" i="1"/>
  <c r="AO595" i="1"/>
  <c r="AO596" i="1"/>
  <c r="AO597" i="1"/>
  <c r="AO598" i="1"/>
  <c r="AO599" i="1"/>
  <c r="AO600" i="1"/>
  <c r="AO601" i="1"/>
  <c r="AO602" i="1"/>
  <c r="AO603" i="1"/>
  <c r="AO604" i="1"/>
  <c r="AO605" i="1"/>
  <c r="AO606" i="1"/>
  <c r="AO607" i="1"/>
  <c r="AO608" i="1"/>
  <c r="AO609" i="1"/>
  <c r="AO610" i="1"/>
  <c r="AO611" i="1"/>
  <c r="AO612" i="1"/>
  <c r="AO613" i="1"/>
  <c r="AO614" i="1"/>
  <c r="AO615" i="1"/>
  <c r="AO616" i="1"/>
  <c r="AO617" i="1"/>
  <c r="AO618" i="1"/>
  <c r="AO619" i="1"/>
  <c r="AO620" i="1"/>
  <c r="AO621" i="1"/>
  <c r="AO622" i="1"/>
  <c r="AO623" i="1"/>
  <c r="AO624" i="1"/>
  <c r="AO625" i="1"/>
  <c r="AO626" i="1"/>
  <c r="AO627" i="1"/>
  <c r="AO628" i="1"/>
  <c r="AO629" i="1"/>
  <c r="AO630" i="1"/>
  <c r="AO631" i="1"/>
  <c r="AO632" i="1"/>
  <c r="AO633" i="1"/>
  <c r="AO634" i="1"/>
  <c r="AO635" i="1"/>
  <c r="AO636" i="1"/>
  <c r="AO637" i="1"/>
  <c r="AO638" i="1"/>
  <c r="AO639" i="1"/>
  <c r="AO640" i="1"/>
  <c r="AO641" i="1"/>
  <c r="AO642" i="1"/>
  <c r="AO643" i="1"/>
  <c r="AO644" i="1"/>
  <c r="AO645" i="1"/>
  <c r="AO646" i="1"/>
  <c r="AO647" i="1"/>
  <c r="AO648" i="1"/>
  <c r="AO649" i="1"/>
  <c r="AO650" i="1"/>
  <c r="AO651" i="1"/>
  <c r="AO652" i="1"/>
  <c r="AO653" i="1"/>
  <c r="AO654" i="1"/>
  <c r="AO655" i="1"/>
  <c r="AO656" i="1"/>
  <c r="AO657" i="1"/>
  <c r="AO658" i="1"/>
  <c r="AO659" i="1"/>
  <c r="AO660" i="1"/>
  <c r="AO661" i="1"/>
  <c r="AO662" i="1"/>
  <c r="AO663" i="1"/>
  <c r="AO664" i="1"/>
  <c r="AO665" i="1"/>
  <c r="AO666" i="1"/>
  <c r="AO667" i="1"/>
  <c r="AO668" i="1"/>
  <c r="AO669" i="1"/>
  <c r="AO670" i="1"/>
  <c r="AO671" i="1"/>
  <c r="AO672" i="1"/>
  <c r="AO673" i="1"/>
  <c r="AO674" i="1"/>
  <c r="AO675" i="1"/>
  <c r="AO676" i="1"/>
  <c r="AO677" i="1"/>
  <c r="AO678" i="1"/>
  <c r="AO679" i="1"/>
  <c r="AO680" i="1"/>
  <c r="AO681" i="1"/>
  <c r="AO682" i="1"/>
  <c r="AO683" i="1"/>
  <c r="AO684" i="1"/>
  <c r="AO685" i="1"/>
  <c r="AO686" i="1"/>
  <c r="AO687" i="1"/>
  <c r="AO688" i="1"/>
  <c r="AO689" i="1"/>
  <c r="AO690" i="1"/>
  <c r="AO691" i="1"/>
  <c r="AO692" i="1"/>
  <c r="AO693" i="1"/>
  <c r="AO694" i="1"/>
  <c r="AO695" i="1"/>
  <c r="AO696" i="1"/>
  <c r="AO697" i="1"/>
  <c r="AO698" i="1"/>
  <c r="AO699" i="1"/>
  <c r="AO700" i="1"/>
  <c r="AO701" i="1"/>
  <c r="AO702" i="1"/>
  <c r="AO703" i="1"/>
  <c r="AO704" i="1"/>
  <c r="AO705" i="1"/>
  <c r="AO706" i="1"/>
  <c r="AO707" i="1"/>
  <c r="AO708" i="1"/>
  <c r="AO709" i="1"/>
  <c r="AO710" i="1"/>
  <c r="AO711" i="1"/>
  <c r="AO712" i="1"/>
  <c r="AO713" i="1"/>
  <c r="AO714" i="1"/>
  <c r="AO715" i="1"/>
  <c r="AO716" i="1"/>
  <c r="AO717" i="1"/>
  <c r="AO718" i="1"/>
  <c r="AO719" i="1"/>
  <c r="AO720" i="1"/>
  <c r="AO721" i="1"/>
  <c r="AO722" i="1"/>
  <c r="AO723" i="1"/>
  <c r="AO724" i="1"/>
  <c r="AO725" i="1"/>
  <c r="AO726" i="1"/>
  <c r="AO727" i="1"/>
  <c r="AO728" i="1"/>
  <c r="AO729" i="1"/>
  <c r="AO730" i="1"/>
  <c r="AO731" i="1"/>
  <c r="AO732" i="1"/>
  <c r="AO733" i="1"/>
  <c r="AO734" i="1"/>
  <c r="AO735" i="1"/>
  <c r="AO736" i="1"/>
  <c r="AO737" i="1"/>
  <c r="AO738" i="1"/>
  <c r="AO739" i="1"/>
  <c r="AO740" i="1"/>
  <c r="AO741" i="1"/>
  <c r="AO742" i="1"/>
  <c r="AO743" i="1"/>
  <c r="AO744" i="1"/>
  <c r="AO745" i="1"/>
  <c r="AO746" i="1"/>
  <c r="AO747" i="1"/>
  <c r="AO748" i="1"/>
  <c r="AO749" i="1"/>
  <c r="AO750" i="1"/>
  <c r="AO751" i="1"/>
  <c r="AO752" i="1"/>
  <c r="AO753" i="1"/>
  <c r="AO754" i="1"/>
  <c r="AO755" i="1"/>
  <c r="AO756" i="1"/>
  <c r="AO757" i="1"/>
  <c r="AO758" i="1"/>
  <c r="AO759" i="1"/>
  <c r="AO760" i="1"/>
  <c r="AO761" i="1"/>
  <c r="AO762" i="1"/>
  <c r="AO763" i="1"/>
  <c r="AO764" i="1"/>
  <c r="AO765" i="1"/>
  <c r="AO766" i="1"/>
  <c r="AO767" i="1"/>
  <c r="AO768" i="1"/>
  <c r="AO769" i="1"/>
  <c r="AO770" i="1"/>
  <c r="AO771" i="1"/>
  <c r="AO772" i="1"/>
  <c r="AO773" i="1"/>
  <c r="AO774" i="1"/>
  <c r="AO775" i="1"/>
  <c r="AO776" i="1"/>
  <c r="AO777" i="1"/>
  <c r="AO778" i="1"/>
  <c r="AO779" i="1"/>
  <c r="AO780" i="1"/>
  <c r="AO781" i="1"/>
  <c r="AO782" i="1"/>
  <c r="AO783" i="1"/>
  <c r="AO784" i="1"/>
  <c r="AO785" i="1"/>
  <c r="AO786" i="1"/>
  <c r="AO787" i="1"/>
  <c r="AO788" i="1"/>
  <c r="AO789" i="1"/>
  <c r="AO790" i="1"/>
  <c r="AO791" i="1"/>
  <c r="AO792" i="1"/>
  <c r="AO793" i="1"/>
  <c r="AO794" i="1"/>
  <c r="AO795" i="1"/>
  <c r="AO796" i="1"/>
  <c r="AO797" i="1"/>
  <c r="AO798" i="1"/>
  <c r="AO799" i="1"/>
  <c r="AO800" i="1"/>
  <c r="AO801" i="1"/>
  <c r="AO802" i="1"/>
  <c r="AO803" i="1"/>
  <c r="AO804" i="1"/>
  <c r="AO805" i="1"/>
  <c r="AO806" i="1"/>
  <c r="AO807" i="1"/>
  <c r="AO808" i="1"/>
  <c r="AO809" i="1"/>
  <c r="AO810" i="1"/>
  <c r="AO811" i="1"/>
  <c r="AO812" i="1"/>
  <c r="AO813" i="1"/>
  <c r="AO814" i="1"/>
  <c r="AO815" i="1"/>
  <c r="AO816" i="1"/>
  <c r="AO817" i="1"/>
  <c r="AO818" i="1"/>
  <c r="AO819" i="1"/>
  <c r="AO820" i="1"/>
  <c r="AO821" i="1"/>
  <c r="AO822" i="1"/>
  <c r="AO823" i="1"/>
  <c r="AO824" i="1"/>
  <c r="AO825" i="1"/>
  <c r="AO826" i="1"/>
  <c r="AO827" i="1"/>
  <c r="AO828" i="1"/>
  <c r="AO829" i="1"/>
  <c r="AO830" i="1"/>
  <c r="AO831" i="1"/>
  <c r="AO832" i="1"/>
  <c r="AO833" i="1"/>
  <c r="AO834" i="1"/>
  <c r="AO835" i="1"/>
  <c r="AO836" i="1"/>
  <c r="AO837" i="1"/>
  <c r="AO838" i="1"/>
  <c r="AO839" i="1"/>
  <c r="AO840" i="1"/>
  <c r="AO841" i="1"/>
  <c r="AO842" i="1"/>
  <c r="AO843" i="1"/>
  <c r="AO844" i="1"/>
  <c r="AO845" i="1"/>
  <c r="AO846" i="1"/>
  <c r="AO847" i="1"/>
  <c r="AO848" i="1"/>
  <c r="AO849" i="1"/>
  <c r="AO850" i="1"/>
  <c r="AO851" i="1"/>
  <c r="AO852" i="1"/>
  <c r="AO853" i="1"/>
  <c r="AO854" i="1"/>
  <c r="AO855" i="1"/>
  <c r="AO856" i="1"/>
  <c r="AO857" i="1"/>
  <c r="AO858" i="1"/>
  <c r="AO859" i="1"/>
  <c r="AO860" i="1"/>
  <c r="AO861" i="1"/>
  <c r="AO862" i="1"/>
  <c r="AO863" i="1"/>
  <c r="AO864" i="1"/>
  <c r="AO865" i="1"/>
  <c r="AO866" i="1"/>
  <c r="AO867" i="1"/>
  <c r="AO868" i="1"/>
  <c r="AO869" i="1"/>
  <c r="AO870" i="1"/>
  <c r="AO871" i="1"/>
  <c r="AO872" i="1"/>
  <c r="AO873" i="1"/>
  <c r="AO874" i="1"/>
  <c r="AO875" i="1"/>
  <c r="AO876" i="1"/>
  <c r="AO877" i="1"/>
  <c r="AO878" i="1"/>
  <c r="AO879" i="1"/>
  <c r="AO880" i="1"/>
  <c r="AO881" i="1"/>
  <c r="AO882" i="1"/>
  <c r="AO883" i="1"/>
  <c r="AO884" i="1"/>
  <c r="AO885" i="1"/>
  <c r="AO886" i="1"/>
  <c r="AO887" i="1"/>
  <c r="AO888" i="1"/>
  <c r="AO889" i="1"/>
  <c r="AO890" i="1"/>
  <c r="AO891" i="1"/>
  <c r="AO892" i="1"/>
  <c r="AO893" i="1"/>
  <c r="AO894" i="1"/>
  <c r="AO895" i="1"/>
  <c r="AO896" i="1"/>
  <c r="AO897" i="1"/>
  <c r="AO898" i="1"/>
  <c r="AO899" i="1"/>
  <c r="AO900" i="1"/>
  <c r="AO901" i="1"/>
  <c r="AO902" i="1"/>
  <c r="AO903" i="1"/>
  <c r="AO904" i="1"/>
  <c r="AO905" i="1"/>
  <c r="AO906" i="1"/>
  <c r="AO907" i="1"/>
  <c r="AO908" i="1"/>
  <c r="AO909" i="1"/>
  <c r="AO910" i="1"/>
  <c r="AO911" i="1"/>
  <c r="AO912" i="1"/>
  <c r="AO913" i="1"/>
  <c r="AO914" i="1"/>
  <c r="AO915" i="1"/>
  <c r="AO916" i="1"/>
  <c r="AO917" i="1"/>
  <c r="AO918" i="1"/>
  <c r="AO919" i="1"/>
  <c r="AO920" i="1"/>
  <c r="AO921" i="1"/>
  <c r="AO922" i="1"/>
  <c r="AO923" i="1"/>
  <c r="AO924" i="1"/>
  <c r="AO925" i="1"/>
  <c r="AO926" i="1"/>
  <c r="AO927" i="1"/>
  <c r="AO928" i="1"/>
  <c r="AO929" i="1"/>
  <c r="AO930" i="1"/>
  <c r="AO931" i="1"/>
  <c r="AO932" i="1"/>
  <c r="AO933" i="1"/>
  <c r="AO934" i="1"/>
  <c r="AO935" i="1"/>
  <c r="AO936" i="1"/>
  <c r="AO937" i="1"/>
  <c r="AO938" i="1"/>
  <c r="AO939" i="1"/>
  <c r="AO940" i="1"/>
  <c r="AO941" i="1"/>
  <c r="AO942" i="1"/>
  <c r="AO943" i="1"/>
  <c r="AO944" i="1"/>
  <c r="AO945" i="1"/>
  <c r="AO946" i="1"/>
  <c r="AO947" i="1"/>
  <c r="AO948" i="1"/>
  <c r="AO949" i="1"/>
  <c r="AO950" i="1"/>
  <c r="AO951" i="1"/>
  <c r="AO952" i="1"/>
  <c r="AO953" i="1"/>
  <c r="AO954" i="1"/>
  <c r="AO955" i="1"/>
  <c r="AO956" i="1"/>
  <c r="AO957" i="1"/>
  <c r="AO958" i="1"/>
  <c r="AO959" i="1"/>
  <c r="AO960" i="1"/>
  <c r="AO961" i="1"/>
  <c r="AO962" i="1"/>
  <c r="AO963" i="1"/>
  <c r="AO964" i="1"/>
  <c r="AO965" i="1"/>
  <c r="AO966" i="1"/>
  <c r="AO967" i="1"/>
  <c r="AO968" i="1"/>
  <c r="AO969" i="1"/>
  <c r="AO970" i="1"/>
  <c r="AO971" i="1"/>
  <c r="AO972" i="1"/>
  <c r="AO973" i="1"/>
  <c r="AO974" i="1"/>
  <c r="AO975" i="1"/>
  <c r="AO976" i="1"/>
  <c r="AO977" i="1"/>
  <c r="AO978" i="1"/>
  <c r="AO979" i="1"/>
  <c r="AO980" i="1"/>
  <c r="AO981" i="1"/>
  <c r="AO982" i="1"/>
  <c r="AO983" i="1"/>
  <c r="AO984" i="1"/>
  <c r="AO985" i="1"/>
  <c r="AO986" i="1"/>
  <c r="AO987" i="1"/>
  <c r="AO988" i="1"/>
  <c r="AO989" i="1"/>
  <c r="AO990" i="1"/>
  <c r="AO991" i="1"/>
  <c r="AO992" i="1"/>
  <c r="AO993" i="1"/>
  <c r="AO994" i="1"/>
  <c r="AO995" i="1"/>
  <c r="AO996" i="1"/>
  <c r="AO997" i="1"/>
  <c r="AO998" i="1"/>
  <c r="AO999" i="1"/>
  <c r="AO1000" i="1"/>
  <c r="AO1001" i="1"/>
  <c r="AO1002" i="1"/>
  <c r="AO1003" i="1"/>
  <c r="AO1004" i="1"/>
  <c r="AO1005" i="1"/>
  <c r="AO1006" i="1"/>
  <c r="AO1007" i="1"/>
  <c r="AO1008" i="1"/>
  <c r="AO1009" i="1"/>
  <c r="AO1010" i="1"/>
  <c r="AO1011" i="1"/>
  <c r="AO1012" i="1"/>
  <c r="AO1013" i="1"/>
  <c r="AO1014" i="1"/>
  <c r="AO1015" i="1"/>
  <c r="AO1016" i="1"/>
  <c r="AO1017" i="1"/>
  <c r="AO1018" i="1"/>
  <c r="AO1019" i="1"/>
  <c r="AO1020" i="1"/>
  <c r="AO1021" i="1"/>
  <c r="AO1022" i="1"/>
  <c r="AO1023" i="1"/>
  <c r="AO1024" i="1"/>
  <c r="AO1025" i="1"/>
  <c r="AO1026" i="1"/>
  <c r="AO1027" i="1"/>
  <c r="AO1028" i="1"/>
  <c r="AO1029" i="1"/>
  <c r="AO1030" i="1"/>
  <c r="AO1031" i="1"/>
  <c r="AO1032" i="1"/>
  <c r="AO1033" i="1"/>
  <c r="AO1034" i="1"/>
  <c r="AO1035" i="1"/>
  <c r="AO1036" i="1"/>
  <c r="AO1037" i="1"/>
  <c r="AO1038" i="1"/>
  <c r="AO1039" i="1"/>
  <c r="AO1040" i="1"/>
  <c r="AO1041" i="1"/>
  <c r="AO1042" i="1"/>
  <c r="AO1043" i="1"/>
  <c r="AO1044" i="1"/>
  <c r="AO1045" i="1"/>
  <c r="AO1046" i="1"/>
  <c r="AO1047" i="1"/>
  <c r="AO1048" i="1"/>
  <c r="AO1049" i="1"/>
  <c r="AO1050" i="1"/>
  <c r="AO1051" i="1"/>
  <c r="AO1052" i="1"/>
  <c r="AO1053" i="1"/>
  <c r="AO1054" i="1"/>
  <c r="AO1055" i="1"/>
  <c r="AO1056" i="1"/>
  <c r="AO1057" i="1"/>
  <c r="AO1058" i="1"/>
  <c r="AO1059" i="1"/>
  <c r="AO1060" i="1"/>
  <c r="AO1061" i="1"/>
  <c r="AO1062" i="1"/>
  <c r="AO1063" i="1"/>
  <c r="AO1064" i="1"/>
  <c r="AO1065" i="1"/>
  <c r="AO1066" i="1"/>
  <c r="AO1067" i="1"/>
  <c r="AO1068" i="1"/>
  <c r="AO1069" i="1"/>
  <c r="AO1070" i="1"/>
  <c r="AO1071" i="1"/>
  <c r="AO1072" i="1"/>
  <c r="AO1073" i="1"/>
  <c r="AO1074" i="1"/>
  <c r="AO1075" i="1"/>
  <c r="AO1076" i="1"/>
  <c r="AO1077" i="1"/>
  <c r="AO1078" i="1"/>
  <c r="AO1079" i="1"/>
  <c r="AO1080" i="1"/>
  <c r="AO1081" i="1"/>
  <c r="AO1082" i="1"/>
  <c r="AO1083" i="1"/>
  <c r="AO1084" i="1"/>
  <c r="AO1085" i="1"/>
  <c r="AO1086" i="1"/>
  <c r="AO1087" i="1"/>
  <c r="AO1088" i="1"/>
  <c r="AO1089" i="1"/>
  <c r="AO1090" i="1"/>
  <c r="AO1091" i="1"/>
  <c r="AO1092" i="1"/>
  <c r="AO1093" i="1"/>
  <c r="AO1094" i="1"/>
  <c r="AO1095" i="1"/>
  <c r="AO1096" i="1"/>
  <c r="AO1097" i="1"/>
  <c r="AO1098" i="1"/>
  <c r="AO1099" i="1"/>
  <c r="AO1100" i="1"/>
  <c r="AO1101" i="1"/>
  <c r="AO1102" i="1"/>
  <c r="AO1103" i="1"/>
  <c r="AO1104" i="1"/>
  <c r="AO1105" i="1"/>
  <c r="AO1106" i="1"/>
  <c r="AO1107" i="1"/>
  <c r="AO1108" i="1"/>
  <c r="AO1109" i="1"/>
  <c r="AO1110" i="1"/>
  <c r="AO1111" i="1"/>
  <c r="AO1112" i="1"/>
  <c r="AO1113" i="1"/>
  <c r="AO1114" i="1"/>
  <c r="AO1115" i="1"/>
  <c r="AO1116" i="1"/>
  <c r="AO1117" i="1"/>
  <c r="AO1118" i="1"/>
  <c r="AO1119" i="1"/>
  <c r="AO1120" i="1"/>
  <c r="AO1121" i="1"/>
  <c r="AO1122" i="1"/>
  <c r="AO1123" i="1"/>
  <c r="AO1124" i="1"/>
  <c r="AO1125" i="1"/>
  <c r="AO1126" i="1"/>
  <c r="AO1127" i="1"/>
  <c r="AO1128" i="1"/>
  <c r="AO1129" i="1"/>
  <c r="AO1130" i="1"/>
  <c r="AO1131" i="1"/>
  <c r="AO1132" i="1"/>
  <c r="AO1133" i="1"/>
  <c r="AO1134" i="1"/>
  <c r="AO1135" i="1"/>
  <c r="AO1136" i="1"/>
  <c r="AO1137" i="1"/>
  <c r="AO1138" i="1"/>
  <c r="AO1139" i="1"/>
  <c r="AO1140" i="1"/>
  <c r="AO1141" i="1"/>
  <c r="AO1142" i="1"/>
  <c r="AO1143" i="1"/>
  <c r="AO1144" i="1"/>
  <c r="AO1145" i="1"/>
  <c r="AO1146" i="1"/>
  <c r="AO1147" i="1"/>
  <c r="AO1148" i="1"/>
  <c r="AO1149" i="1"/>
  <c r="AO1150" i="1"/>
  <c r="AO1151" i="1"/>
  <c r="AO1152" i="1"/>
  <c r="AO1153" i="1"/>
  <c r="AO1154" i="1"/>
  <c r="AO1155" i="1"/>
  <c r="AO1156" i="1"/>
  <c r="AO1157" i="1"/>
  <c r="AO1158" i="1"/>
  <c r="AO1159" i="1"/>
  <c r="AO1160" i="1"/>
  <c r="AO1161" i="1"/>
  <c r="AO1162" i="1"/>
  <c r="AO1163" i="1"/>
  <c r="AO1164" i="1"/>
  <c r="AO1165" i="1"/>
  <c r="AO1166" i="1"/>
  <c r="AO1167" i="1"/>
  <c r="AO1168" i="1"/>
  <c r="AO1169" i="1"/>
  <c r="AO1170" i="1"/>
  <c r="AO1171" i="1"/>
  <c r="AO1172" i="1"/>
  <c r="AO1173" i="1"/>
  <c r="AO1174" i="1"/>
  <c r="AO1175" i="1"/>
  <c r="AO1176" i="1"/>
  <c r="AO1177" i="1"/>
  <c r="AO1178" i="1"/>
  <c r="AO1179" i="1"/>
  <c r="AO1180" i="1"/>
  <c r="AO1181" i="1"/>
  <c r="AO1182" i="1"/>
  <c r="AO1183" i="1"/>
  <c r="AO1184" i="1"/>
  <c r="AO1185" i="1"/>
  <c r="AO1186" i="1"/>
  <c r="AO1187" i="1"/>
  <c r="AO1188" i="1"/>
  <c r="AO1189" i="1"/>
  <c r="AO1190" i="1"/>
  <c r="AO1191" i="1"/>
  <c r="AO1192" i="1"/>
  <c r="AO1193" i="1"/>
  <c r="AO1194" i="1"/>
  <c r="AO1195" i="1"/>
  <c r="AO1196" i="1"/>
  <c r="AO1197" i="1"/>
  <c r="AO1198" i="1"/>
  <c r="AO1199" i="1"/>
  <c r="AO1200" i="1"/>
  <c r="AO1201" i="1"/>
  <c r="AO1202" i="1"/>
  <c r="AO1203" i="1"/>
  <c r="AO1204" i="1"/>
  <c r="AO1205" i="1"/>
  <c r="AO1206" i="1"/>
  <c r="AO1207" i="1"/>
  <c r="AO1208" i="1"/>
  <c r="AO1209" i="1"/>
  <c r="AO1210" i="1"/>
  <c r="AO1211" i="1"/>
  <c r="AO1212" i="1"/>
  <c r="AO1213" i="1"/>
  <c r="AN2" i="1" l="1"/>
  <c r="AN3" i="1"/>
  <c r="AN4" i="1"/>
  <c r="AN5" i="1"/>
  <c r="AN6" i="1"/>
  <c r="AN7" i="1"/>
  <c r="AN8" i="1"/>
  <c r="AN9" i="1"/>
  <c r="AN10" i="1"/>
  <c r="AN11" i="1"/>
  <c r="AN12" i="1"/>
  <c r="AN13" i="1"/>
  <c r="AN14" i="1"/>
  <c r="AN15" i="1"/>
  <c r="AN16" i="1"/>
  <c r="AN17" i="1"/>
  <c r="AN18" i="1"/>
  <c r="AN19" i="1"/>
  <c r="AN20" i="1"/>
  <c r="AN21" i="1"/>
  <c r="AN22" i="1"/>
  <c r="AN23" i="1"/>
  <c r="AN24" i="1"/>
  <c r="AN25" i="1"/>
  <c r="AN26" i="1"/>
  <c r="AN27" i="1"/>
  <c r="AN28" i="1"/>
  <c r="AN29" i="1"/>
  <c r="AN30" i="1"/>
  <c r="AN31" i="1"/>
  <c r="AN32" i="1"/>
  <c r="AN33" i="1"/>
  <c r="AN34" i="1"/>
  <c r="AN35" i="1"/>
  <c r="AN36" i="1"/>
  <c r="AN37" i="1"/>
  <c r="AN38" i="1"/>
  <c r="AN39" i="1"/>
  <c r="AN40" i="1"/>
  <c r="AN41" i="1"/>
  <c r="AN42" i="1"/>
  <c r="AN43" i="1"/>
  <c r="AN44" i="1"/>
  <c r="AN45" i="1"/>
  <c r="AN46" i="1"/>
  <c r="AN47" i="1"/>
  <c r="AN48" i="1"/>
  <c r="AN49" i="1"/>
  <c r="AN50" i="1"/>
  <c r="AN51" i="1"/>
  <c r="AN52" i="1"/>
  <c r="AN53" i="1"/>
  <c r="AN54" i="1"/>
  <c r="AN55" i="1"/>
  <c r="AN56" i="1"/>
  <c r="AN57" i="1"/>
  <c r="AN58" i="1"/>
  <c r="AN59" i="1"/>
  <c r="AN60" i="1"/>
  <c r="AN61" i="1"/>
  <c r="AN62" i="1"/>
  <c r="AN63" i="1"/>
  <c r="AN64" i="1"/>
  <c r="AN65" i="1"/>
  <c r="AN66" i="1"/>
  <c r="AN67" i="1"/>
  <c r="AN68" i="1"/>
  <c r="AN69" i="1"/>
  <c r="AN70" i="1"/>
  <c r="AN71" i="1"/>
  <c r="AN72" i="1"/>
  <c r="AN73" i="1"/>
  <c r="AN74" i="1"/>
  <c r="AN75" i="1"/>
  <c r="AN76" i="1"/>
  <c r="AN77" i="1"/>
  <c r="AN78" i="1"/>
  <c r="AN79" i="1"/>
  <c r="AN80" i="1"/>
  <c r="AN81" i="1"/>
  <c r="AN82" i="1"/>
  <c r="AN83" i="1"/>
  <c r="AN84" i="1"/>
  <c r="AN85" i="1"/>
  <c r="AN86" i="1"/>
  <c r="AN87" i="1"/>
  <c r="AN88" i="1"/>
  <c r="AN89" i="1"/>
  <c r="AN90" i="1"/>
  <c r="AN91" i="1"/>
  <c r="AN92" i="1"/>
  <c r="AN93" i="1"/>
  <c r="AN94" i="1"/>
  <c r="AN95" i="1"/>
  <c r="AN96" i="1"/>
  <c r="AN97" i="1"/>
  <c r="AN98" i="1"/>
  <c r="AN99" i="1"/>
  <c r="AN100" i="1"/>
  <c r="AN101" i="1"/>
  <c r="AN102" i="1"/>
  <c r="AN103" i="1"/>
  <c r="AN104" i="1"/>
  <c r="AN105" i="1"/>
  <c r="AN106" i="1"/>
  <c r="AN107" i="1"/>
  <c r="AN108" i="1"/>
  <c r="AN109" i="1"/>
  <c r="AN110" i="1"/>
  <c r="AN111" i="1"/>
  <c r="AN112" i="1"/>
  <c r="AN113" i="1"/>
  <c r="AN114" i="1"/>
  <c r="AN115" i="1"/>
  <c r="AN116" i="1"/>
  <c r="AN117" i="1"/>
  <c r="AN118" i="1"/>
  <c r="AN119" i="1"/>
  <c r="AN120" i="1"/>
  <c r="AN121" i="1"/>
  <c r="AN122" i="1"/>
  <c r="AN123" i="1"/>
  <c r="AN124" i="1"/>
  <c r="AN125" i="1"/>
  <c r="AN126" i="1"/>
  <c r="AN127" i="1"/>
  <c r="AN128" i="1"/>
  <c r="AN129" i="1"/>
  <c r="AN130" i="1"/>
  <c r="AN131" i="1"/>
  <c r="AN132" i="1"/>
  <c r="AN133" i="1"/>
  <c r="AN134" i="1"/>
  <c r="AN135" i="1"/>
  <c r="AN136" i="1"/>
  <c r="AN137" i="1"/>
  <c r="AN138" i="1"/>
  <c r="AN139" i="1"/>
  <c r="AN140" i="1"/>
  <c r="AN141" i="1"/>
  <c r="AN142" i="1"/>
  <c r="AN143" i="1"/>
  <c r="AN144" i="1"/>
  <c r="AN145" i="1"/>
  <c r="AN146" i="1"/>
  <c r="AN147" i="1"/>
  <c r="AN148" i="1"/>
  <c r="AN149" i="1"/>
  <c r="AN150" i="1"/>
  <c r="AN151" i="1"/>
  <c r="AN152" i="1"/>
  <c r="AN153" i="1"/>
  <c r="AN154" i="1"/>
  <c r="AN155" i="1"/>
  <c r="AN156" i="1"/>
  <c r="AN157" i="1"/>
  <c r="AN158" i="1"/>
  <c r="AN159" i="1"/>
  <c r="AN160" i="1"/>
  <c r="AN161" i="1"/>
  <c r="AN162" i="1"/>
  <c r="AN163" i="1"/>
  <c r="AN164" i="1"/>
  <c r="AN165" i="1"/>
  <c r="AN166" i="1"/>
  <c r="AN167" i="1"/>
  <c r="AN168" i="1"/>
  <c r="AN169" i="1"/>
  <c r="AN170" i="1"/>
  <c r="AN171" i="1"/>
  <c r="AN172" i="1"/>
  <c r="AN173" i="1"/>
  <c r="AN174" i="1"/>
  <c r="AN175" i="1"/>
  <c r="AN176" i="1"/>
  <c r="AN177" i="1"/>
  <c r="AN178" i="1"/>
  <c r="AN179" i="1"/>
  <c r="AN180" i="1"/>
  <c r="AN181" i="1"/>
  <c r="AN182" i="1"/>
  <c r="AN183" i="1"/>
  <c r="AN184" i="1"/>
  <c r="AN185" i="1"/>
  <c r="AN186" i="1"/>
  <c r="AN187" i="1"/>
  <c r="AN188" i="1"/>
  <c r="AN189" i="1"/>
  <c r="AN190" i="1"/>
  <c r="AN191" i="1"/>
  <c r="AN192" i="1"/>
  <c r="AN193" i="1"/>
  <c r="AN194" i="1"/>
  <c r="AN195" i="1"/>
  <c r="AN196" i="1"/>
  <c r="AN197" i="1"/>
  <c r="AN198" i="1"/>
  <c r="AN199" i="1"/>
  <c r="AN200" i="1"/>
  <c r="AN201" i="1"/>
  <c r="AN202" i="1"/>
  <c r="AN203" i="1"/>
  <c r="AN204" i="1"/>
  <c r="AN205" i="1"/>
  <c r="AN206" i="1"/>
  <c r="AN207" i="1"/>
  <c r="AN208" i="1"/>
  <c r="AN209" i="1"/>
  <c r="AN210" i="1"/>
  <c r="AN211" i="1"/>
  <c r="AN212" i="1"/>
  <c r="AN213" i="1"/>
  <c r="AN214" i="1"/>
  <c r="AN215" i="1"/>
  <c r="AN216" i="1"/>
  <c r="AN217" i="1"/>
  <c r="AN218" i="1"/>
  <c r="AN219" i="1"/>
  <c r="AN220" i="1"/>
  <c r="AN221" i="1"/>
  <c r="AN222" i="1"/>
  <c r="AN223" i="1"/>
  <c r="AN224" i="1"/>
  <c r="AN225" i="1"/>
  <c r="AN226" i="1"/>
  <c r="AN227" i="1"/>
  <c r="AN228" i="1"/>
  <c r="AN229" i="1"/>
  <c r="AN230" i="1"/>
  <c r="AN231" i="1"/>
  <c r="AN232" i="1"/>
  <c r="AN233" i="1"/>
  <c r="AN234" i="1"/>
  <c r="AN235" i="1"/>
  <c r="AN236" i="1"/>
  <c r="AN237" i="1"/>
  <c r="AN238" i="1"/>
  <c r="AN239" i="1"/>
  <c r="AN240" i="1"/>
  <c r="AN241" i="1"/>
  <c r="AN242" i="1"/>
  <c r="AN243" i="1"/>
  <c r="AN244" i="1"/>
  <c r="AN245" i="1"/>
  <c r="AN246" i="1"/>
  <c r="AN247" i="1"/>
  <c r="AN248" i="1"/>
  <c r="AN249" i="1"/>
  <c r="AN250" i="1"/>
  <c r="AN251" i="1"/>
  <c r="AN252" i="1"/>
  <c r="AN253" i="1"/>
  <c r="AN254" i="1"/>
  <c r="AN255" i="1"/>
  <c r="AN256" i="1"/>
  <c r="AN257" i="1"/>
  <c r="AN258" i="1"/>
  <c r="AN259" i="1"/>
  <c r="AN260" i="1"/>
  <c r="AN261" i="1"/>
  <c r="AN262" i="1"/>
  <c r="AN263" i="1"/>
  <c r="AN264" i="1"/>
  <c r="AN265" i="1"/>
  <c r="AN266" i="1"/>
  <c r="AN267" i="1"/>
  <c r="AN268" i="1"/>
  <c r="AN269" i="1"/>
  <c r="AN270" i="1"/>
  <c r="AN271" i="1"/>
  <c r="AN272" i="1"/>
  <c r="AN273" i="1"/>
  <c r="AN274" i="1"/>
  <c r="AN275" i="1"/>
  <c r="AN276" i="1"/>
  <c r="AN277" i="1"/>
  <c r="AN278" i="1"/>
  <c r="AN279" i="1"/>
  <c r="AN280" i="1"/>
  <c r="AN281" i="1"/>
  <c r="AN282" i="1"/>
  <c r="AN283" i="1"/>
  <c r="AN284" i="1"/>
  <c r="AN285" i="1"/>
  <c r="AN286" i="1"/>
  <c r="AN287" i="1"/>
  <c r="AN288" i="1"/>
  <c r="AN289" i="1"/>
  <c r="AN290" i="1"/>
  <c r="AN291" i="1"/>
  <c r="AN292" i="1"/>
  <c r="AN293" i="1"/>
  <c r="AN294" i="1"/>
  <c r="AN295" i="1"/>
  <c r="AN296" i="1"/>
  <c r="AN297" i="1"/>
  <c r="AN298" i="1"/>
  <c r="AN299" i="1"/>
  <c r="AN300" i="1"/>
  <c r="AN301" i="1"/>
  <c r="AN302" i="1"/>
  <c r="AN303" i="1"/>
  <c r="AN304" i="1"/>
  <c r="AN305" i="1"/>
  <c r="AN306" i="1"/>
  <c r="AN307" i="1"/>
  <c r="AN308" i="1"/>
  <c r="AN309" i="1"/>
  <c r="AN310" i="1"/>
  <c r="AN311" i="1"/>
  <c r="AN312" i="1"/>
  <c r="AN313" i="1"/>
  <c r="AN314" i="1"/>
  <c r="AN315" i="1"/>
  <c r="AN316" i="1"/>
  <c r="AN317" i="1"/>
  <c r="AN318" i="1"/>
  <c r="AN319" i="1"/>
  <c r="AN320" i="1"/>
  <c r="AN321" i="1"/>
  <c r="AN322" i="1"/>
  <c r="AN323" i="1"/>
  <c r="AN324" i="1"/>
  <c r="AN325" i="1"/>
  <c r="AN326" i="1"/>
  <c r="AN327" i="1"/>
  <c r="AN328" i="1"/>
  <c r="AN329" i="1"/>
  <c r="AN330" i="1"/>
  <c r="AN331" i="1"/>
  <c r="AN332" i="1"/>
  <c r="AN333" i="1"/>
  <c r="AN334" i="1"/>
  <c r="AN335" i="1"/>
  <c r="AN336" i="1"/>
  <c r="AN337" i="1"/>
  <c r="AN338" i="1"/>
  <c r="AN339" i="1"/>
  <c r="AN340" i="1"/>
  <c r="AN341" i="1"/>
  <c r="AN342" i="1"/>
  <c r="AN343" i="1"/>
  <c r="AN344" i="1"/>
  <c r="AN345" i="1"/>
  <c r="AN346" i="1"/>
  <c r="AN347" i="1"/>
  <c r="AN348" i="1"/>
  <c r="AN349" i="1"/>
  <c r="AN350" i="1"/>
  <c r="AN351" i="1"/>
  <c r="AN352" i="1"/>
  <c r="AN353" i="1"/>
  <c r="AN354" i="1"/>
  <c r="AN355" i="1"/>
  <c r="AN356" i="1"/>
  <c r="AN357" i="1"/>
  <c r="AN358" i="1"/>
  <c r="AN359" i="1"/>
  <c r="AN360" i="1"/>
  <c r="AN361" i="1"/>
  <c r="AN362" i="1"/>
  <c r="AN363" i="1"/>
  <c r="AN364" i="1"/>
  <c r="AN365" i="1"/>
  <c r="AN366" i="1"/>
  <c r="AN367" i="1"/>
  <c r="AN368" i="1"/>
  <c r="AN369" i="1"/>
  <c r="AN370" i="1"/>
  <c r="AN371" i="1"/>
  <c r="AN372" i="1"/>
  <c r="AN373" i="1"/>
  <c r="AN374" i="1"/>
  <c r="AN375" i="1"/>
  <c r="AN376" i="1"/>
  <c r="AN377" i="1"/>
  <c r="AN378" i="1"/>
  <c r="AN379" i="1"/>
  <c r="AN380" i="1"/>
  <c r="AN381" i="1"/>
  <c r="AN382" i="1"/>
  <c r="AN383" i="1"/>
  <c r="AN384" i="1"/>
  <c r="AN385" i="1"/>
  <c r="AN386" i="1"/>
  <c r="AN387" i="1"/>
  <c r="AN388" i="1"/>
  <c r="AN389" i="1"/>
  <c r="AN390" i="1"/>
  <c r="AN391" i="1"/>
  <c r="AN392" i="1"/>
  <c r="AN393" i="1"/>
  <c r="AN394" i="1"/>
  <c r="AN395" i="1"/>
  <c r="AN396" i="1"/>
  <c r="AN397" i="1"/>
  <c r="AN398" i="1"/>
  <c r="AN399" i="1"/>
  <c r="AN400" i="1"/>
  <c r="AN401" i="1"/>
  <c r="AN402" i="1"/>
  <c r="AN403" i="1"/>
  <c r="AN404" i="1"/>
  <c r="AN405" i="1"/>
  <c r="AN406" i="1"/>
  <c r="AN407" i="1"/>
  <c r="AN408" i="1"/>
  <c r="AN409" i="1"/>
  <c r="AN410" i="1"/>
  <c r="AN411" i="1"/>
  <c r="AN412" i="1"/>
  <c r="AN413" i="1"/>
  <c r="AN414" i="1"/>
  <c r="AN415" i="1"/>
  <c r="AN416" i="1"/>
  <c r="AN417" i="1"/>
  <c r="AN418" i="1"/>
  <c r="AN419" i="1"/>
  <c r="AN420" i="1"/>
  <c r="AN421" i="1"/>
  <c r="AN422" i="1"/>
  <c r="AN423" i="1"/>
  <c r="AN424" i="1"/>
  <c r="AN425" i="1"/>
  <c r="AN426" i="1"/>
  <c r="AN427" i="1"/>
  <c r="AN428" i="1"/>
  <c r="AN429" i="1"/>
  <c r="AN430" i="1"/>
  <c r="AN431" i="1"/>
  <c r="AN432" i="1"/>
  <c r="AN433" i="1"/>
  <c r="AN434" i="1"/>
  <c r="AN435" i="1"/>
  <c r="AN436" i="1"/>
  <c r="AN437" i="1"/>
  <c r="AN438" i="1"/>
  <c r="AN439" i="1"/>
  <c r="AN440" i="1"/>
  <c r="AN441" i="1"/>
  <c r="AN442" i="1"/>
  <c r="AN443" i="1"/>
  <c r="AN444" i="1"/>
  <c r="AN445" i="1"/>
  <c r="AN446" i="1"/>
  <c r="AN447" i="1"/>
  <c r="AN448" i="1"/>
  <c r="AN449" i="1"/>
  <c r="AN450" i="1"/>
  <c r="AN451" i="1"/>
  <c r="AN452" i="1"/>
  <c r="AN453" i="1"/>
  <c r="AN454" i="1"/>
  <c r="AN455" i="1"/>
  <c r="AN456" i="1"/>
  <c r="AN457" i="1"/>
  <c r="AN458" i="1"/>
  <c r="AN459" i="1"/>
  <c r="AN460" i="1"/>
  <c r="AN461" i="1"/>
  <c r="AN462" i="1"/>
  <c r="AN463" i="1"/>
  <c r="AN464" i="1"/>
  <c r="AN465" i="1"/>
  <c r="AN466" i="1"/>
  <c r="AN467" i="1"/>
  <c r="AN468" i="1"/>
  <c r="AN469" i="1"/>
  <c r="AN470" i="1"/>
  <c r="AN471" i="1"/>
  <c r="AN472" i="1"/>
  <c r="AN473" i="1"/>
  <c r="AN474" i="1"/>
  <c r="AN475" i="1"/>
  <c r="AN476" i="1"/>
  <c r="AN477" i="1"/>
  <c r="AN478" i="1"/>
  <c r="AN479" i="1"/>
  <c r="AN480" i="1"/>
  <c r="AN481" i="1"/>
  <c r="AN482" i="1"/>
  <c r="AN483" i="1"/>
  <c r="AN484" i="1"/>
  <c r="AN485" i="1"/>
  <c r="AN486" i="1"/>
  <c r="AN487" i="1"/>
  <c r="AN488" i="1"/>
  <c r="AN489" i="1"/>
  <c r="AN490" i="1"/>
  <c r="AN491" i="1"/>
  <c r="AN492" i="1"/>
  <c r="AN493" i="1"/>
  <c r="AN494" i="1"/>
  <c r="AN495" i="1"/>
  <c r="AN496" i="1"/>
  <c r="AN497" i="1"/>
  <c r="AN498" i="1"/>
  <c r="AN499" i="1"/>
  <c r="AN500" i="1"/>
  <c r="AN501" i="1"/>
  <c r="AN502" i="1"/>
  <c r="AN503" i="1"/>
  <c r="AN504" i="1"/>
  <c r="AN505" i="1"/>
  <c r="AN506" i="1"/>
  <c r="AN507" i="1"/>
  <c r="AN508" i="1"/>
  <c r="AN509" i="1"/>
  <c r="AN510" i="1"/>
  <c r="AN511" i="1"/>
  <c r="AN512" i="1"/>
  <c r="AN513" i="1"/>
  <c r="AN514" i="1"/>
  <c r="AN515" i="1"/>
  <c r="AN516" i="1"/>
  <c r="AN517" i="1"/>
  <c r="AN518" i="1"/>
  <c r="AN519" i="1"/>
  <c r="AN520" i="1"/>
  <c r="AN521" i="1"/>
  <c r="AN522" i="1"/>
  <c r="AN523" i="1"/>
  <c r="AN524" i="1"/>
  <c r="AN525" i="1"/>
  <c r="AN526" i="1"/>
  <c r="AN527" i="1"/>
  <c r="AN528" i="1"/>
  <c r="AN529" i="1"/>
  <c r="AN530" i="1"/>
  <c r="AN531" i="1"/>
  <c r="AN532" i="1"/>
  <c r="AN533" i="1"/>
  <c r="AN534" i="1"/>
  <c r="AN535" i="1"/>
  <c r="AN536" i="1"/>
  <c r="AN537" i="1"/>
  <c r="AN538" i="1"/>
  <c r="AN539" i="1"/>
  <c r="AN540" i="1"/>
  <c r="AN541" i="1"/>
  <c r="AN542" i="1"/>
  <c r="AN543" i="1"/>
  <c r="AN544" i="1"/>
  <c r="AN545" i="1"/>
  <c r="AN546" i="1"/>
  <c r="AN547" i="1"/>
  <c r="AN548" i="1"/>
  <c r="AN549" i="1"/>
  <c r="AN550" i="1"/>
  <c r="AN551" i="1"/>
  <c r="AN552" i="1"/>
  <c r="AN553" i="1"/>
  <c r="AN554" i="1"/>
  <c r="AN555" i="1"/>
  <c r="AN556" i="1"/>
  <c r="AN557" i="1"/>
  <c r="AN558" i="1"/>
  <c r="AN559" i="1"/>
  <c r="AN560" i="1"/>
  <c r="AN561" i="1"/>
  <c r="AN562" i="1"/>
  <c r="AN563" i="1"/>
  <c r="AN564" i="1"/>
  <c r="AN565" i="1"/>
  <c r="AN566" i="1"/>
  <c r="AN567" i="1"/>
  <c r="AN568" i="1"/>
  <c r="AN569" i="1"/>
  <c r="AN570" i="1"/>
  <c r="AN571" i="1"/>
  <c r="AN572" i="1"/>
  <c r="AN573" i="1"/>
  <c r="AN574" i="1"/>
  <c r="AN575" i="1"/>
  <c r="AN576" i="1"/>
  <c r="AN577" i="1"/>
  <c r="AN578" i="1"/>
  <c r="AN579" i="1"/>
  <c r="AN580" i="1"/>
  <c r="AN581" i="1"/>
  <c r="AN582" i="1"/>
  <c r="AN583" i="1"/>
  <c r="AN584" i="1"/>
  <c r="AN585" i="1"/>
  <c r="AN586" i="1"/>
  <c r="AN587" i="1"/>
  <c r="AN588" i="1"/>
  <c r="AN589" i="1"/>
  <c r="AN590" i="1"/>
  <c r="AN591" i="1"/>
  <c r="AN592" i="1"/>
  <c r="AN593" i="1"/>
  <c r="AN594" i="1"/>
  <c r="AN595" i="1"/>
  <c r="AN596" i="1"/>
  <c r="AN597" i="1"/>
  <c r="AN598" i="1"/>
  <c r="AN599" i="1"/>
  <c r="AN600" i="1"/>
  <c r="AN601" i="1"/>
  <c r="AN602" i="1"/>
  <c r="AN603" i="1"/>
  <c r="AN604" i="1"/>
  <c r="AN605" i="1"/>
  <c r="AN606" i="1"/>
  <c r="AN607" i="1"/>
  <c r="AN608" i="1"/>
  <c r="AN609" i="1"/>
  <c r="AN610" i="1"/>
  <c r="AN611" i="1"/>
  <c r="AN612" i="1"/>
  <c r="AN613" i="1"/>
  <c r="AN614" i="1"/>
  <c r="AN615" i="1"/>
  <c r="AN616" i="1"/>
  <c r="AN617" i="1"/>
  <c r="AN618" i="1"/>
  <c r="AN619" i="1"/>
  <c r="AN620" i="1"/>
  <c r="AN621" i="1"/>
  <c r="AN622" i="1"/>
  <c r="AN623" i="1"/>
  <c r="AN624" i="1"/>
  <c r="AN625" i="1"/>
  <c r="AN626" i="1"/>
  <c r="AN627" i="1"/>
  <c r="AN628" i="1"/>
  <c r="AN629" i="1"/>
  <c r="AN630" i="1"/>
  <c r="AN631" i="1"/>
  <c r="AN632" i="1"/>
  <c r="AN633" i="1"/>
  <c r="AN634" i="1"/>
  <c r="AN635" i="1"/>
  <c r="AN636" i="1"/>
  <c r="AN637" i="1"/>
  <c r="AN638" i="1"/>
  <c r="AN639" i="1"/>
  <c r="AN640" i="1"/>
  <c r="AN641" i="1"/>
  <c r="AN642" i="1"/>
  <c r="AN643" i="1"/>
  <c r="AN644" i="1"/>
  <c r="AN645" i="1"/>
  <c r="AN646" i="1"/>
  <c r="AN647" i="1"/>
  <c r="AN648" i="1"/>
  <c r="AN649" i="1"/>
  <c r="AN650" i="1"/>
  <c r="AN651" i="1"/>
  <c r="AN652" i="1"/>
  <c r="AN653" i="1"/>
  <c r="AN654" i="1"/>
  <c r="AN655" i="1"/>
  <c r="AN656" i="1"/>
  <c r="AN657" i="1"/>
  <c r="AN658" i="1"/>
  <c r="AN659" i="1"/>
  <c r="AN660" i="1"/>
  <c r="AN661" i="1"/>
  <c r="AN662" i="1"/>
  <c r="AN663" i="1"/>
  <c r="AN664" i="1"/>
  <c r="AN665" i="1"/>
  <c r="AN666" i="1"/>
  <c r="AN667" i="1"/>
  <c r="AN668" i="1"/>
  <c r="AN669" i="1"/>
  <c r="AN670" i="1"/>
  <c r="AN671" i="1"/>
  <c r="AN672" i="1"/>
  <c r="AN673" i="1"/>
  <c r="AN674" i="1"/>
  <c r="AN675" i="1"/>
  <c r="AN676" i="1"/>
  <c r="AN677" i="1"/>
  <c r="AN678" i="1"/>
  <c r="AN679" i="1"/>
  <c r="AN680" i="1"/>
  <c r="AN681" i="1"/>
  <c r="AN682" i="1"/>
  <c r="AN683" i="1"/>
  <c r="AN684" i="1"/>
  <c r="AN685" i="1"/>
  <c r="AN686" i="1"/>
  <c r="AN687" i="1"/>
  <c r="AN688" i="1"/>
  <c r="AN689" i="1"/>
  <c r="AN690" i="1"/>
  <c r="AN691" i="1"/>
  <c r="AN692" i="1"/>
  <c r="AN693" i="1"/>
  <c r="AN694" i="1"/>
  <c r="AN695" i="1"/>
  <c r="AN696" i="1"/>
  <c r="AN697" i="1"/>
  <c r="AN698" i="1"/>
  <c r="AN699" i="1"/>
  <c r="AN700" i="1"/>
  <c r="AN701" i="1"/>
  <c r="AN702" i="1"/>
  <c r="AN703" i="1"/>
  <c r="AN704" i="1"/>
  <c r="AN705" i="1"/>
  <c r="AN706" i="1"/>
  <c r="AN707" i="1"/>
  <c r="AN708" i="1"/>
  <c r="AN709" i="1"/>
  <c r="AN710" i="1"/>
  <c r="AN711" i="1"/>
  <c r="AN712" i="1"/>
  <c r="AN713" i="1"/>
  <c r="AN714" i="1"/>
  <c r="AN715" i="1"/>
  <c r="AN716" i="1"/>
  <c r="AN717" i="1"/>
  <c r="AN718" i="1"/>
  <c r="AN719" i="1"/>
  <c r="AN720" i="1"/>
  <c r="AN721" i="1"/>
  <c r="AN722" i="1"/>
  <c r="AN723" i="1"/>
  <c r="AN724" i="1"/>
  <c r="AN725" i="1"/>
  <c r="AN726" i="1"/>
  <c r="AN727" i="1"/>
  <c r="AN728" i="1"/>
  <c r="AN729" i="1"/>
  <c r="AN730" i="1"/>
  <c r="AN731" i="1"/>
  <c r="AN732" i="1"/>
  <c r="AN733" i="1"/>
  <c r="AN734" i="1"/>
  <c r="AN735" i="1"/>
  <c r="AN736" i="1"/>
  <c r="AN737" i="1"/>
  <c r="AN738" i="1"/>
  <c r="AN739" i="1"/>
  <c r="AN740" i="1"/>
  <c r="AN741" i="1"/>
  <c r="AN742" i="1"/>
  <c r="AN743" i="1"/>
  <c r="AN744" i="1"/>
  <c r="AN745" i="1"/>
  <c r="AN746" i="1"/>
  <c r="AN747" i="1"/>
  <c r="AN748" i="1"/>
  <c r="AN749" i="1"/>
  <c r="AN750" i="1"/>
  <c r="AN751" i="1"/>
  <c r="AN752" i="1"/>
  <c r="AN753" i="1"/>
  <c r="AN754" i="1"/>
  <c r="AN755" i="1"/>
  <c r="AN756" i="1"/>
  <c r="AN757" i="1"/>
  <c r="AN758" i="1"/>
  <c r="AN759" i="1"/>
  <c r="AN760" i="1"/>
  <c r="AN761" i="1"/>
  <c r="AN762" i="1"/>
  <c r="AN763" i="1"/>
  <c r="AN764" i="1"/>
  <c r="AN765" i="1"/>
  <c r="AN766" i="1"/>
  <c r="AN767" i="1"/>
  <c r="AN768" i="1"/>
  <c r="AN769" i="1"/>
  <c r="AN770" i="1"/>
  <c r="AN771" i="1"/>
  <c r="AN772" i="1"/>
  <c r="AN773" i="1"/>
  <c r="AN774" i="1"/>
  <c r="AN775" i="1"/>
  <c r="AN776" i="1"/>
  <c r="AN777" i="1"/>
  <c r="AN778" i="1"/>
  <c r="AN779" i="1"/>
  <c r="AN780" i="1"/>
  <c r="AN781" i="1"/>
  <c r="AN782" i="1"/>
  <c r="AN783" i="1"/>
  <c r="AN784" i="1"/>
  <c r="AN785" i="1"/>
  <c r="AN786" i="1"/>
  <c r="AN787" i="1"/>
  <c r="AN788" i="1"/>
  <c r="AN789" i="1"/>
  <c r="AN790" i="1"/>
  <c r="AN791" i="1"/>
  <c r="AN792" i="1"/>
  <c r="AN793" i="1"/>
  <c r="AN794" i="1"/>
  <c r="AN795" i="1"/>
  <c r="AN796" i="1"/>
  <c r="AN797" i="1"/>
  <c r="AN798" i="1"/>
  <c r="AN799" i="1"/>
  <c r="AN800" i="1"/>
  <c r="AN801" i="1"/>
  <c r="AN802" i="1"/>
  <c r="AN803" i="1"/>
  <c r="AN804" i="1"/>
  <c r="AN805" i="1"/>
  <c r="AN806" i="1"/>
  <c r="AN807" i="1"/>
  <c r="AN808" i="1"/>
  <c r="AN809" i="1"/>
  <c r="AN810" i="1"/>
  <c r="AN811" i="1"/>
  <c r="AN812" i="1"/>
  <c r="AN813" i="1"/>
  <c r="AN814" i="1"/>
  <c r="AN815" i="1"/>
  <c r="AN816" i="1"/>
  <c r="AN817" i="1"/>
  <c r="AN818" i="1"/>
  <c r="AN819" i="1"/>
  <c r="AN820" i="1"/>
  <c r="AN821" i="1"/>
  <c r="AN822" i="1"/>
  <c r="AN823" i="1"/>
  <c r="AN824" i="1"/>
  <c r="AN825" i="1"/>
  <c r="AN826" i="1"/>
  <c r="AN827" i="1"/>
  <c r="AN828" i="1"/>
  <c r="AN829" i="1"/>
  <c r="AN830" i="1"/>
  <c r="AN831" i="1"/>
  <c r="AN832" i="1"/>
  <c r="AN833" i="1"/>
  <c r="AN834" i="1"/>
  <c r="AN835" i="1"/>
  <c r="AN836" i="1"/>
  <c r="AN837" i="1"/>
  <c r="AN838" i="1"/>
  <c r="AN839" i="1"/>
  <c r="AN840" i="1"/>
  <c r="AN841" i="1"/>
  <c r="AN842" i="1"/>
  <c r="AN843" i="1"/>
  <c r="AN844" i="1"/>
  <c r="AN845" i="1"/>
  <c r="AN846" i="1"/>
  <c r="AN847" i="1"/>
  <c r="AN848" i="1"/>
  <c r="AN849" i="1"/>
  <c r="AN850" i="1"/>
  <c r="AN851" i="1"/>
  <c r="AN852" i="1"/>
  <c r="AN853" i="1"/>
  <c r="AN854" i="1"/>
  <c r="AN855" i="1"/>
  <c r="AN856" i="1"/>
  <c r="AN857" i="1"/>
  <c r="AN858" i="1"/>
  <c r="AN859" i="1"/>
  <c r="AN860" i="1"/>
  <c r="AN861" i="1"/>
  <c r="AN862" i="1"/>
  <c r="AN863" i="1"/>
  <c r="AN864" i="1"/>
  <c r="AN865" i="1"/>
  <c r="AN866" i="1"/>
  <c r="AN867" i="1"/>
  <c r="AN868" i="1"/>
  <c r="AN869" i="1"/>
  <c r="AN870" i="1"/>
  <c r="AN871" i="1"/>
  <c r="AN872" i="1"/>
  <c r="AN873" i="1"/>
  <c r="AN874" i="1"/>
  <c r="AN875" i="1"/>
  <c r="AN876" i="1"/>
  <c r="AN877" i="1"/>
  <c r="AN878" i="1"/>
  <c r="AN879" i="1"/>
  <c r="AN880" i="1"/>
  <c r="AN881" i="1"/>
  <c r="AN882" i="1"/>
  <c r="AN883" i="1"/>
  <c r="AN884" i="1"/>
  <c r="AN885" i="1"/>
  <c r="AN886" i="1"/>
  <c r="AN887" i="1"/>
  <c r="AN888" i="1"/>
  <c r="AN889" i="1"/>
  <c r="AN890" i="1"/>
  <c r="AN891" i="1"/>
  <c r="AN892" i="1"/>
  <c r="AN893" i="1"/>
  <c r="AN894" i="1"/>
  <c r="AN895" i="1"/>
  <c r="AN896" i="1"/>
  <c r="AN897" i="1"/>
  <c r="AN898" i="1"/>
  <c r="AN899" i="1"/>
  <c r="AN900" i="1"/>
  <c r="AN901" i="1"/>
  <c r="AN902" i="1"/>
  <c r="AN903" i="1"/>
  <c r="AN904" i="1"/>
  <c r="AN905" i="1"/>
  <c r="AN906" i="1"/>
  <c r="AN907" i="1"/>
  <c r="AN908" i="1"/>
  <c r="AN909" i="1"/>
  <c r="AN910" i="1"/>
  <c r="AN911" i="1"/>
  <c r="AN912" i="1"/>
  <c r="AN913" i="1"/>
  <c r="AN914" i="1"/>
  <c r="AN915" i="1"/>
  <c r="AN916" i="1"/>
  <c r="AN917" i="1"/>
  <c r="AN918" i="1"/>
  <c r="AN919" i="1"/>
  <c r="AN920" i="1"/>
  <c r="AN921" i="1"/>
  <c r="AN922" i="1"/>
  <c r="AN923" i="1"/>
  <c r="AN924" i="1"/>
  <c r="AN925" i="1"/>
  <c r="AN926" i="1"/>
  <c r="AN927" i="1"/>
  <c r="AN928" i="1"/>
  <c r="AN929" i="1"/>
  <c r="AN930" i="1"/>
  <c r="AN931" i="1"/>
  <c r="AN932" i="1"/>
  <c r="AN933" i="1"/>
  <c r="AN934" i="1"/>
  <c r="AN935" i="1"/>
  <c r="AN936" i="1"/>
  <c r="AN937" i="1"/>
  <c r="AN938" i="1"/>
  <c r="AN939" i="1"/>
  <c r="AN940" i="1"/>
  <c r="AN941" i="1"/>
  <c r="AN942" i="1"/>
  <c r="AN943" i="1"/>
  <c r="AN944" i="1"/>
  <c r="AN945" i="1"/>
  <c r="AN946" i="1"/>
  <c r="AN947" i="1"/>
  <c r="AN948" i="1"/>
  <c r="AN949" i="1"/>
  <c r="AN950" i="1"/>
  <c r="AN951" i="1"/>
  <c r="AN952" i="1"/>
  <c r="AN953" i="1"/>
  <c r="AN954" i="1"/>
  <c r="AN955" i="1"/>
  <c r="AN956" i="1"/>
  <c r="AN957" i="1"/>
  <c r="AN958" i="1"/>
  <c r="AN959" i="1"/>
  <c r="AN960" i="1"/>
  <c r="AN961" i="1"/>
  <c r="AN962" i="1"/>
  <c r="AN963" i="1"/>
  <c r="AN964" i="1"/>
  <c r="AN965" i="1"/>
  <c r="AN966" i="1"/>
  <c r="AN967" i="1"/>
  <c r="AN968" i="1"/>
  <c r="AN969" i="1"/>
  <c r="AN970" i="1"/>
  <c r="AN971" i="1"/>
  <c r="AN972" i="1"/>
  <c r="AN973" i="1"/>
  <c r="AN974" i="1"/>
  <c r="AN975" i="1"/>
  <c r="AN976" i="1"/>
  <c r="AN977" i="1"/>
  <c r="AN978" i="1"/>
  <c r="AN979" i="1"/>
  <c r="AN980" i="1"/>
  <c r="AN981" i="1"/>
  <c r="AN982" i="1"/>
  <c r="AN983" i="1"/>
  <c r="AN984" i="1"/>
  <c r="AN985" i="1"/>
  <c r="AN986" i="1"/>
  <c r="AN987" i="1"/>
  <c r="AN988" i="1"/>
  <c r="AN989" i="1"/>
  <c r="AN990" i="1"/>
  <c r="AN991" i="1"/>
  <c r="AN992" i="1"/>
  <c r="AN993" i="1"/>
  <c r="AN994" i="1"/>
  <c r="AN995" i="1"/>
  <c r="AN996" i="1"/>
  <c r="AN997" i="1"/>
  <c r="AN998" i="1"/>
  <c r="AN999" i="1"/>
  <c r="AN1000" i="1"/>
  <c r="AN1001" i="1"/>
  <c r="AN1002" i="1"/>
  <c r="AN1003" i="1"/>
  <c r="AN1004" i="1"/>
  <c r="AN1005" i="1"/>
  <c r="AN1006" i="1"/>
  <c r="AN1007" i="1"/>
  <c r="AN1008" i="1"/>
  <c r="AN1009" i="1"/>
  <c r="AN1010" i="1"/>
  <c r="AN1011" i="1"/>
  <c r="AN1012" i="1"/>
  <c r="AN1013" i="1"/>
  <c r="AN1014" i="1"/>
  <c r="AN1015" i="1"/>
  <c r="AN1016" i="1"/>
  <c r="AN1017" i="1"/>
  <c r="AN1018" i="1"/>
  <c r="AN1019" i="1"/>
  <c r="AN1020" i="1"/>
  <c r="AN1021" i="1"/>
  <c r="AN1022" i="1"/>
  <c r="AN1023" i="1"/>
  <c r="AN1024" i="1"/>
  <c r="AN1025" i="1"/>
  <c r="AN1026" i="1"/>
  <c r="AN1027" i="1"/>
  <c r="AN1028" i="1"/>
  <c r="AN1029" i="1"/>
  <c r="AN1030" i="1"/>
  <c r="AN1031" i="1"/>
  <c r="AN1032" i="1"/>
  <c r="AN1033" i="1"/>
  <c r="AN1034" i="1"/>
  <c r="AN1035" i="1"/>
  <c r="AN1036" i="1"/>
  <c r="AN1037" i="1"/>
  <c r="AN1038" i="1"/>
  <c r="AN1039" i="1"/>
  <c r="AN1040" i="1"/>
  <c r="AN1041" i="1"/>
  <c r="AN1042" i="1"/>
  <c r="AN1043" i="1"/>
  <c r="AN1044" i="1"/>
  <c r="AN1045" i="1"/>
  <c r="AN1046" i="1"/>
  <c r="AN1047" i="1"/>
  <c r="AN1048" i="1"/>
  <c r="AN1049" i="1"/>
  <c r="AN1050" i="1"/>
  <c r="AN1051" i="1"/>
  <c r="AN1052" i="1"/>
  <c r="AN1053" i="1"/>
  <c r="AN1054" i="1"/>
  <c r="AN1055" i="1"/>
  <c r="AN1056" i="1"/>
  <c r="AN1057" i="1"/>
  <c r="AN1058" i="1"/>
  <c r="AN1059" i="1"/>
  <c r="AN1060" i="1"/>
  <c r="AN1061" i="1"/>
  <c r="AN1062" i="1"/>
  <c r="AN1063" i="1"/>
  <c r="AN1064" i="1"/>
  <c r="AN1065" i="1"/>
  <c r="AN1066" i="1"/>
  <c r="AN1067" i="1"/>
  <c r="AN1068" i="1"/>
  <c r="AN1069" i="1"/>
  <c r="AN1070" i="1"/>
  <c r="AN1071" i="1"/>
  <c r="AN1072" i="1"/>
  <c r="AN1073" i="1"/>
  <c r="AN1074" i="1"/>
  <c r="AN1075" i="1"/>
  <c r="AN1076" i="1"/>
  <c r="AN1077" i="1"/>
  <c r="AN1078" i="1"/>
  <c r="AN1079" i="1"/>
  <c r="AN1080" i="1"/>
  <c r="AN1081" i="1"/>
  <c r="AN1082" i="1"/>
  <c r="AN1083" i="1"/>
  <c r="AN1084" i="1"/>
  <c r="AN1085" i="1"/>
  <c r="AN1086" i="1"/>
  <c r="AN1087" i="1"/>
  <c r="AN1088" i="1"/>
  <c r="AN1089" i="1"/>
  <c r="AN1090" i="1"/>
  <c r="AN1091" i="1"/>
  <c r="AN1092" i="1"/>
  <c r="AN1093" i="1"/>
  <c r="AN1094" i="1"/>
  <c r="AN1095" i="1"/>
  <c r="AN1096" i="1"/>
  <c r="AN1097" i="1"/>
  <c r="AN1098" i="1"/>
  <c r="AN1099" i="1"/>
  <c r="AN1100" i="1"/>
  <c r="AN1101" i="1"/>
  <c r="AN1102" i="1"/>
  <c r="AN1103" i="1"/>
  <c r="AN1104" i="1"/>
  <c r="AN1105" i="1"/>
  <c r="AN1106" i="1"/>
  <c r="AN1107" i="1"/>
  <c r="AN1108" i="1"/>
  <c r="AN1109" i="1"/>
  <c r="AN1110" i="1"/>
  <c r="AN1111" i="1"/>
  <c r="AN1112" i="1"/>
  <c r="AN1113" i="1"/>
  <c r="AN1114" i="1"/>
  <c r="AN1115" i="1"/>
  <c r="AN1116" i="1"/>
  <c r="AN1117" i="1"/>
  <c r="AN1118" i="1"/>
  <c r="AN1119" i="1"/>
  <c r="AN1120" i="1"/>
  <c r="AN1121" i="1"/>
  <c r="AN1122" i="1"/>
  <c r="AN1123" i="1"/>
  <c r="AN1124" i="1"/>
  <c r="AN1125" i="1"/>
  <c r="AN1126" i="1"/>
  <c r="AN1127" i="1"/>
  <c r="AN1128" i="1"/>
  <c r="AN1129" i="1"/>
  <c r="AN1130" i="1"/>
  <c r="AN1131" i="1"/>
  <c r="AN1132" i="1"/>
  <c r="AN1133" i="1"/>
  <c r="AN1134" i="1"/>
  <c r="AN1135" i="1"/>
  <c r="AN1136" i="1"/>
  <c r="AN1137" i="1"/>
  <c r="AN1138" i="1"/>
  <c r="AN1139" i="1"/>
  <c r="AN1140" i="1"/>
  <c r="AN1141" i="1"/>
  <c r="AN1142" i="1"/>
  <c r="AN1143" i="1"/>
  <c r="AN1144" i="1"/>
  <c r="AN1145" i="1"/>
  <c r="AN1146" i="1"/>
  <c r="AN1147" i="1"/>
  <c r="AN1148" i="1"/>
  <c r="AN1149" i="1"/>
  <c r="AN1150" i="1"/>
  <c r="AN1151" i="1"/>
  <c r="AN1152" i="1"/>
  <c r="AN1153" i="1"/>
  <c r="AN1154" i="1"/>
  <c r="AN1155" i="1"/>
  <c r="AN1156" i="1"/>
  <c r="AN1157" i="1"/>
  <c r="AN1158" i="1"/>
  <c r="AN1159" i="1"/>
  <c r="AN1160" i="1"/>
  <c r="AN1161" i="1"/>
  <c r="AN1162" i="1"/>
  <c r="AN1163" i="1"/>
  <c r="AN1164" i="1"/>
  <c r="AN1165" i="1"/>
  <c r="AN1166" i="1"/>
  <c r="AN1167" i="1"/>
  <c r="AN1168" i="1"/>
  <c r="AN1169" i="1"/>
  <c r="AN1170" i="1"/>
  <c r="AN1171" i="1"/>
  <c r="AN1172" i="1"/>
  <c r="AN1173" i="1"/>
  <c r="AN1174" i="1"/>
  <c r="AN1175" i="1"/>
  <c r="AN1176" i="1"/>
  <c r="AN1177" i="1"/>
  <c r="AN1178" i="1"/>
  <c r="AN1179" i="1"/>
  <c r="AN1180" i="1"/>
  <c r="AN1181" i="1"/>
  <c r="AN1182" i="1"/>
  <c r="AN1183" i="1"/>
  <c r="AN1184" i="1"/>
  <c r="AN1185" i="1"/>
  <c r="AN1186" i="1"/>
  <c r="AN1187" i="1"/>
  <c r="AN1188" i="1"/>
  <c r="AN1189" i="1"/>
  <c r="AN1190" i="1"/>
  <c r="AN1191" i="1"/>
  <c r="AN1192" i="1"/>
  <c r="AN1193" i="1"/>
  <c r="AN1194" i="1"/>
  <c r="AN1195" i="1"/>
  <c r="AN1196" i="1"/>
  <c r="AN1197" i="1"/>
  <c r="AN1198" i="1"/>
  <c r="AN1199" i="1"/>
  <c r="AN1200" i="1"/>
  <c r="AN1201" i="1"/>
  <c r="AN1202" i="1"/>
  <c r="AN1203" i="1"/>
  <c r="AN1204" i="1"/>
  <c r="AN1205" i="1"/>
  <c r="AN1206" i="1"/>
  <c r="AN1207" i="1"/>
  <c r="AN1208" i="1"/>
  <c r="AN1209" i="1"/>
  <c r="AN1210" i="1"/>
  <c r="AN1211" i="1"/>
  <c r="AN1212" i="1"/>
  <c r="AN1213" i="1"/>
  <c r="D30" i="17"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DDA0E1B-4402-4C28-AE75-3547535F31D0}" keepAlive="1" name="ThisWorkbookDataModel" description="Data Model" type="5" refreshedVersion="7"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79B73EDE-26F7-4532-86C0-915E780D8AE2}" name="WorksheetConnection_game_dashboard.xlsx!Table1" type="102" refreshedVersion="7" minRefreshableVersion="5">
    <extLst>
      <ext xmlns:x15="http://schemas.microsoft.com/office/spreadsheetml/2010/11/main" uri="{DE250136-89BD-433C-8126-D09CA5730AF9}">
        <x15:connection id="Table1">
          <x15:rangePr sourceName="_xlcn.WorksheetConnection_game_dashboard.xlsxTable1"/>
        </x15:connection>
      </ext>
    </extLst>
  </connection>
</connections>
</file>

<file path=xl/sharedStrings.xml><?xml version="1.0" encoding="utf-8"?>
<sst xmlns="http://schemas.openxmlformats.org/spreadsheetml/2006/main" count="9095" uniqueCount="1057">
  <si>
    <t>Title</t>
  </si>
  <si>
    <t>Features.Max Players</t>
  </si>
  <si>
    <t>Metadata.Genres</t>
  </si>
  <si>
    <t>Metadata.Publishers</t>
  </si>
  <si>
    <t>Metrics.Review Score</t>
  </si>
  <si>
    <t>Metrics.Sales</t>
  </si>
  <si>
    <t>Metrics.Used Price</t>
  </si>
  <si>
    <t>Release.Console</t>
  </si>
  <si>
    <t>Release.Rating</t>
  </si>
  <si>
    <t>Release.Year</t>
  </si>
  <si>
    <t>Length.All PlayStyles.Average</t>
  </si>
  <si>
    <t>Length.All PlayStyles.Leisure</t>
  </si>
  <si>
    <t>Length.All PlayStyles.Median</t>
  </si>
  <si>
    <t>Length.All PlayStyles.Polled</t>
  </si>
  <si>
    <t>Length.All PlayStyles.Rushed</t>
  </si>
  <si>
    <t>Length.Completionists.Average</t>
  </si>
  <si>
    <t>Length.Completionists.Leisure</t>
  </si>
  <si>
    <t>Length.Completionists.Median</t>
  </si>
  <si>
    <t>Length.Completionists.Polled</t>
  </si>
  <si>
    <t>Length.Completionists.Rushed</t>
  </si>
  <si>
    <t>Length.Main + Extras.Average</t>
  </si>
  <si>
    <t>Length.Main + Extras.Leisure</t>
  </si>
  <si>
    <t>Length.Main + Extras.Median</t>
  </si>
  <si>
    <t>Length.Main + Extras.Polled</t>
  </si>
  <si>
    <t>Length.Main + Extras.Rushed</t>
  </si>
  <si>
    <t>Length.Main Story.Average</t>
  </si>
  <si>
    <t>Length.Main Story.Leisure</t>
  </si>
  <si>
    <t>Length.Main Story.Median</t>
  </si>
  <si>
    <t>Length.Main Story.Polled</t>
  </si>
  <si>
    <t>Length.Main Story.Rushed</t>
  </si>
  <si>
    <t>Super Mario 64 DS</t>
  </si>
  <si>
    <t>Action</t>
  </si>
  <si>
    <t>E</t>
  </si>
  <si>
    <t>Lumines: Puzzle Fusion</t>
  </si>
  <si>
    <t>Strategy</t>
  </si>
  <si>
    <t>Ubisoft</t>
  </si>
  <si>
    <t>WarioWare Touched!</t>
  </si>
  <si>
    <t>Action,Racing / Driving,Sports</t>
  </si>
  <si>
    <t>Hot Shots Golf: Open Tee</t>
  </si>
  <si>
    <t>Sports</t>
  </si>
  <si>
    <t>Sony</t>
  </si>
  <si>
    <t>Spider-Man 2</t>
  </si>
  <si>
    <t>Activision</t>
  </si>
  <si>
    <t>The Urbz: Sims in the City</t>
  </si>
  <si>
    <t>Simulation</t>
  </si>
  <si>
    <t>EA</t>
  </si>
  <si>
    <t>M</t>
  </si>
  <si>
    <t>Ridge Racer</t>
  </si>
  <si>
    <t>Racing / Driving</t>
  </si>
  <si>
    <t>Namco</t>
  </si>
  <si>
    <t>Metal Gear Ac!d</t>
  </si>
  <si>
    <t>Konami</t>
  </si>
  <si>
    <t>Madden NFL 2005</t>
  </si>
  <si>
    <t>T</t>
  </si>
  <si>
    <t>Pokmon Dash</t>
  </si>
  <si>
    <t>Dynasty Warriors</t>
  </si>
  <si>
    <t>Feel the Magic XY/XX</t>
  </si>
  <si>
    <t>Action,Adventure,Racing / Driving,Sports</t>
  </si>
  <si>
    <t>Sega</t>
  </si>
  <si>
    <t>Ridge Racer DS</t>
  </si>
  <si>
    <t>Darkstalkers Chronicle: The Chaos Tower</t>
  </si>
  <si>
    <t>Capcom</t>
  </si>
  <si>
    <t>Ape Escape Academy</t>
  </si>
  <si>
    <t>Action,Sports</t>
  </si>
  <si>
    <t>Polarium</t>
  </si>
  <si>
    <t>Asphalt: Urban GT</t>
  </si>
  <si>
    <t>Racing / Driving,Simulation</t>
  </si>
  <si>
    <t>Zoo Keeper</t>
  </si>
  <si>
    <t>Mr. DRILLER: Drill Spirits</t>
  </si>
  <si>
    <t>Sprung</t>
  </si>
  <si>
    <t>Adventure</t>
  </si>
  <si>
    <t>Armored Core: Formula Front - Extreme Battle</t>
  </si>
  <si>
    <t>Action,Strategy</t>
  </si>
  <si>
    <t>Puyo Pop Fever</t>
  </si>
  <si>
    <t>Mario Kart DS</t>
  </si>
  <si>
    <t>Nintendogs</t>
  </si>
  <si>
    <t>Brain Age: Train Your Brain in Minutes a Day!</t>
  </si>
  <si>
    <t>Brain Agey: More Training in Minutes a Day!</t>
  </si>
  <si>
    <t>Grand Theft Auto: Liberty City Stories</t>
  </si>
  <si>
    <t>Action,Racing / Driving</t>
  </si>
  <si>
    <t>Animal Crossing: Wild World</t>
  </si>
  <si>
    <t>Big Brain Academy</t>
  </si>
  <si>
    <t>Call of Duty 2</t>
  </si>
  <si>
    <t>X360</t>
  </si>
  <si>
    <t>Midnight Club 3: DUB Edition</t>
  </si>
  <si>
    <t>Rockstar</t>
  </si>
  <si>
    <t>Need for Speed: Most Wanted 5-1-0</t>
  </si>
  <si>
    <t>Pokmon Mystery Dungeon: Blue Rescue Team</t>
  </si>
  <si>
    <t>Sonic Rush</t>
  </si>
  <si>
    <t>Star Wars: Battlefront II</t>
  </si>
  <si>
    <t>SOCOM: U.S. Navy SEALs - Fireteam Bravo</t>
  </si>
  <si>
    <t>Need for Speed: Most Wanted</t>
  </si>
  <si>
    <t>Zoo Tycoon DS</t>
  </si>
  <si>
    <t>Simulation,Strategy</t>
  </si>
  <si>
    <t>THQ</t>
  </si>
  <si>
    <t>The Sims 2</t>
  </si>
  <si>
    <t>Mario &amp; Luigi: Partners in Time</t>
  </si>
  <si>
    <t>Madden NFL 06</t>
  </si>
  <si>
    <t>Need for Speed Underground: Rivals</t>
  </si>
  <si>
    <t>Twisted Metal: Head-On</t>
  </si>
  <si>
    <t>Perfect Dark Zero</t>
  </si>
  <si>
    <t>Microsoft</t>
  </si>
  <si>
    <t>Super Monkey Ball: Touch &amp; Roll</t>
  </si>
  <si>
    <t>Super Princess Peach</t>
  </si>
  <si>
    <t>Burnout Legends</t>
  </si>
  <si>
    <t>Clubhouse Games</t>
  </si>
  <si>
    <t>ATV Offroad Fury: Blazin' Trails</t>
  </si>
  <si>
    <t>Racing / Driving,Sports</t>
  </si>
  <si>
    <t>Untold Legends: Brotherhood of the Blade</t>
  </si>
  <si>
    <t>Tony Hawk's Underground 2: Remix</t>
  </si>
  <si>
    <t>WipEout Pure</t>
  </si>
  <si>
    <t>NBA Live 06</t>
  </si>
  <si>
    <t>WWE Smackdown vs. Raw 2006</t>
  </si>
  <si>
    <t>Dead or Alive 4</t>
  </si>
  <si>
    <t>Phoenix Wright: Ace Attorney</t>
  </si>
  <si>
    <t>Adventure,Simulation</t>
  </si>
  <si>
    <t>NFL Street 2</t>
  </si>
  <si>
    <t>Kirby: Canvas Curse</t>
  </si>
  <si>
    <t>Battlefield 2: Modern Combat</t>
  </si>
  <si>
    <t>Yoshi Touch &amp; Go</t>
  </si>
  <si>
    <t>Tiger Woods PGA Tour 06</t>
  </si>
  <si>
    <t>Condemned: Criminal Origins</t>
  </si>
  <si>
    <t>Action,Adventure</t>
  </si>
  <si>
    <t>Peter Jackson's King Kong: The Official Game of...</t>
  </si>
  <si>
    <t>Castlevania: Dawn of Sorrow</t>
  </si>
  <si>
    <t>SpongeBob SquarePants: The Yellow Avenger</t>
  </si>
  <si>
    <t xml:space="preserve">Marvel Nemesis: Rise of the Imperfects </t>
  </si>
  <si>
    <t>Kameo: Elements of Power</t>
  </si>
  <si>
    <t>Advance Wars: Dual Strike</t>
  </si>
  <si>
    <t>Trauma Center: Under the Knife</t>
  </si>
  <si>
    <t>Action,Simulation</t>
  </si>
  <si>
    <t>Coded Arms</t>
  </si>
  <si>
    <t xml:space="preserve">NBA LIVE 06 </t>
  </si>
  <si>
    <t>Tony Hawk's American Wasteland</t>
  </si>
  <si>
    <t>Star Wars: Episode III - Revenge of the Sith</t>
  </si>
  <si>
    <t>Capcom Classics Collection Remixed</t>
  </si>
  <si>
    <t>Madagascar</t>
  </si>
  <si>
    <t>X-Men: Legends II - Rise of Apocalypse</t>
  </si>
  <si>
    <t>Quake 4</t>
  </si>
  <si>
    <t>Pokmon Trozei!</t>
  </si>
  <si>
    <t>Mega Man Maverick Hunter X</t>
  </si>
  <si>
    <t>Metroid Prime Pinball</t>
  </si>
  <si>
    <t>NBA 06</t>
  </si>
  <si>
    <t xml:space="preserve">GUN </t>
  </si>
  <si>
    <t xml:space="preserve">NBA 2K6 </t>
  </si>
  <si>
    <t>2K</t>
  </si>
  <si>
    <t>Pinball Hall of Fame: The Gottlieb Collection</t>
  </si>
  <si>
    <t>Harry Potter and the Goblet of Fire</t>
  </si>
  <si>
    <t>Tony Hawk's American Sk8land</t>
  </si>
  <si>
    <t>MVP Baseball</t>
  </si>
  <si>
    <t>Tiger Woods PGA Tour</t>
  </si>
  <si>
    <t>World Series of Poker</t>
  </si>
  <si>
    <t>Sports,Strategy</t>
  </si>
  <si>
    <t>SSX on Tour</t>
  </si>
  <si>
    <t>Death Jr.</t>
  </si>
  <si>
    <t>MediEvil Resurrection</t>
  </si>
  <si>
    <t>The Chronicles of Narnia: The Lion, the Witch a...</t>
  </si>
  <si>
    <t>Shrek SuperSlam</t>
  </si>
  <si>
    <t>Virtua Tennis: World Tour</t>
  </si>
  <si>
    <t>Prince of Persia: Revelations</t>
  </si>
  <si>
    <t>Meteos</t>
  </si>
  <si>
    <t>Spyro: Shadow Legacy</t>
  </si>
  <si>
    <t>The Con</t>
  </si>
  <si>
    <t>Infected</t>
  </si>
  <si>
    <t>Pursuit Force</t>
  </si>
  <si>
    <t>Kingdom of Paradise</t>
  </si>
  <si>
    <t>Dragon Ball Z: Supersonic Warriors 2</t>
  </si>
  <si>
    <t>Atari</t>
  </si>
  <si>
    <t>Dragon Quest Heroes: Rocket Slime</t>
  </si>
  <si>
    <t>SquareEnix</t>
  </si>
  <si>
    <t>Dead to Rights: Reckoning</t>
  </si>
  <si>
    <t>Amped 3</t>
  </si>
  <si>
    <t>Break 'em All</t>
  </si>
  <si>
    <t>Lunar: Dragon Song</t>
  </si>
  <si>
    <t>Retro Atari Classics</t>
  </si>
  <si>
    <t>Action,Racing / Driving,Simulation</t>
  </si>
  <si>
    <t>True Swing Golf</t>
  </si>
  <si>
    <t>FIFA Soccer</t>
  </si>
  <si>
    <t>Metal Gear Ac!d 2</t>
  </si>
  <si>
    <t>ATV Quad Frenzy</t>
  </si>
  <si>
    <t>Bomberman</t>
  </si>
  <si>
    <t>GoldenEye: Rogue Agent</t>
  </si>
  <si>
    <t>Need for Speed Underground 2</t>
  </si>
  <si>
    <t>Frogger: Helmet Chaos</t>
  </si>
  <si>
    <t>The Lord of the Rings: Tactics</t>
  </si>
  <si>
    <t>Rengoku: The Tower of Purgatory</t>
  </si>
  <si>
    <t>Gretzky NHL</t>
  </si>
  <si>
    <t>Ridge Racer 6</t>
  </si>
  <si>
    <t>Ford Racing 3</t>
  </si>
  <si>
    <t xml:space="preserve">NHL 2K6 </t>
  </si>
  <si>
    <t>Bust-a-Move DS</t>
  </si>
  <si>
    <t>Battles of Prince of Persia</t>
  </si>
  <si>
    <t>GripShift</t>
  </si>
  <si>
    <t>Scooby-Doo! Unmasked</t>
  </si>
  <si>
    <t>Viewtiful Joe: Double Trouble!</t>
  </si>
  <si>
    <t>The Legend of Heroes: A Tear of Vermillion</t>
  </si>
  <si>
    <t>PQ: Practical Intelligence Quotient</t>
  </si>
  <si>
    <t>Lost in Blue</t>
  </si>
  <si>
    <t>Ghost in the Shell: Stand Alone Complex</t>
  </si>
  <si>
    <t>Dig Dug: Digging Strike</t>
  </si>
  <si>
    <t>Mega Man Battle Network 5: Double Team DS</t>
  </si>
  <si>
    <t>Nanostray</t>
  </si>
  <si>
    <t>Sega Casino</t>
  </si>
  <si>
    <t>Teenage Mutant Ninja Turtles 3: Mutant Nightmare</t>
  </si>
  <si>
    <t>Pac-Man World 3</t>
  </si>
  <si>
    <t>Tokobot</t>
  </si>
  <si>
    <t>Fullmetal Alchemist: Dual Sympathy</t>
  </si>
  <si>
    <t>Exit</t>
  </si>
  <si>
    <t>Bubble Bobble Revolution</t>
  </si>
  <si>
    <t>The Rub Rabbits!</t>
  </si>
  <si>
    <t>Electroplankton</t>
  </si>
  <si>
    <t>LifeSigns: Surgical Unit</t>
  </si>
  <si>
    <t>Space Invaders Revolution</t>
  </si>
  <si>
    <t>Wii Play</t>
  </si>
  <si>
    <t>New Super Mario Bros.</t>
  </si>
  <si>
    <t>Pokmon Diamond</t>
  </si>
  <si>
    <t>Pokmon Pearl</t>
  </si>
  <si>
    <t>Gears of War</t>
  </si>
  <si>
    <t>The Legend of Zelda: Twilight Princess</t>
  </si>
  <si>
    <t>Cooking Mama</t>
  </si>
  <si>
    <t>Marvel Ultimate Alliance</t>
  </si>
  <si>
    <t>Daxter</t>
  </si>
  <si>
    <t>The Elder Scrolls IV: Oblivion</t>
  </si>
  <si>
    <t>Madden NFL 07</t>
  </si>
  <si>
    <t>Grand Theft Auto: Vice City Stories</t>
  </si>
  <si>
    <t>Resistance: Fall of Man</t>
  </si>
  <si>
    <t>MotorStorm</t>
  </si>
  <si>
    <t>Call of Duty 3</t>
  </si>
  <si>
    <t>Yoshi's Island DS</t>
  </si>
  <si>
    <t>Tom Clancy's Ghost Recon: Advanced Warfighter</t>
  </si>
  <si>
    <t>Fight Night Round 3</t>
  </si>
  <si>
    <t>Pokmon Ranger</t>
  </si>
  <si>
    <t>Rayman Raving Rabbids</t>
  </si>
  <si>
    <t>Saints Row</t>
  </si>
  <si>
    <t>Tom Clancy's Rainbow Six: Vegas</t>
  </si>
  <si>
    <t>Dead Rising</t>
  </si>
  <si>
    <t>Lost Planet: Extreme Condition</t>
  </si>
  <si>
    <t>Mario Hoops 3 on 3</t>
  </si>
  <si>
    <t>LEGO Star Wars II: The Original Trilogy</t>
  </si>
  <si>
    <t>Super Monkey Ball: Banana Blitz</t>
  </si>
  <si>
    <t>The Sims 2: Pets</t>
  </si>
  <si>
    <t>Need for Speed: Carbon - Own the City</t>
  </si>
  <si>
    <t>WarioWare: Smooth Moves</t>
  </si>
  <si>
    <t>Final Fantasy III</t>
  </si>
  <si>
    <t>SOCOM: U.S. Navy SEALs - Fireteam Bravo 2</t>
  </si>
  <si>
    <t>Monster 4x4: World Circuit</t>
  </si>
  <si>
    <t>Kirby: Squeak Squad</t>
  </si>
  <si>
    <t>Pokmon Battle Revolution</t>
  </si>
  <si>
    <t>Medal of Honor: Heroes</t>
  </si>
  <si>
    <t>Tekken: Dark Resurrection</t>
  </si>
  <si>
    <t>Need for Speed: Carbon</t>
  </si>
  <si>
    <t>Mario vs. Donkey Kong 2: March of the Minis</t>
  </si>
  <si>
    <t>Sonic Rivals</t>
  </si>
  <si>
    <t>NCAA Football 07</t>
  </si>
  <si>
    <t>Mortal Kombat: Unchained</t>
  </si>
  <si>
    <t>Midway</t>
  </si>
  <si>
    <t>Tom Clancy's Splinter Cell: Double Agent</t>
  </si>
  <si>
    <t>Tetris DS</t>
  </si>
  <si>
    <t>Red Steel</t>
  </si>
  <si>
    <t>Metroid Prime: Hunters</t>
  </si>
  <si>
    <t xml:space="preserve">NBA 2K7 </t>
  </si>
  <si>
    <t>SEGA Genesis Collection</t>
  </si>
  <si>
    <t>NBA Live 07</t>
  </si>
  <si>
    <t>Action,Simulation,Sports</t>
  </si>
  <si>
    <t>WWE SmackDown vs. Raw 2007</t>
  </si>
  <si>
    <t>Tiger Woods PGA Tour 07</t>
  </si>
  <si>
    <t>Viva Pi$?ata</t>
  </si>
  <si>
    <t>SpongeBob Squarepants: Creature from the Krusty Krab</t>
  </si>
  <si>
    <t>Tony Hawk's Project 8</t>
  </si>
  <si>
    <t xml:space="preserve">NBA LIVE 07 </t>
  </si>
  <si>
    <t>Excite Truck</t>
  </si>
  <si>
    <t>Harvest Moon DS</t>
  </si>
  <si>
    <t>Star Fox Command</t>
  </si>
  <si>
    <t>Metal Gear Solid: Portable Ops</t>
  </si>
  <si>
    <t>Blazing Angels: Squadrons of WWII</t>
  </si>
  <si>
    <t>Major League Baseball 2K6</t>
  </si>
  <si>
    <t>MLB 06: The Show</t>
  </si>
  <si>
    <t>Rune Factory: A Fantasy Harvest Moon</t>
  </si>
  <si>
    <t>Ace Combat X: Skies of Deception</t>
  </si>
  <si>
    <t>Killzone: Liberation</t>
  </si>
  <si>
    <t>F.E.A.R.: First Encounter Assault Recon</t>
  </si>
  <si>
    <t>NBA 2K7</t>
  </si>
  <si>
    <t>Avatar: The Last Airbender</t>
  </si>
  <si>
    <t>Castlevania: Portrait of Ruin</t>
  </si>
  <si>
    <t>Hitman: Blood Money</t>
  </si>
  <si>
    <t>Eidos</t>
  </si>
  <si>
    <t>Rockstar Games presents Table Tennis</t>
  </si>
  <si>
    <t>Trauma Center: Second Opinion</t>
  </si>
  <si>
    <t>Tenchu Z</t>
  </si>
  <si>
    <t>Elite Beat Agents</t>
  </si>
  <si>
    <t>Street Fighter Alpha 3 MAX</t>
  </si>
  <si>
    <t>Blue Dragon</t>
  </si>
  <si>
    <t>The Lord of the Rings: The Battle for Middle Ea...</t>
  </si>
  <si>
    <t>Prey</t>
  </si>
  <si>
    <t>Over the Hedge</t>
  </si>
  <si>
    <t>Capcom Classics Collection Reloaded</t>
  </si>
  <si>
    <t>Pirates of the Caribbean: Dead Man's Chest</t>
  </si>
  <si>
    <t xml:space="preserve">NHL 07 </t>
  </si>
  <si>
    <t>Monster Hunter Freedom</t>
  </si>
  <si>
    <t>Chromehounds</t>
  </si>
  <si>
    <t>Action,Simulation,Strategy</t>
  </si>
  <si>
    <t>Test Drive Unlimited</t>
  </si>
  <si>
    <t>Dragon Ball Z: Budokai Tenkaichi 2</t>
  </si>
  <si>
    <t>Dragon Quest Monsters: Joker</t>
  </si>
  <si>
    <t>NFL Street 3</t>
  </si>
  <si>
    <t>Syphon Filter: Dark Mirror</t>
  </si>
  <si>
    <t>NBA 07</t>
  </si>
  <si>
    <t>Ridge Racer 7</t>
  </si>
  <si>
    <t>The Outfit</t>
  </si>
  <si>
    <t>Elebits</t>
  </si>
  <si>
    <t>Tony Hawk's Downhill Jam</t>
  </si>
  <si>
    <t>Thrillville</t>
  </si>
  <si>
    <t>The Godfather: The Game</t>
  </si>
  <si>
    <t>Rampage: Total Destruction</t>
  </si>
  <si>
    <t>College Hoops 2K7</t>
  </si>
  <si>
    <t>Far Cry: Instincts - Predator</t>
  </si>
  <si>
    <t>Full Auto</t>
  </si>
  <si>
    <t>Age of Empires: The Age of Kings</t>
  </si>
  <si>
    <t>Brothers in Arms: D-Day</t>
  </si>
  <si>
    <t>Family Guy Video Game!</t>
  </si>
  <si>
    <t>Superman Returns</t>
  </si>
  <si>
    <t>Over G Fighters</t>
  </si>
  <si>
    <t>Final Fantasy XI Online</t>
  </si>
  <si>
    <t>Mystery Dungeon: Shiren the Wanderer</t>
  </si>
  <si>
    <t>Phoenix Wright: Ace Attorney - Justice for All</t>
  </si>
  <si>
    <t>Justice League Heroes</t>
  </si>
  <si>
    <t>Valhalla Knights</t>
  </si>
  <si>
    <t>Genji: Days of the Blade</t>
  </si>
  <si>
    <t>Top Spin 2</t>
  </si>
  <si>
    <t>Field Commander</t>
  </si>
  <si>
    <t>Children of Mana</t>
  </si>
  <si>
    <t>Valkyrie Profile: Lenneth</t>
  </si>
  <si>
    <t>Monster House</t>
  </si>
  <si>
    <t>Enchanted Arms</t>
  </si>
  <si>
    <t>NHL 07</t>
  </si>
  <si>
    <t>Bust-a-Move Deluxe</t>
  </si>
  <si>
    <t>Full Auto 2: Battlelines</t>
  </si>
  <si>
    <t>Blitz: The League</t>
  </si>
  <si>
    <t>Star Trek Legacy</t>
  </si>
  <si>
    <t>Eragon</t>
  </si>
  <si>
    <t>Master of Illusion</t>
  </si>
  <si>
    <t>Mega Man ZX</t>
  </si>
  <si>
    <t>Untold Legends: The Warrior's Code</t>
  </si>
  <si>
    <t>Super Swing Golf</t>
  </si>
  <si>
    <t>X-Men: The Official Game</t>
  </si>
  <si>
    <t>Untold Legends: Dark Kingdom</t>
  </si>
  <si>
    <t>Happy Feet</t>
  </si>
  <si>
    <t>Open Season</t>
  </si>
  <si>
    <t>Dungeon Siege: Throne of Agony</t>
  </si>
  <si>
    <t>LocoRoco</t>
  </si>
  <si>
    <t>Dead or Alive: Xtreme 2</t>
  </si>
  <si>
    <t>Fuzion Frenzy 2</t>
  </si>
  <si>
    <t>MotoGP '06</t>
  </si>
  <si>
    <t>Racing / Driving,Simulation,Sports</t>
  </si>
  <si>
    <t>Lumines II</t>
  </si>
  <si>
    <t>Star Wars: Lethal Alliance</t>
  </si>
  <si>
    <t>Worms: Open Warfare</t>
  </si>
  <si>
    <t>Metal Slug Anthology</t>
  </si>
  <si>
    <t>Lemmings</t>
  </si>
  <si>
    <t>Mega Man Powered Up</t>
  </si>
  <si>
    <t>College Hoops 2K6</t>
  </si>
  <si>
    <t>Dynasty Warriors 5: Empires</t>
  </si>
  <si>
    <t>Magical Starsign</t>
  </si>
  <si>
    <t>Resident Evil: Deadly Silence</t>
  </si>
  <si>
    <t>Cabela's African Safari</t>
  </si>
  <si>
    <t>Cabela's Alaskan Adventures</t>
  </si>
  <si>
    <t>Armored Core 4</t>
  </si>
  <si>
    <t>LostMagic</t>
  </si>
  <si>
    <t>Magnetica</t>
  </si>
  <si>
    <t>Def Jam Fight for NY: The Takeover</t>
  </si>
  <si>
    <t>NASCAR 07</t>
  </si>
  <si>
    <t>The Ant Bully</t>
  </si>
  <si>
    <t>Just Cause</t>
  </si>
  <si>
    <t>Onechanbara: Bikini Samurai Squad</t>
  </si>
  <si>
    <t>Phantasy Star Universe</t>
  </si>
  <si>
    <t>Project Sylpheed: Arc of Deception</t>
  </si>
  <si>
    <t>Winning Eleven: Pro Evolution Soccer 2007</t>
  </si>
  <si>
    <t>Kororinpa: Marble Mania</t>
  </si>
  <si>
    <t>Digimon World DS</t>
  </si>
  <si>
    <t>Innocent Life: A Futuristic Harvest Moon</t>
  </si>
  <si>
    <t>Power Stone Collection</t>
  </si>
  <si>
    <t>EA Replay</t>
  </si>
  <si>
    <t>Samurai Warriors 2</t>
  </si>
  <si>
    <t>Far Cry: Vengeance</t>
  </si>
  <si>
    <t>Import Tuner Challenge</t>
  </si>
  <si>
    <t>Contact</t>
  </si>
  <si>
    <t>Touch Detective</t>
  </si>
  <si>
    <t>FIFA Street 2</t>
  </si>
  <si>
    <t>007: From Russia with Love</t>
  </si>
  <si>
    <t>PaRappa the Rapper</t>
  </si>
  <si>
    <t>Riviera: The Promised Land</t>
  </si>
  <si>
    <t>Samurai Warriors: State of War</t>
  </si>
  <si>
    <t>Viewtiful Joe: Red Hot Rumble</t>
  </si>
  <si>
    <t>Ice Age 2: The Meltdown</t>
  </si>
  <si>
    <t>Rumble Roses XX</t>
  </si>
  <si>
    <t>Bionicle Heroes</t>
  </si>
  <si>
    <t>Deep Labyrinth</t>
  </si>
  <si>
    <t>Blade Dancer: Lineage of Light</t>
  </si>
  <si>
    <t>Every Extend Extra</t>
  </si>
  <si>
    <t>Ultimate Ghosts 'N' Goblins</t>
  </si>
  <si>
    <t>Xiaolin Showdown</t>
  </si>
  <si>
    <t>Bullet Witch</t>
  </si>
  <si>
    <t>Death Jr. II: Root of Evil</t>
  </si>
  <si>
    <t>Alex Rider: Stormbreaker</t>
  </si>
  <si>
    <t>Cartoon Network Racing</t>
  </si>
  <si>
    <t>Guilty Gear: Dust Strikers</t>
  </si>
  <si>
    <t>Gunpey DS</t>
  </si>
  <si>
    <t>Lara Croft Tomb Raider: Legend</t>
  </si>
  <si>
    <t>Mercury Meltdown</t>
  </si>
  <si>
    <t>MTX Mototrax</t>
  </si>
  <si>
    <t>Snoopy vs. the Red Baron</t>
  </si>
  <si>
    <t>Super Monkey Ball Adventure</t>
  </si>
  <si>
    <t>Ys VI: The Ark of Napishtim</t>
  </si>
  <si>
    <t>Bomberman Land Touch!</t>
  </si>
  <si>
    <t>Point Blank DS</t>
  </si>
  <si>
    <t>Atari,Namco</t>
  </si>
  <si>
    <t>Scurge: Hive</t>
  </si>
  <si>
    <t>Star Trek: Tactical Assault</t>
  </si>
  <si>
    <t>Tao's Adventure: Curse of the Demon Seal</t>
  </si>
  <si>
    <t>Ford Bold Moves Street Racing</t>
  </si>
  <si>
    <t>Gitaroo Man Lives!</t>
  </si>
  <si>
    <t>Gradius Collection</t>
  </si>
  <si>
    <t>The Legend of Heroes II: Prophecy of the Moonli...</t>
  </si>
  <si>
    <t>Pac-Man World Rally</t>
  </si>
  <si>
    <t>Bomberman: Act Zero</t>
  </si>
  <si>
    <t>Earth Defense Force 2017</t>
  </si>
  <si>
    <t>WarTech: Senko no Ronde</t>
  </si>
  <si>
    <t>MechAssault: Phantom War</t>
  </si>
  <si>
    <t>Astonishia Story</t>
  </si>
  <si>
    <t>B-Boy</t>
  </si>
  <si>
    <t>BattleZone</t>
  </si>
  <si>
    <t>Bounty Hounds</t>
  </si>
  <si>
    <t>Bubble Bobble Evolution</t>
  </si>
  <si>
    <t>MotoGP</t>
  </si>
  <si>
    <t>OutRun 2006: Coast 2 Coast</t>
  </si>
  <si>
    <t>Warhammer: Battle for Atluma</t>
  </si>
  <si>
    <t>SBK: Snowboard Kids</t>
  </si>
  <si>
    <t>Tenchu: Dark Secret</t>
  </si>
  <si>
    <t>Dungeon Maker: Hunting Ground</t>
  </si>
  <si>
    <t>Metal Gear Solid: Digital Graphic Novel</t>
  </si>
  <si>
    <t>Micro Machines V4</t>
  </si>
  <si>
    <t>Platypus</t>
  </si>
  <si>
    <t>Custom Robo Arena</t>
  </si>
  <si>
    <t>Gurumin: A Monstrous Adventure</t>
  </si>
  <si>
    <t>Spider-Man 3</t>
  </si>
  <si>
    <t>Wii Fit</t>
  </si>
  <si>
    <t>Educational,Sports</t>
  </si>
  <si>
    <t>Halo 3</t>
  </si>
  <si>
    <t>Call of Duty 4: Modern Warfare</t>
  </si>
  <si>
    <t>Super Mario Galaxy</t>
  </si>
  <si>
    <t>Mario Party DS</t>
  </si>
  <si>
    <t>Mario Party 8</t>
  </si>
  <si>
    <t>Guitar Hero III: Legends of Rock</t>
  </si>
  <si>
    <t>Link's Crossbow Training</t>
  </si>
  <si>
    <t>Assassin's Creed</t>
  </si>
  <si>
    <t>LEGO Star Wars: The Complete Saga</t>
  </si>
  <si>
    <t>Mario &amp; Sonic at the Olympic Games</t>
  </si>
  <si>
    <t>Nintendo,Sega</t>
  </si>
  <si>
    <t>Forza Motorsport 2</t>
  </si>
  <si>
    <t>Madden NFL 08</t>
  </si>
  <si>
    <t>Guitar Hero II</t>
  </si>
  <si>
    <t>Rock Band</t>
  </si>
  <si>
    <t>The Legend of Zelda: Phantom Hourglass</t>
  </si>
  <si>
    <t>Pokmon Mystery Dungeon: Explorers of Darkness</t>
  </si>
  <si>
    <t>Pokmon Mystery Dungeon: Explorers of Time</t>
  </si>
  <si>
    <t>Uncharted: Drake's Fortune</t>
  </si>
  <si>
    <t>Mass Effect</t>
  </si>
  <si>
    <t>Cooking Mama 2: Dinner with Friends</t>
  </si>
  <si>
    <t>BioShock</t>
  </si>
  <si>
    <t>Super Paper Mario</t>
  </si>
  <si>
    <t>Game Party</t>
  </si>
  <si>
    <t>Ratchet &amp; Clank: Size Matters</t>
  </si>
  <si>
    <t>Dance Dance Revolution Hottest Party</t>
  </si>
  <si>
    <t>Cooking Mama: Cook Off</t>
  </si>
  <si>
    <t>Gran Turismo 5: Prologue</t>
  </si>
  <si>
    <t>Professor Layton and the Curious Village</t>
  </si>
  <si>
    <t>Adventure,Educational,Strategy</t>
  </si>
  <si>
    <t>Resident Evil 4</t>
  </si>
  <si>
    <t>Transformers: Autobots</t>
  </si>
  <si>
    <t>Transformers: Decepticons</t>
  </si>
  <si>
    <t>Diddy Kong Racing DS</t>
  </si>
  <si>
    <t>Big Brain Academy: Wii Degree</t>
  </si>
  <si>
    <t>Need for Speed: ProStreet</t>
  </si>
  <si>
    <t>Deal or No Deal</t>
  </si>
  <si>
    <t>Sonic and the Secret Rings</t>
  </si>
  <si>
    <t>The Orange Box</t>
  </si>
  <si>
    <t>Crackdown</t>
  </si>
  <si>
    <t>Tiger Woods PGA Tour 08</t>
  </si>
  <si>
    <t>WWE Smackdown vs. Raw 2008</t>
  </si>
  <si>
    <t>MySims</t>
  </si>
  <si>
    <t>Mario Strikers Charged</t>
  </si>
  <si>
    <t>Star Wars Battlefront: Renegade Squadron</t>
  </si>
  <si>
    <t>Flash Focus: Vision Training in Minutes a Day</t>
  </si>
  <si>
    <t>Metroid Prime 3: Corruption</t>
  </si>
  <si>
    <t>Tom Clancy's Ghost Recon: Advanced Warfighter 2...</t>
  </si>
  <si>
    <t>Ratchet &amp; Clank Future: Tools of Destruction</t>
  </si>
  <si>
    <t>Rayman Raving Rabbids 2</t>
  </si>
  <si>
    <t xml:space="preserve">NBA 2K8 </t>
  </si>
  <si>
    <t>Namco Museum DS</t>
  </si>
  <si>
    <t>Drawn to Life</t>
  </si>
  <si>
    <t>EA Playground</t>
  </si>
  <si>
    <t>Major League Baseball 2K7</t>
  </si>
  <si>
    <t>Resident Evil: The Umbrella Chronicles</t>
  </si>
  <si>
    <t>NCAA Football 08</t>
  </si>
  <si>
    <t>Spectrobes</t>
  </si>
  <si>
    <t>The Sims 2: Castaway</t>
  </si>
  <si>
    <t>NBA Live 08</t>
  </si>
  <si>
    <t>The Simpsons Game</t>
  </si>
  <si>
    <t>Ace Combat 6: Fires of Liberation</t>
  </si>
  <si>
    <t>Heavenly Sword</t>
  </si>
  <si>
    <t>Ninja Gaiden Sigma</t>
  </si>
  <si>
    <t>Ben 10: Protector of the Earth</t>
  </si>
  <si>
    <t>CrossworDS</t>
  </si>
  <si>
    <t>Educational,Strategy</t>
  </si>
  <si>
    <t>Sonic Rush Adventure</t>
  </si>
  <si>
    <t>Tony Hawk's Proving Ground</t>
  </si>
  <si>
    <t>Call of Duty: Roads to Victory</t>
  </si>
  <si>
    <t>Transformers: The Game</t>
  </si>
  <si>
    <t>NBA 2K8</t>
  </si>
  <si>
    <t>Medal of Honor: Heroes 2</t>
  </si>
  <si>
    <t xml:space="preserve">NBA LIVE 08 </t>
  </si>
  <si>
    <t>Dance Dance Revolution Universe 2</t>
  </si>
  <si>
    <t>MX vs. ATV Untamed</t>
  </si>
  <si>
    <t>Final Fantasy IV</t>
  </si>
  <si>
    <t>NBA Street Homecourt</t>
  </si>
  <si>
    <t>Winter Sports: The Ultimate Challenge</t>
  </si>
  <si>
    <t>Crash of the Titans</t>
  </si>
  <si>
    <t>Sonic Rivals 2</t>
  </si>
  <si>
    <t>Boogie</t>
  </si>
  <si>
    <t>Medal of Honor: Airborne</t>
  </si>
  <si>
    <t>Lost Odyssey</t>
  </si>
  <si>
    <t>Bee Movie Game</t>
  </si>
  <si>
    <t>Final Fantasy Tactics</t>
  </si>
  <si>
    <t>Endless Ocean</t>
  </si>
  <si>
    <t>SingStar</t>
  </si>
  <si>
    <t>Ratatouille</t>
  </si>
  <si>
    <t>Two Worlds</t>
  </si>
  <si>
    <t>Sonic the Hedgehog</t>
  </si>
  <si>
    <t>Mega Man Star Force: Dragon</t>
  </si>
  <si>
    <t>Harry Potter and the Order of the Phoenix</t>
  </si>
  <si>
    <t>Nicktoons: Attack of the Toybots</t>
  </si>
  <si>
    <t>DiRT</t>
  </si>
  <si>
    <t>Kane &amp; Lynch: Dead Men</t>
  </si>
  <si>
    <t>Jam Sessions</t>
  </si>
  <si>
    <t>Educational,Simulation</t>
  </si>
  <si>
    <t>Monster Hunter Freedom 2</t>
  </si>
  <si>
    <t>Shadowrun</t>
  </si>
  <si>
    <t>Thrillville: Off the Rails</t>
  </si>
  <si>
    <t>My Word Coach</t>
  </si>
  <si>
    <t>Educational</t>
  </si>
  <si>
    <t>The World Ends With You</t>
  </si>
  <si>
    <t>The BIGS</t>
  </si>
  <si>
    <t>Final Fantasy Tactics A2: Grimoire of the Rift</t>
  </si>
  <si>
    <t>Beowulf: The Game</t>
  </si>
  <si>
    <t>The Darkness</t>
  </si>
  <si>
    <t>Final Fantasy</t>
  </si>
  <si>
    <t>Lair</t>
  </si>
  <si>
    <t>Command &amp; Conquer 3: Tiberium Wars</t>
  </si>
  <si>
    <t>Overlord</t>
  </si>
  <si>
    <t>Diner Dash</t>
  </si>
  <si>
    <t>Time Crisis 4</t>
  </si>
  <si>
    <t>Dragon Ball Z: Budokai Tenkaichi 3</t>
  </si>
  <si>
    <t>Final Fantasy XII: Revenant Wings</t>
  </si>
  <si>
    <t>SOCOM: U.S. Navy SEALs - Tactical Strike</t>
  </si>
  <si>
    <t>Unreal Tournament III</t>
  </si>
  <si>
    <t>Def Jam: Icon</t>
  </si>
  <si>
    <t>TimeShift</t>
  </si>
  <si>
    <t>SSX Blur</t>
  </si>
  <si>
    <t>Bleach: The Blade of Fate</t>
  </si>
  <si>
    <t>Final Fantasy II</t>
  </si>
  <si>
    <t>The Eye of Judgment</t>
  </si>
  <si>
    <t>MLB 07: The Show</t>
  </si>
  <si>
    <t>Virtua Fighter 5</t>
  </si>
  <si>
    <t>NiGHTS: Journey of Dreams</t>
  </si>
  <si>
    <t>Puzzle Quest: Challenge of the Warlords</t>
  </si>
  <si>
    <t>SimCity DS</t>
  </si>
  <si>
    <t>Wario: Master of Disguise</t>
  </si>
  <si>
    <t>No More Heroes</t>
  </si>
  <si>
    <t>BlackSite: Area 51</t>
  </si>
  <si>
    <t>Shrek the Third</t>
  </si>
  <si>
    <t>Surf's Up</t>
  </si>
  <si>
    <t>TMNT</t>
  </si>
  <si>
    <t>Spider-Man: Friend or Foe</t>
  </si>
  <si>
    <t>Contra 4</t>
  </si>
  <si>
    <t>Phoenix Wright: Ace Attorney - Trials and Tribu...</t>
  </si>
  <si>
    <t>Disney Pirates of the Caribbean: At World's End</t>
  </si>
  <si>
    <t>Disney</t>
  </si>
  <si>
    <t>Dragon Ball Z: Shin Budokai - Another Road</t>
  </si>
  <si>
    <t>The Golden Compass</t>
  </si>
  <si>
    <t>Stuntman: Ignition</t>
  </si>
  <si>
    <t>Chicken Shoot</t>
  </si>
  <si>
    <t>DK: Jungle Climber</t>
  </si>
  <si>
    <t>Dragon Quest IV: Chapters of the Chosen</t>
  </si>
  <si>
    <t>300: March to Glory</t>
  </si>
  <si>
    <t>Fire Emblem: Radiant Dawn</t>
  </si>
  <si>
    <t>Manhunt 2</t>
  </si>
  <si>
    <t>NASCAR 08</t>
  </si>
  <si>
    <t>Virtua Tennis 3</t>
  </si>
  <si>
    <t>All-Pro Football 2K8</t>
  </si>
  <si>
    <t>The Warriors</t>
  </si>
  <si>
    <t>Ghost Rider</t>
  </si>
  <si>
    <t>Juiced 2: Hot Import Nights</t>
  </si>
  <si>
    <t>Syphon Filter: Logan's Shadow</t>
  </si>
  <si>
    <t>Trauma Center: New Blood</t>
  </si>
  <si>
    <t>Hotel Dusk: Room 215</t>
  </si>
  <si>
    <t>Mega Man ZX Advent</t>
  </si>
  <si>
    <t>Silent Hill: 0rigins</t>
  </si>
  <si>
    <t xml:space="preserve">NHL 08 </t>
  </si>
  <si>
    <t>Castlevania: The Dracula X Chronicles</t>
  </si>
  <si>
    <t>Jeanne d'Arc</t>
  </si>
  <si>
    <t>BWii: Battalion Wars 2</t>
  </si>
  <si>
    <t>Battlestations: Midway</t>
  </si>
  <si>
    <t>Dragon Ball Z: Harukanaru Densetsu</t>
  </si>
  <si>
    <t>Touch the Dead</t>
  </si>
  <si>
    <t>Donkey Kong Barrel Blast</t>
  </si>
  <si>
    <t>Etrian Odyssey</t>
  </si>
  <si>
    <t>Looney Tunes: Acme Arsenal</t>
  </si>
  <si>
    <t>Zack &amp; Wiki: Quest for Barbaros' Treasure</t>
  </si>
  <si>
    <t>Monster Jam</t>
  </si>
  <si>
    <t>Lunar Knights</t>
  </si>
  <si>
    <t>Folklore</t>
  </si>
  <si>
    <t>The Elder Scrolls IV: Shivering Isles</t>
  </si>
  <si>
    <t>NHL 08</t>
  </si>
  <si>
    <t>NCAA 07 March Madness</t>
  </si>
  <si>
    <t>Viva Pi$?ata: Party Animals</t>
  </si>
  <si>
    <t>Warriors Orochi</t>
  </si>
  <si>
    <t>Luminous Arc</t>
  </si>
  <si>
    <t>Picross DS</t>
  </si>
  <si>
    <t>Mortal Kombat: Armageddon</t>
  </si>
  <si>
    <t>Soulcalibur Legends</t>
  </si>
  <si>
    <t>Planet Puzzle League</t>
  </si>
  <si>
    <t>Soldier of Fortune: Payback</t>
  </si>
  <si>
    <t>Dynasty Warriors: Gundam</t>
  </si>
  <si>
    <t>Golden Axe</t>
  </si>
  <si>
    <t>Dementium: The Ward</t>
  </si>
  <si>
    <t>Rondo of Swords</t>
  </si>
  <si>
    <t>Disgaea: Afternoon of Darkness</t>
  </si>
  <si>
    <t>Dragon Quest Swords: The Masked Queen and the T...</t>
  </si>
  <si>
    <t>Call of Juarez</t>
  </si>
  <si>
    <t>College Hoops 2K8</t>
  </si>
  <si>
    <t>Eternal Sonata</t>
  </si>
  <si>
    <t>Kingdom Under Fire: Circle of Doom</t>
  </si>
  <si>
    <t>Vampire Rain</t>
  </si>
  <si>
    <t>Conan</t>
  </si>
  <si>
    <t>Godzilla: Unleashed</t>
  </si>
  <si>
    <t>NBA 08</t>
  </si>
  <si>
    <t>Geometry Wars: Galaxies</t>
  </si>
  <si>
    <t>WordJong</t>
  </si>
  <si>
    <t>Warhammer 40,000: Squad Command</t>
  </si>
  <si>
    <t>Scarface: The World is Yours</t>
  </si>
  <si>
    <t>Hot Wheels: Beat That!</t>
  </si>
  <si>
    <t xml:space="preserve">NHL 2K8 </t>
  </si>
  <si>
    <t>Final Fantasy: Crystal Chronicles - Echoes of Time</t>
  </si>
  <si>
    <t>Godzilla Unleashed: Double Smash</t>
  </si>
  <si>
    <t>WWE SmackDown vs. Raw 2008</t>
  </si>
  <si>
    <t>Brave Story: New Traveler</t>
  </si>
  <si>
    <t>WipEout Pulse</t>
  </si>
  <si>
    <t>Star Trek: Conquest</t>
  </si>
  <si>
    <t>Beautiful Katamari</t>
  </si>
  <si>
    <t>Hour of Victory</t>
  </si>
  <si>
    <t>Fantastic Four: Rise of the Silver Surfer</t>
  </si>
  <si>
    <t>SEGA Rally Revo</t>
  </si>
  <si>
    <t>7 Wonders of the Ancient World</t>
  </si>
  <si>
    <t>Draglade</t>
  </si>
  <si>
    <t>Final Fantasy Fables: Chocobo Tales</t>
  </si>
  <si>
    <t>Marvel Trading Card Game</t>
  </si>
  <si>
    <t>Crazy Taxi: Fare Wars</t>
  </si>
  <si>
    <t>Bladestorm: The Hundred Years' War</t>
  </si>
  <si>
    <t>Blazing Angels 2: Secret Missions of WWII</t>
  </si>
  <si>
    <t>InuYasha: Secret of the Divine Jewel</t>
  </si>
  <si>
    <t>The Settlers</t>
  </si>
  <si>
    <t>Heatseeker</t>
  </si>
  <si>
    <t>NHL 2K8</t>
  </si>
  <si>
    <t>NCAA March Madness 08</t>
  </si>
  <si>
    <t>Monster Madness: Battle for Suburbia</t>
  </si>
  <si>
    <t>Pro Evolution Soccer 2008</t>
  </si>
  <si>
    <t>Cake Mania</t>
  </si>
  <si>
    <t>River King: Mystic Valley</t>
  </si>
  <si>
    <t>Adventure,Simulation,Sports</t>
  </si>
  <si>
    <t>Touch Detective 2 1/2</t>
  </si>
  <si>
    <t>Brooktown High</t>
  </si>
  <si>
    <t>Crush</t>
  </si>
  <si>
    <t>Jackass: The Game</t>
  </si>
  <si>
    <t>Victorious Boxers: Revolution</t>
  </si>
  <si>
    <t>Death Jr. and the Science Fair of Doom</t>
  </si>
  <si>
    <t>Indianapolis 500 Legends</t>
  </si>
  <si>
    <t>Worms: Open Warfare 2</t>
  </si>
  <si>
    <t>Alien Syndrome</t>
  </si>
  <si>
    <t>Code Lyoko: Quest for Infinity</t>
  </si>
  <si>
    <t>Super Swing Golf Season 2</t>
  </si>
  <si>
    <t>FlatOut: Ultimate Carnage</t>
  </si>
  <si>
    <t>Zoids Assault</t>
  </si>
  <si>
    <t>Tetris Evolution</t>
  </si>
  <si>
    <t>Heroes of Mana</t>
  </si>
  <si>
    <t>Myst</t>
  </si>
  <si>
    <t>Coded Arms: Contagion</t>
  </si>
  <si>
    <t>King of Clubs</t>
  </si>
  <si>
    <t>F.E.A.R. Files</t>
  </si>
  <si>
    <t>Ontamarama</t>
  </si>
  <si>
    <t>Retro Game Challenge</t>
  </si>
  <si>
    <t>Ultimate Mortal Kombat 3</t>
  </si>
  <si>
    <t>Pursuit Force: Extreme Justice</t>
  </si>
  <si>
    <t>Medal of Honor: Vanguard</t>
  </si>
  <si>
    <t>World Series of Poker 2008: Battle for the Brac...</t>
  </si>
  <si>
    <t>Brothers in Arms DS</t>
  </si>
  <si>
    <t>Bubble Bobble Double Shot</t>
  </si>
  <si>
    <t>Zendoku</t>
  </si>
  <si>
    <t>SWAT: Target Liberty</t>
  </si>
  <si>
    <t>Anubis II</t>
  </si>
  <si>
    <t>Barnyard</t>
  </si>
  <si>
    <t>Escape from Bug Island</t>
  </si>
  <si>
    <t>Octomania</t>
  </si>
  <si>
    <t>Cabela's Big Game Hunter</t>
  </si>
  <si>
    <t>Simulation,Sports</t>
  </si>
  <si>
    <t>UEFA Champions League 2006-2007</t>
  </si>
  <si>
    <t>Aliens Vs Predator: Requiem</t>
  </si>
  <si>
    <t>Guilty Gear XX ? Core</t>
  </si>
  <si>
    <t>Arkanoid DS</t>
  </si>
  <si>
    <t>Code Lyoko</t>
  </si>
  <si>
    <t>Dynasty Warriors DS: Fighter's Battle</t>
  </si>
  <si>
    <t>Orcs &amp; Elves</t>
  </si>
  <si>
    <t>Prism: Light the Way</t>
  </si>
  <si>
    <t>Dead Head Fred</t>
  </si>
  <si>
    <t>Hot Pixel</t>
  </si>
  <si>
    <t>The Legend of Heroes III: Song of the Ocean</t>
  </si>
  <si>
    <t>Burnout Dominator</t>
  </si>
  <si>
    <t>Samurai Warriors 2: Empires</t>
  </si>
  <si>
    <t>Meteos: Disney Magic</t>
  </si>
  <si>
    <t>Turn It Around</t>
  </si>
  <si>
    <t>Cube</t>
  </si>
  <si>
    <t>Dragoneer's Aria</t>
  </si>
  <si>
    <t>The Fast and the Furious</t>
  </si>
  <si>
    <t>R-Type Command</t>
  </si>
  <si>
    <t>Front Mission</t>
  </si>
  <si>
    <t>Lost in Blue 2</t>
  </si>
  <si>
    <t>Nervous Brickdown</t>
  </si>
  <si>
    <t>Sea Monsters: A Prehistoric Adventure</t>
  </si>
  <si>
    <t>Action,Educational</t>
  </si>
  <si>
    <t>After Burner: Black Falcon</t>
  </si>
  <si>
    <t>Capcom Puzzle World</t>
  </si>
  <si>
    <t>Smash Court Tennis 3</t>
  </si>
  <si>
    <t>Driver: Parallel Lines</t>
  </si>
  <si>
    <t>Mario Kart Wii</t>
  </si>
  <si>
    <t>Grand Theft Auto IV</t>
  </si>
  <si>
    <t>Super Smash Bros.: Brawl</t>
  </si>
  <si>
    <t>Call of Duty: World at War</t>
  </si>
  <si>
    <t>Gears of War 2</t>
  </si>
  <si>
    <t>Pokmon: Platinum Version</t>
  </si>
  <si>
    <t>Metal Gear Solid 4: Guns of the Patriots</t>
  </si>
  <si>
    <t>Fable II</t>
  </si>
  <si>
    <t>Guitar Hero: World Tour</t>
  </si>
  <si>
    <t>LittleBigPlanet</t>
  </si>
  <si>
    <t>Fallout 3</t>
  </si>
  <si>
    <t>LEGO Indiana Jones: The Original Adventures</t>
  </si>
  <si>
    <t>Left 4 Dead</t>
  </si>
  <si>
    <t>Madden NFL 09</t>
  </si>
  <si>
    <t>Guitar Hero: On Tour</t>
  </si>
  <si>
    <t>Kung Fu Panda</t>
  </si>
  <si>
    <t>Rock Band 2</t>
  </si>
  <si>
    <t>Sega Superstars Tennis</t>
  </si>
  <si>
    <t>Animal Crossing: City Folk</t>
  </si>
  <si>
    <t>LEGO Batman: The Videogame</t>
  </si>
  <si>
    <t>Tom Clancy's Rainbow Six: Vegas 2</t>
  </si>
  <si>
    <t>Kirby Super Star Ultra</t>
  </si>
  <si>
    <t>Star Wars: The Force Unleashed</t>
  </si>
  <si>
    <t>God of War: Chains of Olympus</t>
  </si>
  <si>
    <t>Pure</t>
  </si>
  <si>
    <t>Saints Row 2</t>
  </si>
  <si>
    <t>Midnight Club: Los Angeles</t>
  </si>
  <si>
    <t>Mortal Kombat vs. DC Universe</t>
  </si>
  <si>
    <t>Army of Two</t>
  </si>
  <si>
    <t>Resistance 2</t>
  </si>
  <si>
    <t>Sonic Unleashed</t>
  </si>
  <si>
    <t xml:space="preserve">NBA 2K9 </t>
  </si>
  <si>
    <t>Guitar Hero: Aerosmith</t>
  </si>
  <si>
    <t>Burnout Paradise</t>
  </si>
  <si>
    <t>Pokmon Ranger: Shadows of Almia</t>
  </si>
  <si>
    <t>Dead Space</t>
  </si>
  <si>
    <t>Shaun White Snowboarding: Road Trip</t>
  </si>
  <si>
    <t>SOCOM: U.S. Navy SEALs - Confrontation</t>
  </si>
  <si>
    <t>SoulCalibur IV</t>
  </si>
  <si>
    <t>Battlefield: Bad Company</t>
  </si>
  <si>
    <t>Guitar Hero: On Tour - Decades</t>
  </si>
  <si>
    <t>Devil May Cry 4</t>
  </si>
  <si>
    <t>Mystery Case Files: MillionHeir</t>
  </si>
  <si>
    <t>Rayman Raving Rabbids TV Party</t>
  </si>
  <si>
    <t>Action,Racing / Driving,Sports,Strategy</t>
  </si>
  <si>
    <t>The House of the Dead 2 &amp; 3 Return</t>
  </si>
  <si>
    <t>Far Cry 2</t>
  </si>
  <si>
    <t>Boom Blox</t>
  </si>
  <si>
    <t>Spore Creatures</t>
  </si>
  <si>
    <t>NCAA Football 09</t>
  </si>
  <si>
    <t>MLB 08: The Show</t>
  </si>
  <si>
    <t>Mercenaries 2: World in Flames</t>
  </si>
  <si>
    <t>Need for Speed: Undercover</t>
  </si>
  <si>
    <t>Namco,Ubisoft</t>
  </si>
  <si>
    <t>Valkyria Chronicles</t>
  </si>
  <si>
    <t>Harvest Moon: Tree of Tranquility</t>
  </si>
  <si>
    <t>Star Wars: The Clone Wars - Jedi Alliance</t>
  </si>
  <si>
    <t>Wario Land: Shake It!</t>
  </si>
  <si>
    <t>NBA 2K9</t>
  </si>
  <si>
    <t>Major League Baseball 2K9</t>
  </si>
  <si>
    <t>Tom Clancy's EndWar</t>
  </si>
  <si>
    <t>Bully: Scholarship Edition</t>
  </si>
  <si>
    <t>Prince of Persia</t>
  </si>
  <si>
    <t>Sonic Chronicles: The Dark Brotherhood</t>
  </si>
  <si>
    <t>Chrono Trigger</t>
  </si>
  <si>
    <t>Tomb Raider: Underworld</t>
  </si>
  <si>
    <t>skate it</t>
  </si>
  <si>
    <t>The Legendary Starfy</t>
  </si>
  <si>
    <t>Mirror's Edge</t>
  </si>
  <si>
    <t>Haze</t>
  </si>
  <si>
    <t>Dissidia: Final Fantasy</t>
  </si>
  <si>
    <t>Sid Meier's Civilization: Revolution</t>
  </si>
  <si>
    <t>Wall-E</t>
  </si>
  <si>
    <t xml:space="preserve">NHL 09 </t>
  </si>
  <si>
    <t>Brothers in Arms: Hell's Highway</t>
  </si>
  <si>
    <t>Shaun White Snowboarding</t>
  </si>
  <si>
    <t>Turok</t>
  </si>
  <si>
    <t>Iron Man</t>
  </si>
  <si>
    <t>De Blob</t>
  </si>
  <si>
    <t>Sonic Riders: Zero Gravity</t>
  </si>
  <si>
    <t>Rhythm Heaven</t>
  </si>
  <si>
    <t>Advance Wars: Days of Ruin</t>
  </si>
  <si>
    <t>Harvest Moon: Island of Happiness</t>
  </si>
  <si>
    <t>Pinball Hall of Fame: The Williams Collection</t>
  </si>
  <si>
    <t>Samba de Amigo</t>
  </si>
  <si>
    <t>?kami</t>
  </si>
  <si>
    <t>MotorStorm: Pacific Rift</t>
  </si>
  <si>
    <t>Tiger Woods PGA Tour 09</t>
  </si>
  <si>
    <t>SimCity Creator</t>
  </si>
  <si>
    <t>Crash: Mind over Mutant</t>
  </si>
  <si>
    <t>Spider-Man: Web of Shadows</t>
  </si>
  <si>
    <t>Frontlines: Fuel of War</t>
  </si>
  <si>
    <t>GRID</t>
  </si>
  <si>
    <t>Too Human</t>
  </si>
  <si>
    <t>Speed Racer: The Videogame</t>
  </si>
  <si>
    <t>SEGA Bass Fishing</t>
  </si>
  <si>
    <t>The Chronicles of Narnia: Prince Caspian</t>
  </si>
  <si>
    <t>The Sims 2: Apartment Pets</t>
  </si>
  <si>
    <t>Madagascar: Escape 2 Africa</t>
  </si>
  <si>
    <t>NHL 09</t>
  </si>
  <si>
    <t>Banjo-Kazooie: Nuts &amp; Bolts</t>
  </si>
  <si>
    <t>Hot Shots Golf: Out of Bounds</t>
  </si>
  <si>
    <t>Rune Factory 2: A Fantasy Harvest Moon</t>
  </si>
  <si>
    <t>Patapon</t>
  </si>
  <si>
    <t>The Incredible Hulk</t>
  </si>
  <si>
    <t>Condemned 2: Bloodshot</t>
  </si>
  <si>
    <t>Viva Pi$?ata: Pocket Paradise</t>
  </si>
  <si>
    <t>Spectrobes: Beyond the Portals</t>
  </si>
  <si>
    <t>Infinite Undiscovery</t>
  </si>
  <si>
    <t>TNA iMPACT!</t>
  </si>
  <si>
    <t>Enemy Territory: Quake Wars</t>
  </si>
  <si>
    <t>Fire Emblem: Shadow Dragon</t>
  </si>
  <si>
    <t>Neopets Puzzle Adventure</t>
  </si>
  <si>
    <t>Tales of Vesperia</t>
  </si>
  <si>
    <t>SingStar ABBA</t>
  </si>
  <si>
    <t>Dragon Ball Z: Burst Limit</t>
  </si>
  <si>
    <t>Apollo Justice: Ace Attorney</t>
  </si>
  <si>
    <t>Castlevania: Order of Ecclesia</t>
  </si>
  <si>
    <t>Mega Man Star Force 2: Zerker X Ninja</t>
  </si>
  <si>
    <t>Namco Museum: Virtual Arcade</t>
  </si>
  <si>
    <t>NASCAR 09</t>
  </si>
  <si>
    <t>Turning Point: Fall of Liberty</t>
  </si>
  <si>
    <t>Summer Athletics 2009</t>
  </si>
  <si>
    <t>Dark Sector</t>
  </si>
  <si>
    <t>The Last Remnant</t>
  </si>
  <si>
    <t>Silent Hill: Homecoming</t>
  </si>
  <si>
    <t>Tales of Symphonia: Dawn of the New World</t>
  </si>
  <si>
    <t>Valkyrie Profile: Covenant of the Plume</t>
  </si>
  <si>
    <t>TV Show King</t>
  </si>
  <si>
    <t>AC/DC Live: Rock Band - Track Pack</t>
  </si>
  <si>
    <t>Hot Shots Golf: Open Tee 2</t>
  </si>
  <si>
    <t>Harvest Moon: Magical Melody</t>
  </si>
  <si>
    <t>Dynasty Warriors 6</t>
  </si>
  <si>
    <t>Order Up!</t>
  </si>
  <si>
    <t>NBA Ballers: Chosen One</t>
  </si>
  <si>
    <t>Age of Empires: Mythologies</t>
  </si>
  <si>
    <t>LocoRoco 2</t>
  </si>
  <si>
    <t>Star Ocean: First Departure</t>
  </si>
  <si>
    <t>Lost: Via Domus</t>
  </si>
  <si>
    <t>Tetris Party</t>
  </si>
  <si>
    <t>The Spiderwick Chronicles</t>
  </si>
  <si>
    <t>Facebreaker</t>
  </si>
  <si>
    <t>Ninja Gaiden: Dragon Sword</t>
  </si>
  <si>
    <t>Command &amp; Conquer: Red Alert 3</t>
  </si>
  <si>
    <t>Viking: Battle for Asgard</t>
  </si>
  <si>
    <t>Beijing 2008</t>
  </si>
  <si>
    <t>Don King Presents: Prizefighter</t>
  </si>
  <si>
    <t>Ferrari Challenge Trofeo Pirelli</t>
  </si>
  <si>
    <t>Command &amp; Conquer 3: Kane's Wrath</t>
  </si>
  <si>
    <t xml:space="preserve">NHL 2K9 </t>
  </si>
  <si>
    <t>Viva Pi$?ata: Trouble in Paradise</t>
  </si>
  <si>
    <t>Racing / Driving,Simulation,Strategy</t>
  </si>
  <si>
    <t>FlatOut: Head On</t>
  </si>
  <si>
    <t>The Club</t>
  </si>
  <si>
    <t>Cabela's Dangerous Hunts 2009</t>
  </si>
  <si>
    <t>Dark Messiah of Might and Magic: Elements</t>
  </si>
  <si>
    <t>Fracture</t>
  </si>
  <si>
    <t>Bomberman Land</t>
  </si>
  <si>
    <t>Nitrobike</t>
  </si>
  <si>
    <t>Culdcept Saga</t>
  </si>
  <si>
    <t>MLB Power Pros 2008</t>
  </si>
  <si>
    <t>Mushroom Men: The Spore Wars</t>
  </si>
  <si>
    <t>Dragon Quest V: Hand of the Heavenly Bride</t>
  </si>
  <si>
    <t>Ninjatown</t>
  </si>
  <si>
    <t>Super Dodgeball Brawlers</t>
  </si>
  <si>
    <t>Dokapon Kingdom</t>
  </si>
  <si>
    <t>Alone in the Dark</t>
  </si>
  <si>
    <t>Action,Adventure,Racing / Driving</t>
  </si>
  <si>
    <t>NBA 09: The Inside</t>
  </si>
  <si>
    <t>Baja: Edge of Control</t>
  </si>
  <si>
    <t>Destroy All Humans! Big Willy Unleashed</t>
  </si>
  <si>
    <t>Space Invaders Extreme</t>
  </si>
  <si>
    <t>Ultimate Band</t>
  </si>
  <si>
    <t>Dream Pinball 3D</t>
  </si>
  <si>
    <t>Avalon Code</t>
  </si>
  <si>
    <t>Disgaea DS</t>
  </si>
  <si>
    <t>Guitar Rock Tour</t>
  </si>
  <si>
    <t>Lost in Blue 3</t>
  </si>
  <si>
    <t>Syberia</t>
  </si>
  <si>
    <t>Afrika</t>
  </si>
  <si>
    <t>NFL Head Coach 09</t>
  </si>
  <si>
    <t>Simulation,Sports,Strategy</t>
  </si>
  <si>
    <t>NHL 2K9</t>
  </si>
  <si>
    <t>Brothers in Arms: Double Time</t>
  </si>
  <si>
    <t>ObsCure: The Aftermath</t>
  </si>
  <si>
    <t>MotoGP 08</t>
  </si>
  <si>
    <t>NFL Tour</t>
  </si>
  <si>
    <t>Ninja Reflex</t>
  </si>
  <si>
    <t>Conflict: Denied Ops</t>
  </si>
  <si>
    <t>Top Spin 3</t>
  </si>
  <si>
    <t>Blitz: The League II</t>
  </si>
  <si>
    <t>Hellboy: The Science of Evil</t>
  </si>
  <si>
    <t>Castlevania Judgment</t>
  </si>
  <si>
    <t>Raiden IV</t>
  </si>
  <si>
    <t>Metal Slug 7</t>
  </si>
  <si>
    <t>Trauma Center: Under The Knife 2</t>
  </si>
  <si>
    <t>Final Fantasy Fables: Chocobo's Dungeon</t>
  </si>
  <si>
    <t>The King of Fighters Collection: The Orochi Saga</t>
  </si>
  <si>
    <t>Klonoa: Door to Phantomile</t>
  </si>
  <si>
    <t>Samurai Warriors: Katana</t>
  </si>
  <si>
    <t>Battle of the Bands</t>
  </si>
  <si>
    <t>Dragon Ball: Origins</t>
  </si>
  <si>
    <t>Space Bust-A-Move</t>
  </si>
  <si>
    <t>UEFA Euro 2008</t>
  </si>
  <si>
    <t>Blast Works: Build, Trade, Destroy</t>
  </si>
  <si>
    <t>FIFA Street 3</t>
  </si>
  <si>
    <t>Space Chimps</t>
  </si>
  <si>
    <t>Etrian Odyssey II: Heroes of Lagaard</t>
  </si>
  <si>
    <t>Line Rider 2: Unbound</t>
  </si>
  <si>
    <t>Target: Terror</t>
  </si>
  <si>
    <t>Legendary</t>
  </si>
  <si>
    <t>Universe at War: Earth Assault</t>
  </si>
  <si>
    <t>Code Lyoko: Fall of X.A.N.A</t>
  </si>
  <si>
    <t>Knights in the Nightmare</t>
  </si>
  <si>
    <t>Lock's Quest</t>
  </si>
  <si>
    <t>Action,Adventure,Strategy</t>
  </si>
  <si>
    <t>Master of the Monster Lair</t>
  </si>
  <si>
    <t>N+</t>
  </si>
  <si>
    <t>Pipe Mania</t>
  </si>
  <si>
    <t>Summon Night: Twin Age</t>
  </si>
  <si>
    <t>Wild Arms XF</t>
  </si>
  <si>
    <t>Harvey Birdman: Attorney at Law</t>
  </si>
  <si>
    <t>Let's Tap</t>
  </si>
  <si>
    <t>Worms: A Space Oddity</t>
  </si>
  <si>
    <t>Overlord: Raising Hell</t>
  </si>
  <si>
    <t>Battle Fantasia</t>
  </si>
  <si>
    <t>Bangai-O Spirits</t>
  </si>
  <si>
    <t>Dungeon Explorer: Warriors of Ancient Arts</t>
  </si>
  <si>
    <t>From the Abyss</t>
  </si>
  <si>
    <t>New International Track &amp; Field</t>
  </si>
  <si>
    <t>Soul Bubbles</t>
  </si>
  <si>
    <t>Tropix!</t>
  </si>
  <si>
    <t>Unsolved Crimes</t>
  </si>
  <si>
    <t>Zubo</t>
  </si>
  <si>
    <t>Ford Racing Off Road</t>
  </si>
  <si>
    <t>Secret Agent Clank</t>
  </si>
  <si>
    <t>Armored Core: For Answer</t>
  </si>
  <si>
    <t>Agatha Christie: Evil Under the Sun</t>
  </si>
  <si>
    <t>Agatha Christie: And Then There Were None</t>
  </si>
  <si>
    <t>Cradle of Rome</t>
  </si>
  <si>
    <t>The Dark Spire</t>
  </si>
  <si>
    <t>Flower, Sun and Rain</t>
  </si>
  <si>
    <t>Insecticide</t>
  </si>
  <si>
    <t>Izuna 2: The Unemployed Ninja Returns</t>
  </si>
  <si>
    <t>Looney Tunes: Cartoon Conductor</t>
  </si>
  <si>
    <t>Nanostray 2</t>
  </si>
  <si>
    <t>Baroque</t>
  </si>
  <si>
    <t>Supreme Commander</t>
  </si>
  <si>
    <t>Hail to the Chimp</t>
  </si>
  <si>
    <t>Assassin's Creed: Altar's Chronicles</t>
  </si>
  <si>
    <t>The Legend of Kage 2</t>
  </si>
  <si>
    <t>Rhapsody: A Musical Adventure</t>
  </si>
  <si>
    <t>Secret Files: Tunguska</t>
  </si>
  <si>
    <t>Fading Shadows</t>
  </si>
  <si>
    <t>Chicken Hunter</t>
  </si>
  <si>
    <t>Row Labels</t>
  </si>
  <si>
    <t>Grand Total</t>
  </si>
  <si>
    <t>Column Labels</t>
  </si>
  <si>
    <t>Average of Metrics.Review Score</t>
  </si>
  <si>
    <t>Average of Metrics.Sales</t>
  </si>
  <si>
    <t>Count of Title</t>
  </si>
  <si>
    <t>Average of Length.All PlayStyles.Rushed</t>
  </si>
  <si>
    <t>Multiplatform</t>
  </si>
  <si>
    <t>Unknown</t>
  </si>
  <si>
    <t>Racing</t>
  </si>
  <si>
    <t>Nintendo</t>
  </si>
  <si>
    <t>Activision,Konami</t>
  </si>
  <si>
    <t>Nintendo,SquareEnix</t>
  </si>
  <si>
    <t>Sony,Ubisoft</t>
  </si>
  <si>
    <t>Capcom,Rockstar</t>
  </si>
  <si>
    <t>EA,Namco</t>
  </si>
  <si>
    <t>Microsoft,SquareEnix</t>
  </si>
  <si>
    <t>Capcom,Nintendo</t>
  </si>
  <si>
    <t>Namco,Sony</t>
  </si>
  <si>
    <t>Activision,Sony</t>
  </si>
  <si>
    <t>EA,Sony</t>
  </si>
  <si>
    <t>Sum of Metrics.Sales</t>
  </si>
  <si>
    <t>PS 3</t>
  </si>
  <si>
    <t>PSP</t>
  </si>
  <si>
    <t>NDS</t>
  </si>
  <si>
    <t>NWii</t>
  </si>
  <si>
    <t>Source of data : https://corgis-edu.github.io/corgis/csv/video_games/</t>
  </si>
  <si>
    <t>Outlier?</t>
  </si>
  <si>
    <t>No Poll</t>
  </si>
  <si>
    <t>Selected</t>
  </si>
  <si>
    <t>Unselected</t>
  </si>
  <si>
    <t>Donut Chart</t>
  </si>
  <si>
    <t>Column1</t>
  </si>
  <si>
    <t>Average of Sales</t>
  </si>
  <si>
    <t>Genre</t>
  </si>
  <si>
    <t>Role-Playing,Strategy</t>
  </si>
  <si>
    <t>Action,Adventure,Role-Playing</t>
  </si>
  <si>
    <t>Action,Role-Playing</t>
  </si>
  <si>
    <t>Role-Playing</t>
  </si>
  <si>
    <t>Action,Role-Playing,Strategy</t>
  </si>
  <si>
    <t>Adventure,Role-Playing</t>
  </si>
  <si>
    <t>Action,Racing / Driving,Role-Playing</t>
  </si>
  <si>
    <t>Action,Role-Playing,Simulation,Sports,Strategy</t>
  </si>
  <si>
    <t>Role-Playing,Simulation</t>
  </si>
  <si>
    <t>Role-Playing,Simulation,Strategy</t>
  </si>
  <si>
    <t>Adventure,Role-Playing,Strategy</t>
  </si>
  <si>
    <t>Action,Role-Playing,Simulation</t>
  </si>
  <si>
    <t>Action,Racing / Driving,Role-Playing,Strategy</t>
  </si>
  <si>
    <t>RPG</t>
  </si>
  <si>
    <t>Edu</t>
  </si>
  <si>
    <t>Genre_1</t>
  </si>
  <si>
    <t>Genre_2</t>
  </si>
  <si>
    <t>Genre_3</t>
  </si>
  <si>
    <t>Genre_4</t>
  </si>
  <si>
    <t>Genre_5</t>
  </si>
  <si>
    <t>Genre_bool</t>
  </si>
  <si>
    <t>Publishers</t>
  </si>
  <si>
    <t>Publisher_1</t>
  </si>
  <si>
    <t>Publisher_2</t>
  </si>
  <si>
    <t>Publisher_bool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</si>
</sst>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20"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8"/>
      <name val="Calibri"/>
      <family val="2"/>
      <scheme val="minor"/>
    </font>
    <font>
      <i/>
      <sz val="11"/>
      <color theme="1"/>
      <name val="Calibri"/>
      <family val="2"/>
      <scheme val="minor"/>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9" fontId="1" fillId="0" borderId="0" applyFont="0" applyFill="0" applyBorder="0" applyAlignment="0" applyProtection="0"/>
  </cellStyleXfs>
  <cellXfs count="16">
    <xf numFmtId="0" fontId="0" fillId="0" borderId="0" xfId="0"/>
    <xf numFmtId="0" fontId="0" fillId="0" borderId="0" xfId="0" pivotButton="1"/>
    <xf numFmtId="0" fontId="0" fillId="0" borderId="0" xfId="0" applyAlignment="1">
      <alignment horizontal="left"/>
    </xf>
    <xf numFmtId="0" fontId="0" fillId="0" borderId="0" xfId="0" applyNumberFormat="1"/>
    <xf numFmtId="0" fontId="16" fillId="0" borderId="0" xfId="0" applyFont="1" applyFill="1" applyBorder="1" applyAlignment="1">
      <alignment horizontal="left"/>
    </xf>
    <xf numFmtId="0" fontId="16" fillId="0" borderId="0" xfId="0" applyNumberFormat="1" applyFont="1" applyFill="1" applyBorder="1"/>
    <xf numFmtId="0" fontId="0" fillId="0" borderId="0" xfId="0" applyFill="1" applyBorder="1"/>
    <xf numFmtId="0" fontId="0" fillId="0" borderId="0" xfId="0" applyFill="1" applyBorder="1" applyAlignment="1">
      <alignment horizontal="left" indent="1"/>
    </xf>
    <xf numFmtId="0" fontId="0" fillId="0" borderId="0" xfId="0" applyNumberFormat="1" applyFill="1" applyBorder="1"/>
    <xf numFmtId="0" fontId="0" fillId="0" borderId="0" xfId="0" applyFont="1" applyFill="1" applyBorder="1"/>
    <xf numFmtId="3" fontId="0" fillId="0" borderId="0" xfId="0" applyNumberFormat="1" applyFill="1" applyBorder="1"/>
    <xf numFmtId="0" fontId="0" fillId="0" borderId="0" xfId="0" applyFill="1" applyBorder="1" applyAlignment="1"/>
    <xf numFmtId="0" fontId="17" fillId="0" borderId="0" xfId="0" applyFont="1"/>
    <xf numFmtId="10" fontId="0" fillId="0" borderId="0" xfId="42" applyNumberFormat="1" applyFont="1"/>
    <xf numFmtId="0" fontId="13" fillId="0" borderId="0" xfId="0" applyFont="1" applyFill="1" applyBorder="1"/>
    <xf numFmtId="0" fontId="19" fillId="0" borderId="0" xfId="0" applyFont="1" applyFill="1" applyBorder="1" applyAlignment="1">
      <alignment horizontal="center"/>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Percent" xfId="42" builtinId="5"/>
    <cellStyle name="Title" xfId="1" builtinId="15" customBuiltin="1"/>
    <cellStyle name="Total" xfId="17" builtinId="25" customBuiltin="1"/>
    <cellStyle name="Warning Text" xfId="14" builtinId="11" customBuiltin="1"/>
  </cellStyles>
  <dxfs count="12">
    <dxf>
      <font>
        <b val="0"/>
        <i val="0"/>
        <strike val="0"/>
        <condense val="0"/>
        <extend val="0"/>
        <outline val="0"/>
        <shadow val="0"/>
        <u val="none"/>
        <vertAlign val="baseline"/>
        <sz val="11"/>
        <color theme="1"/>
        <name val="Calibri"/>
        <family val="2"/>
        <scheme val="minor"/>
      </font>
      <numFmt numFmtId="14" formatCode="0.0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numFmt numFmtId="0" formatCode="General"/>
    </dxf>
    <dxf>
      <numFmt numFmtId="0" formatCode="General"/>
    </dxf>
    <dxf>
      <numFmt numFmtId="0" formatCode="General"/>
    </dxf>
    <dxf>
      <numFmt numFmtId="0" formatCode="General"/>
    </dxf>
    <dxf>
      <numFmt numFmtId="0" formatCode="General"/>
    </dxf>
    <dxf>
      <font>
        <color rgb="FF9C0006"/>
      </font>
      <fill>
        <patternFill>
          <bgColor rgb="FFFFC7CE"/>
        </patternFill>
      </fill>
    </dxf>
    <dxf>
      <font>
        <b/>
        <color theme="1"/>
      </font>
      <border diagonalUp="0" diagonalDown="0">
        <left/>
        <right/>
        <top/>
        <bottom/>
        <vertical/>
        <horizontal/>
      </border>
    </dxf>
    <dxf>
      <font>
        <sz val="9"/>
        <color theme="1"/>
        <name val="Ubuntu"/>
        <family val="2"/>
        <scheme val="none"/>
      </font>
      <fill>
        <patternFill patternType="solid">
          <fgColor theme="0"/>
          <bgColor theme="4" tint="0.39994506668294322"/>
        </patternFill>
      </fill>
      <border diagonalUp="0" diagonalDown="0">
        <left/>
        <right/>
        <top/>
        <bottom/>
        <vertical/>
        <horizontal/>
      </border>
    </dxf>
  </dxfs>
  <tableStyles count="1" defaultTableStyle="TableStyleMedium2" defaultPivotStyle="PivotStyleLight16">
    <tableStyle name="SlicerStyleLight1 2" pivot="0" table="0" count="10" xr9:uid="{FD5ADDBB-1923-4CC2-9ED7-E962A13E8336}">
      <tableStyleElement type="wholeTable" dxfId="11"/>
      <tableStyleElement type="headerRow" dxfId="10"/>
    </tableStyle>
  </tableStyles>
  <colors>
    <mruColors>
      <color rgb="FF23C90D"/>
      <color rgb="FFF0B92E"/>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theme="4" tint="-0.24994659260841701"/>
            </patternFill>
          </fill>
          <border diagonalUp="0" diagonalDown="0">
            <left/>
            <right/>
            <top/>
            <bottom/>
            <vertical/>
            <horizontal/>
          </border>
        </dxf>
        <dxf>
          <font>
            <color theme="0"/>
          </font>
          <fill>
            <patternFill patternType="solid">
              <fgColor auto="1"/>
              <bgColor theme="4" tint="0.39994506668294322"/>
            </patternFill>
          </fill>
          <border diagonalUp="0" diagonalDown="0">
            <left/>
            <right/>
            <top/>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theme="0"/>
          </font>
          <fill>
            <patternFill patternType="solid">
              <fgColor theme="0"/>
              <bgColor theme="4" tint="-0.499984740745262"/>
            </patternFill>
          </fill>
          <border diagonalUp="0" diagonalDown="0">
            <left/>
            <right/>
            <top/>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theme="4" tint="0.59996337778862885"/>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SlicerStyleLight1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3.xml"/><Relationship Id="rId13" Type="http://schemas.microsoft.com/office/2007/relationships/slicerCache" Target="slicerCaches/slicerCache4.xml"/><Relationship Id="rId18" Type="http://schemas.microsoft.com/office/2007/relationships/slicerCache" Target="slicerCaches/slicerCache9.xml"/><Relationship Id="rId26" Type="http://schemas.openxmlformats.org/officeDocument/2006/relationships/customXml" Target="../customXml/item1.xml"/><Relationship Id="rId39" Type="http://schemas.openxmlformats.org/officeDocument/2006/relationships/customXml" Target="../customXml/item14.xml"/><Relationship Id="rId3" Type="http://schemas.openxmlformats.org/officeDocument/2006/relationships/worksheet" Target="worksheets/sheet3.xml"/><Relationship Id="rId21" Type="http://schemas.openxmlformats.org/officeDocument/2006/relationships/connections" Target="connections.xml"/><Relationship Id="rId34" Type="http://schemas.openxmlformats.org/officeDocument/2006/relationships/customXml" Target="../customXml/item9.xml"/><Relationship Id="rId42" Type="http://schemas.microsoft.com/office/2006/relationships/vbaProject" Target="vbaProject.bin"/><Relationship Id="rId7" Type="http://schemas.openxmlformats.org/officeDocument/2006/relationships/pivotCacheDefinition" Target="pivotCache/pivotCacheDefinition2.xml"/><Relationship Id="rId12" Type="http://schemas.microsoft.com/office/2007/relationships/slicerCache" Target="slicerCaches/slicerCache3.xml"/><Relationship Id="rId17" Type="http://schemas.microsoft.com/office/2007/relationships/slicerCache" Target="slicerCaches/slicerCache8.xml"/><Relationship Id="rId25" Type="http://schemas.openxmlformats.org/officeDocument/2006/relationships/calcChain" Target="calcChain.xml"/><Relationship Id="rId33" Type="http://schemas.openxmlformats.org/officeDocument/2006/relationships/customXml" Target="../customXml/item8.xml"/><Relationship Id="rId38" Type="http://schemas.openxmlformats.org/officeDocument/2006/relationships/customXml" Target="../customXml/item13.xml"/><Relationship Id="rId2" Type="http://schemas.openxmlformats.org/officeDocument/2006/relationships/worksheet" Target="worksheets/sheet2.xml"/><Relationship Id="rId16" Type="http://schemas.microsoft.com/office/2007/relationships/slicerCache" Target="slicerCaches/slicerCache7.xml"/><Relationship Id="rId20" Type="http://schemas.openxmlformats.org/officeDocument/2006/relationships/theme" Target="theme/theme1.xml"/><Relationship Id="rId29" Type="http://schemas.openxmlformats.org/officeDocument/2006/relationships/customXml" Target="../customXml/item4.xml"/><Relationship Id="rId41" Type="http://schemas.openxmlformats.org/officeDocument/2006/relationships/customXml" Target="../customXml/item16.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microsoft.com/office/2007/relationships/slicerCache" Target="slicerCaches/slicerCache2.xml"/><Relationship Id="rId24" Type="http://schemas.openxmlformats.org/officeDocument/2006/relationships/powerPivotData" Target="model/item.data"/><Relationship Id="rId32" Type="http://schemas.openxmlformats.org/officeDocument/2006/relationships/customXml" Target="../customXml/item7.xml"/><Relationship Id="rId37" Type="http://schemas.openxmlformats.org/officeDocument/2006/relationships/customXml" Target="../customXml/item12.xml"/><Relationship Id="rId40" Type="http://schemas.openxmlformats.org/officeDocument/2006/relationships/customXml" Target="../customXml/item15.xml"/><Relationship Id="rId5" Type="http://schemas.openxmlformats.org/officeDocument/2006/relationships/worksheet" Target="worksheets/sheet5.xml"/><Relationship Id="rId15" Type="http://schemas.microsoft.com/office/2007/relationships/slicerCache" Target="slicerCaches/slicerCache6.xml"/><Relationship Id="rId23" Type="http://schemas.openxmlformats.org/officeDocument/2006/relationships/sharedStrings" Target="sharedStrings.xml"/><Relationship Id="rId28" Type="http://schemas.openxmlformats.org/officeDocument/2006/relationships/customXml" Target="../customXml/item3.xml"/><Relationship Id="rId36" Type="http://schemas.openxmlformats.org/officeDocument/2006/relationships/customXml" Target="../customXml/item11.xml"/><Relationship Id="rId10" Type="http://schemas.microsoft.com/office/2007/relationships/slicerCache" Target="slicerCaches/slicerCache1.xml"/><Relationship Id="rId19" Type="http://schemas.microsoft.com/office/2007/relationships/slicerCache" Target="slicerCaches/slicerCache10.xml"/><Relationship Id="rId31" Type="http://schemas.openxmlformats.org/officeDocument/2006/relationships/customXml" Target="../customXml/item6.xml"/><Relationship Id="rId4" Type="http://schemas.openxmlformats.org/officeDocument/2006/relationships/worksheet" Target="worksheets/sheet4.xml"/><Relationship Id="rId9" Type="http://schemas.openxmlformats.org/officeDocument/2006/relationships/pivotCacheDefinition" Target="pivotCache/pivotCacheDefinition4.xml"/><Relationship Id="rId14" Type="http://schemas.microsoft.com/office/2007/relationships/slicerCache" Target="slicerCaches/slicerCache5.xml"/><Relationship Id="rId22" Type="http://schemas.openxmlformats.org/officeDocument/2006/relationships/styles" Target="styles.xml"/><Relationship Id="rId27" Type="http://schemas.openxmlformats.org/officeDocument/2006/relationships/customXml" Target="../customXml/item2.xml"/><Relationship Id="rId30" Type="http://schemas.openxmlformats.org/officeDocument/2006/relationships/customXml" Target="../customXml/item5.xml"/><Relationship Id="rId35" Type="http://schemas.openxmlformats.org/officeDocument/2006/relationships/customXml" Target="../customXml/item10.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3" Type="http://schemas.openxmlformats.org/officeDocument/2006/relationships/chartUserShapes" Target="../drawings/drawing4.xml"/><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[game_dashboard.xlsm]Rating X Console!Top 10</c:name>
    <c:fmtId val="27"/>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id-ID"/>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id-ID"/>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'Rating X Console'!$E$4</c:f>
              <c:strCache>
                <c:ptCount val="1"/>
                <c:pt idx="0">
                  <c:v>Total</c:v>
                </c:pt>
              </c:strCache>
            </c:strRef>
          </c:tx>
          <c:spPr>
            <a:solidFill>
              <a:schemeClr val="accent1"/>
            </a:solidFill>
            <a:ln>
              <a:noFill/>
            </a:ln>
            <a:effectLst/>
          </c:spPr>
          <c:invertIfNegative val="0"/>
          <c:cat>
            <c:strRef>
              <c:f>'Rating X Console'!$D$5:$D$15</c:f>
              <c:strCache>
                <c:ptCount val="10"/>
                <c:pt idx="0">
                  <c:v>Halo 3</c:v>
                </c:pt>
                <c:pt idx="1">
                  <c:v>Call of Duty: World at War</c:v>
                </c:pt>
                <c:pt idx="2">
                  <c:v>Wii Fit</c:v>
                </c:pt>
                <c:pt idx="3">
                  <c:v>Call of Duty 4: Modern Warfare</c:v>
                </c:pt>
                <c:pt idx="4">
                  <c:v>Grand Theft Auto IV</c:v>
                </c:pt>
                <c:pt idx="5">
                  <c:v>Nintendogs</c:v>
                </c:pt>
                <c:pt idx="6">
                  <c:v>Mario Kart DS</c:v>
                </c:pt>
                <c:pt idx="7">
                  <c:v>New Super Mario Bros.</c:v>
                </c:pt>
                <c:pt idx="8">
                  <c:v>Mario Kart Wii</c:v>
                </c:pt>
                <c:pt idx="9">
                  <c:v>Wii Play</c:v>
                </c:pt>
              </c:strCache>
            </c:strRef>
          </c:cat>
          <c:val>
            <c:numRef>
              <c:f>'Rating X Console'!$E$5:$E$15</c:f>
              <c:numCache>
                <c:formatCode>General</c:formatCode>
                <c:ptCount val="10"/>
                <c:pt idx="0">
                  <c:v>8.0299999999999994</c:v>
                </c:pt>
                <c:pt idx="1">
                  <c:v>8.2799999999999994</c:v>
                </c:pt>
                <c:pt idx="2">
                  <c:v>9.6</c:v>
                </c:pt>
                <c:pt idx="3">
                  <c:v>9.6199999999999992</c:v>
                </c:pt>
                <c:pt idx="4">
                  <c:v>9.67</c:v>
                </c:pt>
                <c:pt idx="5">
                  <c:v>9.7200000000000006</c:v>
                </c:pt>
                <c:pt idx="6">
                  <c:v>9.99</c:v>
                </c:pt>
                <c:pt idx="7">
                  <c:v>10.029999999999999</c:v>
                </c:pt>
                <c:pt idx="8">
                  <c:v>12.39</c:v>
                </c:pt>
                <c:pt idx="9">
                  <c:v>14.66</c:v>
                </c:pt>
              </c:numCache>
            </c:numRef>
          </c:val>
          <c:extLst>
            <c:ext xmlns:c16="http://schemas.microsoft.com/office/drawing/2014/chart" uri="{C3380CC4-5D6E-409C-BE32-E72D297353CC}">
              <c16:uniqueId val="{00000000-696E-4379-AB72-266E001E0E3C}"/>
            </c:ext>
          </c:extLst>
        </c:ser>
        <c:dLbls>
          <c:showLegendKey val="0"/>
          <c:showVal val="0"/>
          <c:showCatName val="0"/>
          <c:showSerName val="0"/>
          <c:showPercent val="0"/>
          <c:showBubbleSize val="0"/>
        </c:dLbls>
        <c:gapWidth val="182"/>
        <c:axId val="517484344"/>
        <c:axId val="517484672"/>
      </c:barChart>
      <c:catAx>
        <c:axId val="51748434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id-ID"/>
          </a:p>
        </c:txPr>
        <c:crossAx val="517484672"/>
        <c:crosses val="autoZero"/>
        <c:auto val="1"/>
        <c:lblAlgn val="ctr"/>
        <c:lblOffset val="100"/>
        <c:noMultiLvlLbl val="0"/>
      </c:catAx>
      <c:valAx>
        <c:axId val="51748467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id-ID"/>
          </a:p>
        </c:txPr>
        <c:crossAx val="51748434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id-ID"/>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[game_dashboard.xlsm]Year x Rating!Rating Sales Sum</c:name>
    <c:fmtId val="25"/>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
        <c:idx val="18"/>
        <c:dLbl>
          <c:idx val="0"/>
          <c:showLegendKey val="0"/>
          <c:showVal val="0"/>
          <c:showCatName val="0"/>
          <c:showSerName val="0"/>
          <c:showPercent val="0"/>
          <c:showBubbleSize val="0"/>
          <c:extLst>
            <c:ext xmlns:c15="http://schemas.microsoft.com/office/drawing/2012/chart" uri="{CE6537A1-D6FC-4f65-9D91-7224C49458BB}"/>
          </c:extLst>
        </c:dLbl>
      </c:pivotFmt>
      <c:pivotFmt>
        <c:idx val="19"/>
        <c:dLbl>
          <c:idx val="0"/>
          <c:showLegendKey val="0"/>
          <c:showVal val="0"/>
          <c:showCatName val="0"/>
          <c:showSerName val="0"/>
          <c:showPercent val="0"/>
          <c:showBubbleSize val="0"/>
          <c:extLst>
            <c:ext xmlns:c15="http://schemas.microsoft.com/office/drawing/2012/chart" uri="{CE6537A1-D6FC-4f65-9D91-7224C49458BB}"/>
          </c:extLst>
        </c:dLbl>
      </c:pivotFmt>
      <c:pivotFmt>
        <c:idx val="20"/>
        <c:dLbl>
          <c:idx val="0"/>
          <c:showLegendKey val="0"/>
          <c:showVal val="0"/>
          <c:showCatName val="0"/>
          <c:showSerName val="0"/>
          <c:showPercent val="0"/>
          <c:showBubbleSize val="0"/>
          <c:extLst>
            <c:ext xmlns:c15="http://schemas.microsoft.com/office/drawing/2012/chart" uri="{CE6537A1-D6FC-4f65-9D91-7224C49458BB}"/>
          </c:extLst>
        </c:dLbl>
      </c:pivotFmt>
      <c:pivotFmt>
        <c:idx val="21"/>
        <c:dLbl>
          <c:idx val="0"/>
          <c:showLegendKey val="0"/>
          <c:showVal val="0"/>
          <c:showCatName val="0"/>
          <c:showSerName val="0"/>
          <c:showPercent val="0"/>
          <c:showBubbleSize val="0"/>
          <c:extLst>
            <c:ext xmlns:c15="http://schemas.microsoft.com/office/drawing/2012/chart" uri="{CE6537A1-D6FC-4f65-9D91-7224C49458BB}"/>
          </c:extLst>
        </c:dLbl>
      </c:pivotFmt>
      <c:pivotFmt>
        <c:idx val="22"/>
        <c:dLbl>
          <c:idx val="0"/>
          <c:showLegendKey val="0"/>
          <c:showVal val="0"/>
          <c:showCatName val="0"/>
          <c:showSerName val="0"/>
          <c:showPercent val="0"/>
          <c:showBubbleSize val="0"/>
          <c:extLst>
            <c:ext xmlns:c15="http://schemas.microsoft.com/office/drawing/2012/chart" uri="{CE6537A1-D6FC-4f65-9D91-7224C49458BB}"/>
          </c:extLst>
        </c:dLbl>
      </c:pivotFmt>
      <c:pivotFmt>
        <c:idx val="23"/>
        <c:dLbl>
          <c:idx val="0"/>
          <c:showLegendKey val="0"/>
          <c:showVal val="0"/>
          <c:showCatName val="0"/>
          <c:showSerName val="0"/>
          <c:showPercent val="0"/>
          <c:showBubbleSize val="0"/>
          <c:extLst>
            <c:ext xmlns:c15="http://schemas.microsoft.com/office/drawing/2012/chart" uri="{CE6537A1-D6FC-4f65-9D91-7224C49458BB}"/>
          </c:extLst>
        </c:dLbl>
      </c:pivotFmt>
      <c:pivotFmt>
        <c:idx val="24"/>
        <c:dLbl>
          <c:idx val="0"/>
          <c:showLegendKey val="0"/>
          <c:showVal val="0"/>
          <c:showCatName val="0"/>
          <c:showSerName val="0"/>
          <c:showPercent val="0"/>
          <c:showBubbleSize val="0"/>
          <c:extLst>
            <c:ext xmlns:c15="http://schemas.microsoft.com/office/drawing/2012/chart" uri="{CE6537A1-D6FC-4f65-9D91-7224C49458BB}"/>
          </c:extLst>
        </c:dLbl>
      </c:pivotFmt>
      <c:pivotFmt>
        <c:idx val="25"/>
        <c:dLbl>
          <c:idx val="0"/>
          <c:showLegendKey val="0"/>
          <c:showVal val="0"/>
          <c:showCatName val="0"/>
          <c:showSerName val="0"/>
          <c:showPercent val="0"/>
          <c:showBubbleSize val="0"/>
          <c:extLst>
            <c:ext xmlns:c15="http://schemas.microsoft.com/office/drawing/2012/chart" uri="{CE6537A1-D6FC-4f65-9D91-7224C49458BB}"/>
          </c:extLst>
        </c:dLbl>
      </c:pivotFmt>
      <c:pivotFmt>
        <c:idx val="26"/>
        <c:dLbl>
          <c:idx val="0"/>
          <c:showLegendKey val="0"/>
          <c:showVal val="0"/>
          <c:showCatName val="0"/>
          <c:showSerName val="0"/>
          <c:showPercent val="0"/>
          <c:showBubbleSize val="0"/>
          <c:extLst>
            <c:ext xmlns:c15="http://schemas.microsoft.com/office/drawing/2012/chart" uri="{CE6537A1-D6FC-4f65-9D91-7224C49458BB}"/>
          </c:extLst>
        </c:dLbl>
      </c:pivotFmt>
      <c:pivotFmt>
        <c:idx val="27"/>
        <c:dLbl>
          <c:idx val="0"/>
          <c:showLegendKey val="0"/>
          <c:showVal val="0"/>
          <c:showCatName val="0"/>
          <c:showSerName val="0"/>
          <c:showPercent val="0"/>
          <c:showBubbleSize val="0"/>
          <c:extLst>
            <c:ext xmlns:c15="http://schemas.microsoft.com/office/drawing/2012/chart" uri="{CE6537A1-D6FC-4f65-9D91-7224C49458BB}"/>
          </c:extLst>
        </c:dLbl>
      </c:pivotFmt>
      <c:pivotFmt>
        <c:idx val="28"/>
        <c:dLbl>
          <c:idx val="0"/>
          <c:showLegendKey val="0"/>
          <c:showVal val="0"/>
          <c:showCatName val="0"/>
          <c:showSerName val="0"/>
          <c:showPercent val="0"/>
          <c:showBubbleSize val="0"/>
          <c:extLst>
            <c:ext xmlns:c15="http://schemas.microsoft.com/office/drawing/2012/chart" uri="{CE6537A1-D6FC-4f65-9D91-7224C49458BB}"/>
          </c:extLst>
        </c:dLbl>
      </c:pivotFmt>
      <c:pivotFmt>
        <c:idx val="29"/>
        <c:dLbl>
          <c:idx val="0"/>
          <c:showLegendKey val="0"/>
          <c:showVal val="0"/>
          <c:showCatName val="0"/>
          <c:showSerName val="0"/>
          <c:showPercent val="0"/>
          <c:showBubbleSize val="0"/>
          <c:extLst>
            <c:ext xmlns:c15="http://schemas.microsoft.com/office/drawing/2012/chart" uri="{CE6537A1-D6FC-4f65-9D91-7224C49458BB}"/>
          </c:extLst>
        </c:dLbl>
      </c:pivotFmt>
      <c:pivotFmt>
        <c:idx val="30"/>
        <c:dLbl>
          <c:idx val="0"/>
          <c:showLegendKey val="0"/>
          <c:showVal val="0"/>
          <c:showCatName val="0"/>
          <c:showSerName val="0"/>
          <c:showPercent val="0"/>
          <c:showBubbleSize val="0"/>
          <c:extLst>
            <c:ext xmlns:c15="http://schemas.microsoft.com/office/drawing/2012/chart" uri="{CE6537A1-D6FC-4f65-9D91-7224C49458BB}"/>
          </c:extLst>
        </c:dLbl>
      </c:pivotFmt>
      <c:pivotFmt>
        <c:idx val="31"/>
        <c:dLbl>
          <c:idx val="0"/>
          <c:showLegendKey val="0"/>
          <c:showVal val="0"/>
          <c:showCatName val="0"/>
          <c:showSerName val="0"/>
          <c:showPercent val="0"/>
          <c:showBubbleSize val="0"/>
          <c:extLst>
            <c:ext xmlns:c15="http://schemas.microsoft.com/office/drawing/2012/chart" uri="{CE6537A1-D6FC-4f65-9D91-7224C49458BB}"/>
          </c:extLst>
        </c:dLbl>
      </c:pivotFmt>
      <c:pivotFmt>
        <c:idx val="32"/>
        <c:spPr>
          <a:ln w="34925" cap="rnd">
            <a:solidFill>
              <a:schemeClr val="accent6"/>
            </a:solidFill>
            <a:round/>
          </a:ln>
          <a:effectLst>
            <a:outerShdw blurRad="57150" dist="19050" dir="5400000" algn="ctr" rotWithShape="0">
              <a:srgbClr val="000000">
                <a:alpha val="63000"/>
              </a:srgbClr>
            </a:outerShdw>
          </a:effectLst>
        </c:spPr>
        <c:marker>
          <c:symbol val="circle"/>
          <c:size val="6"/>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w="9525">
              <a:solidFill>
                <a:schemeClr val="accent6"/>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id-ID"/>
            </a:p>
          </c:txPr>
          <c:showLegendKey val="0"/>
          <c:showVal val="0"/>
          <c:showCatName val="0"/>
          <c:showSerName val="0"/>
          <c:showPercent val="0"/>
          <c:showBubbleSize val="0"/>
          <c:extLst>
            <c:ext xmlns:c15="http://schemas.microsoft.com/office/drawing/2012/chart" uri="{CE6537A1-D6FC-4f65-9D91-7224C49458BB}"/>
          </c:extLst>
        </c:dLbl>
      </c:pivotFmt>
      <c:pivotFmt>
        <c:idx val="33"/>
        <c:spPr>
          <a:ln w="34925" cap="rnd">
            <a:solidFill>
              <a:schemeClr val="accent6"/>
            </a:solidFill>
            <a:round/>
          </a:ln>
          <a:effectLst>
            <a:outerShdw blurRad="57150" dist="19050" dir="5400000" algn="ctr" rotWithShape="0">
              <a:srgbClr val="000000">
                <a:alpha val="63000"/>
              </a:srgbClr>
            </a:outerShdw>
          </a:effectLst>
        </c:spPr>
        <c:marker>
          <c:symbol val="circle"/>
          <c:size val="6"/>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w="9525">
              <a:solidFill>
                <a:schemeClr val="accent5"/>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id-ID"/>
            </a:p>
          </c:txPr>
          <c:showLegendKey val="0"/>
          <c:showVal val="0"/>
          <c:showCatName val="0"/>
          <c:showSerName val="0"/>
          <c:showPercent val="0"/>
          <c:showBubbleSize val="0"/>
          <c:extLst>
            <c:ext xmlns:c15="http://schemas.microsoft.com/office/drawing/2012/chart" uri="{CE6537A1-D6FC-4f65-9D91-7224C49458BB}"/>
          </c:extLst>
        </c:dLbl>
      </c:pivotFmt>
      <c:pivotFmt>
        <c:idx val="34"/>
        <c:spPr>
          <a:ln w="34925" cap="rnd">
            <a:solidFill>
              <a:schemeClr val="accent6"/>
            </a:solidFill>
            <a:round/>
          </a:ln>
          <a:effectLst>
            <a:outerShdw blurRad="57150" dist="19050" dir="5400000" algn="ctr" rotWithShape="0">
              <a:srgbClr val="000000">
                <a:alpha val="63000"/>
              </a:srgbClr>
            </a:outerShdw>
          </a:effectLst>
        </c:spPr>
        <c:marker>
          <c:symbol val="circle"/>
          <c:size val="6"/>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9525">
              <a:solidFill>
                <a:schemeClr val="accent4"/>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id-ID"/>
            </a:p>
          </c:txPr>
          <c:showLegendKey val="0"/>
          <c:showVal val="0"/>
          <c:showCatName val="0"/>
          <c:showSerName val="0"/>
          <c:showPercent val="0"/>
          <c:showBubbleSize val="0"/>
          <c:extLst>
            <c:ext xmlns:c15="http://schemas.microsoft.com/office/drawing/2012/chart" uri="{CE6537A1-D6FC-4f65-9D91-7224C49458BB}"/>
          </c:extLst>
        </c:dLbl>
      </c:pivotFmt>
      <c:pivotFmt>
        <c:idx val="35"/>
        <c:spPr>
          <a:ln w="34925" cap="rnd">
            <a:solidFill>
              <a:schemeClr val="accent6"/>
            </a:solidFill>
            <a:round/>
          </a:ln>
          <a:effectLst>
            <a:outerShdw blurRad="57150" dist="19050" dir="5400000" algn="ctr" rotWithShape="0">
              <a:srgbClr val="000000">
                <a:alpha val="63000"/>
              </a:srgbClr>
            </a:outerShdw>
          </a:effectLst>
        </c:spPr>
        <c:marker>
          <c:symbol val="circle"/>
          <c:size val="6"/>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w="9525">
              <a:solidFill>
                <a:schemeClr val="accent6"/>
              </a:solidFill>
              <a:round/>
            </a:ln>
            <a:effectLst>
              <a:outerShdw blurRad="57150" dist="19050" dir="5400000" algn="ctr" rotWithShape="0">
                <a:srgbClr val="000000">
                  <a:alpha val="63000"/>
                </a:srgbClr>
              </a:outerShdw>
            </a:effectLst>
          </c:spPr>
        </c:marker>
      </c:pivotFmt>
    </c:pivotFmts>
    <c:plotArea>
      <c:layout/>
      <c:lineChart>
        <c:grouping val="standard"/>
        <c:varyColors val="0"/>
        <c:ser>
          <c:idx val="0"/>
          <c:order val="0"/>
          <c:tx>
            <c:strRef>
              <c:f>'Year x Rating'!$B$15:$B$16</c:f>
              <c:strCache>
                <c:ptCount val="1"/>
                <c:pt idx="0">
                  <c:v>E</c:v>
                </c:pt>
              </c:strCache>
            </c:strRef>
          </c:tx>
          <c:spPr>
            <a:ln w="34925" cap="rnd">
              <a:solidFill>
                <a:schemeClr val="accent6"/>
              </a:solidFill>
              <a:round/>
            </a:ln>
            <a:effectLst>
              <a:outerShdw blurRad="57150" dist="19050" dir="5400000" algn="ctr" rotWithShape="0">
                <a:srgbClr val="000000">
                  <a:alpha val="63000"/>
                </a:srgbClr>
              </a:outerShdw>
            </a:effectLst>
          </c:spPr>
          <c:marker>
            <c:symbol val="circle"/>
            <c:size val="6"/>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w="9525">
                <a:solidFill>
                  <a:schemeClr val="accent6"/>
                </a:solidFill>
                <a:round/>
              </a:ln>
              <a:effectLst>
                <a:outerShdw blurRad="57150" dist="19050" dir="5400000" algn="ctr" rotWithShape="0">
                  <a:srgbClr val="000000">
                    <a:alpha val="63000"/>
                  </a:srgbClr>
                </a:outerShdw>
              </a:effectLst>
            </c:spPr>
          </c:marker>
          <c:cat>
            <c:strRef>
              <c:f>'Year x Rating'!$A$17:$A$22</c:f>
              <c:strCache>
                <c:ptCount val="5"/>
                <c:pt idx="0">
                  <c:v>2004</c:v>
                </c:pt>
                <c:pt idx="1">
                  <c:v>2005</c:v>
                </c:pt>
                <c:pt idx="2">
                  <c:v>2006</c:v>
                </c:pt>
                <c:pt idx="3">
                  <c:v>2007</c:v>
                </c:pt>
                <c:pt idx="4">
                  <c:v>2008</c:v>
                </c:pt>
              </c:strCache>
            </c:strRef>
          </c:cat>
          <c:val>
            <c:numRef>
              <c:f>'Year x Rating'!$B$17:$B$22</c:f>
              <c:numCache>
                <c:formatCode>General</c:formatCode>
                <c:ptCount val="5"/>
                <c:pt idx="0">
                  <c:v>0.52687499999999998</c:v>
                </c:pt>
                <c:pt idx="1">
                  <c:v>0.64389610389610397</c:v>
                </c:pt>
                <c:pt idx="2">
                  <c:v>0.44778688524590166</c:v>
                </c:pt>
                <c:pt idx="3">
                  <c:v>0.50783132530120478</c:v>
                </c:pt>
                <c:pt idx="4">
                  <c:v>0.6369090909090912</c:v>
                </c:pt>
              </c:numCache>
            </c:numRef>
          </c:val>
          <c:smooth val="0"/>
          <c:extLst>
            <c:ext xmlns:c16="http://schemas.microsoft.com/office/drawing/2014/chart" uri="{C3380CC4-5D6E-409C-BE32-E72D297353CC}">
              <c16:uniqueId val="{00000000-652E-4DC6-99A9-9092175221C7}"/>
            </c:ext>
          </c:extLst>
        </c:ser>
        <c:ser>
          <c:idx val="1"/>
          <c:order val="1"/>
          <c:tx>
            <c:strRef>
              <c:f>'Year x Rating'!$C$15:$C$16</c:f>
              <c:strCache>
                <c:ptCount val="1"/>
                <c:pt idx="0">
                  <c:v>T</c:v>
                </c:pt>
              </c:strCache>
            </c:strRef>
          </c:tx>
          <c:spPr>
            <a:ln w="34925" cap="rnd">
              <a:solidFill>
                <a:schemeClr val="accent5"/>
              </a:solidFill>
              <a:round/>
            </a:ln>
            <a:effectLst>
              <a:outerShdw blurRad="57150" dist="19050" dir="5400000" algn="ctr" rotWithShape="0">
                <a:srgbClr val="000000">
                  <a:alpha val="63000"/>
                </a:srgbClr>
              </a:outerShdw>
            </a:effectLst>
          </c:spPr>
          <c:marker>
            <c:symbol val="circle"/>
            <c:size val="6"/>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w="9525">
                <a:solidFill>
                  <a:schemeClr val="accent5"/>
                </a:solidFill>
                <a:round/>
              </a:ln>
              <a:effectLst>
                <a:outerShdw blurRad="57150" dist="19050" dir="5400000" algn="ctr" rotWithShape="0">
                  <a:srgbClr val="000000">
                    <a:alpha val="63000"/>
                  </a:srgbClr>
                </a:outerShdw>
              </a:effectLst>
            </c:spPr>
          </c:marker>
          <c:cat>
            <c:strRef>
              <c:f>'Year x Rating'!$A$17:$A$22</c:f>
              <c:strCache>
                <c:ptCount val="5"/>
                <c:pt idx="0">
                  <c:v>2004</c:v>
                </c:pt>
                <c:pt idx="1">
                  <c:v>2005</c:v>
                </c:pt>
                <c:pt idx="2">
                  <c:v>2006</c:v>
                </c:pt>
                <c:pt idx="3">
                  <c:v>2007</c:v>
                </c:pt>
                <c:pt idx="4">
                  <c:v>2008</c:v>
                </c:pt>
              </c:strCache>
            </c:strRef>
          </c:cat>
          <c:val>
            <c:numRef>
              <c:f>'Year x Rating'!$C$17:$C$22</c:f>
              <c:numCache>
                <c:formatCode>General</c:formatCode>
                <c:ptCount val="5"/>
                <c:pt idx="0">
                  <c:v>0.16399999999999998</c:v>
                </c:pt>
                <c:pt idx="1">
                  <c:v>0.39774999999999999</c:v>
                </c:pt>
                <c:pt idx="2">
                  <c:v>0.58097087378640777</c:v>
                </c:pt>
                <c:pt idx="3">
                  <c:v>0.53385542168674716</c:v>
                </c:pt>
                <c:pt idx="4">
                  <c:v>0.56410256410256421</c:v>
                </c:pt>
              </c:numCache>
            </c:numRef>
          </c:val>
          <c:smooth val="0"/>
          <c:extLst>
            <c:ext xmlns:c16="http://schemas.microsoft.com/office/drawing/2014/chart" uri="{C3380CC4-5D6E-409C-BE32-E72D297353CC}">
              <c16:uniqueId val="{00000001-1358-476F-9766-D566B0991DFD}"/>
            </c:ext>
          </c:extLst>
        </c:ser>
        <c:ser>
          <c:idx val="2"/>
          <c:order val="2"/>
          <c:tx>
            <c:strRef>
              <c:f>'Year x Rating'!$D$15:$D$16</c:f>
              <c:strCache>
                <c:ptCount val="1"/>
                <c:pt idx="0">
                  <c:v>M</c:v>
                </c:pt>
              </c:strCache>
            </c:strRef>
          </c:tx>
          <c:spPr>
            <a:ln w="34925" cap="rnd">
              <a:solidFill>
                <a:schemeClr val="accent4"/>
              </a:solidFill>
              <a:round/>
            </a:ln>
            <a:effectLst>
              <a:outerShdw blurRad="57150" dist="19050" dir="5400000" algn="ctr" rotWithShape="0">
                <a:srgbClr val="000000">
                  <a:alpha val="63000"/>
                </a:srgbClr>
              </a:outerShdw>
            </a:effectLst>
          </c:spPr>
          <c:marker>
            <c:symbol val="circle"/>
            <c:size val="6"/>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9525">
                <a:solidFill>
                  <a:schemeClr val="accent4"/>
                </a:solidFill>
                <a:round/>
              </a:ln>
              <a:effectLst>
                <a:outerShdw blurRad="57150" dist="19050" dir="5400000" algn="ctr" rotWithShape="0">
                  <a:srgbClr val="000000">
                    <a:alpha val="63000"/>
                  </a:srgbClr>
                </a:outerShdw>
              </a:effectLst>
            </c:spPr>
          </c:marker>
          <c:cat>
            <c:strRef>
              <c:f>'Year x Rating'!$A$17:$A$22</c:f>
              <c:strCache>
                <c:ptCount val="5"/>
                <c:pt idx="0">
                  <c:v>2004</c:v>
                </c:pt>
                <c:pt idx="1">
                  <c:v>2005</c:v>
                </c:pt>
                <c:pt idx="2">
                  <c:v>2006</c:v>
                </c:pt>
                <c:pt idx="3">
                  <c:v>2007</c:v>
                </c:pt>
                <c:pt idx="4">
                  <c:v>2008</c:v>
                </c:pt>
              </c:strCache>
            </c:strRef>
          </c:cat>
          <c:val>
            <c:numRef>
              <c:f>'Year x Rating'!$D$17:$D$22</c:f>
              <c:numCache>
                <c:formatCode>General</c:formatCode>
                <c:ptCount val="5"/>
                <c:pt idx="0">
                  <c:v>0.41</c:v>
                </c:pt>
                <c:pt idx="1">
                  <c:v>0.6</c:v>
                </c:pt>
                <c:pt idx="2">
                  <c:v>0.48157894736842116</c:v>
                </c:pt>
                <c:pt idx="3">
                  <c:v>0.32817073170731714</c:v>
                </c:pt>
                <c:pt idx="4">
                  <c:v>0.29929203539823002</c:v>
                </c:pt>
              </c:numCache>
            </c:numRef>
          </c:val>
          <c:smooth val="0"/>
          <c:extLst>
            <c:ext xmlns:c16="http://schemas.microsoft.com/office/drawing/2014/chart" uri="{C3380CC4-5D6E-409C-BE32-E72D297353CC}">
              <c16:uniqueId val="{00000002-E911-428A-B315-E3AA9F914008}"/>
            </c:ext>
          </c:extLst>
        </c:ser>
        <c:dLbls>
          <c:showLegendKey val="0"/>
          <c:showVal val="0"/>
          <c:showCatName val="0"/>
          <c:showSerName val="0"/>
          <c:showPercent val="0"/>
          <c:showBubbleSize val="0"/>
        </c:dLbls>
        <c:marker val="1"/>
        <c:smooth val="0"/>
        <c:axId val="441851624"/>
        <c:axId val="441848672"/>
      </c:lineChart>
      <c:catAx>
        <c:axId val="441851624"/>
        <c:scaling>
          <c:orientation val="minMax"/>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id-ID"/>
          </a:p>
        </c:txPr>
        <c:crossAx val="441848672"/>
        <c:crosses val="autoZero"/>
        <c:auto val="1"/>
        <c:lblAlgn val="ctr"/>
        <c:lblOffset val="100"/>
        <c:noMultiLvlLbl val="0"/>
      </c:catAx>
      <c:valAx>
        <c:axId val="441848672"/>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id-ID"/>
          </a:p>
        </c:txPr>
        <c:crossAx val="4418516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id-ID"/>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id-ID"/>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[game_dashboard.xlsm]Year x Rating!Console Sales Sum</c:name>
    <c:fmtId val="37"/>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
        <c:idx val="18"/>
        <c:dLbl>
          <c:idx val="0"/>
          <c:showLegendKey val="0"/>
          <c:showVal val="0"/>
          <c:showCatName val="0"/>
          <c:showSerName val="0"/>
          <c:showPercent val="0"/>
          <c:showBubbleSize val="0"/>
          <c:extLst>
            <c:ext xmlns:c15="http://schemas.microsoft.com/office/drawing/2012/chart" uri="{CE6537A1-D6FC-4f65-9D91-7224C49458BB}"/>
          </c:extLst>
        </c:dLbl>
      </c:pivotFmt>
      <c:pivotFmt>
        <c:idx val="19"/>
        <c:dLbl>
          <c:idx val="0"/>
          <c:showLegendKey val="0"/>
          <c:showVal val="0"/>
          <c:showCatName val="0"/>
          <c:showSerName val="0"/>
          <c:showPercent val="0"/>
          <c:showBubbleSize val="0"/>
          <c:extLst>
            <c:ext xmlns:c15="http://schemas.microsoft.com/office/drawing/2012/chart" uri="{CE6537A1-D6FC-4f65-9D91-7224C49458BB}"/>
          </c:extLst>
        </c:dLbl>
      </c:pivotFmt>
      <c:pivotFmt>
        <c:idx val="20"/>
        <c:dLbl>
          <c:idx val="0"/>
          <c:showLegendKey val="0"/>
          <c:showVal val="0"/>
          <c:showCatName val="0"/>
          <c:showSerName val="0"/>
          <c:showPercent val="0"/>
          <c:showBubbleSize val="0"/>
          <c:extLst>
            <c:ext xmlns:c15="http://schemas.microsoft.com/office/drawing/2012/chart" uri="{CE6537A1-D6FC-4f65-9D91-7224C49458BB}"/>
          </c:extLst>
        </c:dLbl>
      </c:pivotFmt>
      <c:pivotFmt>
        <c:idx val="21"/>
        <c:dLbl>
          <c:idx val="0"/>
          <c:showLegendKey val="0"/>
          <c:showVal val="0"/>
          <c:showCatName val="0"/>
          <c:showSerName val="0"/>
          <c:showPercent val="0"/>
          <c:showBubbleSize val="0"/>
          <c:extLst>
            <c:ext xmlns:c15="http://schemas.microsoft.com/office/drawing/2012/chart" uri="{CE6537A1-D6FC-4f65-9D91-7224C49458BB}"/>
          </c:extLst>
        </c:dLbl>
      </c:pivotFmt>
      <c:pivotFmt>
        <c:idx val="22"/>
        <c:dLbl>
          <c:idx val="0"/>
          <c:showLegendKey val="0"/>
          <c:showVal val="0"/>
          <c:showCatName val="0"/>
          <c:showSerName val="0"/>
          <c:showPercent val="0"/>
          <c:showBubbleSize val="0"/>
          <c:extLst>
            <c:ext xmlns:c15="http://schemas.microsoft.com/office/drawing/2012/chart" uri="{CE6537A1-D6FC-4f65-9D91-7224C49458BB}"/>
          </c:extLst>
        </c:dLbl>
      </c:pivotFmt>
      <c:pivotFmt>
        <c:idx val="23"/>
        <c:dLbl>
          <c:idx val="0"/>
          <c:showLegendKey val="0"/>
          <c:showVal val="0"/>
          <c:showCatName val="0"/>
          <c:showSerName val="0"/>
          <c:showPercent val="0"/>
          <c:showBubbleSize val="0"/>
          <c:extLst>
            <c:ext xmlns:c15="http://schemas.microsoft.com/office/drawing/2012/chart" uri="{CE6537A1-D6FC-4f65-9D91-7224C49458BB}"/>
          </c:extLst>
        </c:dLbl>
      </c:pivotFmt>
      <c:pivotFmt>
        <c:idx val="24"/>
        <c:spPr>
          <a:ln w="34925" cap="rnd">
            <a:solidFill>
              <a:schemeClr val="accent2"/>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id-ID"/>
            </a:p>
          </c:txPr>
          <c:showLegendKey val="0"/>
          <c:showVal val="0"/>
          <c:showCatName val="0"/>
          <c:showSerName val="0"/>
          <c:showPercent val="0"/>
          <c:showBubbleSize val="0"/>
          <c:extLst>
            <c:ext xmlns:c15="http://schemas.microsoft.com/office/drawing/2012/chart" uri="{CE6537A1-D6FC-4f65-9D91-7224C49458BB}"/>
          </c:extLst>
        </c:dLbl>
      </c:pivotFmt>
      <c:pivotFmt>
        <c:idx val="25"/>
        <c:spPr>
          <a:ln w="34925" cap="rnd">
            <a:solidFill>
              <a:schemeClr val="accent2"/>
            </a:solidFill>
            <a:round/>
          </a:ln>
          <a:effectLst>
            <a:outerShdw blurRad="57150" dist="19050" dir="5400000" algn="ctr" rotWithShape="0">
              <a:srgbClr val="000000">
                <a:alpha val="63000"/>
              </a:srgbClr>
            </a:outerShdw>
          </a:effectLst>
        </c:spPr>
        <c:marker>
          <c:symbol val="circle"/>
          <c:size val="6"/>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9525">
              <a:solidFill>
                <a:schemeClr val="accent4"/>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id-ID"/>
            </a:p>
          </c:txPr>
          <c:showLegendKey val="0"/>
          <c:showVal val="0"/>
          <c:showCatName val="0"/>
          <c:showSerName val="0"/>
          <c:showPercent val="0"/>
          <c:showBubbleSize val="0"/>
          <c:extLst>
            <c:ext xmlns:c15="http://schemas.microsoft.com/office/drawing/2012/chart" uri="{CE6537A1-D6FC-4f65-9D91-7224C49458BB}"/>
          </c:extLst>
        </c:dLbl>
      </c:pivotFmt>
      <c:pivotFmt>
        <c:idx val="26"/>
        <c:spPr>
          <a:ln w="34925" cap="rnd">
            <a:solidFill>
              <a:schemeClr val="accent2"/>
            </a:solidFill>
            <a:round/>
          </a:ln>
          <a:effectLst>
            <a:outerShdw blurRad="57150" dist="19050" dir="5400000" algn="ctr" rotWithShape="0">
              <a:srgbClr val="000000">
                <a:alpha val="63000"/>
              </a:srgbClr>
            </a:outerShdw>
          </a:effectLst>
        </c:spPr>
        <c:marker>
          <c:symbol val="circle"/>
          <c:size val="6"/>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w="9525">
              <a:solidFill>
                <a:schemeClr val="accent6"/>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id-ID"/>
            </a:p>
          </c:txPr>
          <c:showLegendKey val="0"/>
          <c:showVal val="0"/>
          <c:showCatName val="0"/>
          <c:showSerName val="0"/>
          <c:showPercent val="0"/>
          <c:showBubbleSize val="0"/>
          <c:extLst>
            <c:ext xmlns:c15="http://schemas.microsoft.com/office/drawing/2012/chart" uri="{CE6537A1-D6FC-4f65-9D91-7224C49458BB}"/>
          </c:extLst>
        </c:dLbl>
      </c:pivotFmt>
      <c:pivotFmt>
        <c:idx val="27"/>
        <c:spPr>
          <a:ln w="34925" cap="rnd">
            <a:solidFill>
              <a:schemeClr val="accent2"/>
            </a:solidFill>
            <a:round/>
          </a:ln>
          <a:effectLst>
            <a:outerShdw blurRad="57150" dist="19050" dir="5400000" algn="ctr" rotWithShape="0">
              <a:srgbClr val="000000">
                <a:alpha val="63000"/>
              </a:srgbClr>
            </a:outerShdw>
          </a:effectLst>
        </c:spPr>
        <c:marker>
          <c:symbol val="circle"/>
          <c:size val="6"/>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w="9525">
              <a:solidFill>
                <a:schemeClr val="accent2">
                  <a:lumMod val="6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id-ID"/>
            </a:p>
          </c:txPr>
          <c:showLegendKey val="0"/>
          <c:showVal val="0"/>
          <c:showCatName val="0"/>
          <c:showSerName val="0"/>
          <c:showPercent val="0"/>
          <c:showBubbleSize val="0"/>
          <c:extLst>
            <c:ext xmlns:c15="http://schemas.microsoft.com/office/drawing/2012/chart" uri="{CE6537A1-D6FC-4f65-9D91-7224C49458BB}"/>
          </c:extLst>
        </c:dLbl>
      </c:pivotFmt>
      <c:pivotFmt>
        <c:idx val="28"/>
        <c:spPr>
          <a:ln w="34925" cap="rnd">
            <a:solidFill>
              <a:schemeClr val="accent2"/>
            </a:solidFill>
            <a:round/>
          </a:ln>
          <a:effectLst>
            <a:outerShdw blurRad="57150" dist="19050" dir="5400000" algn="ctr" rotWithShape="0">
              <a:srgbClr val="000000">
                <a:alpha val="63000"/>
              </a:srgbClr>
            </a:outerShdw>
          </a:effectLst>
        </c:spPr>
        <c:marker>
          <c:symbol val="circle"/>
          <c:size val="6"/>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w="9525">
              <a:solidFill>
                <a:schemeClr val="accent4">
                  <a:lumMod val="6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id-ID"/>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'Year x Rating'!$H$15:$H$16</c:f>
              <c:strCache>
                <c:ptCount val="1"/>
                <c:pt idx="0">
                  <c:v>X360</c:v>
                </c:pt>
              </c:strCache>
            </c:strRef>
          </c:tx>
          <c:spPr>
            <a:ln w="34925" cap="rnd">
              <a:solidFill>
                <a:schemeClr val="accent2"/>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cat>
            <c:strRef>
              <c:f>'Year x Rating'!$G$17:$G$22</c:f>
              <c:strCache>
                <c:ptCount val="5"/>
                <c:pt idx="0">
                  <c:v>2004</c:v>
                </c:pt>
                <c:pt idx="1">
                  <c:v>2005</c:v>
                </c:pt>
                <c:pt idx="2">
                  <c:v>2006</c:v>
                </c:pt>
                <c:pt idx="3">
                  <c:v>2007</c:v>
                </c:pt>
                <c:pt idx="4">
                  <c:v>2008</c:v>
                </c:pt>
              </c:strCache>
            </c:strRef>
          </c:cat>
          <c:val>
            <c:numRef>
              <c:f>'Year x Rating'!$H$17:$H$22</c:f>
              <c:numCache>
                <c:formatCode>General</c:formatCode>
                <c:ptCount val="5"/>
                <c:pt idx="1">
                  <c:v>0.42277777777777781</c:v>
                </c:pt>
                <c:pt idx="2">
                  <c:v>0.47308823529411775</c:v>
                </c:pt>
                <c:pt idx="3">
                  <c:v>0.60670103092783501</c:v>
                </c:pt>
                <c:pt idx="4">
                  <c:v>0.65961538461538438</c:v>
                </c:pt>
              </c:numCache>
            </c:numRef>
          </c:val>
          <c:smooth val="0"/>
          <c:extLst>
            <c:ext xmlns:c16="http://schemas.microsoft.com/office/drawing/2014/chart" uri="{C3380CC4-5D6E-409C-BE32-E72D297353CC}">
              <c16:uniqueId val="{00000000-EE60-44A1-AE5C-B88A0FB1A7E8}"/>
            </c:ext>
          </c:extLst>
        </c:ser>
        <c:ser>
          <c:idx val="1"/>
          <c:order val="1"/>
          <c:tx>
            <c:strRef>
              <c:f>'Year x Rating'!$I$15:$I$16</c:f>
              <c:strCache>
                <c:ptCount val="1"/>
                <c:pt idx="0">
                  <c:v>NWii</c:v>
                </c:pt>
              </c:strCache>
            </c:strRef>
          </c:tx>
          <c:spPr>
            <a:ln w="34925" cap="rnd">
              <a:solidFill>
                <a:schemeClr val="accent4"/>
              </a:solidFill>
              <a:round/>
            </a:ln>
            <a:effectLst>
              <a:outerShdw blurRad="57150" dist="19050" dir="5400000" algn="ctr" rotWithShape="0">
                <a:srgbClr val="000000">
                  <a:alpha val="63000"/>
                </a:srgbClr>
              </a:outerShdw>
            </a:effectLst>
          </c:spPr>
          <c:marker>
            <c:symbol val="circle"/>
            <c:size val="6"/>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9525">
                <a:solidFill>
                  <a:schemeClr val="accent4"/>
                </a:solidFill>
                <a:round/>
              </a:ln>
              <a:effectLst>
                <a:outerShdw blurRad="57150" dist="19050" dir="5400000" algn="ctr" rotWithShape="0">
                  <a:srgbClr val="000000">
                    <a:alpha val="63000"/>
                  </a:srgbClr>
                </a:outerShdw>
              </a:effectLst>
            </c:spPr>
          </c:marker>
          <c:cat>
            <c:strRef>
              <c:f>'Year x Rating'!$G$17:$G$22</c:f>
              <c:strCache>
                <c:ptCount val="5"/>
                <c:pt idx="0">
                  <c:v>2004</c:v>
                </c:pt>
                <c:pt idx="1">
                  <c:v>2005</c:v>
                </c:pt>
                <c:pt idx="2">
                  <c:v>2006</c:v>
                </c:pt>
                <c:pt idx="3">
                  <c:v>2007</c:v>
                </c:pt>
                <c:pt idx="4">
                  <c:v>2008</c:v>
                </c:pt>
              </c:strCache>
            </c:strRef>
          </c:cat>
          <c:val>
            <c:numRef>
              <c:f>'Year x Rating'!$I$17:$I$22</c:f>
              <c:numCache>
                <c:formatCode>General</c:formatCode>
                <c:ptCount val="5"/>
                <c:pt idx="2">
                  <c:v>1.0548148148148149</c:v>
                </c:pt>
                <c:pt idx="3">
                  <c:v>0.73023529411764676</c:v>
                </c:pt>
                <c:pt idx="4">
                  <c:v>0.61560000000000004</c:v>
                </c:pt>
              </c:numCache>
            </c:numRef>
          </c:val>
          <c:smooth val="0"/>
          <c:extLst>
            <c:ext xmlns:c16="http://schemas.microsoft.com/office/drawing/2014/chart" uri="{C3380CC4-5D6E-409C-BE32-E72D297353CC}">
              <c16:uniqueId val="{0000001A-FCE4-41F5-A2D4-EDFB25072A6E}"/>
            </c:ext>
          </c:extLst>
        </c:ser>
        <c:ser>
          <c:idx val="2"/>
          <c:order val="2"/>
          <c:tx>
            <c:strRef>
              <c:f>'Year x Rating'!$J$15:$J$16</c:f>
              <c:strCache>
                <c:ptCount val="1"/>
                <c:pt idx="0">
                  <c:v>PSP</c:v>
                </c:pt>
              </c:strCache>
            </c:strRef>
          </c:tx>
          <c:spPr>
            <a:ln w="34925" cap="rnd">
              <a:solidFill>
                <a:schemeClr val="accent6"/>
              </a:solidFill>
              <a:round/>
            </a:ln>
            <a:effectLst>
              <a:outerShdw blurRad="57150" dist="19050" dir="5400000" algn="ctr" rotWithShape="0">
                <a:srgbClr val="000000">
                  <a:alpha val="63000"/>
                </a:srgbClr>
              </a:outerShdw>
            </a:effectLst>
          </c:spPr>
          <c:marker>
            <c:symbol val="circle"/>
            <c:size val="6"/>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w="9525">
                <a:solidFill>
                  <a:schemeClr val="accent6"/>
                </a:solidFill>
                <a:round/>
              </a:ln>
              <a:effectLst>
                <a:outerShdw blurRad="57150" dist="19050" dir="5400000" algn="ctr" rotWithShape="0">
                  <a:srgbClr val="000000">
                    <a:alpha val="63000"/>
                  </a:srgbClr>
                </a:outerShdw>
              </a:effectLst>
            </c:spPr>
          </c:marker>
          <c:cat>
            <c:strRef>
              <c:f>'Year x Rating'!$G$17:$G$22</c:f>
              <c:strCache>
                <c:ptCount val="5"/>
                <c:pt idx="0">
                  <c:v>2004</c:v>
                </c:pt>
                <c:pt idx="1">
                  <c:v>2005</c:v>
                </c:pt>
                <c:pt idx="2">
                  <c:v>2006</c:v>
                </c:pt>
                <c:pt idx="3">
                  <c:v>2007</c:v>
                </c:pt>
                <c:pt idx="4">
                  <c:v>2008</c:v>
                </c:pt>
              </c:strCache>
            </c:strRef>
          </c:cat>
          <c:val>
            <c:numRef>
              <c:f>'Year x Rating'!$J$17:$J$22</c:f>
              <c:numCache>
                <c:formatCode>General</c:formatCode>
                <c:ptCount val="5"/>
                <c:pt idx="0">
                  <c:v>0.28375</c:v>
                </c:pt>
                <c:pt idx="1">
                  <c:v>0.39811320754716972</c:v>
                </c:pt>
                <c:pt idx="2">
                  <c:v>0.24109890109890111</c:v>
                </c:pt>
                <c:pt idx="3">
                  <c:v>0.18369230769230763</c:v>
                </c:pt>
                <c:pt idx="4">
                  <c:v>0.25359999999999999</c:v>
                </c:pt>
              </c:numCache>
            </c:numRef>
          </c:val>
          <c:smooth val="0"/>
          <c:extLst>
            <c:ext xmlns:c16="http://schemas.microsoft.com/office/drawing/2014/chart" uri="{C3380CC4-5D6E-409C-BE32-E72D297353CC}">
              <c16:uniqueId val="{0000001B-FCE4-41F5-A2D4-EDFB25072A6E}"/>
            </c:ext>
          </c:extLst>
        </c:ser>
        <c:ser>
          <c:idx val="3"/>
          <c:order val="3"/>
          <c:tx>
            <c:strRef>
              <c:f>'Year x Rating'!$K$15:$K$16</c:f>
              <c:strCache>
                <c:ptCount val="1"/>
                <c:pt idx="0">
                  <c:v>NDS</c:v>
                </c:pt>
              </c:strCache>
            </c:strRef>
          </c:tx>
          <c:spPr>
            <a:ln w="34925" cap="rnd">
              <a:solidFill>
                <a:schemeClr val="accent2">
                  <a:lumMod val="60000"/>
                </a:schemeClr>
              </a:solidFill>
              <a:round/>
            </a:ln>
            <a:effectLst>
              <a:outerShdw blurRad="57150" dist="19050" dir="5400000" algn="ctr" rotWithShape="0">
                <a:srgbClr val="000000">
                  <a:alpha val="63000"/>
                </a:srgbClr>
              </a:outerShdw>
            </a:effectLst>
          </c:spPr>
          <c:marker>
            <c:symbol val="circle"/>
            <c:size val="6"/>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w="9525">
                <a:solidFill>
                  <a:schemeClr val="accent2">
                    <a:lumMod val="60000"/>
                  </a:schemeClr>
                </a:solidFill>
                <a:round/>
              </a:ln>
              <a:effectLst>
                <a:outerShdw blurRad="57150" dist="19050" dir="5400000" algn="ctr" rotWithShape="0">
                  <a:srgbClr val="000000">
                    <a:alpha val="63000"/>
                  </a:srgbClr>
                </a:outerShdw>
              </a:effectLst>
            </c:spPr>
          </c:marker>
          <c:cat>
            <c:strRef>
              <c:f>'Year x Rating'!$G$17:$G$22</c:f>
              <c:strCache>
                <c:ptCount val="5"/>
                <c:pt idx="0">
                  <c:v>2004</c:v>
                </c:pt>
                <c:pt idx="1">
                  <c:v>2005</c:v>
                </c:pt>
                <c:pt idx="2">
                  <c:v>2006</c:v>
                </c:pt>
                <c:pt idx="3">
                  <c:v>2007</c:v>
                </c:pt>
                <c:pt idx="4">
                  <c:v>2008</c:v>
                </c:pt>
              </c:strCache>
            </c:strRef>
          </c:cat>
          <c:val>
            <c:numRef>
              <c:f>'Year x Rating'!$K$17:$K$22</c:f>
              <c:numCache>
                <c:formatCode>General</c:formatCode>
                <c:ptCount val="5"/>
                <c:pt idx="0">
                  <c:v>0.5278571428571428</c:v>
                </c:pt>
                <c:pt idx="1">
                  <c:v>0.74571428571428577</c:v>
                </c:pt>
                <c:pt idx="2">
                  <c:v>0.70083333333333342</c:v>
                </c:pt>
                <c:pt idx="3">
                  <c:v>0.40824742268041248</c:v>
                </c:pt>
                <c:pt idx="4">
                  <c:v>0.30493975903614468</c:v>
                </c:pt>
              </c:numCache>
            </c:numRef>
          </c:val>
          <c:smooth val="0"/>
          <c:extLst>
            <c:ext xmlns:c16="http://schemas.microsoft.com/office/drawing/2014/chart" uri="{C3380CC4-5D6E-409C-BE32-E72D297353CC}">
              <c16:uniqueId val="{0000001C-FCE4-41F5-A2D4-EDFB25072A6E}"/>
            </c:ext>
          </c:extLst>
        </c:ser>
        <c:ser>
          <c:idx val="4"/>
          <c:order val="4"/>
          <c:tx>
            <c:strRef>
              <c:f>'Year x Rating'!$L$15:$L$16</c:f>
              <c:strCache>
                <c:ptCount val="1"/>
                <c:pt idx="0">
                  <c:v>PS 3</c:v>
                </c:pt>
              </c:strCache>
            </c:strRef>
          </c:tx>
          <c:spPr>
            <a:ln w="34925" cap="rnd">
              <a:solidFill>
                <a:schemeClr val="accent4">
                  <a:lumMod val="60000"/>
                </a:schemeClr>
              </a:solidFill>
              <a:round/>
            </a:ln>
            <a:effectLst>
              <a:outerShdw blurRad="57150" dist="19050" dir="5400000" algn="ctr" rotWithShape="0">
                <a:srgbClr val="000000">
                  <a:alpha val="63000"/>
                </a:srgbClr>
              </a:outerShdw>
            </a:effectLst>
          </c:spPr>
          <c:marker>
            <c:symbol val="circle"/>
            <c:size val="6"/>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w="9525">
                <a:solidFill>
                  <a:schemeClr val="accent4">
                    <a:lumMod val="60000"/>
                  </a:schemeClr>
                </a:solidFill>
                <a:round/>
              </a:ln>
              <a:effectLst>
                <a:outerShdw blurRad="57150" dist="19050" dir="5400000" algn="ctr" rotWithShape="0">
                  <a:srgbClr val="000000">
                    <a:alpha val="63000"/>
                  </a:srgbClr>
                </a:outerShdw>
              </a:effectLst>
            </c:spPr>
          </c:marker>
          <c:cat>
            <c:strRef>
              <c:f>'Year x Rating'!$G$17:$G$22</c:f>
              <c:strCache>
                <c:ptCount val="5"/>
                <c:pt idx="0">
                  <c:v>2004</c:v>
                </c:pt>
                <c:pt idx="1">
                  <c:v>2005</c:v>
                </c:pt>
                <c:pt idx="2">
                  <c:v>2006</c:v>
                </c:pt>
                <c:pt idx="3">
                  <c:v>2007</c:v>
                </c:pt>
                <c:pt idx="4">
                  <c:v>2008</c:v>
                </c:pt>
              </c:strCache>
            </c:strRef>
          </c:cat>
          <c:val>
            <c:numRef>
              <c:f>'Year x Rating'!$L$17:$L$22</c:f>
              <c:numCache>
                <c:formatCode>General</c:formatCode>
                <c:ptCount val="5"/>
                <c:pt idx="2">
                  <c:v>0.4782352941176472</c:v>
                </c:pt>
                <c:pt idx="3">
                  <c:v>0.3909999999999999</c:v>
                </c:pt>
                <c:pt idx="4">
                  <c:v>0.49413043478260876</c:v>
                </c:pt>
              </c:numCache>
            </c:numRef>
          </c:val>
          <c:smooth val="0"/>
          <c:extLst>
            <c:ext xmlns:c16="http://schemas.microsoft.com/office/drawing/2014/chart" uri="{C3380CC4-5D6E-409C-BE32-E72D297353CC}">
              <c16:uniqueId val="{0000001D-FCE4-41F5-A2D4-EDFB25072A6E}"/>
            </c:ext>
          </c:extLst>
        </c:ser>
        <c:dLbls>
          <c:showLegendKey val="0"/>
          <c:showVal val="0"/>
          <c:showCatName val="0"/>
          <c:showSerName val="0"/>
          <c:showPercent val="0"/>
          <c:showBubbleSize val="0"/>
        </c:dLbls>
        <c:marker val="1"/>
        <c:smooth val="0"/>
        <c:axId val="547797048"/>
        <c:axId val="547788848"/>
      </c:lineChart>
      <c:catAx>
        <c:axId val="547797048"/>
        <c:scaling>
          <c:orientation val="minMax"/>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id-ID"/>
          </a:p>
        </c:txPr>
        <c:crossAx val="547788848"/>
        <c:crosses val="autoZero"/>
        <c:auto val="1"/>
        <c:lblAlgn val="ctr"/>
        <c:lblOffset val="100"/>
        <c:noMultiLvlLbl val="0"/>
      </c:catAx>
      <c:valAx>
        <c:axId val="547788848"/>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id-ID"/>
          </a:p>
        </c:txPr>
        <c:crossAx val="5477970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id-ID"/>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id-ID"/>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ln>
                  <a:solidFill>
                    <a:schemeClr val="tx1"/>
                  </a:solidFill>
                </a:ln>
                <a:solidFill>
                  <a:schemeClr val="bg1"/>
                </a:solidFill>
                <a:effectLst>
                  <a:outerShdw blurRad="50800" dist="38100" dir="5400000" algn="t" rotWithShape="0">
                    <a:prstClr val="black">
                      <a:alpha val="40000"/>
                    </a:prstClr>
                  </a:outerShdw>
                </a:effectLst>
                <a:latin typeface="+mn-lt"/>
                <a:ea typeface="+mn-ea"/>
                <a:cs typeface="+mn-cs"/>
              </a:defRPr>
            </a:pPr>
            <a:r>
              <a:rPr lang="id-ID" sz="1400">
                <a:ln>
                  <a:solidFill>
                    <a:schemeClr val="tx1"/>
                  </a:solidFill>
                </a:ln>
                <a:solidFill>
                  <a:schemeClr val="bg1"/>
                </a:solidFill>
                <a:latin typeface="Manteka" panose="00000400000000000000" pitchFamily="50" charset="0"/>
              </a:rPr>
              <a:t>Game Count</a:t>
            </a:r>
          </a:p>
        </c:rich>
      </c:tx>
      <c:overlay val="0"/>
      <c:spPr>
        <a:noFill/>
        <a:ln>
          <a:noFill/>
        </a:ln>
        <a:effectLst/>
      </c:spPr>
      <c:txPr>
        <a:bodyPr rot="0" spcFirstLastPara="1" vertOverflow="ellipsis" vert="horz" wrap="square" anchor="ctr" anchorCtr="1"/>
        <a:lstStyle/>
        <a:p>
          <a:pPr>
            <a:defRPr sz="1600" b="1" i="0" u="none" strike="noStrike" kern="1200" spc="100" baseline="0">
              <a:ln>
                <a:solidFill>
                  <a:schemeClr val="tx1"/>
                </a:solidFill>
              </a:ln>
              <a:solidFill>
                <a:schemeClr val="bg1"/>
              </a:solidFill>
              <a:effectLst>
                <a:outerShdw blurRad="50800" dist="38100" dir="5400000" algn="t" rotWithShape="0">
                  <a:prstClr val="black">
                    <a:alpha val="40000"/>
                  </a:prstClr>
                </a:outerShdw>
              </a:effectLst>
              <a:latin typeface="+mn-lt"/>
              <a:ea typeface="+mn-ea"/>
              <a:cs typeface="+mn-cs"/>
            </a:defRPr>
          </a:pPr>
          <a:endParaRPr lang="id-ID"/>
        </a:p>
      </c:txPr>
    </c:title>
    <c:autoTitleDeleted val="0"/>
    <c:plotArea>
      <c:layout/>
      <c:doughnutChart>
        <c:varyColors val="1"/>
        <c:ser>
          <c:idx val="0"/>
          <c:order val="0"/>
          <c:tx>
            <c:strRef>
              <c:f>'Year x Rating'!$G$28</c:f>
              <c:strCache>
                <c:ptCount val="1"/>
                <c:pt idx="0">
                  <c:v>Column1</c:v>
                </c:pt>
              </c:strCache>
            </c:strRef>
          </c:tx>
          <c:spPr>
            <a:solidFill>
              <a:schemeClr val="accent5">
                <a:lumMod val="75000"/>
              </a:schemeClr>
            </a:solidFill>
          </c:spPr>
          <c:dPt>
            <c:idx val="0"/>
            <c:bubble3D val="0"/>
            <c:spPr>
              <a:solidFill>
                <a:schemeClr val="bg1">
                  <a:lumMod val="85000"/>
                </a:schemeClr>
              </a:solidFill>
              <a:ln>
                <a:solidFill>
                  <a:srgbClr val="0070C0"/>
                </a:solid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5158-4B3F-9578-96A222648E40}"/>
              </c:ext>
            </c:extLst>
          </c:dPt>
          <c:dPt>
            <c:idx val="1"/>
            <c:bubble3D val="0"/>
            <c:spPr>
              <a:solidFill>
                <a:schemeClr val="accent5">
                  <a:lumMod val="75000"/>
                </a:schemeClr>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5158-4B3F-9578-96A222648E40}"/>
              </c:ext>
            </c:extLst>
          </c:dPt>
          <c:dLbls>
            <c:delete val="1"/>
          </c:dLbls>
          <c:cat>
            <c:strRef>
              <c:f>'Year x Rating'!$F$29:$F$30</c:f>
              <c:strCache>
                <c:ptCount val="2"/>
                <c:pt idx="0">
                  <c:v>Unselected</c:v>
                </c:pt>
                <c:pt idx="1">
                  <c:v>Selected</c:v>
                </c:pt>
              </c:strCache>
            </c:strRef>
          </c:cat>
          <c:val>
            <c:numRef>
              <c:f>'Year x Rating'!$G$29:$G$30</c:f>
              <c:numCache>
                <c:formatCode>0.00%</c:formatCode>
                <c:ptCount val="2"/>
                <c:pt idx="0">
                  <c:v>0</c:v>
                </c:pt>
                <c:pt idx="1">
                  <c:v>1</c:v>
                </c:pt>
              </c:numCache>
            </c:numRef>
          </c:val>
          <c:extLst>
            <c:ext xmlns:c16="http://schemas.microsoft.com/office/drawing/2014/chart" uri="{C3380CC4-5D6E-409C-BE32-E72D297353CC}">
              <c16:uniqueId val="{00000004-5158-4B3F-9578-96A222648E40}"/>
            </c:ext>
          </c:extLst>
        </c:ser>
        <c:dLbls>
          <c:showLegendKey val="0"/>
          <c:showVal val="1"/>
          <c:showCatName val="0"/>
          <c:showSerName val="0"/>
          <c:showPercent val="0"/>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a:effectLst/>
  </c:spPr>
  <c:txPr>
    <a:bodyPr/>
    <a:lstStyle/>
    <a:p>
      <a:pPr>
        <a:defRPr/>
      </a:pPr>
      <a:endParaRPr lang="id-ID"/>
    </a:p>
  </c:txPr>
  <c:printSettings>
    <c:headerFooter/>
    <c:pageMargins b="0.75" l="0.7" r="0.7" t="0.75" header="0.3" footer="0.3"/>
    <c:pageSetup/>
  </c:printSettings>
  <c:userShapes r:id="rId3"/>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[game_dashboard.xlsm]Rating X Console!Top 10</c:name>
    <c:fmtId val="30"/>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id-ID"/>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'Rating X Console'!$E$4</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'Rating X Console'!$D$5:$D$15</c:f>
              <c:strCache>
                <c:ptCount val="10"/>
                <c:pt idx="0">
                  <c:v>Halo 3</c:v>
                </c:pt>
                <c:pt idx="1">
                  <c:v>Call of Duty: World at War</c:v>
                </c:pt>
                <c:pt idx="2">
                  <c:v>Wii Fit</c:v>
                </c:pt>
                <c:pt idx="3">
                  <c:v>Call of Duty 4: Modern Warfare</c:v>
                </c:pt>
                <c:pt idx="4">
                  <c:v>Grand Theft Auto IV</c:v>
                </c:pt>
                <c:pt idx="5">
                  <c:v>Nintendogs</c:v>
                </c:pt>
                <c:pt idx="6">
                  <c:v>Mario Kart DS</c:v>
                </c:pt>
                <c:pt idx="7">
                  <c:v>New Super Mario Bros.</c:v>
                </c:pt>
                <c:pt idx="8">
                  <c:v>Mario Kart Wii</c:v>
                </c:pt>
                <c:pt idx="9">
                  <c:v>Wii Play</c:v>
                </c:pt>
              </c:strCache>
            </c:strRef>
          </c:cat>
          <c:val>
            <c:numRef>
              <c:f>'Rating X Console'!$E$5:$E$15</c:f>
              <c:numCache>
                <c:formatCode>General</c:formatCode>
                <c:ptCount val="10"/>
                <c:pt idx="0">
                  <c:v>8.0299999999999994</c:v>
                </c:pt>
                <c:pt idx="1">
                  <c:v>8.2799999999999994</c:v>
                </c:pt>
                <c:pt idx="2">
                  <c:v>9.6</c:v>
                </c:pt>
                <c:pt idx="3">
                  <c:v>9.6199999999999992</c:v>
                </c:pt>
                <c:pt idx="4">
                  <c:v>9.67</c:v>
                </c:pt>
                <c:pt idx="5">
                  <c:v>9.7200000000000006</c:v>
                </c:pt>
                <c:pt idx="6">
                  <c:v>9.99</c:v>
                </c:pt>
                <c:pt idx="7">
                  <c:v>10.029999999999999</c:v>
                </c:pt>
                <c:pt idx="8">
                  <c:v>12.39</c:v>
                </c:pt>
                <c:pt idx="9">
                  <c:v>14.66</c:v>
                </c:pt>
              </c:numCache>
            </c:numRef>
          </c:val>
          <c:extLst>
            <c:ext xmlns:c16="http://schemas.microsoft.com/office/drawing/2014/chart" uri="{C3380CC4-5D6E-409C-BE32-E72D297353CC}">
              <c16:uniqueId val="{00000000-CD8A-4F98-90AC-FEEC62199342}"/>
            </c:ext>
          </c:extLst>
        </c:ser>
        <c:dLbls>
          <c:showLegendKey val="0"/>
          <c:showVal val="0"/>
          <c:showCatName val="0"/>
          <c:showSerName val="0"/>
          <c:showPercent val="0"/>
          <c:showBubbleSize val="0"/>
        </c:dLbls>
        <c:gapWidth val="115"/>
        <c:overlap val="-20"/>
        <c:axId val="517484344"/>
        <c:axId val="517484672"/>
      </c:barChart>
      <c:catAx>
        <c:axId val="517484344"/>
        <c:scaling>
          <c:orientation val="minMax"/>
        </c:scaling>
        <c:delete val="0"/>
        <c:axPos val="l"/>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id-ID"/>
          </a:p>
        </c:txPr>
        <c:crossAx val="517484672"/>
        <c:crosses val="autoZero"/>
        <c:auto val="1"/>
        <c:lblAlgn val="ctr"/>
        <c:lblOffset val="100"/>
        <c:noMultiLvlLbl val="0"/>
      </c:catAx>
      <c:valAx>
        <c:axId val="517484672"/>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id-ID"/>
          </a:p>
        </c:txPr>
        <c:crossAx val="51748434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id-ID"/>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[game_dashboard.xlsm]Rating X Console!Avg Score</c:name>
    <c:fmtId val="29"/>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id-ID"/>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'Rating X Console'!$B$4</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'Rating X Console'!$A$5:$A$15</c:f>
              <c:strCache>
                <c:ptCount val="10"/>
                <c:pt idx="0">
                  <c:v>The Elder Scrolls IV: Oblivion</c:v>
                </c:pt>
                <c:pt idx="1">
                  <c:v>Metal Gear Solid 4: Guns of the Patriots</c:v>
                </c:pt>
                <c:pt idx="2">
                  <c:v>Gears of War</c:v>
                </c:pt>
                <c:pt idx="3">
                  <c:v>Halo 3</c:v>
                </c:pt>
                <c:pt idx="4">
                  <c:v>LittleBigPlanet</c:v>
                </c:pt>
                <c:pt idx="5">
                  <c:v>BioShock</c:v>
                </c:pt>
                <c:pt idx="6">
                  <c:v>The Legend of Zelda: Twilight Princess</c:v>
                </c:pt>
                <c:pt idx="7">
                  <c:v>The Orange Box</c:v>
                </c:pt>
                <c:pt idx="8">
                  <c:v>Super Mario Galaxy</c:v>
                </c:pt>
                <c:pt idx="9">
                  <c:v>Grand Theft Auto IV</c:v>
                </c:pt>
              </c:strCache>
            </c:strRef>
          </c:cat>
          <c:val>
            <c:numRef>
              <c:f>'Rating X Console'!$B$5:$B$15</c:f>
              <c:numCache>
                <c:formatCode>General</c:formatCode>
                <c:ptCount val="10"/>
                <c:pt idx="0">
                  <c:v>93.5</c:v>
                </c:pt>
                <c:pt idx="1">
                  <c:v>94</c:v>
                </c:pt>
                <c:pt idx="2">
                  <c:v>94</c:v>
                </c:pt>
                <c:pt idx="3">
                  <c:v>94</c:v>
                </c:pt>
                <c:pt idx="4">
                  <c:v>95</c:v>
                </c:pt>
                <c:pt idx="5">
                  <c:v>95</c:v>
                </c:pt>
                <c:pt idx="6">
                  <c:v>95</c:v>
                </c:pt>
                <c:pt idx="7">
                  <c:v>96</c:v>
                </c:pt>
                <c:pt idx="8">
                  <c:v>97</c:v>
                </c:pt>
                <c:pt idx="9">
                  <c:v>98</c:v>
                </c:pt>
              </c:numCache>
            </c:numRef>
          </c:val>
          <c:extLst>
            <c:ext xmlns:c16="http://schemas.microsoft.com/office/drawing/2014/chart" uri="{C3380CC4-5D6E-409C-BE32-E72D297353CC}">
              <c16:uniqueId val="{00000000-C420-4094-8A16-97EB99F6E100}"/>
            </c:ext>
          </c:extLst>
        </c:ser>
        <c:dLbls>
          <c:showLegendKey val="0"/>
          <c:showVal val="0"/>
          <c:showCatName val="0"/>
          <c:showSerName val="0"/>
          <c:showPercent val="0"/>
          <c:showBubbleSize val="0"/>
        </c:dLbls>
        <c:gapWidth val="115"/>
        <c:overlap val="-20"/>
        <c:axId val="772070352"/>
        <c:axId val="772077568"/>
      </c:barChart>
      <c:catAx>
        <c:axId val="772070352"/>
        <c:scaling>
          <c:orientation val="minMax"/>
        </c:scaling>
        <c:delete val="0"/>
        <c:axPos val="l"/>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id-ID"/>
          </a:p>
        </c:txPr>
        <c:crossAx val="772077568"/>
        <c:crosses val="autoZero"/>
        <c:auto val="1"/>
        <c:lblAlgn val="ctr"/>
        <c:lblOffset val="100"/>
        <c:noMultiLvlLbl val="0"/>
      </c:catAx>
      <c:valAx>
        <c:axId val="772077568"/>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id-ID"/>
          </a:p>
        </c:txPr>
        <c:crossAx val="77207035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id-ID"/>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222">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222">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2.xml"/><Relationship Id="rId7" Type="http://schemas.openxmlformats.org/officeDocument/2006/relationships/chart" Target="../charts/chart6.xml"/><Relationship Id="rId2" Type="http://schemas.openxmlformats.org/officeDocument/2006/relationships/hyperlink" Target="https://www.pexels.com/photo/game-controller-159204/" TargetMode="External"/><Relationship Id="rId1" Type="http://schemas.openxmlformats.org/officeDocument/2006/relationships/image" Target="../media/image1.jpeg"/><Relationship Id="rId6" Type="http://schemas.openxmlformats.org/officeDocument/2006/relationships/chart" Target="../charts/chart5.xml"/><Relationship Id="rId5" Type="http://schemas.openxmlformats.org/officeDocument/2006/relationships/chart" Target="../charts/chart4.xml"/><Relationship Id="rId4"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editAs="oneCell">
    <xdr:from>
      <xdr:col>8</xdr:col>
      <xdr:colOff>342900</xdr:colOff>
      <xdr:row>4</xdr:row>
      <xdr:rowOff>161925</xdr:rowOff>
    </xdr:from>
    <xdr:to>
      <xdr:col>10</xdr:col>
      <xdr:colOff>952500</xdr:colOff>
      <xdr:row>12</xdr:row>
      <xdr:rowOff>133350</xdr:rowOff>
    </xdr:to>
    <mc:AlternateContent xmlns:mc="http://schemas.openxmlformats.org/markup-compatibility/2006" xmlns:a14="http://schemas.microsoft.com/office/drawing/2010/main">
      <mc:Choice Requires="a14">
        <xdr:graphicFrame macro="">
          <xdr:nvGraphicFramePr>
            <xdr:cNvPr id="2" name="Genre">
              <a:extLst>
                <a:ext uri="{FF2B5EF4-FFF2-40B4-BE49-F238E27FC236}">
                  <a16:creationId xmlns:a16="http://schemas.microsoft.com/office/drawing/2014/main" id="{B08406E7-C59A-489C-AF44-EAE9FBF8F27B}"/>
                </a:ext>
              </a:extLst>
            </xdr:cNvPr>
            <xdr:cNvGraphicFramePr/>
          </xdr:nvGraphicFramePr>
          <xdr:xfrm>
            <a:off x="0" y="0"/>
            <a:ext cx="0" cy="0"/>
          </xdr:xfrm>
          <a:graphic>
            <a:graphicData uri="http://schemas.microsoft.com/office/drawing/2010/slicer">
              <sle:slicer xmlns:sle="http://schemas.microsoft.com/office/drawing/2010/slicer" name="Genre"/>
            </a:graphicData>
          </a:graphic>
        </xdr:graphicFrame>
      </mc:Choice>
      <mc:Fallback xmlns="">
        <xdr:sp macro="" textlink="">
          <xdr:nvSpPr>
            <xdr:cNvPr id="0" name=""/>
            <xdr:cNvSpPr>
              <a:spLocks noTextEdit="1"/>
            </xdr:cNvSpPr>
          </xdr:nvSpPr>
          <xdr:spPr>
            <a:xfrm>
              <a:off x="5753100" y="923925"/>
              <a:ext cx="1828800" cy="1495425"/>
            </a:xfrm>
            <a:prstGeom prst="rect">
              <a:avLst/>
            </a:prstGeom>
            <a:solidFill>
              <a:prstClr val="white"/>
            </a:solidFill>
            <a:ln w="1">
              <a:solidFill>
                <a:prstClr val="green"/>
              </a:solidFill>
            </a:ln>
          </xdr:spPr>
          <xdr:txBody>
            <a:bodyPr vertOverflow="clip" horzOverflow="clip"/>
            <a:lstStyle/>
            <a:p>
              <a:r>
                <a:rPr lang="id-ID"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504825</xdr:colOff>
      <xdr:row>8</xdr:row>
      <xdr:rowOff>76200</xdr:rowOff>
    </xdr:from>
    <xdr:to>
      <xdr:col>8</xdr:col>
      <xdr:colOff>142874</xdr:colOff>
      <xdr:row>24</xdr:row>
      <xdr:rowOff>47625</xdr:rowOff>
    </xdr:to>
    <mc:AlternateContent xmlns:mc="http://schemas.openxmlformats.org/markup-compatibility/2006" xmlns:a14="http://schemas.microsoft.com/office/drawing/2010/main">
      <mc:Choice Requires="a14">
        <xdr:graphicFrame macro="">
          <xdr:nvGraphicFramePr>
            <xdr:cNvPr id="4" name="Publishers">
              <a:extLst>
                <a:ext uri="{FF2B5EF4-FFF2-40B4-BE49-F238E27FC236}">
                  <a16:creationId xmlns:a16="http://schemas.microsoft.com/office/drawing/2014/main" id="{4E37B7A7-5F5A-498E-9543-942853D366C7}"/>
                </a:ext>
              </a:extLst>
            </xdr:cNvPr>
            <xdr:cNvGraphicFramePr/>
          </xdr:nvGraphicFramePr>
          <xdr:xfrm>
            <a:off x="0" y="0"/>
            <a:ext cx="0" cy="0"/>
          </xdr:xfrm>
          <a:graphic>
            <a:graphicData uri="http://schemas.microsoft.com/office/drawing/2010/slicer">
              <sle:slicer xmlns:sle="http://schemas.microsoft.com/office/drawing/2010/slicer" name="Publishers"/>
            </a:graphicData>
          </a:graphic>
        </xdr:graphicFrame>
      </mc:Choice>
      <mc:Fallback xmlns="">
        <xdr:sp macro="" textlink="">
          <xdr:nvSpPr>
            <xdr:cNvPr id="0" name=""/>
            <xdr:cNvSpPr>
              <a:spLocks noTextEdit="1"/>
            </xdr:cNvSpPr>
          </xdr:nvSpPr>
          <xdr:spPr>
            <a:xfrm>
              <a:off x="3819525" y="1600200"/>
              <a:ext cx="1733549" cy="3019425"/>
            </a:xfrm>
            <a:prstGeom prst="rect">
              <a:avLst/>
            </a:prstGeom>
            <a:solidFill>
              <a:prstClr val="white"/>
            </a:solidFill>
            <a:ln w="1">
              <a:solidFill>
                <a:prstClr val="green"/>
              </a:solidFill>
            </a:ln>
          </xdr:spPr>
          <xdr:txBody>
            <a:bodyPr vertOverflow="clip" horzOverflow="clip"/>
            <a:lstStyle/>
            <a:p>
              <a:r>
                <a:rPr lang="id-ID"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2</xdr:col>
      <xdr:colOff>1123950</xdr:colOff>
      <xdr:row>13</xdr:row>
      <xdr:rowOff>185737</xdr:rowOff>
    </xdr:from>
    <xdr:to>
      <xdr:col>5</xdr:col>
      <xdr:colOff>419100</xdr:colOff>
      <xdr:row>28</xdr:row>
      <xdr:rowOff>71437</xdr:rowOff>
    </xdr:to>
    <xdr:graphicFrame macro="">
      <xdr:nvGraphicFramePr>
        <xdr:cNvPr id="4" name="Chart 3">
          <a:extLst>
            <a:ext uri="{FF2B5EF4-FFF2-40B4-BE49-F238E27FC236}">
              <a16:creationId xmlns:a16="http://schemas.microsoft.com/office/drawing/2014/main" id="{CEA03B6B-A274-413A-A670-584CEBE67C3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2</xdr:colOff>
      <xdr:row>0</xdr:row>
      <xdr:rowOff>2</xdr:rowOff>
    </xdr:from>
    <xdr:to>
      <xdr:col>23</xdr:col>
      <xdr:colOff>91127</xdr:colOff>
      <xdr:row>42</xdr:row>
      <xdr:rowOff>158750</xdr:rowOff>
    </xdr:to>
    <xdr:pic>
      <xdr:nvPicPr>
        <xdr:cNvPr id="26" name="Picture 25">
          <a:extLst>
            <a:ext uri="{FF2B5EF4-FFF2-40B4-BE49-F238E27FC236}">
              <a16:creationId xmlns:a16="http://schemas.microsoft.com/office/drawing/2014/main" id="{DBF8921E-0810-450E-80C6-3C7691868A9A}"/>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 uri="{837473B0-CC2E-450A-ABE3-18F120FF3D39}">
              <a1611:picAttrSrcUrl xmlns:a1611="http://schemas.microsoft.com/office/drawing/2016/11/main" r:id="rId2"/>
            </a:ext>
          </a:extLst>
        </a:blip>
        <a:srcRect t="17662"/>
        <a:stretch/>
      </xdr:blipFill>
      <xdr:spPr>
        <a:xfrm>
          <a:off x="2" y="2"/>
          <a:ext cx="14209292" cy="8159748"/>
        </a:xfrm>
        <a:prstGeom prst="rect">
          <a:avLst/>
        </a:prstGeom>
      </xdr:spPr>
    </xdr:pic>
    <xdr:clientData/>
  </xdr:twoCellAnchor>
  <xdr:twoCellAnchor>
    <xdr:from>
      <xdr:col>7</xdr:col>
      <xdr:colOff>200025</xdr:colOff>
      <xdr:row>0</xdr:row>
      <xdr:rowOff>114300</xdr:rowOff>
    </xdr:from>
    <xdr:to>
      <xdr:col>12</xdr:col>
      <xdr:colOff>371475</xdr:colOff>
      <xdr:row>3</xdr:row>
      <xdr:rowOff>161925</xdr:rowOff>
    </xdr:to>
    <xdr:sp macro="" textlink="">
      <xdr:nvSpPr>
        <xdr:cNvPr id="2" name="Rectangle: Rounded Corners 1">
          <a:extLst>
            <a:ext uri="{FF2B5EF4-FFF2-40B4-BE49-F238E27FC236}">
              <a16:creationId xmlns:a16="http://schemas.microsoft.com/office/drawing/2014/main" id="{FBBAB97F-6C44-471B-88C1-7E7B0C61C515}"/>
            </a:ext>
          </a:extLst>
        </xdr:cNvPr>
        <xdr:cNvSpPr/>
      </xdr:nvSpPr>
      <xdr:spPr>
        <a:xfrm>
          <a:off x="4467225" y="114300"/>
          <a:ext cx="3219450" cy="619125"/>
        </a:xfrm>
        <a:prstGeom prst="roundRect">
          <a:avLst/>
        </a:prstGeom>
        <a:solidFill>
          <a:schemeClr val="accent1">
            <a:lumMod val="75000"/>
            <a:alpha val="3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id-ID" sz="2800">
              <a:ln>
                <a:solidFill>
                  <a:schemeClr val="tx1"/>
                </a:solidFill>
              </a:ln>
              <a:solidFill>
                <a:schemeClr val="bg1"/>
              </a:solidFill>
              <a:latin typeface="Ailerons" panose="00000500000000000000" pitchFamily="50" charset="0"/>
            </a:rPr>
            <a:t>GAME</a:t>
          </a:r>
          <a:r>
            <a:rPr lang="id-ID" sz="2800" baseline="0">
              <a:ln>
                <a:solidFill>
                  <a:schemeClr val="tx1"/>
                </a:solidFill>
              </a:ln>
              <a:solidFill>
                <a:schemeClr val="bg1"/>
              </a:solidFill>
              <a:latin typeface="Ailerons" panose="00000500000000000000" pitchFamily="50" charset="0"/>
            </a:rPr>
            <a:t> REPORTS</a:t>
          </a:r>
          <a:endParaRPr lang="id-ID" sz="2800">
            <a:ln>
              <a:solidFill>
                <a:schemeClr val="tx1"/>
              </a:solidFill>
            </a:ln>
            <a:solidFill>
              <a:schemeClr val="bg1"/>
            </a:solidFill>
            <a:latin typeface="Ailerons" panose="00000500000000000000" pitchFamily="50" charset="0"/>
          </a:endParaRPr>
        </a:p>
      </xdr:txBody>
    </xdr:sp>
    <xdr:clientData/>
  </xdr:twoCellAnchor>
  <xdr:twoCellAnchor>
    <xdr:from>
      <xdr:col>1</xdr:col>
      <xdr:colOff>286200</xdr:colOff>
      <xdr:row>7</xdr:row>
      <xdr:rowOff>153600</xdr:rowOff>
    </xdr:from>
    <xdr:to>
      <xdr:col>6</xdr:col>
      <xdr:colOff>478200</xdr:colOff>
      <xdr:row>18</xdr:row>
      <xdr:rowOff>38100</xdr:rowOff>
    </xdr:to>
    <xdr:graphicFrame macro="">
      <xdr:nvGraphicFramePr>
        <xdr:cNvPr id="9" name="Chart 8">
          <a:extLst>
            <a:ext uri="{FF2B5EF4-FFF2-40B4-BE49-F238E27FC236}">
              <a16:creationId xmlns:a16="http://schemas.microsoft.com/office/drawing/2014/main" id="{8D4A0033-D2C8-4B70-B481-1DA8F2FA78E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161923</xdr:colOff>
      <xdr:row>0</xdr:row>
      <xdr:rowOff>171449</xdr:rowOff>
    </xdr:from>
    <xdr:to>
      <xdr:col>2</xdr:col>
      <xdr:colOff>514350</xdr:colOff>
      <xdr:row>4</xdr:row>
      <xdr:rowOff>21449</xdr:rowOff>
    </xdr:to>
    <mc:AlternateContent xmlns:mc="http://schemas.openxmlformats.org/markup-compatibility/2006" xmlns:a14="http://schemas.microsoft.com/office/drawing/2010/main">
      <mc:Choice Requires="a14">
        <xdr:graphicFrame macro="">
          <xdr:nvGraphicFramePr>
            <xdr:cNvPr id="5" name="Multiplatform">
              <a:extLst>
                <a:ext uri="{FF2B5EF4-FFF2-40B4-BE49-F238E27FC236}">
                  <a16:creationId xmlns:a16="http://schemas.microsoft.com/office/drawing/2014/main" id="{2E567C8A-3D67-49C6-AD7A-B9165C8A0F9F}"/>
                </a:ext>
              </a:extLst>
            </xdr:cNvPr>
            <xdr:cNvGraphicFramePr/>
          </xdr:nvGraphicFramePr>
          <xdr:xfrm>
            <a:off x="0" y="0"/>
            <a:ext cx="0" cy="0"/>
          </xdr:xfrm>
          <a:graphic>
            <a:graphicData uri="http://schemas.microsoft.com/office/drawing/2010/slicer">
              <sle:slicer xmlns:sle="http://schemas.microsoft.com/office/drawing/2010/slicer" name="Multiplatform"/>
            </a:graphicData>
          </a:graphic>
        </xdr:graphicFrame>
      </mc:Choice>
      <mc:Fallback xmlns="">
        <xdr:sp macro="" textlink="">
          <xdr:nvSpPr>
            <xdr:cNvPr id="0" name=""/>
            <xdr:cNvSpPr>
              <a:spLocks noTextEdit="1"/>
            </xdr:cNvSpPr>
          </xdr:nvSpPr>
          <xdr:spPr>
            <a:xfrm>
              <a:off x="161923" y="171449"/>
              <a:ext cx="1571627" cy="612000"/>
            </a:xfrm>
            <a:prstGeom prst="rect">
              <a:avLst/>
            </a:prstGeom>
            <a:solidFill>
              <a:prstClr val="white"/>
            </a:solidFill>
            <a:ln w="1">
              <a:solidFill>
                <a:prstClr val="green"/>
              </a:solidFill>
            </a:ln>
          </xdr:spPr>
          <xdr:txBody>
            <a:bodyPr vertOverflow="clip" horzOverflow="clip"/>
            <a:lstStyle/>
            <a:p>
              <a:r>
                <a:rPr lang="id-ID"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xdr:col>
      <xdr:colOff>410023</xdr:colOff>
      <xdr:row>5</xdr:row>
      <xdr:rowOff>20250</xdr:rowOff>
    </xdr:from>
    <xdr:to>
      <xdr:col>6</xdr:col>
      <xdr:colOff>242023</xdr:colOff>
      <xdr:row>7</xdr:row>
      <xdr:rowOff>48825</xdr:rowOff>
    </xdr:to>
    <xdr:sp macro="" textlink="">
      <xdr:nvSpPr>
        <xdr:cNvPr id="11" name="Rectangle: Rounded Corners 10">
          <a:extLst>
            <a:ext uri="{FF2B5EF4-FFF2-40B4-BE49-F238E27FC236}">
              <a16:creationId xmlns:a16="http://schemas.microsoft.com/office/drawing/2014/main" id="{37A6A5EA-1495-4D68-B2AB-38F4B0E3DBFC}"/>
            </a:ext>
          </a:extLst>
        </xdr:cNvPr>
        <xdr:cNvSpPr/>
      </xdr:nvSpPr>
      <xdr:spPr>
        <a:xfrm>
          <a:off x="1019623" y="972750"/>
          <a:ext cx="2880000" cy="409575"/>
        </a:xfrm>
        <a:prstGeom prst="roundRect">
          <a:avLst/>
        </a:prstGeom>
        <a:solidFill>
          <a:schemeClr val="accent1">
            <a:lumMod val="75000"/>
            <a:alpha val="3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id-ID" sz="1800">
              <a:ln>
                <a:solidFill>
                  <a:schemeClr val="tx1"/>
                </a:solidFill>
              </a:ln>
              <a:solidFill>
                <a:schemeClr val="bg1"/>
              </a:solidFill>
              <a:latin typeface="Manteka" panose="00000400000000000000" pitchFamily="50" charset="0"/>
            </a:rPr>
            <a:t>Average</a:t>
          </a:r>
          <a:r>
            <a:rPr lang="id-ID" sz="1800" baseline="0">
              <a:ln>
                <a:solidFill>
                  <a:schemeClr val="tx1"/>
                </a:solidFill>
              </a:ln>
              <a:solidFill>
                <a:schemeClr val="bg1"/>
              </a:solidFill>
              <a:latin typeface="Manteka" panose="00000400000000000000" pitchFamily="50" charset="0"/>
            </a:rPr>
            <a:t> sale</a:t>
          </a:r>
          <a:endParaRPr lang="id-ID" sz="1800">
            <a:ln>
              <a:solidFill>
                <a:schemeClr val="tx1"/>
              </a:solidFill>
            </a:ln>
            <a:solidFill>
              <a:schemeClr val="bg1"/>
            </a:solidFill>
            <a:latin typeface="Manteka" panose="00000400000000000000" pitchFamily="50" charset="0"/>
          </a:endParaRPr>
        </a:p>
      </xdr:txBody>
    </xdr:sp>
    <xdr:clientData/>
  </xdr:twoCellAnchor>
  <xdr:twoCellAnchor>
    <xdr:from>
      <xdr:col>7</xdr:col>
      <xdr:colOff>295724</xdr:colOff>
      <xdr:row>5</xdr:row>
      <xdr:rowOff>58351</xdr:rowOff>
    </xdr:from>
    <xdr:to>
      <xdr:col>12</xdr:col>
      <xdr:colOff>127724</xdr:colOff>
      <xdr:row>7</xdr:row>
      <xdr:rowOff>39301</xdr:rowOff>
    </xdr:to>
    <xdr:sp macro="" textlink="">
      <xdr:nvSpPr>
        <xdr:cNvPr id="12" name="Rectangle: Rounded Corners 11">
          <a:extLst>
            <a:ext uri="{FF2B5EF4-FFF2-40B4-BE49-F238E27FC236}">
              <a16:creationId xmlns:a16="http://schemas.microsoft.com/office/drawing/2014/main" id="{CC4D744F-2FF4-42A5-8723-262D51DFF8A9}"/>
            </a:ext>
          </a:extLst>
        </xdr:cNvPr>
        <xdr:cNvSpPr/>
      </xdr:nvSpPr>
      <xdr:spPr>
        <a:xfrm>
          <a:off x="4562924" y="1010851"/>
          <a:ext cx="2880000" cy="361950"/>
        </a:xfrm>
        <a:prstGeom prst="roundRect">
          <a:avLst/>
        </a:prstGeom>
        <a:solidFill>
          <a:schemeClr val="accent1">
            <a:lumMod val="75000"/>
            <a:alpha val="3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id-ID" sz="1800">
              <a:ln>
                <a:solidFill>
                  <a:schemeClr val="tx1"/>
                </a:solidFill>
              </a:ln>
              <a:solidFill>
                <a:schemeClr val="bg1"/>
              </a:solidFill>
              <a:latin typeface="Manteka" panose="00000400000000000000" pitchFamily="50" charset="0"/>
            </a:rPr>
            <a:t>Top 10 score</a:t>
          </a:r>
        </a:p>
      </xdr:txBody>
    </xdr:sp>
    <xdr:clientData/>
  </xdr:twoCellAnchor>
  <xdr:twoCellAnchor>
    <xdr:from>
      <xdr:col>0</xdr:col>
      <xdr:colOff>190950</xdr:colOff>
      <xdr:row>8</xdr:row>
      <xdr:rowOff>29776</xdr:rowOff>
    </xdr:from>
    <xdr:to>
      <xdr:col>1</xdr:col>
      <xdr:colOff>133800</xdr:colOff>
      <xdr:row>17</xdr:row>
      <xdr:rowOff>115276</xdr:rowOff>
    </xdr:to>
    <xdr:sp macro="" textlink="">
      <xdr:nvSpPr>
        <xdr:cNvPr id="13" name="Rectangle: Rounded Corners 12">
          <a:extLst>
            <a:ext uri="{FF2B5EF4-FFF2-40B4-BE49-F238E27FC236}">
              <a16:creationId xmlns:a16="http://schemas.microsoft.com/office/drawing/2014/main" id="{3C9382C7-A1D7-4F26-9D8D-426E792BAF3C}"/>
            </a:ext>
          </a:extLst>
        </xdr:cNvPr>
        <xdr:cNvSpPr/>
      </xdr:nvSpPr>
      <xdr:spPr>
        <a:xfrm flipH="1">
          <a:off x="190950" y="1553776"/>
          <a:ext cx="552450" cy="1800000"/>
        </a:xfrm>
        <a:prstGeom prst="roundRect">
          <a:avLst/>
        </a:prstGeom>
        <a:solidFill>
          <a:schemeClr val="accent1">
            <a:lumMod val="75000"/>
            <a:alpha val="3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nchorCtr="0"/>
        <a:lstStyle/>
        <a:p>
          <a:pPr algn="ctr"/>
          <a:r>
            <a:rPr lang="id-ID" sz="1800">
              <a:ln>
                <a:solidFill>
                  <a:schemeClr val="tx1"/>
                </a:solidFill>
              </a:ln>
              <a:solidFill>
                <a:schemeClr val="bg1"/>
              </a:solidFill>
              <a:latin typeface="Manteka" panose="00000400000000000000" pitchFamily="50" charset="0"/>
            </a:rPr>
            <a:t>Rating</a:t>
          </a:r>
        </a:p>
      </xdr:txBody>
    </xdr:sp>
    <xdr:clientData/>
  </xdr:twoCellAnchor>
  <xdr:twoCellAnchor>
    <xdr:from>
      <xdr:col>0</xdr:col>
      <xdr:colOff>162375</xdr:colOff>
      <xdr:row>19</xdr:row>
      <xdr:rowOff>163124</xdr:rowOff>
    </xdr:from>
    <xdr:to>
      <xdr:col>1</xdr:col>
      <xdr:colOff>105225</xdr:colOff>
      <xdr:row>29</xdr:row>
      <xdr:rowOff>58124</xdr:rowOff>
    </xdr:to>
    <xdr:sp macro="" textlink="">
      <xdr:nvSpPr>
        <xdr:cNvPr id="14" name="Rectangle: Rounded Corners 13">
          <a:extLst>
            <a:ext uri="{FF2B5EF4-FFF2-40B4-BE49-F238E27FC236}">
              <a16:creationId xmlns:a16="http://schemas.microsoft.com/office/drawing/2014/main" id="{C86AFD78-3B92-4FCE-8529-86E2944488E9}"/>
            </a:ext>
          </a:extLst>
        </xdr:cNvPr>
        <xdr:cNvSpPr/>
      </xdr:nvSpPr>
      <xdr:spPr>
        <a:xfrm flipH="1">
          <a:off x="162375" y="3782624"/>
          <a:ext cx="552450" cy="1800000"/>
        </a:xfrm>
        <a:prstGeom prst="roundRect">
          <a:avLst/>
        </a:prstGeom>
        <a:solidFill>
          <a:schemeClr val="accent1">
            <a:lumMod val="75000"/>
            <a:alpha val="3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nchorCtr="0"/>
        <a:lstStyle/>
        <a:p>
          <a:pPr algn="ctr"/>
          <a:r>
            <a:rPr lang="id-ID" sz="1800">
              <a:ln>
                <a:solidFill>
                  <a:schemeClr val="tx1"/>
                </a:solidFill>
              </a:ln>
              <a:solidFill>
                <a:schemeClr val="bg1"/>
              </a:solidFill>
              <a:latin typeface="Manteka" panose="00000400000000000000" pitchFamily="50" charset="0"/>
            </a:rPr>
            <a:t>Console</a:t>
          </a:r>
        </a:p>
      </xdr:txBody>
    </xdr:sp>
    <xdr:clientData/>
  </xdr:twoCellAnchor>
  <xdr:twoCellAnchor>
    <xdr:from>
      <xdr:col>1</xdr:col>
      <xdr:colOff>286200</xdr:colOff>
      <xdr:row>19</xdr:row>
      <xdr:rowOff>67875</xdr:rowOff>
    </xdr:from>
    <xdr:to>
      <xdr:col>6</xdr:col>
      <xdr:colOff>478200</xdr:colOff>
      <xdr:row>29</xdr:row>
      <xdr:rowOff>142875</xdr:rowOff>
    </xdr:to>
    <xdr:graphicFrame macro="">
      <xdr:nvGraphicFramePr>
        <xdr:cNvPr id="15" name="Chart 14">
          <a:extLst>
            <a:ext uri="{FF2B5EF4-FFF2-40B4-BE49-F238E27FC236}">
              <a16:creationId xmlns:a16="http://schemas.microsoft.com/office/drawing/2014/main" id="{38780F2A-F1F7-4AD5-8901-2CAC3E423C8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13</xdr:col>
      <xdr:colOff>95699</xdr:colOff>
      <xdr:row>5</xdr:row>
      <xdr:rowOff>67876</xdr:rowOff>
    </xdr:from>
    <xdr:to>
      <xdr:col>17</xdr:col>
      <xdr:colOff>537299</xdr:colOff>
      <xdr:row>7</xdr:row>
      <xdr:rowOff>48826</xdr:rowOff>
    </xdr:to>
    <xdr:sp macro="" textlink="">
      <xdr:nvSpPr>
        <xdr:cNvPr id="18" name="Rectangle: Rounded Corners 17">
          <a:extLst>
            <a:ext uri="{FF2B5EF4-FFF2-40B4-BE49-F238E27FC236}">
              <a16:creationId xmlns:a16="http://schemas.microsoft.com/office/drawing/2014/main" id="{DE67D236-62E0-45FC-B8BC-D074273484E4}"/>
            </a:ext>
          </a:extLst>
        </xdr:cNvPr>
        <xdr:cNvSpPr/>
      </xdr:nvSpPr>
      <xdr:spPr>
        <a:xfrm>
          <a:off x="8020499" y="1020376"/>
          <a:ext cx="2880000" cy="361950"/>
        </a:xfrm>
        <a:prstGeom prst="roundRect">
          <a:avLst/>
        </a:prstGeom>
        <a:solidFill>
          <a:schemeClr val="accent1">
            <a:lumMod val="75000"/>
            <a:alpha val="3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id-ID" sz="1800">
              <a:ln>
                <a:solidFill>
                  <a:schemeClr val="tx1"/>
                </a:solidFill>
              </a:ln>
              <a:solidFill>
                <a:schemeClr val="bg1"/>
              </a:solidFill>
              <a:latin typeface="Manteka" panose="00000400000000000000" pitchFamily="50" charset="0"/>
            </a:rPr>
            <a:t>Top 10 Sales</a:t>
          </a:r>
        </a:p>
      </xdr:txBody>
    </xdr:sp>
    <xdr:clientData/>
  </xdr:twoCellAnchor>
  <xdr:twoCellAnchor editAs="oneCell">
    <xdr:from>
      <xdr:col>18</xdr:col>
      <xdr:colOff>257176</xdr:colOff>
      <xdr:row>14</xdr:row>
      <xdr:rowOff>66674</xdr:rowOff>
    </xdr:from>
    <xdr:to>
      <xdr:col>20</xdr:col>
      <xdr:colOff>228600</xdr:colOff>
      <xdr:row>17</xdr:row>
      <xdr:rowOff>107174</xdr:rowOff>
    </xdr:to>
    <mc:AlternateContent xmlns:mc="http://schemas.openxmlformats.org/markup-compatibility/2006" xmlns:a14="http://schemas.microsoft.com/office/drawing/2010/main">
      <mc:Choice Requires="a14">
        <xdr:graphicFrame macro="">
          <xdr:nvGraphicFramePr>
            <xdr:cNvPr id="6" name="Rating">
              <a:extLst>
                <a:ext uri="{FF2B5EF4-FFF2-40B4-BE49-F238E27FC236}">
                  <a16:creationId xmlns:a16="http://schemas.microsoft.com/office/drawing/2014/main" id="{459397D9-2A1C-4BAC-85C6-F79EBCCE5F2A}"/>
                </a:ext>
              </a:extLst>
            </xdr:cNvPr>
            <xdr:cNvGraphicFramePr/>
          </xdr:nvGraphicFramePr>
          <xdr:xfrm>
            <a:off x="0" y="0"/>
            <a:ext cx="0" cy="0"/>
          </xdr:xfrm>
          <a:graphic>
            <a:graphicData uri="http://schemas.microsoft.com/office/drawing/2010/slicer">
              <sle:slicer xmlns:sle="http://schemas.microsoft.com/office/drawing/2010/slicer" name="Rating"/>
            </a:graphicData>
          </a:graphic>
        </xdr:graphicFrame>
      </mc:Choice>
      <mc:Fallback xmlns="">
        <xdr:sp macro="" textlink="">
          <xdr:nvSpPr>
            <xdr:cNvPr id="0" name=""/>
            <xdr:cNvSpPr>
              <a:spLocks noTextEdit="1"/>
            </xdr:cNvSpPr>
          </xdr:nvSpPr>
          <xdr:spPr>
            <a:xfrm>
              <a:off x="11306176" y="2733674"/>
              <a:ext cx="1199091" cy="612000"/>
            </a:xfrm>
            <a:prstGeom prst="rect">
              <a:avLst/>
            </a:prstGeom>
            <a:solidFill>
              <a:prstClr val="white"/>
            </a:solidFill>
            <a:ln w="1">
              <a:solidFill>
                <a:prstClr val="green"/>
              </a:solidFill>
            </a:ln>
          </xdr:spPr>
          <xdr:txBody>
            <a:bodyPr vertOverflow="clip" horzOverflow="clip"/>
            <a:lstStyle/>
            <a:p>
              <a:r>
                <a:rPr lang="id-ID"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47626</xdr:colOff>
      <xdr:row>0</xdr:row>
      <xdr:rowOff>161924</xdr:rowOff>
    </xdr:from>
    <xdr:to>
      <xdr:col>7</xdr:col>
      <xdr:colOff>95250</xdr:colOff>
      <xdr:row>4</xdr:row>
      <xdr:rowOff>11924</xdr:rowOff>
    </xdr:to>
    <mc:AlternateContent xmlns:mc="http://schemas.openxmlformats.org/markup-compatibility/2006" xmlns:a14="http://schemas.microsoft.com/office/drawing/2010/main">
      <mc:Choice Requires="a14">
        <xdr:graphicFrame macro="">
          <xdr:nvGraphicFramePr>
            <xdr:cNvPr id="19" name="Console">
              <a:extLst>
                <a:ext uri="{FF2B5EF4-FFF2-40B4-BE49-F238E27FC236}">
                  <a16:creationId xmlns:a16="http://schemas.microsoft.com/office/drawing/2014/main" id="{2461F298-5842-490D-AEB1-D5435D5DC31B}"/>
                </a:ext>
              </a:extLst>
            </xdr:cNvPr>
            <xdr:cNvGraphicFramePr/>
          </xdr:nvGraphicFramePr>
          <xdr:xfrm>
            <a:off x="0" y="0"/>
            <a:ext cx="0" cy="0"/>
          </xdr:xfrm>
          <a:graphic>
            <a:graphicData uri="http://schemas.microsoft.com/office/drawing/2010/slicer">
              <sle:slicer xmlns:sle="http://schemas.microsoft.com/office/drawing/2010/slicer" name="Console"/>
            </a:graphicData>
          </a:graphic>
        </xdr:graphicFrame>
      </mc:Choice>
      <mc:Fallback xmlns="">
        <xdr:sp macro="" textlink="">
          <xdr:nvSpPr>
            <xdr:cNvPr id="0" name=""/>
            <xdr:cNvSpPr>
              <a:spLocks noTextEdit="1"/>
            </xdr:cNvSpPr>
          </xdr:nvSpPr>
          <xdr:spPr>
            <a:xfrm>
              <a:off x="1876426" y="161924"/>
              <a:ext cx="2486024" cy="612000"/>
            </a:xfrm>
            <a:prstGeom prst="rect">
              <a:avLst/>
            </a:prstGeom>
            <a:solidFill>
              <a:prstClr val="white"/>
            </a:solidFill>
            <a:ln w="1">
              <a:solidFill>
                <a:prstClr val="green"/>
              </a:solidFill>
            </a:ln>
          </xdr:spPr>
          <xdr:txBody>
            <a:bodyPr vertOverflow="clip" horzOverflow="clip"/>
            <a:lstStyle/>
            <a:p>
              <a:r>
                <a:rPr lang="id-ID"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476250</xdr:colOff>
      <xdr:row>0</xdr:row>
      <xdr:rowOff>171449</xdr:rowOff>
    </xdr:from>
    <xdr:to>
      <xdr:col>15</xdr:col>
      <xdr:colOff>438150</xdr:colOff>
      <xdr:row>4</xdr:row>
      <xdr:rowOff>21449</xdr:rowOff>
    </xdr:to>
    <mc:AlternateContent xmlns:mc="http://schemas.openxmlformats.org/markup-compatibility/2006" xmlns:a14="http://schemas.microsoft.com/office/drawing/2010/main">
      <mc:Choice Requires="a14">
        <xdr:graphicFrame macro="">
          <xdr:nvGraphicFramePr>
            <xdr:cNvPr id="20" name="Max Players">
              <a:extLst>
                <a:ext uri="{FF2B5EF4-FFF2-40B4-BE49-F238E27FC236}">
                  <a16:creationId xmlns:a16="http://schemas.microsoft.com/office/drawing/2014/main" id="{84AD1F5C-A078-43F8-9214-E88ED1DF806E}"/>
                </a:ext>
              </a:extLst>
            </xdr:cNvPr>
            <xdr:cNvGraphicFramePr/>
          </xdr:nvGraphicFramePr>
          <xdr:xfrm>
            <a:off x="0" y="0"/>
            <a:ext cx="0" cy="0"/>
          </xdr:xfrm>
          <a:graphic>
            <a:graphicData uri="http://schemas.microsoft.com/office/drawing/2010/slicer">
              <sle:slicer xmlns:sle="http://schemas.microsoft.com/office/drawing/2010/slicer" name="Max Players"/>
            </a:graphicData>
          </a:graphic>
        </xdr:graphicFrame>
      </mc:Choice>
      <mc:Fallback xmlns="">
        <xdr:sp macro="" textlink="">
          <xdr:nvSpPr>
            <xdr:cNvPr id="0" name=""/>
            <xdr:cNvSpPr>
              <a:spLocks noTextEdit="1"/>
            </xdr:cNvSpPr>
          </xdr:nvSpPr>
          <xdr:spPr>
            <a:xfrm>
              <a:off x="7842250" y="171449"/>
              <a:ext cx="1803400" cy="612000"/>
            </a:xfrm>
            <a:prstGeom prst="rect">
              <a:avLst/>
            </a:prstGeom>
            <a:solidFill>
              <a:prstClr val="white"/>
            </a:solidFill>
            <a:ln w="1">
              <a:solidFill>
                <a:prstClr val="green"/>
              </a:solidFill>
            </a:ln>
          </xdr:spPr>
          <xdr:txBody>
            <a:bodyPr vertOverflow="clip" horzOverflow="clip"/>
            <a:lstStyle/>
            <a:p>
              <a:r>
                <a:rPr lang="id-ID"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18</xdr:col>
      <xdr:colOff>247650</xdr:colOff>
      <xdr:row>10</xdr:row>
      <xdr:rowOff>152401</xdr:rowOff>
    </xdr:from>
    <xdr:to>
      <xdr:col>20</xdr:col>
      <xdr:colOff>238125</xdr:colOff>
      <xdr:row>14</xdr:row>
      <xdr:rowOff>2401</xdr:rowOff>
    </xdr:to>
    <mc:AlternateContent xmlns:mc="http://schemas.openxmlformats.org/markup-compatibility/2006" xmlns:a14="http://schemas.microsoft.com/office/drawing/2010/main">
      <mc:Choice Requires="a14">
        <xdr:graphicFrame macro="">
          <xdr:nvGraphicFramePr>
            <xdr:cNvPr id="3" name="Outlier?">
              <a:extLst>
                <a:ext uri="{FF2B5EF4-FFF2-40B4-BE49-F238E27FC236}">
                  <a16:creationId xmlns:a16="http://schemas.microsoft.com/office/drawing/2014/main" id="{B257FA87-BE27-4D99-8099-A3868377D333}"/>
                </a:ext>
              </a:extLst>
            </xdr:cNvPr>
            <xdr:cNvGraphicFramePr/>
          </xdr:nvGraphicFramePr>
          <xdr:xfrm>
            <a:off x="0" y="0"/>
            <a:ext cx="0" cy="0"/>
          </xdr:xfrm>
          <a:graphic>
            <a:graphicData uri="http://schemas.microsoft.com/office/drawing/2010/slicer">
              <sle:slicer xmlns:sle="http://schemas.microsoft.com/office/drawing/2010/slicer" name="Outlier?"/>
            </a:graphicData>
          </a:graphic>
        </xdr:graphicFrame>
      </mc:Choice>
      <mc:Fallback xmlns="">
        <xdr:sp macro="" textlink="">
          <xdr:nvSpPr>
            <xdr:cNvPr id="0" name=""/>
            <xdr:cNvSpPr>
              <a:spLocks noTextEdit="1"/>
            </xdr:cNvSpPr>
          </xdr:nvSpPr>
          <xdr:spPr>
            <a:xfrm>
              <a:off x="11296650" y="2057401"/>
              <a:ext cx="1218142" cy="612000"/>
            </a:xfrm>
            <a:prstGeom prst="rect">
              <a:avLst/>
            </a:prstGeom>
            <a:solidFill>
              <a:prstClr val="white"/>
            </a:solidFill>
            <a:ln w="1">
              <a:solidFill>
                <a:prstClr val="green"/>
              </a:solidFill>
            </a:ln>
          </xdr:spPr>
          <xdr:txBody>
            <a:bodyPr vertOverflow="clip" horzOverflow="clip"/>
            <a:lstStyle/>
            <a:p>
              <a:r>
                <a:rPr lang="id-ID"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15</xdr:col>
      <xdr:colOff>581025</xdr:colOff>
      <xdr:row>0</xdr:row>
      <xdr:rowOff>171449</xdr:rowOff>
    </xdr:from>
    <xdr:to>
      <xdr:col>18</xdr:col>
      <xdr:colOff>38099</xdr:colOff>
      <xdr:row>4</xdr:row>
      <xdr:rowOff>21449</xdr:rowOff>
    </xdr:to>
    <mc:AlternateContent xmlns:mc="http://schemas.openxmlformats.org/markup-compatibility/2006" xmlns:a14="http://schemas.microsoft.com/office/drawing/2010/main">
      <mc:Choice Requires="a14">
        <xdr:graphicFrame macro="">
          <xdr:nvGraphicFramePr>
            <xdr:cNvPr id="8" name="No Poll">
              <a:extLst>
                <a:ext uri="{FF2B5EF4-FFF2-40B4-BE49-F238E27FC236}">
                  <a16:creationId xmlns:a16="http://schemas.microsoft.com/office/drawing/2014/main" id="{A11CEE1E-7C69-4BA8-803A-9D0973CD49B2}"/>
                </a:ext>
              </a:extLst>
            </xdr:cNvPr>
            <xdr:cNvGraphicFramePr/>
          </xdr:nvGraphicFramePr>
          <xdr:xfrm>
            <a:off x="0" y="0"/>
            <a:ext cx="0" cy="0"/>
          </xdr:xfrm>
          <a:graphic>
            <a:graphicData uri="http://schemas.microsoft.com/office/drawing/2010/slicer">
              <sle:slicer xmlns:sle="http://schemas.microsoft.com/office/drawing/2010/slicer" name="No Poll"/>
            </a:graphicData>
          </a:graphic>
        </xdr:graphicFrame>
      </mc:Choice>
      <mc:Fallback xmlns="">
        <xdr:sp macro="" textlink="">
          <xdr:nvSpPr>
            <xdr:cNvPr id="0" name=""/>
            <xdr:cNvSpPr>
              <a:spLocks noTextEdit="1"/>
            </xdr:cNvSpPr>
          </xdr:nvSpPr>
          <xdr:spPr>
            <a:xfrm>
              <a:off x="9788525" y="171449"/>
              <a:ext cx="1298574" cy="612000"/>
            </a:xfrm>
            <a:prstGeom prst="rect">
              <a:avLst/>
            </a:prstGeom>
            <a:solidFill>
              <a:prstClr val="white"/>
            </a:solidFill>
            <a:ln w="1">
              <a:solidFill>
                <a:prstClr val="green"/>
              </a:solidFill>
            </a:ln>
          </xdr:spPr>
          <xdr:txBody>
            <a:bodyPr vertOverflow="clip" horzOverflow="clip"/>
            <a:lstStyle/>
            <a:p>
              <a:r>
                <a:rPr lang="id-ID"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18</xdr:col>
      <xdr:colOff>38100</xdr:colOff>
      <xdr:row>17</xdr:row>
      <xdr:rowOff>152400</xdr:rowOff>
    </xdr:from>
    <xdr:to>
      <xdr:col>20</xdr:col>
      <xdr:colOff>495301</xdr:colOff>
      <xdr:row>26</xdr:row>
      <xdr:rowOff>104775</xdr:rowOff>
    </xdr:to>
    <xdr:graphicFrame macro="">
      <xdr:nvGraphicFramePr>
        <xdr:cNvPr id="22" name="Chart 21">
          <a:extLst>
            <a:ext uri="{FF2B5EF4-FFF2-40B4-BE49-F238E27FC236}">
              <a16:creationId xmlns:a16="http://schemas.microsoft.com/office/drawing/2014/main" id="{486D67B2-2641-4F62-9D5E-3FB96149BE2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12</xdr:col>
      <xdr:colOff>457201</xdr:colOff>
      <xdr:row>7</xdr:row>
      <xdr:rowOff>152400</xdr:rowOff>
    </xdr:from>
    <xdr:to>
      <xdr:col>18</xdr:col>
      <xdr:colOff>1</xdr:colOff>
      <xdr:row>29</xdr:row>
      <xdr:rowOff>142875</xdr:rowOff>
    </xdr:to>
    <xdr:graphicFrame macro="">
      <xdr:nvGraphicFramePr>
        <xdr:cNvPr id="24" name="Chart 23">
          <a:extLst>
            <a:ext uri="{FF2B5EF4-FFF2-40B4-BE49-F238E27FC236}">
              <a16:creationId xmlns:a16="http://schemas.microsoft.com/office/drawing/2014/main" id="{BF85A098-E562-4178-A9DF-3E70AC9C4E8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7</xdr:col>
      <xdr:colOff>123826</xdr:colOff>
      <xdr:row>7</xdr:row>
      <xdr:rowOff>161924</xdr:rowOff>
    </xdr:from>
    <xdr:to>
      <xdr:col>12</xdr:col>
      <xdr:colOff>314326</xdr:colOff>
      <xdr:row>29</xdr:row>
      <xdr:rowOff>152399</xdr:rowOff>
    </xdr:to>
    <xdr:graphicFrame macro="">
      <xdr:nvGraphicFramePr>
        <xdr:cNvPr id="25" name="Chart 24">
          <a:extLst>
            <a:ext uri="{FF2B5EF4-FFF2-40B4-BE49-F238E27FC236}">
              <a16:creationId xmlns:a16="http://schemas.microsoft.com/office/drawing/2014/main" id="{ED188481-A38E-4D0B-9B86-4C0ECCCAC9C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18</xdr:col>
      <xdr:colOff>114299</xdr:colOff>
      <xdr:row>8</xdr:row>
      <xdr:rowOff>66676</xdr:rowOff>
    </xdr:from>
    <xdr:to>
      <xdr:col>20</xdr:col>
      <xdr:colOff>485774</xdr:colOff>
      <xdr:row>10</xdr:row>
      <xdr:rowOff>95250</xdr:rowOff>
    </xdr:to>
    <mc:AlternateContent xmlns:mc="http://schemas.openxmlformats.org/markup-compatibility/2006" xmlns:a14="http://schemas.microsoft.com/office/drawing/2010/main">
      <mc:Choice Requires="a14">
        <xdr:graphicFrame macro="">
          <xdr:nvGraphicFramePr>
            <xdr:cNvPr id="4" name="Genre_bool">
              <a:extLst>
                <a:ext uri="{FF2B5EF4-FFF2-40B4-BE49-F238E27FC236}">
                  <a16:creationId xmlns:a16="http://schemas.microsoft.com/office/drawing/2014/main" id="{8B978032-42C9-44F1-92B0-4CD3C0105E5E}"/>
                </a:ext>
              </a:extLst>
            </xdr:cNvPr>
            <xdr:cNvGraphicFramePr/>
          </xdr:nvGraphicFramePr>
          <xdr:xfrm>
            <a:off x="0" y="0"/>
            <a:ext cx="0" cy="0"/>
          </xdr:xfrm>
          <a:graphic>
            <a:graphicData uri="http://schemas.microsoft.com/office/drawing/2010/slicer">
              <sle:slicer xmlns:sle="http://schemas.microsoft.com/office/drawing/2010/slicer" name="Genre_bool"/>
            </a:graphicData>
          </a:graphic>
        </xdr:graphicFrame>
      </mc:Choice>
      <mc:Fallback xmlns="">
        <xdr:sp macro="" textlink="">
          <xdr:nvSpPr>
            <xdr:cNvPr id="0" name=""/>
            <xdr:cNvSpPr>
              <a:spLocks noTextEdit="1"/>
            </xdr:cNvSpPr>
          </xdr:nvSpPr>
          <xdr:spPr>
            <a:xfrm>
              <a:off x="11163299" y="1590676"/>
              <a:ext cx="1599142" cy="409574"/>
            </a:xfrm>
            <a:prstGeom prst="rect">
              <a:avLst/>
            </a:prstGeom>
            <a:solidFill>
              <a:prstClr val="white"/>
            </a:solidFill>
            <a:ln w="1">
              <a:solidFill>
                <a:prstClr val="green"/>
              </a:solidFill>
            </a:ln>
          </xdr:spPr>
          <xdr:txBody>
            <a:bodyPr vertOverflow="clip" horzOverflow="clip"/>
            <a:lstStyle/>
            <a:p>
              <a:r>
                <a:rPr lang="id-ID"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18</xdr:col>
      <xdr:colOff>85726</xdr:colOff>
      <xdr:row>0</xdr:row>
      <xdr:rowOff>142878</xdr:rowOff>
    </xdr:from>
    <xdr:to>
      <xdr:col>20</xdr:col>
      <xdr:colOff>514350</xdr:colOff>
      <xdr:row>8</xdr:row>
      <xdr:rowOff>47626</xdr:rowOff>
    </xdr:to>
    <mc:AlternateContent xmlns:mc="http://schemas.openxmlformats.org/markup-compatibility/2006" xmlns:a14="http://schemas.microsoft.com/office/drawing/2010/main">
      <mc:Choice Requires="a14">
        <xdr:graphicFrame macro="">
          <xdr:nvGraphicFramePr>
            <xdr:cNvPr id="28" name="Genre 1">
              <a:extLst>
                <a:ext uri="{FF2B5EF4-FFF2-40B4-BE49-F238E27FC236}">
                  <a16:creationId xmlns:a16="http://schemas.microsoft.com/office/drawing/2014/main" id="{9DA25A65-51BE-43C2-8F54-B310079BCC2C}"/>
                </a:ext>
              </a:extLst>
            </xdr:cNvPr>
            <xdr:cNvGraphicFramePr/>
          </xdr:nvGraphicFramePr>
          <xdr:xfrm>
            <a:off x="0" y="0"/>
            <a:ext cx="0" cy="0"/>
          </xdr:xfrm>
          <a:graphic>
            <a:graphicData uri="http://schemas.microsoft.com/office/drawing/2010/slicer">
              <sle:slicer xmlns:sle="http://schemas.microsoft.com/office/drawing/2010/slicer" name="Genre 1"/>
            </a:graphicData>
          </a:graphic>
        </xdr:graphicFrame>
      </mc:Choice>
      <mc:Fallback xmlns="">
        <xdr:sp macro="" textlink="">
          <xdr:nvSpPr>
            <xdr:cNvPr id="0" name=""/>
            <xdr:cNvSpPr>
              <a:spLocks noTextEdit="1"/>
            </xdr:cNvSpPr>
          </xdr:nvSpPr>
          <xdr:spPr>
            <a:xfrm>
              <a:off x="11134726" y="142878"/>
              <a:ext cx="1656291" cy="1428748"/>
            </a:xfrm>
            <a:prstGeom prst="rect">
              <a:avLst/>
            </a:prstGeom>
            <a:solidFill>
              <a:prstClr val="white"/>
            </a:solidFill>
            <a:ln w="1">
              <a:solidFill>
                <a:prstClr val="green"/>
              </a:solidFill>
            </a:ln>
          </xdr:spPr>
          <xdr:txBody>
            <a:bodyPr vertOverflow="clip" horzOverflow="clip"/>
            <a:lstStyle/>
            <a:p>
              <a:r>
                <a:rPr lang="id-ID"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30</xdr:row>
      <xdr:rowOff>57152</xdr:rowOff>
    </xdr:from>
    <xdr:to>
      <xdr:col>12</xdr:col>
      <xdr:colOff>542923</xdr:colOff>
      <xdr:row>35</xdr:row>
      <xdr:rowOff>9525</xdr:rowOff>
    </xdr:to>
    <mc:AlternateContent xmlns:mc="http://schemas.openxmlformats.org/markup-compatibility/2006" xmlns:a14="http://schemas.microsoft.com/office/drawing/2010/main">
      <mc:Choice Requires="a14">
        <xdr:graphicFrame macro="">
          <xdr:nvGraphicFramePr>
            <xdr:cNvPr id="29" name="Publishers 1">
              <a:extLst>
                <a:ext uri="{FF2B5EF4-FFF2-40B4-BE49-F238E27FC236}">
                  <a16:creationId xmlns:a16="http://schemas.microsoft.com/office/drawing/2014/main" id="{8D01D6B5-7BA9-4790-98A1-E252B86DEB8D}"/>
                </a:ext>
              </a:extLst>
            </xdr:cNvPr>
            <xdr:cNvGraphicFramePr/>
          </xdr:nvGraphicFramePr>
          <xdr:xfrm>
            <a:off x="0" y="0"/>
            <a:ext cx="0" cy="0"/>
          </xdr:xfrm>
          <a:graphic>
            <a:graphicData uri="http://schemas.microsoft.com/office/drawing/2010/slicer">
              <sle:slicer xmlns:sle="http://schemas.microsoft.com/office/drawing/2010/slicer" name="Publishers 1"/>
            </a:graphicData>
          </a:graphic>
        </xdr:graphicFrame>
      </mc:Choice>
      <mc:Fallback xmlns="">
        <xdr:sp macro="" textlink="">
          <xdr:nvSpPr>
            <xdr:cNvPr id="0" name=""/>
            <xdr:cNvSpPr>
              <a:spLocks noTextEdit="1"/>
            </xdr:cNvSpPr>
          </xdr:nvSpPr>
          <xdr:spPr>
            <a:xfrm>
              <a:off x="0" y="5772152"/>
              <a:ext cx="7908923" cy="904873"/>
            </a:xfrm>
            <a:prstGeom prst="rect">
              <a:avLst/>
            </a:prstGeom>
            <a:solidFill>
              <a:prstClr val="white"/>
            </a:solidFill>
            <a:ln w="1">
              <a:solidFill>
                <a:prstClr val="green"/>
              </a:solidFill>
            </a:ln>
          </xdr:spPr>
          <xdr:txBody>
            <a:bodyPr vertOverflow="clip" horzOverflow="clip"/>
            <a:lstStyle/>
            <a:p>
              <a:r>
                <a:rPr lang="id-ID"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78317</xdr:colOff>
      <xdr:row>30</xdr:row>
      <xdr:rowOff>29634</xdr:rowOff>
    </xdr:from>
    <xdr:to>
      <xdr:col>16</xdr:col>
      <xdr:colOff>65617</xdr:colOff>
      <xdr:row>34</xdr:row>
      <xdr:rowOff>169334</xdr:rowOff>
    </xdr:to>
    <mc:AlternateContent xmlns:mc="http://schemas.openxmlformats.org/markup-compatibility/2006" xmlns:a14="http://schemas.microsoft.com/office/drawing/2010/main">
      <mc:Choice Requires="a14">
        <xdr:graphicFrame macro="">
          <xdr:nvGraphicFramePr>
            <xdr:cNvPr id="10" name="Publisher_bool">
              <a:extLst>
                <a:ext uri="{FF2B5EF4-FFF2-40B4-BE49-F238E27FC236}">
                  <a16:creationId xmlns:a16="http://schemas.microsoft.com/office/drawing/2014/main" id="{2647FACD-55C4-4D96-8BFD-C2278D2FA876}"/>
                </a:ext>
              </a:extLst>
            </xdr:cNvPr>
            <xdr:cNvGraphicFramePr/>
          </xdr:nvGraphicFramePr>
          <xdr:xfrm>
            <a:off x="0" y="0"/>
            <a:ext cx="0" cy="0"/>
          </xdr:xfrm>
          <a:graphic>
            <a:graphicData uri="http://schemas.microsoft.com/office/drawing/2010/slicer">
              <sle:slicer xmlns:sle="http://schemas.microsoft.com/office/drawing/2010/slicer" name="Publisher_bool"/>
            </a:graphicData>
          </a:graphic>
        </xdr:graphicFrame>
      </mc:Choice>
      <mc:Fallback xmlns="">
        <xdr:sp macro="" textlink="">
          <xdr:nvSpPr>
            <xdr:cNvPr id="0" name=""/>
            <xdr:cNvSpPr>
              <a:spLocks noTextEdit="1"/>
            </xdr:cNvSpPr>
          </xdr:nvSpPr>
          <xdr:spPr>
            <a:xfrm>
              <a:off x="8058150" y="5744634"/>
              <a:ext cx="1828800" cy="901700"/>
            </a:xfrm>
            <a:prstGeom prst="rect">
              <a:avLst/>
            </a:prstGeom>
            <a:solidFill>
              <a:prstClr val="white"/>
            </a:solidFill>
            <a:ln w="1">
              <a:solidFill>
                <a:prstClr val="green"/>
              </a:solidFill>
            </a:ln>
          </xdr:spPr>
          <xdr:txBody>
            <a:bodyPr vertOverflow="clip" horzOverflow="clip"/>
            <a:lstStyle/>
            <a:p>
              <a:r>
                <a:rPr lang="id-ID"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c:userShapes xmlns:c="http://schemas.openxmlformats.org/drawingml/2006/chart">
  <cdr:relSizeAnchor xmlns:cdr="http://schemas.openxmlformats.org/drawingml/2006/chartDrawing">
    <cdr:from>
      <cdr:x>0.16477</cdr:x>
      <cdr:y>0.47365</cdr:y>
    </cdr:from>
    <cdr:to>
      <cdr:x>0.84691</cdr:x>
      <cdr:y>0.81714</cdr:y>
    </cdr:to>
    <cdr:sp macro="" textlink="'Year x Rating'!$G$30">
      <cdr:nvSpPr>
        <cdr:cNvPr id="2" name="TextBox 1">
          <a:extLst xmlns:a="http://schemas.openxmlformats.org/drawingml/2006/main">
            <a:ext uri="{FF2B5EF4-FFF2-40B4-BE49-F238E27FC236}">
              <a16:creationId xmlns:a16="http://schemas.microsoft.com/office/drawing/2014/main" id="{9782ECCD-85D5-43C8-ADBB-C94EBB701787}"/>
            </a:ext>
          </a:extLst>
        </cdr:cNvPr>
        <cdr:cNvSpPr txBox="1"/>
      </cdr:nvSpPr>
      <cdr:spPr>
        <a:xfrm xmlns:a="http://schemas.openxmlformats.org/drawingml/2006/main">
          <a:off x="276225" y="789515"/>
          <a:ext cx="1143532" cy="572555"/>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algn="ctr"/>
          <a:fld id="{139CFA47-073C-41DB-95C9-A046D3D8AA32}" type="TxLink">
            <a:rPr lang="en-US" sz="2000" b="0" i="0" u="none" strike="noStrike">
              <a:ln>
                <a:solidFill>
                  <a:schemeClr val="tx2">
                    <a:lumMod val="75000"/>
                  </a:schemeClr>
                </a:solidFill>
              </a:ln>
              <a:solidFill>
                <a:schemeClr val="bg1"/>
              </a:solidFill>
              <a:latin typeface="Manteka" panose="00000400000000000000" pitchFamily="50" charset="0"/>
              <a:cs typeface="Calibri"/>
            </a:rPr>
            <a:pPr algn="ctr"/>
            <a:t>100.00%</a:t>
          </a:fld>
          <a:endParaRPr lang="id-ID" sz="2000">
            <a:ln>
              <a:solidFill>
                <a:schemeClr val="tx2">
                  <a:lumMod val="75000"/>
                </a:schemeClr>
              </a:solidFill>
            </a:ln>
            <a:solidFill>
              <a:schemeClr val="bg1"/>
            </a:solidFill>
            <a:latin typeface="Manteka" panose="00000400000000000000" pitchFamily="50" charset="0"/>
          </a:endParaRPr>
        </a:p>
      </cdr:txBody>
    </cdr:sp>
  </cdr:relSizeAnchor>
</c:userShape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novo" refreshedDate="44437.547273495373" createdVersion="7" refreshedVersion="7" minRefreshableVersion="3" recordCount="8" xr:uid="{6DF623F5-9DB0-40BF-8BBA-7E9268A791AE}">
  <cacheSource type="worksheet">
    <worksheetSource name="Table3"/>
  </cacheSource>
  <cacheFields count="1">
    <cacheField name="Genre" numFmtId="0">
      <sharedItems count="11">
        <s v="Action"/>
        <s v="Strategy"/>
        <s v="Adventure"/>
        <s v="Sports"/>
        <s v="Simulation"/>
        <s v="Racing"/>
        <s v="RPG"/>
        <s v="Edu"/>
        <s v="Racing / Driving" u="1"/>
        <s v="Educational" u="1"/>
        <s v="Role-Playing" u="1"/>
      </sharedItems>
    </cacheField>
  </cacheFields>
  <extLst>
    <ext xmlns:x14="http://schemas.microsoft.com/office/spreadsheetml/2009/9/main" uri="{725AE2AE-9491-48be-B2B4-4EB974FC3084}">
      <x14:pivotCacheDefinition pivotCacheId="1487763678"/>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novo" refreshedDate="44437.551469791666" createdVersion="7" refreshedVersion="7" minRefreshableVersion="3" recordCount="19" xr:uid="{26B63E12-5E6E-4A33-8D63-AF17056C3E24}">
  <cacheSource type="worksheet">
    <worksheetSource ref="A1:A20" sheet="Sheet1"/>
  </cacheSource>
  <cacheFields count="1">
    <cacheField name="Publishers" numFmtId="0">
      <sharedItems count="19">
        <s v="Capcom"/>
        <s v="EA"/>
        <s v="Eidos"/>
        <s v="Unknown"/>
        <s v="Namco"/>
        <s v="Nintendo"/>
        <s v="Sony"/>
        <s v="Sega"/>
        <s v="THQ"/>
        <s v="2K"/>
        <s v="Atari"/>
        <s v="SquareEnix"/>
        <s v="Ubisoft"/>
        <s v="Microsoft"/>
        <s v="Activision"/>
        <s v="Midway"/>
        <s v="Konami"/>
        <s v="Rockstar"/>
        <s v="Disney"/>
      </sharedItems>
    </cacheField>
  </cacheFields>
  <extLst>
    <ext xmlns:x14="http://schemas.microsoft.com/office/spreadsheetml/2009/9/main" uri="{725AE2AE-9491-48be-B2B4-4EB974FC3084}">
      <x14:pivotCacheDefinition pivotCacheId="235705662"/>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OnLoad="1" refreshedBy="Lenovo" refreshedDate="44437.561276504632" missingItemsLimit="0" createdVersion="7" refreshedVersion="7" minRefreshableVersion="3" recordCount="1212" xr:uid="{E0200B7F-1769-4029-BC31-9A399E0F31FB}">
  <cacheSource type="worksheet">
    <worksheetSource name="Table1"/>
  </cacheSource>
  <cacheFields count="42">
    <cacheField name="Title" numFmtId="0">
      <sharedItems count="907">
        <s v="?kami"/>
        <s v="007: From Russia with Love"/>
        <s v="300: March to Glory"/>
        <s v="7 Wonders of the Ancient World"/>
        <s v="AC/DC Live: Rock Band - Track Pack"/>
        <s v="Ace Combat 6: Fires of Liberation"/>
        <s v="Ace Combat X: Skies of Deception"/>
        <s v="Advance Wars: Days of Ruin"/>
        <s v="Advance Wars: Dual Strike"/>
        <s v="Afrika"/>
        <s v="After Burner: Black Falcon"/>
        <s v="Agatha Christie: And Then There Were None"/>
        <s v="Agatha Christie: Evil Under the Sun"/>
        <s v="Age of Empires: Mythologies"/>
        <s v="Age of Empires: The Age of Kings"/>
        <s v="Alex Rider: Stormbreaker"/>
        <s v="Alien Syndrome"/>
        <s v="Aliens Vs Predator: Requiem"/>
        <s v="All-Pro Football 2K8"/>
        <s v="Alone in the Dark"/>
        <s v="Amped 3"/>
        <s v="Animal Crossing: City Folk"/>
        <s v="Animal Crossing: Wild World"/>
        <s v="Anubis II"/>
        <s v="Ape Escape Academy"/>
        <s v="Apollo Justice: Ace Attorney"/>
        <s v="Arkanoid DS"/>
        <s v="Armored Core 4"/>
        <s v="Armored Core: For Answer"/>
        <s v="Armored Core: Formula Front - Extreme Battle"/>
        <s v="Army of Two"/>
        <s v="Asphalt: Urban GT"/>
        <s v="Assassin's Creed"/>
        <s v="Assassin's Creed: Altar's Chronicles"/>
        <s v="Astonishia Story"/>
        <s v="ATV Offroad Fury: Blazin' Trails"/>
        <s v="ATV Quad Frenzy"/>
        <s v="Avalon Code"/>
        <s v="Avatar: The Last Airbender"/>
        <s v="Baja: Edge of Control"/>
        <s v="Bangai-O Spirits"/>
        <s v="Banjo-Kazooie: Nuts &amp; Bolts"/>
        <s v="Barnyard"/>
        <s v="Baroque"/>
        <s v="Battle Fantasia"/>
        <s v="Battle of the Bands"/>
        <s v="Battlefield 2: Modern Combat"/>
        <s v="Battlefield: Bad Company"/>
        <s v="Battles of Prince of Persia"/>
        <s v="Battlestations: Midway"/>
        <s v="BattleZone"/>
        <s v="B-Boy"/>
        <s v="Beautiful Katamari"/>
        <s v="Bee Movie Game"/>
        <s v="Beijing 2008"/>
        <s v="Ben 10: Protector of the Earth"/>
        <s v="Beowulf: The Game"/>
        <s v="Big Brain Academy"/>
        <s v="Big Brain Academy: Wii Degree"/>
        <s v="Bionicle Heroes"/>
        <s v="BioShock"/>
        <s v="BlackSite: Area 51"/>
        <s v="Blade Dancer: Lineage of Light"/>
        <s v="Bladestorm: The Hundred Years' War"/>
        <s v="Blast Works: Build, Trade, Destroy"/>
        <s v="Blazing Angels 2: Secret Missions of WWII"/>
        <s v="Blazing Angels: Squadrons of WWII"/>
        <s v="Bleach: The Blade of Fate"/>
        <s v="Blitz: The League"/>
        <s v="Blitz: The League II"/>
        <s v="Blue Dragon"/>
        <s v="Bomberman"/>
        <s v="Bomberman Land"/>
        <s v="Bomberman Land Touch!"/>
        <s v="Bomberman: Act Zero"/>
        <s v="Boogie"/>
        <s v="Boom Blox"/>
        <s v="Bounty Hounds"/>
        <s v="Brain Age: Train Your Brain in Minutes a Day!"/>
        <s v="Brain Agey: More Training in Minutes a Day!"/>
        <s v="Brave Story: New Traveler"/>
        <s v="Break 'em All"/>
        <s v="Brooktown High"/>
        <s v="Brothers in Arms DS"/>
        <s v="Brothers in Arms: D-Day"/>
        <s v="Brothers in Arms: Double Time"/>
        <s v="Brothers in Arms: Hell's Highway"/>
        <s v="Bubble Bobble Double Shot"/>
        <s v="Bubble Bobble Evolution"/>
        <s v="Bubble Bobble Revolution"/>
        <s v="Bullet Witch"/>
        <s v="Bully: Scholarship Edition"/>
        <s v="Burnout Dominator"/>
        <s v="Burnout Legends"/>
        <s v="Burnout Paradise"/>
        <s v="Bust-a-Move Deluxe"/>
        <s v="Bust-a-Move DS"/>
        <s v="BWii: Battalion Wars 2"/>
        <s v="Cabela's African Safari"/>
        <s v="Cabela's Alaskan Adventures"/>
        <s v="Cabela's Big Game Hunter"/>
        <s v="Cabela's Dangerous Hunts 2009"/>
        <s v="Cake Mania"/>
        <s v="Call of Duty 2"/>
        <s v="Call of Duty 3"/>
        <s v="Call of Duty 4: Modern Warfare"/>
        <s v="Call of Duty: Roads to Victory"/>
        <s v="Call of Duty: World at War"/>
        <s v="Call of Juarez"/>
        <s v="Capcom Classics Collection Reloaded"/>
        <s v="Capcom Classics Collection Remixed"/>
        <s v="Capcom Puzzle World"/>
        <s v="Cartoon Network Racing"/>
        <s v="Castlevania Judgment"/>
        <s v="Castlevania: Dawn of Sorrow"/>
        <s v="Castlevania: Order of Ecclesia"/>
        <s v="Castlevania: Portrait of Ruin"/>
        <s v="Castlevania: The Dracula X Chronicles"/>
        <s v="Chicken Hunter"/>
        <s v="Chicken Shoot"/>
        <s v="Children of Mana"/>
        <s v="Chromehounds"/>
        <s v="Chrono Trigger"/>
        <s v="Clubhouse Games"/>
        <s v="Code Lyoko"/>
        <s v="Code Lyoko: Fall of X.A.N.A"/>
        <s v="Code Lyoko: Quest for Infinity"/>
        <s v="Coded Arms"/>
        <s v="Coded Arms: Contagion"/>
        <s v="College Hoops 2K6"/>
        <s v="College Hoops 2K7"/>
        <s v="College Hoops 2K8"/>
        <s v="Command &amp; Conquer 3: Kane's Wrath"/>
        <s v="Command &amp; Conquer 3: Tiberium Wars"/>
        <s v="Command &amp; Conquer: Red Alert 3"/>
        <s v="Conan"/>
        <s v="Condemned 2: Bloodshot"/>
        <s v="Condemned: Criminal Origins"/>
        <s v="Conflict: Denied Ops"/>
        <s v="Contact"/>
        <s v="Contra 4"/>
        <s v="Cooking Mama"/>
        <s v="Cooking Mama 2: Dinner with Friends"/>
        <s v="Cooking Mama: Cook Off"/>
        <s v="Crackdown"/>
        <s v="Cradle of Rome"/>
        <s v="Crash of the Titans"/>
        <s v="Crash: Mind over Mutant"/>
        <s v="Crazy Taxi: Fare Wars"/>
        <s v="CrossworDS"/>
        <s v="Crush"/>
        <s v="Cube"/>
        <s v="Culdcept Saga"/>
        <s v="Custom Robo Arena"/>
        <s v="Dance Dance Revolution Hottest Party"/>
        <s v="Dance Dance Revolution Universe 2"/>
        <s v="Dark Messiah of Might and Magic: Elements"/>
        <s v="Dark Sector"/>
        <s v="Darkstalkers Chronicle: The Chaos Tower"/>
        <s v="Daxter"/>
        <s v="De Blob"/>
        <s v="Dead Head Fred"/>
        <s v="Dead or Alive 4"/>
        <s v="Dead or Alive: Xtreme 2"/>
        <s v="Dead Rising"/>
        <s v="Dead Space"/>
        <s v="Dead to Rights: Reckoning"/>
        <s v="Deal or No Deal"/>
        <s v="Death Jr."/>
        <s v="Death Jr. and the Science Fair of Doom"/>
        <s v="Death Jr. II: Root of Evil"/>
        <s v="Deep Labyrinth"/>
        <s v="Def Jam Fight for NY: The Takeover"/>
        <s v="Def Jam: Icon"/>
        <s v="Dementium: The Ward"/>
        <s v="Destroy All Humans! Big Willy Unleashed"/>
        <s v="Devil May Cry 4"/>
        <s v="Diddy Kong Racing DS"/>
        <s v="Dig Dug: Digging Strike"/>
        <s v="Digimon World DS"/>
        <s v="Diner Dash"/>
        <s v="DiRT"/>
        <s v="Disgaea DS"/>
        <s v="Disgaea: Afternoon of Darkness"/>
        <s v="Disney Pirates of the Caribbean: At World's End"/>
        <s v="Dissidia: Final Fantasy"/>
        <s v="DK: Jungle Climber"/>
        <s v="Dokapon Kingdom"/>
        <s v="Don King Presents: Prizefighter"/>
        <s v="Donkey Kong Barrel Blast"/>
        <s v="Draglade"/>
        <s v="Dragon Ball Z: Budokai Tenkaichi 2"/>
        <s v="Dragon Ball Z: Budokai Tenkaichi 3"/>
        <s v="Dragon Ball Z: Burst Limit"/>
        <s v="Dragon Ball Z: Harukanaru Densetsu"/>
        <s v="Dragon Ball Z: Shin Budokai - Another Road"/>
        <s v="Dragon Ball Z: Supersonic Warriors 2"/>
        <s v="Dragon Ball: Origins"/>
        <s v="Dragon Quest Heroes: Rocket Slime"/>
        <s v="Dragon Quest IV: Chapters of the Chosen"/>
        <s v="Dragon Quest Monsters: Joker"/>
        <s v="Dragon Quest Swords: The Masked Queen and the T..."/>
        <s v="Dragon Quest V: Hand of the Heavenly Bride"/>
        <s v="Dragoneer's Aria"/>
        <s v="Drawn to Life"/>
        <s v="Dream Pinball 3D"/>
        <s v="Driver: Parallel Lines"/>
        <s v="Dungeon Explorer: Warriors of Ancient Arts"/>
        <s v="Dungeon Maker: Hunting Ground"/>
        <s v="Dungeon Siege: Throne of Agony"/>
        <s v="Dynasty Warriors"/>
        <s v="Dynasty Warriors 5: Empires"/>
        <s v="Dynasty Warriors 6"/>
        <s v="Dynasty Warriors DS: Fighter's Battle"/>
        <s v="Dynasty Warriors: Gundam"/>
        <s v="EA Playground"/>
        <s v="EA Replay"/>
        <s v="Earth Defense Force 2017"/>
        <s v="Elebits"/>
        <s v="Electroplankton"/>
        <s v="Elite Beat Agents"/>
        <s v="Enchanted Arms"/>
        <s v="Endless Ocean"/>
        <s v="Enemy Territory: Quake Wars"/>
        <s v="Eragon"/>
        <s v="Escape from Bug Island"/>
        <s v="Eternal Sonata"/>
        <s v="Etrian Odyssey"/>
        <s v="Etrian Odyssey II: Heroes of Lagaard"/>
        <s v="Every Extend Extra"/>
        <s v="Excite Truck"/>
        <s v="Exit"/>
        <s v="F.E.A.R. Files"/>
        <s v="F.E.A.R.: First Encounter Assault Recon"/>
        <s v="Fable II"/>
        <s v="Facebreaker"/>
        <s v="Fading Shadows"/>
        <s v="Fallout 3"/>
        <s v="Family Guy Video Game!"/>
        <s v="Fantastic Four: Rise of the Silver Surfer"/>
        <s v="Far Cry 2"/>
        <s v="Far Cry: Instincts - Predator"/>
        <s v="Far Cry: Vengeance"/>
        <s v="Feel the Magic XY/XX"/>
        <s v="Ferrari Challenge Trofeo Pirelli"/>
        <s v="Field Commander"/>
        <s v="FIFA Soccer"/>
        <s v="FIFA Street 2"/>
        <s v="FIFA Street 3"/>
        <s v="Fight Night Round 3"/>
        <s v="Final Fantasy"/>
        <s v="Final Fantasy Fables: Chocobo Tales"/>
        <s v="Final Fantasy Fables: Chocobo's Dungeon"/>
        <s v="Final Fantasy II"/>
        <s v="Final Fantasy III"/>
        <s v="Final Fantasy IV"/>
        <s v="Final Fantasy Tactics"/>
        <s v="Final Fantasy Tactics A2: Grimoire of the Rift"/>
        <s v="Final Fantasy XI Online"/>
        <s v="Final Fantasy XII: Revenant Wings"/>
        <s v="Final Fantasy: Crystal Chronicles - Echoes of Time"/>
        <s v="Fire Emblem: Radiant Dawn"/>
        <s v="Fire Emblem: Shadow Dragon"/>
        <s v="Flash Focus: Vision Training in Minutes a Day"/>
        <s v="FlatOut: Head On"/>
        <s v="FlatOut: Ultimate Carnage"/>
        <s v="Flower, Sun and Rain"/>
        <s v="Folklore"/>
        <s v="Ford Bold Moves Street Racing"/>
        <s v="Ford Racing 3"/>
        <s v="Ford Racing Off Road"/>
        <s v="Forza Motorsport 2"/>
        <s v="Fracture"/>
        <s v="Frogger: Helmet Chaos"/>
        <s v="From the Abyss"/>
        <s v="Front Mission"/>
        <s v="Frontlines: Fuel of War"/>
        <s v="Full Auto"/>
        <s v="Full Auto 2: Battlelines"/>
        <s v="Fullmetal Alchemist: Dual Sympathy"/>
        <s v="Fuzion Frenzy 2"/>
        <s v="Game Party"/>
        <s v="Gears of War"/>
        <s v="Gears of War 2"/>
        <s v="Genji: Days of the Blade"/>
        <s v="Geometry Wars: Galaxies"/>
        <s v="Ghost in the Shell: Stand Alone Complex"/>
        <s v="Ghost Rider"/>
        <s v="Gitaroo Man Lives!"/>
        <s v="God of War: Chains of Olympus"/>
        <s v="Godzilla Unleashed: Double Smash"/>
        <s v="Godzilla: Unleashed"/>
        <s v="Golden Axe"/>
        <s v="GoldenEye: Rogue Agent"/>
        <s v="Gradius Collection"/>
        <s v="Gran Turismo 5: Prologue"/>
        <s v="Grand Theft Auto IV"/>
        <s v="Grand Theft Auto: Liberty City Stories"/>
        <s v="Grand Theft Auto: Vice City Stories"/>
        <s v="Gretzky NHL"/>
        <s v="GRID"/>
        <s v="GripShift"/>
        <s v="Guilty Gear XX ? Core"/>
        <s v="Guilty Gear: Dust Strikers"/>
        <s v="Guitar Hero II"/>
        <s v="Guitar Hero III: Legends of Rock"/>
        <s v="Guitar Hero: Aerosmith"/>
        <s v="Guitar Hero: On Tour"/>
        <s v="Guitar Hero: On Tour - Decades"/>
        <s v="Guitar Hero: World Tour"/>
        <s v="Guitar Rock Tour"/>
        <s v="GUN "/>
        <s v="Gunpey DS"/>
        <s v="Gurumin: A Monstrous Adventure"/>
        <s v="Hail to the Chimp"/>
        <s v="Halo 3"/>
        <s v="Happy Feet"/>
        <s v="Harry Potter and the Goblet of Fire"/>
        <s v="Harry Potter and the Order of the Phoenix"/>
        <s v="Harvest Moon DS"/>
        <s v="Harvest Moon: Island of Happiness"/>
        <s v="Harvest Moon: Magical Melody"/>
        <s v="Harvest Moon: Tree of Tranquility"/>
        <s v="Harvey Birdman: Attorney at Law"/>
        <s v="Haze"/>
        <s v="Heatseeker"/>
        <s v="Heavenly Sword"/>
        <s v="Hellboy: The Science of Evil"/>
        <s v="Heroes of Mana"/>
        <s v="Hitman: Blood Money"/>
        <s v="Hot Pixel"/>
        <s v="Hot Shots Golf: Open Tee"/>
        <s v="Hot Shots Golf: Open Tee 2"/>
        <s v="Hot Shots Golf: Out of Bounds"/>
        <s v="Hot Wheels: Beat That!"/>
        <s v="Hotel Dusk: Room 215"/>
        <s v="Hour of Victory"/>
        <s v="Ice Age 2: The Meltdown"/>
        <s v="Import Tuner Challenge"/>
        <s v="Indianapolis 500 Legends"/>
        <s v="Infected"/>
        <s v="Infinite Undiscovery"/>
        <s v="Innocent Life: A Futuristic Harvest Moon"/>
        <s v="Insecticide"/>
        <s v="InuYasha: Secret of the Divine Jewel"/>
        <s v="Iron Man"/>
        <s v="Izuna 2: The Unemployed Ninja Returns"/>
        <s v="Jackass: The Game"/>
        <s v="Jam Sessions"/>
        <s v="Jeanne d'Arc"/>
        <s v="Juiced 2: Hot Import Nights"/>
        <s v="Just Cause"/>
        <s v="Justice League Heroes"/>
        <s v="Kameo: Elements of Power"/>
        <s v="Kane &amp; Lynch: Dead Men"/>
        <s v="Killzone: Liberation"/>
        <s v="King of Clubs"/>
        <s v="Kingdom of Paradise"/>
        <s v="Kingdom Under Fire: Circle of Doom"/>
        <s v="Kirby Super Star Ultra"/>
        <s v="Kirby: Canvas Curse"/>
        <s v="Kirby: Squeak Squad"/>
        <s v="Klonoa: Door to Phantomile"/>
        <s v="Knights in the Nightmare"/>
        <s v="Kororinpa: Marble Mania"/>
        <s v="Kung Fu Panda"/>
        <s v="Lair"/>
        <s v="Lara Croft Tomb Raider: Legend"/>
        <s v="Left 4 Dead"/>
        <s v="Legendary"/>
        <s v="LEGO Batman: The Videogame"/>
        <s v="LEGO Indiana Jones: The Original Adventures"/>
        <s v="LEGO Star Wars II: The Original Trilogy"/>
        <s v="LEGO Star Wars: The Complete Saga"/>
        <s v="Lemmings"/>
        <s v="Let's Tap"/>
        <s v="LifeSigns: Surgical Unit"/>
        <s v="Line Rider 2: Unbound"/>
        <s v="Link's Crossbow Training"/>
        <s v="LittleBigPlanet"/>
        <s v="Lock's Quest"/>
        <s v="LocoRoco"/>
        <s v="LocoRoco 2"/>
        <s v="Looney Tunes: Acme Arsenal"/>
        <s v="Looney Tunes: Cartoon Conductor"/>
        <s v="Lost in Blue"/>
        <s v="Lost in Blue 2"/>
        <s v="Lost in Blue 3"/>
        <s v="Lost Odyssey"/>
        <s v="Lost Planet: Extreme Condition"/>
        <s v="Lost: Via Domus"/>
        <s v="LostMagic"/>
        <s v="Lumines II"/>
        <s v="Lumines: Puzzle Fusion"/>
        <s v="Luminous Arc"/>
        <s v="Lunar Knights"/>
        <s v="Lunar: Dragon Song"/>
        <s v="Madagascar"/>
        <s v="Madagascar: Escape 2 Africa"/>
        <s v="Madden NFL 06"/>
        <s v="Madden NFL 07"/>
        <s v="Madden NFL 08"/>
        <s v="Madden NFL 09"/>
        <s v="Madden NFL 2005"/>
        <s v="Magical Starsign"/>
        <s v="Magnetica"/>
        <s v="Major League Baseball 2K6"/>
        <s v="Major League Baseball 2K7"/>
        <s v="Major League Baseball 2K9"/>
        <s v="Manhunt 2"/>
        <s v="Mario &amp; Luigi: Partners in Time"/>
        <s v="Mario &amp; Sonic at the Olympic Games"/>
        <s v="Mario Hoops 3 on 3"/>
        <s v="Mario Kart DS"/>
        <s v="Mario Kart Wii"/>
        <s v="Mario Party 8"/>
        <s v="Mario Party DS"/>
        <s v="Mario Strikers Charged"/>
        <s v="Mario vs. Donkey Kong 2: March of the Minis"/>
        <s v="Marvel Nemesis: Rise of the Imperfects "/>
        <s v="Marvel Trading Card Game"/>
        <s v="Marvel Ultimate Alliance"/>
        <s v="Mass Effect"/>
        <s v="Master of Illusion"/>
        <s v="Master of the Monster Lair"/>
        <s v="MechAssault: Phantom War"/>
        <s v="Medal of Honor: Airborne"/>
        <s v="Medal of Honor: Heroes"/>
        <s v="Medal of Honor: Heroes 2"/>
        <s v="Medal of Honor: Vanguard"/>
        <s v="MediEvil Resurrection"/>
        <s v="Mega Man Battle Network 5: Double Team DS"/>
        <s v="Mega Man Maverick Hunter X"/>
        <s v="Mega Man Powered Up"/>
        <s v="Mega Man Star Force 2: Zerker X Ninja"/>
        <s v="Mega Man Star Force: Dragon"/>
        <s v="Mega Man ZX"/>
        <s v="Mega Man ZX Advent"/>
        <s v="Mercenaries 2: World in Flames"/>
        <s v="Mercury Meltdown"/>
        <s v="Metal Gear Ac!d"/>
        <s v="Metal Gear Ac!d 2"/>
        <s v="Metal Gear Solid 4: Guns of the Patriots"/>
        <s v="Metal Gear Solid: Digital Graphic Novel"/>
        <s v="Metal Gear Solid: Portable Ops"/>
        <s v="Metal Slug 7"/>
        <s v="Metal Slug Anthology"/>
        <s v="Meteos"/>
        <s v="Meteos: Disney Magic"/>
        <s v="Metroid Prime 3: Corruption"/>
        <s v="Metroid Prime Pinball"/>
        <s v="Metroid Prime: Hunters"/>
        <s v="Micro Machines V4"/>
        <s v="Midnight Club 3: DUB Edition"/>
        <s v="Midnight Club: Los Angeles"/>
        <s v="Mirror's Edge"/>
        <s v="MLB 06: The Show"/>
        <s v="MLB 07: The Show"/>
        <s v="MLB 08: The Show"/>
        <s v="MLB Power Pros 2008"/>
        <s v="Monster 4x4: World Circuit"/>
        <s v="Monster House"/>
        <s v="Monster Hunter Freedom"/>
        <s v="Monster Hunter Freedom 2"/>
        <s v="Monster Jam"/>
        <s v="Monster Madness: Battle for Suburbia"/>
        <s v="Mortal Kombat vs. DC Universe"/>
        <s v="Mortal Kombat: Armageddon"/>
        <s v="Mortal Kombat: Unchained"/>
        <s v="MotoGP"/>
        <s v="MotoGP '06"/>
        <s v="MotoGP 08"/>
        <s v="MotorStorm"/>
        <s v="MotorStorm: Pacific Rift"/>
        <s v="Mr. DRILLER: Drill Spirits"/>
        <s v="MTX Mototrax"/>
        <s v="Mushroom Men: The Spore Wars"/>
        <s v="MVP Baseball"/>
        <s v="MX vs. ATV Untamed"/>
        <s v="My Word Coach"/>
        <s v="MySims"/>
        <s v="Myst"/>
        <s v="Mystery Case Files: MillionHeir"/>
        <s v="Mystery Dungeon: Shiren the Wanderer"/>
        <s v="N+"/>
        <s v="Namco Museum DS"/>
        <s v="Namco Museum: Virtual Arcade"/>
        <s v="Nanostray"/>
        <s v="Nanostray 2"/>
        <s v="NASCAR 07"/>
        <s v="NASCAR 08"/>
        <s v="NASCAR 09"/>
        <s v="NBA 06"/>
        <s v="NBA 07"/>
        <s v="NBA 08"/>
        <s v="NBA 09: The Inside"/>
        <s v="NBA 2K6 "/>
        <s v="NBA 2K7"/>
        <s v="NBA 2K7 "/>
        <s v="NBA 2K8"/>
        <s v="NBA 2K8 "/>
        <s v="NBA 2K9"/>
        <s v="NBA 2K9 "/>
        <s v="NBA Ballers: Chosen One"/>
        <s v="NBA Live 06"/>
        <s v="NBA LIVE 06 "/>
        <s v="NBA Live 07"/>
        <s v="NBA LIVE 07 "/>
        <s v="NBA Live 08"/>
        <s v="NBA LIVE 08 "/>
        <s v="NBA Street Homecourt"/>
        <s v="NCAA 07 March Madness"/>
        <s v="NCAA Football 07"/>
        <s v="NCAA Football 08"/>
        <s v="NCAA Football 09"/>
        <s v="NCAA March Madness 08"/>
        <s v="Need for Speed Underground 2"/>
        <s v="Need for Speed Underground: Rivals"/>
        <s v="Need for Speed: Carbon"/>
        <s v="Need for Speed: Carbon - Own the City"/>
        <s v="Need for Speed: Most Wanted"/>
        <s v="Need for Speed: Most Wanted 5-1-0"/>
        <s v="Need for Speed: ProStreet"/>
        <s v="Need for Speed: Undercover"/>
        <s v="Neopets Puzzle Adventure"/>
        <s v="Nervous Brickdown"/>
        <s v="New International Track &amp; Field"/>
        <s v="New Super Mario Bros."/>
        <s v="NFL Head Coach 09"/>
        <s v="NFL Street 2"/>
        <s v="NFL Street 3"/>
        <s v="NFL Tour"/>
        <s v="NHL 07"/>
        <s v="NHL 07 "/>
        <s v="NHL 08"/>
        <s v="NHL 08 "/>
        <s v="NHL 09"/>
        <s v="NHL 09 "/>
        <s v="NHL 2K6 "/>
        <s v="NHL 2K8"/>
        <s v="NHL 2K8 "/>
        <s v="NHL 2K9"/>
        <s v="NHL 2K9 "/>
        <s v="Nicktoons: Attack of the Toybots"/>
        <s v="NiGHTS: Journey of Dreams"/>
        <s v="Ninja Gaiden Sigma"/>
        <s v="Ninja Gaiden: Dragon Sword"/>
        <s v="Ninja Reflex"/>
        <s v="Ninjatown"/>
        <s v="Nintendogs"/>
        <s v="Nitrobike"/>
        <s v="No More Heroes"/>
        <s v="ObsCure: The Aftermath"/>
        <s v="Octomania"/>
        <s v="Onechanbara: Bikini Samurai Squad"/>
        <s v="Ontamarama"/>
        <s v="Open Season"/>
        <s v="Orcs &amp; Elves"/>
        <s v="Order Up!"/>
        <s v="OutRun 2006: Coast 2 Coast"/>
        <s v="Over G Fighters"/>
        <s v="Over the Hedge"/>
        <s v="Overlord"/>
        <s v="Overlord: Raising Hell"/>
        <s v="Pac-Man World 3"/>
        <s v="Pac-Man World Rally"/>
        <s v="PaRappa the Rapper"/>
        <s v="Patapon"/>
        <s v="Perfect Dark Zero"/>
        <s v="Peter Jackson's King Kong: The Official Game of..."/>
        <s v="Phantasy Star Universe"/>
        <s v="Phoenix Wright: Ace Attorney"/>
        <s v="Phoenix Wright: Ace Attorney - Justice for All"/>
        <s v="Phoenix Wright: Ace Attorney - Trials and Tribu..."/>
        <s v="Picross DS"/>
        <s v="Pinball Hall of Fame: The Gottlieb Collection"/>
        <s v="Pinball Hall of Fame: The Williams Collection"/>
        <s v="Pipe Mania"/>
        <s v="Pirates of the Caribbean: Dead Man's Chest"/>
        <s v="Planet Puzzle League"/>
        <s v="Platypus"/>
        <s v="Point Blank DS"/>
        <s v="Pokmon Battle Revolution"/>
        <s v="Pokmon Dash"/>
        <s v="Pokmon Diamond"/>
        <s v="Pokmon Mystery Dungeon: Blue Rescue Team"/>
        <s v="Pokmon Mystery Dungeon: Explorers of Darkness"/>
        <s v="Pokmon Mystery Dungeon: Explorers of Time"/>
        <s v="Pokmon Pearl"/>
        <s v="Pokmon Ranger"/>
        <s v="Pokmon Ranger: Shadows of Almia"/>
        <s v="Pokmon Trozei!"/>
        <s v="Pokmon: Platinum Version"/>
        <s v="Polarium"/>
        <s v="Power Stone Collection"/>
        <s v="PQ: Practical Intelligence Quotient"/>
        <s v="Prey"/>
        <s v="Prince of Persia"/>
        <s v="Prince of Persia: Revelations"/>
        <s v="Prism: Light the Way"/>
        <s v="Pro Evolution Soccer 2008"/>
        <s v="Professor Layton and the Curious Village"/>
        <s v="Project Sylpheed: Arc of Deception"/>
        <s v="Pure"/>
        <s v="Pursuit Force"/>
        <s v="Pursuit Force: Extreme Justice"/>
        <s v="Puyo Pop Fever"/>
        <s v="Puzzle Quest: Challenge of the Warlords"/>
        <s v="Quake 4"/>
        <s v="Raiden IV"/>
        <s v="Rampage: Total Destruction"/>
        <s v="Ratatouille"/>
        <s v="Ratchet &amp; Clank Future: Tools of Destruction"/>
        <s v="Ratchet &amp; Clank: Size Matters"/>
        <s v="Rayman Raving Rabbids"/>
        <s v="Rayman Raving Rabbids 2"/>
        <s v="Rayman Raving Rabbids TV Party"/>
        <s v="Red Steel"/>
        <s v="Rengoku: The Tower of Purgatory"/>
        <s v="Resident Evil 4"/>
        <s v="Resident Evil: Deadly Silence"/>
        <s v="Resident Evil: The Umbrella Chronicles"/>
        <s v="Resistance 2"/>
        <s v="Resistance: Fall of Man"/>
        <s v="Retro Atari Classics"/>
        <s v="Retro Game Challenge"/>
        <s v="Rhapsody: A Musical Adventure"/>
        <s v="Rhythm Heaven"/>
        <s v="Ridge Racer"/>
        <s v="Ridge Racer 6"/>
        <s v="Ridge Racer 7"/>
        <s v="Ridge Racer DS"/>
        <s v="River King: Mystic Valley"/>
        <s v="Riviera: The Promised Land"/>
        <s v="Rock Band"/>
        <s v="Rock Band 2"/>
        <s v="Rockstar Games presents Table Tennis"/>
        <s v="Rondo of Swords"/>
        <s v="R-Type Command"/>
        <s v="Rumble Roses XX"/>
        <s v="Rune Factory 2: A Fantasy Harvest Moon"/>
        <s v="Rune Factory: A Fantasy Harvest Moon"/>
        <s v="Saints Row"/>
        <s v="Saints Row 2"/>
        <s v="Samba de Amigo"/>
        <s v="Samurai Warriors 2"/>
        <s v="Samurai Warriors 2: Empires"/>
        <s v="Samurai Warriors: Katana"/>
        <s v="Samurai Warriors: State of War"/>
        <s v="SBK: Snowboard Kids"/>
        <s v="Scarface: The World is Yours"/>
        <s v="Scooby-Doo! Unmasked"/>
        <s v="Scurge: Hive"/>
        <s v="Sea Monsters: A Prehistoric Adventure"/>
        <s v="Secret Agent Clank"/>
        <s v="Secret Files: Tunguska"/>
        <s v="SEGA Bass Fishing"/>
        <s v="Sega Casino"/>
        <s v="SEGA Genesis Collection"/>
        <s v="SEGA Rally Revo"/>
        <s v="Sega Superstars Tennis"/>
        <s v="Shadowrun"/>
        <s v="Shaun White Snowboarding"/>
        <s v="Shaun White Snowboarding: Road Trip"/>
        <s v="Shrek SuperSlam"/>
        <s v="Shrek the Third"/>
        <s v="Sid Meier's Civilization: Revolution"/>
        <s v="Silent Hill: 0rigins"/>
        <s v="Silent Hill: Homecoming"/>
        <s v="SimCity Creator"/>
        <s v="SimCity DS"/>
        <s v="SingStar"/>
        <s v="SingStar ABBA"/>
        <s v="skate it"/>
        <s v="Smash Court Tennis 3"/>
        <s v="Snoopy vs. the Red Baron"/>
        <s v="SOCOM: U.S. Navy SEALs - Confrontation"/>
        <s v="SOCOM: U.S. Navy SEALs - Fireteam Bravo"/>
        <s v="SOCOM: U.S. Navy SEALs - Fireteam Bravo 2"/>
        <s v="SOCOM: U.S. Navy SEALs - Tactical Strike"/>
        <s v="Soldier of Fortune: Payback"/>
        <s v="Sonic and the Secret Rings"/>
        <s v="Sonic Chronicles: The Dark Brotherhood"/>
        <s v="Sonic Riders: Zero Gravity"/>
        <s v="Sonic Rivals"/>
        <s v="Sonic Rivals 2"/>
        <s v="Sonic Rush"/>
        <s v="Sonic Rush Adventure"/>
        <s v="Sonic the Hedgehog"/>
        <s v="Sonic Unleashed"/>
        <s v="Soul Bubbles"/>
        <s v="SoulCalibur IV"/>
        <s v="Soulcalibur Legends"/>
        <s v="Space Bust-A-Move"/>
        <s v="Space Chimps"/>
        <s v="Space Invaders Extreme"/>
        <s v="Space Invaders Revolution"/>
        <s v="Spectrobes"/>
        <s v="Spectrobes: Beyond the Portals"/>
        <s v="Speed Racer: The Videogame"/>
        <s v="Spider-Man 2"/>
        <s v="Spider-Man 3"/>
        <s v="Spider-Man: Friend or Foe"/>
        <s v="Spider-Man: Web of Shadows"/>
        <s v="SpongeBob Squarepants: Creature from the Krusty Krab"/>
        <s v="SpongeBob SquarePants: The Yellow Avenger"/>
        <s v="Spore Creatures"/>
        <s v="Sprung"/>
        <s v="Spyro: Shadow Legacy"/>
        <s v="SSX Blur"/>
        <s v="SSX on Tour"/>
        <s v="Star Fox Command"/>
        <s v="Star Ocean: First Departure"/>
        <s v="Star Trek Legacy"/>
        <s v="Star Trek: Conquest"/>
        <s v="Star Trek: Tactical Assault"/>
        <s v="Star Wars Battlefront: Renegade Squadron"/>
        <s v="Star Wars: Battlefront II"/>
        <s v="Star Wars: Episode III - Revenge of the Sith"/>
        <s v="Star Wars: Lethal Alliance"/>
        <s v="Star Wars: The Clone Wars - Jedi Alliance"/>
        <s v="Star Wars: The Force Unleashed"/>
        <s v="Street Fighter Alpha 3 MAX"/>
        <s v="Stuntman: Ignition"/>
        <s v="Summer Athletics 2009"/>
        <s v="Summon Night: Twin Age"/>
        <s v="Super Dodgeball Brawlers"/>
        <s v="Super Mario 64 DS"/>
        <s v="Super Mario Galaxy"/>
        <s v="Super Monkey Ball Adventure"/>
        <s v="Super Monkey Ball: Banana Blitz"/>
        <s v="Super Monkey Ball: Touch &amp; Roll"/>
        <s v="Super Paper Mario"/>
        <s v="Super Princess Peach"/>
        <s v="Super Smash Bros.: Brawl"/>
        <s v="Super Swing Golf"/>
        <s v="Super Swing Golf Season 2"/>
        <s v="Superman Returns"/>
        <s v="Supreme Commander"/>
        <s v="Surf's Up"/>
        <s v="SWAT: Target Liberty"/>
        <s v="Syberia"/>
        <s v="Syphon Filter: Dark Mirror"/>
        <s v="Syphon Filter: Logan's Shadow"/>
        <s v="Tales of Symphonia: Dawn of the New World"/>
        <s v="Tales of Vesperia"/>
        <s v="Tao's Adventure: Curse of the Demon Seal"/>
        <s v="Target: Terror"/>
        <s v="Teenage Mutant Ninja Turtles 3: Mutant Nightmare"/>
        <s v="Tekken: Dark Resurrection"/>
        <s v="Tenchu Z"/>
        <s v="Tenchu: Dark Secret"/>
        <s v="Test Drive Unlimited"/>
        <s v="Tetris DS"/>
        <s v="Tetris Evolution"/>
        <s v="Tetris Party"/>
        <s v="The Ant Bully"/>
        <s v="The BIGS"/>
        <s v="The Chronicles of Narnia: Prince Caspian"/>
        <s v="The Chronicles of Narnia: The Lion, the Witch a..."/>
        <s v="The Club"/>
        <s v="The Con"/>
        <s v="The Dark Spire"/>
        <s v="The Darkness"/>
        <s v="The Elder Scrolls IV: Oblivion"/>
        <s v="The Elder Scrolls IV: Shivering Isles"/>
        <s v="The Eye of Judgment"/>
        <s v="The Fast and the Furious"/>
        <s v="The Godfather: The Game"/>
        <s v="The Golden Compass"/>
        <s v="The House of the Dead 2 &amp; 3 Return"/>
        <s v="The Incredible Hulk"/>
        <s v="The King of Fighters Collection: The Orochi Saga"/>
        <s v="The Last Remnant"/>
        <s v="The Legend of Heroes II: Prophecy of the Moonli..."/>
        <s v="The Legend of Heroes III: Song of the Ocean"/>
        <s v="The Legend of Heroes: A Tear of Vermillion"/>
        <s v="The Legend of Kage 2"/>
        <s v="The Legend of Zelda: Phantom Hourglass"/>
        <s v="The Legend of Zelda: Twilight Princess"/>
        <s v="The Legendary Starfy"/>
        <s v="The Lord of the Rings: Tactics"/>
        <s v="The Lord of the Rings: The Battle for Middle Ea..."/>
        <s v="The Orange Box"/>
        <s v="The Outfit"/>
        <s v="The Rub Rabbits!"/>
        <s v="The Settlers"/>
        <s v="The Simpsons Game"/>
        <s v="The Sims 2"/>
        <s v="The Sims 2: Apartment Pets"/>
        <s v="The Sims 2: Castaway"/>
        <s v="The Sims 2: Pets"/>
        <s v="The Spiderwick Chronicles"/>
        <s v="The Urbz: Sims in the City"/>
        <s v="The Warriors"/>
        <s v="The World Ends With You"/>
        <s v="Thrillville"/>
        <s v="Thrillville: Off the Rails"/>
        <s v="Tiger Woods PGA Tour"/>
        <s v="Tiger Woods PGA Tour 06"/>
        <s v="Tiger Woods PGA Tour 07"/>
        <s v="Tiger Woods PGA Tour 08"/>
        <s v="Tiger Woods PGA Tour 09"/>
        <s v="Time Crisis 4"/>
        <s v="TimeShift"/>
        <s v="TMNT"/>
        <s v="TNA iMPACT!"/>
        <s v="Tokobot"/>
        <s v="Tom Clancy's EndWar"/>
        <s v="Tom Clancy's Ghost Recon: Advanced Warfighter"/>
        <s v="Tom Clancy's Ghost Recon: Advanced Warfighter 2..."/>
        <s v="Tom Clancy's Rainbow Six: Vegas"/>
        <s v="Tom Clancy's Rainbow Six: Vegas 2"/>
        <s v="Tom Clancy's Splinter Cell: Double Agent"/>
        <s v="Tomb Raider: Underworld"/>
        <s v="Tony Hawk's American Sk8land"/>
        <s v="Tony Hawk's American Wasteland"/>
        <s v="Tony Hawk's Downhill Jam"/>
        <s v="Tony Hawk's Project 8"/>
        <s v="Tony Hawk's Proving Ground"/>
        <s v="Tony Hawk's Underground 2: Remix"/>
        <s v="Too Human"/>
        <s v="Top Spin 2"/>
        <s v="Top Spin 3"/>
        <s v="Touch Detective"/>
        <s v="Touch Detective 2 1/2"/>
        <s v="Touch the Dead"/>
        <s v="Transformers: Autobots"/>
        <s v="Transformers: Decepticons"/>
        <s v="Transformers: The Game"/>
        <s v="Trauma Center: New Blood"/>
        <s v="Trauma Center: Second Opinion"/>
        <s v="Trauma Center: Under the Knife"/>
        <s v="Trauma Center: Under The Knife 2"/>
        <s v="Tropix!"/>
        <s v="True Swing Golf"/>
        <s v="Turn It Around"/>
        <s v="Turning Point: Fall of Liberty"/>
        <s v="Turok"/>
        <s v="TV Show King"/>
        <s v="Twisted Metal: Head-On"/>
        <s v="Two Worlds"/>
        <s v="UEFA Champions League 2006-2007"/>
        <s v="UEFA Euro 2008"/>
        <s v="Ultimate Band"/>
        <s v="Ultimate Ghosts 'N' Goblins"/>
        <s v="Ultimate Mortal Kombat 3"/>
        <s v="Uncharted: Drake's Fortune"/>
        <s v="Universe at War: Earth Assault"/>
        <s v="Unreal Tournament III"/>
        <s v="Unsolved Crimes"/>
        <s v="Untold Legends: Brotherhood of the Blade"/>
        <s v="Untold Legends: Dark Kingdom"/>
        <s v="Untold Legends: The Warrior's Code"/>
        <s v="Valhalla Knights"/>
        <s v="Valkyria Chronicles"/>
        <s v="Valkyrie Profile: Covenant of the Plume"/>
        <s v="Valkyrie Profile: Lenneth"/>
        <s v="Vampire Rain"/>
        <s v="Victorious Boxers: Revolution"/>
        <s v="Viewtiful Joe: Double Trouble!"/>
        <s v="Viewtiful Joe: Red Hot Rumble"/>
        <s v="Viking: Battle for Asgard"/>
        <s v="Virtua Fighter 5"/>
        <s v="Virtua Tennis 3"/>
        <s v="Virtua Tennis: World Tour"/>
        <s v="Viva Pi$?ata"/>
        <s v="Viva Pi$?ata: Party Animals"/>
        <s v="Viva Pi$?ata: Pocket Paradise"/>
        <s v="Viva Pi$?ata: Trouble in Paradise"/>
        <s v="Wall-E"/>
        <s v="Warhammer 40,000: Squad Command"/>
        <s v="Warhammer: Battle for Atluma"/>
        <s v="Wario Land: Shake It!"/>
        <s v="Wario: Master of Disguise"/>
        <s v="WarioWare Touched!"/>
        <s v="WarioWare: Smooth Moves"/>
        <s v="Warriors Orochi"/>
        <s v="WarTech: Senko no Ronde"/>
        <s v="Wii Fit"/>
        <s v="Wii Play"/>
        <s v="Wild Arms XF"/>
        <s v="Winning Eleven: Pro Evolution Soccer 2007"/>
        <s v="Winter Sports: The Ultimate Challenge"/>
        <s v="WipEout Pulse"/>
        <s v="WipEout Pure"/>
        <s v="WordJong"/>
        <s v="World Series of Poker"/>
        <s v="World Series of Poker 2008: Battle for the Brac..."/>
        <s v="Worms: A Space Oddity"/>
        <s v="Worms: Open Warfare"/>
        <s v="Worms: Open Warfare 2"/>
        <s v="WWE Smackdown vs. Raw 2006"/>
        <s v="WWE SmackDown vs. Raw 2007"/>
        <s v="WWE Smackdown vs. Raw 2008"/>
        <s v="Xiaolin Showdown"/>
        <s v="X-Men: Legends II - Rise of Apocalypse"/>
        <s v="X-Men: The Official Game"/>
        <s v="Yoshi Touch &amp; Go"/>
        <s v="Yoshi's Island DS"/>
        <s v="Ys VI: The Ark of Napishtim"/>
        <s v="Zack &amp; Wiki: Quest for Barbaros' Treasure"/>
        <s v="Zendoku"/>
        <s v="Zoids Assault"/>
        <s v="Zoo Keeper"/>
        <s v="Zoo Tycoon DS"/>
        <s v="Zubo"/>
      </sharedItems>
    </cacheField>
    <cacheField name="Features.Max Players" numFmtId="0">
      <sharedItems containsSemiMixedTypes="0" containsString="0" containsNumber="1" containsInteger="1" minValue="1" maxValue="8" count="6">
        <n v="1"/>
        <n v="4"/>
        <n v="2"/>
        <n v="6"/>
        <n v="8"/>
        <n v="7"/>
      </sharedItems>
    </cacheField>
    <cacheField name="Metadata.Genres" numFmtId="0">
      <sharedItems/>
    </cacheField>
    <cacheField name="Metadata.Publishers" numFmtId="0">
      <sharedItems/>
    </cacheField>
    <cacheField name="Release.Console" numFmtId="0">
      <sharedItems count="5">
        <s v="NWii"/>
        <s v="PSP"/>
        <s v="NDS"/>
        <s v="X360"/>
        <s v="PS 3"/>
      </sharedItems>
    </cacheField>
    <cacheField name="Release.Rating" numFmtId="0">
      <sharedItems count="3">
        <s v="M"/>
        <s v="T"/>
        <s v="E"/>
      </sharedItems>
    </cacheField>
    <cacheField name="Release.Year" numFmtId="0">
      <sharedItems containsSemiMixedTypes="0" containsString="0" containsNumber="1" containsInteger="1" minValue="2004" maxValue="2008" count="5">
        <n v="2008"/>
        <n v="2006"/>
        <n v="2007"/>
        <n v="2005"/>
        <n v="2004"/>
      </sharedItems>
    </cacheField>
    <cacheField name="Metrics.Review Score" numFmtId="0">
      <sharedItems containsSemiMixedTypes="0" containsString="0" containsNumber="1" containsInteger="1" minValue="19" maxValue="98"/>
    </cacheField>
    <cacheField name="Metrics.Sales" numFmtId="0">
      <sharedItems containsSemiMixedTypes="0" containsString="0" containsNumber="1" minValue="0.01" maxValue="14.66"/>
    </cacheField>
    <cacheField name="Metrics.Used Price" numFmtId="0">
      <sharedItems containsSemiMixedTypes="0" containsString="0" containsNumber="1" minValue="4.95" maxValue="49.95"/>
    </cacheField>
    <cacheField name="Length.All PlayStyles.Average" numFmtId="0">
      <sharedItems containsSemiMixedTypes="0" containsString="0" containsNumber="1" minValue="0" maxValue="279.73333333333301"/>
    </cacheField>
    <cacheField name="Length.All PlayStyles.Leisure" numFmtId="0">
      <sharedItems containsSemiMixedTypes="0" containsString="0" containsNumber="1" minValue="0" maxValue="476.26666666666603"/>
    </cacheField>
    <cacheField name="Length.All PlayStyles.Median" numFmtId="0">
      <sharedItems containsSemiMixedTypes="0" containsString="0" containsNumber="1" minValue="0" maxValue="126"/>
    </cacheField>
    <cacheField name="Length.All PlayStyles.Polled" numFmtId="0">
      <sharedItems containsSemiMixedTypes="0" containsString="0" containsNumber="1" containsInteger="1" minValue="0" maxValue="2300"/>
    </cacheField>
    <cacheField name="Length.All PlayStyles.Rushed" numFmtId="0">
      <sharedItems containsSemiMixedTypes="0" containsString="0" containsNumber="1" minValue="0" maxValue="120.2"/>
    </cacheField>
    <cacheField name="Length.Completionists.Average" numFmtId="0">
      <sharedItems containsSemiMixedTypes="0" containsString="0" containsNumber="1" minValue="0" maxValue="683.13333333333298"/>
    </cacheField>
    <cacheField name="Length.Completionists.Leisure" numFmtId="0">
      <sharedItems containsSemiMixedTypes="0" containsString="0" containsNumber="1" minValue="0" maxValue="691.56666666666604"/>
    </cacheField>
    <cacheField name="Length.Completionists.Median" numFmtId="0">
      <sharedItems containsSemiMixedTypes="0" containsString="0" containsNumber="1" minValue="0" maxValue="683.13333333333298"/>
    </cacheField>
    <cacheField name="Length.Completionists.Polled" numFmtId="0">
      <sharedItems containsSemiMixedTypes="0" containsString="0" containsNumber="1" containsInteger="1" minValue="0" maxValue="379"/>
    </cacheField>
    <cacheField name="Length.Completionists.Rushed" numFmtId="0">
      <sharedItems containsSemiMixedTypes="0" containsString="0" containsNumber="1" minValue="0" maxValue="674.7"/>
    </cacheField>
    <cacheField name="Length.Main + Extras.Average" numFmtId="0">
      <sharedItems containsSemiMixedTypes="0" containsString="0" containsNumber="1" minValue="0" maxValue="291"/>
    </cacheField>
    <cacheField name="Length.Main + Extras.Leisure" numFmtId="0">
      <sharedItems containsSemiMixedTypes="0" containsString="0" containsNumber="1" minValue="0" maxValue="478.933333333333"/>
    </cacheField>
    <cacheField name="Length.Main + Extras.Median" numFmtId="0">
      <sharedItems containsSemiMixedTypes="0" containsString="0" containsNumber="1" minValue="0" maxValue="291"/>
    </cacheField>
    <cacheField name="Length.Main + Extras.Polled" numFmtId="0">
      <sharedItems containsSemiMixedTypes="0" containsString="0" containsNumber="1" containsInteger="1" minValue="0" maxValue="1100"/>
    </cacheField>
    <cacheField name="Length.Main + Extras.Rushed" numFmtId="0">
      <sharedItems containsSemiMixedTypes="0" containsString="0" containsNumber="1" minValue="0" maxValue="291"/>
    </cacheField>
    <cacheField name="Length.Main Story.Average" numFmtId="0">
      <sharedItems containsSemiMixedTypes="0" containsString="0" containsNumber="1" minValue="0" maxValue="72.383333333333297"/>
    </cacheField>
    <cacheField name="Length.Main Story.Leisure" numFmtId="0">
      <sharedItems containsSemiMixedTypes="0" containsString="0" containsNumber="1" minValue="0" maxValue="135.583333333333"/>
    </cacheField>
    <cacheField name="Length.Main Story.Median" numFmtId="0">
      <sharedItems containsSemiMixedTypes="0" containsString="0" containsNumber="1" minValue="0" maxValue="70"/>
    </cacheField>
    <cacheField name="Length.Main Story.Polled" numFmtId="0">
      <sharedItems containsSemiMixedTypes="0" containsString="0" containsNumber="1" containsInteger="1" minValue="0" maxValue="1100"/>
    </cacheField>
    <cacheField name="Length.Main Story.Rushed" numFmtId="0">
      <sharedItems containsSemiMixedTypes="0" containsString="0" containsNumber="1" minValue="0" maxValue="70"/>
    </cacheField>
    <cacheField name="Genre_1" numFmtId="0">
      <sharedItems/>
    </cacheField>
    <cacheField name="Genre_2" numFmtId="0">
      <sharedItems containsBlank="1"/>
    </cacheField>
    <cacheField name="Genre_3" numFmtId="0">
      <sharedItems containsBlank="1"/>
    </cacheField>
    <cacheField name="Genre_4" numFmtId="0">
      <sharedItems containsBlank="1"/>
    </cacheField>
    <cacheField name="Genre_5" numFmtId="0">
      <sharedItems containsBlank="1"/>
    </cacheField>
    <cacheField name="Genre_bool" numFmtId="0">
      <sharedItems count="1">
        <b v="1"/>
      </sharedItems>
    </cacheField>
    <cacheField name="Publisher_1" numFmtId="0">
      <sharedItems/>
    </cacheField>
    <cacheField name="Publisher_2" numFmtId="0">
      <sharedItems containsBlank="1"/>
    </cacheField>
    <cacheField name="Publisher_bool" numFmtId="0">
      <sharedItems count="1">
        <b v="1"/>
      </sharedItems>
    </cacheField>
    <cacheField name="Multiplatform" numFmtId="0">
      <sharedItems count="2">
        <s v="No"/>
        <s v="Yes"/>
      </sharedItems>
    </cacheField>
    <cacheField name="Outlier?" numFmtId="0">
      <sharedItems count="2">
        <s v="No"/>
        <s v="Yes"/>
      </sharedItems>
    </cacheField>
    <cacheField name="No Poll" numFmtId="0">
      <sharedItems count="2">
        <b v="0"/>
        <b v="1"/>
      </sharedItems>
    </cacheField>
  </cacheFields>
  <extLst>
    <ext xmlns:x14="http://schemas.microsoft.com/office/spreadsheetml/2009/9/main" uri="{725AE2AE-9491-48be-B2B4-4EB974FC3084}">
      <x14:pivotCacheDefinition pivotCacheId="1924545344"/>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OnLoad="1" refreshedBy="Lenovo" refreshedDate="44437.561284837961" createdVersion="7" refreshedVersion="7" minRefreshableVersion="3" recordCount="1212" xr:uid="{00000000-000A-0000-FFFF-FFFF48000000}">
  <cacheSource type="worksheet">
    <worksheetSource ref="A1:AD1213" sheet="Data"/>
  </cacheSource>
  <cacheFields count="30">
    <cacheField name="Title" numFmtId="0">
      <sharedItems/>
    </cacheField>
    <cacheField name="Features.Max Players" numFmtId="0">
      <sharedItems containsSemiMixedTypes="0" containsString="0" containsNumber="1" containsInteger="1" minValue="1" maxValue="8"/>
    </cacheField>
    <cacheField name="Metadata.Genres" numFmtId="0">
      <sharedItems/>
    </cacheField>
    <cacheField name="Metadata.Publishers" numFmtId="0">
      <sharedItems/>
    </cacheField>
    <cacheField name="Release.Console" numFmtId="0">
      <sharedItems count="9">
        <s v="NWii"/>
        <s v="PSP"/>
        <s v="NDS"/>
        <s v="X360"/>
        <s v="PS 3"/>
        <s v="Nintendo Wii" u="1"/>
        <s v="Nintendo DS" u="1"/>
        <s v="Sony PSP" u="1"/>
        <s v="PlayStation 3" u="1"/>
      </sharedItems>
    </cacheField>
    <cacheField name="Release.Rating" numFmtId="0">
      <sharedItems count="3">
        <s v="M"/>
        <s v="T"/>
        <s v="E"/>
      </sharedItems>
    </cacheField>
    <cacheField name="Release.Year" numFmtId="0">
      <sharedItems containsSemiMixedTypes="0" containsString="0" containsNumber="1" containsInteger="1" minValue="2004" maxValue="2008"/>
    </cacheField>
    <cacheField name="Metrics.Review Score" numFmtId="0">
      <sharedItems containsSemiMixedTypes="0" containsString="0" containsNumber="1" containsInteger="1" minValue="19" maxValue="98"/>
    </cacheField>
    <cacheField name="Metrics.Sales" numFmtId="0">
      <sharedItems containsSemiMixedTypes="0" containsString="0" containsNumber="1" minValue="0.01" maxValue="14.66"/>
    </cacheField>
    <cacheField name="Metrics.Used Price" numFmtId="0">
      <sharedItems containsSemiMixedTypes="0" containsString="0" containsNumber="1" minValue="4.95" maxValue="49.95"/>
    </cacheField>
    <cacheField name="Length.All PlayStyles.Average" numFmtId="0">
      <sharedItems containsSemiMixedTypes="0" containsString="0" containsNumber="1" minValue="0" maxValue="279.73333333333301"/>
    </cacheField>
    <cacheField name="Length.All PlayStyles.Leisure" numFmtId="0">
      <sharedItems containsSemiMixedTypes="0" containsString="0" containsNumber="1" minValue="0" maxValue="476.26666666666603"/>
    </cacheField>
    <cacheField name="Length.All PlayStyles.Median" numFmtId="0">
      <sharedItems containsSemiMixedTypes="0" containsString="0" containsNumber="1" minValue="0" maxValue="126"/>
    </cacheField>
    <cacheField name="Length.All PlayStyles.Polled" numFmtId="0">
      <sharedItems containsSemiMixedTypes="0" containsString="0" containsNumber="1" containsInteger="1" minValue="0" maxValue="2300"/>
    </cacheField>
    <cacheField name="Length.All PlayStyles.Rushed" numFmtId="0">
      <sharedItems containsSemiMixedTypes="0" containsString="0" containsNumber="1" minValue="0" maxValue="120.2"/>
    </cacheField>
    <cacheField name="Length.Completionists.Average" numFmtId="0">
      <sharedItems containsSemiMixedTypes="0" containsString="0" containsNumber="1" minValue="0" maxValue="683.13333333333298"/>
    </cacheField>
    <cacheField name="Length.Completionists.Leisure" numFmtId="0">
      <sharedItems containsSemiMixedTypes="0" containsString="0" containsNumber="1" minValue="0" maxValue="691.56666666666604"/>
    </cacheField>
    <cacheField name="Length.Completionists.Median" numFmtId="0">
      <sharedItems containsSemiMixedTypes="0" containsString="0" containsNumber="1" minValue="0" maxValue="683.13333333333298"/>
    </cacheField>
    <cacheField name="Length.Completionists.Polled" numFmtId="0">
      <sharedItems containsSemiMixedTypes="0" containsString="0" containsNumber="1" containsInteger="1" minValue="0" maxValue="379"/>
    </cacheField>
    <cacheField name="Length.Completionists.Rushed" numFmtId="0">
      <sharedItems containsSemiMixedTypes="0" containsString="0" containsNumber="1" minValue="0" maxValue="674.7"/>
    </cacheField>
    <cacheField name="Length.Main + Extras.Average" numFmtId="0">
      <sharedItems containsSemiMixedTypes="0" containsString="0" containsNumber="1" minValue="0" maxValue="291"/>
    </cacheField>
    <cacheField name="Length.Main + Extras.Leisure" numFmtId="0">
      <sharedItems containsSemiMixedTypes="0" containsString="0" containsNumber="1" minValue="0" maxValue="478.933333333333"/>
    </cacheField>
    <cacheField name="Length.Main + Extras.Median" numFmtId="0">
      <sharedItems containsSemiMixedTypes="0" containsString="0" containsNumber="1" minValue="0" maxValue="291"/>
    </cacheField>
    <cacheField name="Length.Main + Extras.Polled" numFmtId="0">
      <sharedItems containsSemiMixedTypes="0" containsString="0" containsNumber="1" containsInteger="1" minValue="0" maxValue="1100"/>
    </cacheField>
    <cacheField name="Length.Main + Extras.Rushed" numFmtId="0">
      <sharedItems containsSemiMixedTypes="0" containsString="0" containsNumber="1" minValue="0" maxValue="291"/>
    </cacheField>
    <cacheField name="Length.Main Story.Average" numFmtId="0">
      <sharedItems containsSemiMixedTypes="0" containsString="0" containsNumber="1" minValue="0" maxValue="72.383333333333297"/>
    </cacheField>
    <cacheField name="Length.Main Story.Leisure" numFmtId="0">
      <sharedItems containsSemiMixedTypes="0" containsString="0" containsNumber="1" minValue="0" maxValue="135.583333333333"/>
    </cacheField>
    <cacheField name="Length.Main Story.Median" numFmtId="0">
      <sharedItems containsSemiMixedTypes="0" containsString="0" containsNumber="1" minValue="0" maxValue="70"/>
    </cacheField>
    <cacheField name="Length.Main Story.Polled" numFmtId="0">
      <sharedItems containsSemiMixedTypes="0" containsString="0" containsNumber="1" containsInteger="1" minValue="0" maxValue="1100"/>
    </cacheField>
    <cacheField name="Length.Main Story.Rushed" numFmtId="0">
      <sharedItems containsSemiMixedTypes="0" containsString="0" containsNumber="1" minValue="0" maxValue="70"/>
    </cacheField>
  </cacheFields>
  <extLst>
    <ext xmlns:x14="http://schemas.microsoft.com/office/spreadsheetml/2009/9/main" uri="{725AE2AE-9491-48be-B2B4-4EB974FC3084}">
      <x14:pivotCacheDefinition pivotCacheId="65543935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
  <r>
    <x v="0"/>
  </r>
  <r>
    <x v="1"/>
  </r>
  <r>
    <x v="2"/>
  </r>
  <r>
    <x v="3"/>
  </r>
  <r>
    <x v="4"/>
  </r>
  <r>
    <x v="5"/>
  </r>
  <r>
    <x v="6"/>
  </r>
  <r>
    <x v="7"/>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x v="0"/>
  </r>
  <r>
    <x v="1"/>
  </r>
  <r>
    <x v="2"/>
  </r>
  <r>
    <x v="3"/>
  </r>
  <r>
    <x v="4"/>
  </r>
  <r>
    <x v="5"/>
  </r>
  <r>
    <x v="6"/>
  </r>
  <r>
    <x v="7"/>
  </r>
  <r>
    <x v="8"/>
  </r>
  <r>
    <x v="9"/>
  </r>
  <r>
    <x v="10"/>
  </r>
  <r>
    <x v="11"/>
  </r>
  <r>
    <x v="12"/>
  </r>
  <r>
    <x v="13"/>
  </r>
  <r>
    <x v="14"/>
  </r>
  <r>
    <x v="15"/>
  </r>
  <r>
    <x v="16"/>
  </r>
  <r>
    <x v="17"/>
  </r>
  <r>
    <x v="18"/>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212">
  <r>
    <x v="0"/>
    <x v="0"/>
    <s v="Action"/>
    <s v="Capcom"/>
    <x v="0"/>
    <x v="0"/>
    <x v="0"/>
    <n v="90"/>
    <n v="0.39"/>
    <n v="17.95"/>
    <n v="44.966666666666598"/>
    <n v="73.116666666666603"/>
    <n v="41.5"/>
    <n v="315"/>
    <n v="29.033333333333299"/>
    <n v="57.2"/>
    <n v="78.066666666666606"/>
    <n v="55.1"/>
    <n v="70"/>
    <n v="43.066666666666599"/>
    <n v="45.866666666666603"/>
    <n v="73.933333333333294"/>
    <n v="43.8"/>
    <n v="124"/>
    <n v="34.75"/>
    <n v="36.966666666666598"/>
    <n v="48.866666666666603"/>
    <n v="36.8333333333333"/>
    <n v="121"/>
    <n v="25.8666666666666"/>
    <s v="Action"/>
    <m/>
    <m/>
    <m/>
    <m/>
    <x v="0"/>
    <s v="Capcom"/>
    <m/>
    <x v="0"/>
    <x v="0"/>
    <x v="0"/>
    <x v="0"/>
  </r>
  <r>
    <x v="1"/>
    <x v="0"/>
    <s v="Action,Racing / Driving"/>
    <s v="EA"/>
    <x v="1"/>
    <x v="1"/>
    <x v="1"/>
    <n v="61"/>
    <n v="7.0000000000000007E-2"/>
    <n v="17.95"/>
    <n v="6.3833333333333302"/>
    <n v="6.7166666666666597"/>
    <n v="6.5"/>
    <n v="11"/>
    <n v="5.8833333333333302"/>
    <n v="0"/>
    <n v="0"/>
    <n v="0"/>
    <n v="0"/>
    <n v="0"/>
    <n v="7"/>
    <n v="7"/>
    <n v="7"/>
    <n v="1"/>
    <n v="7"/>
    <n v="6.3333333333333304"/>
    <n v="6.65"/>
    <n v="6.2666666666666604"/>
    <n v="10"/>
    <n v="5.8166666666666602"/>
    <s v="Action"/>
    <s v="Racing"/>
    <m/>
    <m/>
    <m/>
    <x v="0"/>
    <s v="EA"/>
    <m/>
    <x v="0"/>
    <x v="0"/>
    <x v="0"/>
    <x v="1"/>
  </r>
  <r>
    <x v="2"/>
    <x v="0"/>
    <s v="Action"/>
    <s v="Eidos"/>
    <x v="1"/>
    <x v="2"/>
    <x v="2"/>
    <n v="55"/>
    <n v="0.26"/>
    <n v="14.95"/>
    <n v="7.4"/>
    <n v="7.4"/>
    <n v="7.4"/>
    <n v="1"/>
    <n v="7.4"/>
    <n v="0"/>
    <n v="0"/>
    <n v="0"/>
    <n v="0"/>
    <n v="0"/>
    <n v="0"/>
    <n v="0"/>
    <n v="0"/>
    <n v="0"/>
    <n v="0"/>
    <n v="7.4"/>
    <n v="7.4"/>
    <n v="7.4"/>
    <n v="1"/>
    <n v="7.4"/>
    <s v="Action"/>
    <m/>
    <m/>
    <m/>
    <m/>
    <x v="0"/>
    <s v="Eidos"/>
    <m/>
    <x v="0"/>
    <x v="0"/>
    <x v="0"/>
    <x v="1"/>
  </r>
  <r>
    <x v="3"/>
    <x v="0"/>
    <s v="Strategy"/>
    <s v="Unknown"/>
    <x v="2"/>
    <x v="1"/>
    <x v="2"/>
    <n v="60"/>
    <n v="0.1"/>
    <n v="17.95"/>
    <n v="7.4833333333333298"/>
    <n v="11.8333333333333"/>
    <n v="4.8499999999999996"/>
    <n v="4"/>
    <n v="4.4666666666666597"/>
    <n v="0"/>
    <n v="0"/>
    <n v="0"/>
    <n v="0"/>
    <n v="0"/>
    <n v="0"/>
    <n v="0"/>
    <n v="0"/>
    <n v="0"/>
    <n v="0"/>
    <n v="7.4833333333333298"/>
    <n v="11.8333333333333"/>
    <n v="4.8499999999999996"/>
    <n v="4"/>
    <n v="4.4666666666666597"/>
    <s v="Strategy"/>
    <m/>
    <m/>
    <m/>
    <m/>
    <x v="0"/>
    <s v="Unknown"/>
    <m/>
    <x v="0"/>
    <x v="1"/>
    <x v="0"/>
    <x v="1"/>
  </r>
  <r>
    <x v="3"/>
    <x v="0"/>
    <s v="Strategy"/>
    <s v="Unknown"/>
    <x v="1"/>
    <x v="2"/>
    <x v="2"/>
    <n v="51"/>
    <n v="0.08"/>
    <n v="17.95"/>
    <n v="7.4833333333333298"/>
    <n v="11.8333333333333"/>
    <n v="4.8499999999999996"/>
    <n v="4"/>
    <n v="4.4666666666666597"/>
    <n v="0"/>
    <n v="0"/>
    <n v="0"/>
    <n v="0"/>
    <n v="0"/>
    <n v="0"/>
    <n v="0"/>
    <n v="0"/>
    <n v="0"/>
    <n v="0"/>
    <n v="7.4833333333333298"/>
    <n v="11.8333333333333"/>
    <n v="4.8499999999999996"/>
    <n v="4"/>
    <n v="4.4666666666666597"/>
    <s v="Strategy"/>
    <m/>
    <m/>
    <m/>
    <m/>
    <x v="0"/>
    <s v="Unknown"/>
    <m/>
    <x v="0"/>
    <x v="1"/>
    <x v="0"/>
    <x v="1"/>
  </r>
  <r>
    <x v="4"/>
    <x v="1"/>
    <s v="Action,Simulation"/>
    <s v="Unknown"/>
    <x v="3"/>
    <x v="0"/>
    <x v="0"/>
    <n v="63"/>
    <n v="0.19"/>
    <n v="14.95"/>
    <n v="3.6333333333333302"/>
    <n v="4.8833333333333302"/>
    <n v="3.93333333333333"/>
    <n v="8"/>
    <n v="2.7666666666666599"/>
    <n v="0"/>
    <n v="0"/>
    <n v="0"/>
    <n v="0"/>
    <n v="0"/>
    <n v="0"/>
    <n v="0"/>
    <n v="0"/>
    <n v="0"/>
    <n v="0"/>
    <n v="3.6333333333333302"/>
    <n v="4.8833333333333302"/>
    <n v="3.93333333333333"/>
    <n v="8"/>
    <n v="2.7666666666666599"/>
    <s v="Action"/>
    <s v="Simulation"/>
    <m/>
    <m/>
    <m/>
    <x v="0"/>
    <s v="Unknown"/>
    <m/>
    <x v="0"/>
    <x v="1"/>
    <x v="0"/>
    <x v="1"/>
  </r>
  <r>
    <x v="4"/>
    <x v="0"/>
    <s v="Action,Simulation"/>
    <s v="Unknown"/>
    <x v="4"/>
    <x v="2"/>
    <x v="0"/>
    <n v="60"/>
    <n v="0.19"/>
    <n v="14.95"/>
    <n v="3.6333333333333302"/>
    <n v="4.8833333333333302"/>
    <n v="3.93333333333333"/>
    <n v="8"/>
    <n v="2.7666666666666599"/>
    <n v="0"/>
    <n v="0"/>
    <n v="0"/>
    <n v="0"/>
    <n v="0"/>
    <n v="0"/>
    <n v="0"/>
    <n v="0"/>
    <n v="0"/>
    <n v="0"/>
    <n v="3.6333333333333302"/>
    <n v="4.8833333333333302"/>
    <n v="3.93333333333333"/>
    <n v="8"/>
    <n v="2.7666666666666599"/>
    <s v="Action"/>
    <s v="Simulation"/>
    <m/>
    <m/>
    <m/>
    <x v="0"/>
    <s v="Unknown"/>
    <m/>
    <x v="0"/>
    <x v="1"/>
    <x v="0"/>
    <x v="1"/>
  </r>
  <r>
    <x v="5"/>
    <x v="0"/>
    <s v="Action,Simulation"/>
    <s v="Namco"/>
    <x v="3"/>
    <x v="2"/>
    <x v="2"/>
    <n v="80"/>
    <n v="0.57999999999999996"/>
    <n v="19.95"/>
    <n v="13.45"/>
    <n v="17.3"/>
    <n v="13.75"/>
    <n v="14"/>
    <n v="9.11666666666666"/>
    <n v="0"/>
    <n v="0"/>
    <n v="0"/>
    <n v="0"/>
    <n v="0"/>
    <n v="19.7"/>
    <n v="20.350000000000001"/>
    <n v="19.7"/>
    <n v="2"/>
    <n v="19.066666666666599"/>
    <n v="12.4166666666666"/>
    <n v="14.4166666666666"/>
    <n v="13.25"/>
    <n v="12"/>
    <n v="8.7333333333333307"/>
    <s v="Action"/>
    <s v="Simulation"/>
    <m/>
    <m/>
    <m/>
    <x v="0"/>
    <s v="Namco"/>
    <m/>
    <x v="0"/>
    <x v="0"/>
    <x v="0"/>
    <x v="1"/>
  </r>
  <r>
    <x v="6"/>
    <x v="0"/>
    <s v="Action,Simulation"/>
    <s v="Namco"/>
    <x v="1"/>
    <x v="2"/>
    <x v="1"/>
    <n v="75"/>
    <n v="0.32"/>
    <n v="22.95"/>
    <n v="4.8833333333333302"/>
    <n v="8.5"/>
    <n v="4.11666666666666"/>
    <n v="14"/>
    <n v="3.0833333333333299"/>
    <n v="12.5"/>
    <n v="12.5"/>
    <n v="12.5"/>
    <n v="1"/>
    <n v="12.5"/>
    <n v="4.5166666666666604"/>
    <n v="4.95"/>
    <n v="4.7333333333333298"/>
    <n v="4"/>
    <n v="3.9833333333333298"/>
    <n v="4.18333333333333"/>
    <n v="6.4833333333333298"/>
    <n v="3.75"/>
    <n v="9"/>
    <n v="2.8166666666666602"/>
    <s v="Action"/>
    <s v="Simulation"/>
    <m/>
    <m/>
    <m/>
    <x v="0"/>
    <s v="Namco"/>
    <m/>
    <x v="0"/>
    <x v="0"/>
    <x v="0"/>
    <x v="0"/>
  </r>
  <r>
    <x v="7"/>
    <x v="1"/>
    <s v="Strategy"/>
    <s v="Nintendo"/>
    <x v="2"/>
    <x v="2"/>
    <x v="0"/>
    <n v="86"/>
    <n v="0.43"/>
    <n v="17.95"/>
    <n v="33.933333333333302"/>
    <n v="68.983333333333306"/>
    <n v="22"/>
    <n v="35"/>
    <n v="19.483333333333299"/>
    <n v="90.516666666666595"/>
    <n v="100.11666666666601"/>
    <n v="90"/>
    <n v="3"/>
    <n v="80.9166666666666"/>
    <n v="41.066666666666599"/>
    <n v="72.5833333333333"/>
    <n v="33"/>
    <n v="13"/>
    <n v="27.0833333333333"/>
    <n v="20.1166666666666"/>
    <n v="36.1"/>
    <n v="18.0833333333333"/>
    <n v="19"/>
    <n v="15.05"/>
    <s v="Strategy"/>
    <m/>
    <m/>
    <m/>
    <m/>
    <x v="0"/>
    <s v="Nintendo"/>
    <m/>
    <x v="0"/>
    <x v="0"/>
    <x v="0"/>
    <x v="0"/>
  </r>
  <r>
    <x v="8"/>
    <x v="0"/>
    <s v="Strategy"/>
    <s v="Nintendo"/>
    <x v="2"/>
    <x v="1"/>
    <x v="3"/>
    <n v="90"/>
    <n v="0.3"/>
    <n v="17.95"/>
    <n v="70.366666666666603"/>
    <n v="249.55"/>
    <n v="27.8333333333333"/>
    <n v="34"/>
    <n v="33.549999999999997"/>
    <n v="292.5"/>
    <n v="360.61666666666599"/>
    <n v="250"/>
    <n v="4"/>
    <n v="245.61666666666599"/>
    <n v="73.866666666666603"/>
    <n v="102.766666666666"/>
    <n v="63.8333333333333"/>
    <n v="10"/>
    <n v="54.4166666666666"/>
    <n v="24.2"/>
    <n v="27.933333333333302"/>
    <n v="23.566666666666599"/>
    <n v="20"/>
    <n v="20.933333333333302"/>
    <s v="Strategy"/>
    <m/>
    <m/>
    <m/>
    <m/>
    <x v="0"/>
    <s v="Nintendo"/>
    <m/>
    <x v="0"/>
    <x v="0"/>
    <x v="0"/>
    <x v="0"/>
  </r>
  <r>
    <x v="9"/>
    <x v="0"/>
    <s v="Adventure,Simulation"/>
    <s v="Sony"/>
    <x v="4"/>
    <x v="1"/>
    <x v="0"/>
    <n v="63"/>
    <n v="0.1"/>
    <n v="47.95"/>
    <n v="28.266666666666602"/>
    <n v="32.75"/>
    <n v="30.433333333333302"/>
    <n v="8"/>
    <n v="22.6666666666666"/>
    <n v="31.033333333333299"/>
    <n v="33.549999999999997"/>
    <n v="30.8666666666666"/>
    <n v="5"/>
    <n v="27.05"/>
    <n v="0"/>
    <n v="0"/>
    <n v="0"/>
    <n v="0"/>
    <n v="0"/>
    <n v="23.6666666666666"/>
    <n v="27.4166666666666"/>
    <n v="24"/>
    <n v="3"/>
    <n v="19.9166666666666"/>
    <s v="Adventure"/>
    <s v="Simulation"/>
    <m/>
    <m/>
    <m/>
    <x v="0"/>
    <s v="Sony"/>
    <m/>
    <x v="0"/>
    <x v="0"/>
    <x v="0"/>
    <x v="1"/>
  </r>
  <r>
    <x v="10"/>
    <x v="0"/>
    <s v="Action"/>
    <s v="Sega"/>
    <x v="1"/>
    <x v="0"/>
    <x v="2"/>
    <n v="73"/>
    <n v="0.01"/>
    <n v="19.95"/>
    <n v="0"/>
    <n v="0"/>
    <n v="0"/>
    <n v="0"/>
    <n v="0"/>
    <n v="0"/>
    <n v="0"/>
    <n v="0"/>
    <n v="0"/>
    <n v="0"/>
    <n v="0"/>
    <n v="0"/>
    <n v="0"/>
    <n v="0"/>
    <n v="0"/>
    <n v="0"/>
    <n v="0"/>
    <n v="0"/>
    <n v="0"/>
    <n v="0"/>
    <s v="Action"/>
    <m/>
    <m/>
    <m/>
    <m/>
    <x v="0"/>
    <s v="Sega"/>
    <m/>
    <x v="0"/>
    <x v="0"/>
    <x v="0"/>
    <x v="1"/>
  </r>
  <r>
    <x v="11"/>
    <x v="0"/>
    <s v="Adventure"/>
    <s v="Unknown"/>
    <x v="0"/>
    <x v="0"/>
    <x v="0"/>
    <n v="50"/>
    <n v="0.05"/>
    <n v="17.95"/>
    <n v="7.93333333333333"/>
    <n v="9.85"/>
    <n v="7.5"/>
    <n v="6"/>
    <n v="6.43333333333333"/>
    <n v="9.5"/>
    <n v="10.75"/>
    <n v="9.5"/>
    <n v="2"/>
    <n v="8.25"/>
    <n v="0"/>
    <n v="0"/>
    <n v="0"/>
    <n v="0"/>
    <n v="0"/>
    <n v="7.1666666666666599"/>
    <n v="7.9166666666666599"/>
    <n v="7.5"/>
    <n v="4"/>
    <n v="6.25"/>
    <s v="Adventure"/>
    <m/>
    <m/>
    <m/>
    <m/>
    <x v="0"/>
    <s v="Unknown"/>
    <m/>
    <x v="0"/>
    <x v="0"/>
    <x v="0"/>
    <x v="1"/>
  </r>
  <r>
    <x v="12"/>
    <x v="0"/>
    <s v="Adventure"/>
    <s v="Unknown"/>
    <x v="0"/>
    <x v="0"/>
    <x v="0"/>
    <n v="46"/>
    <n v="0.05"/>
    <n v="17.95"/>
    <n v="7.61666666666666"/>
    <n v="8.43333333333333"/>
    <n v="7.61666666666666"/>
    <n v="2"/>
    <n v="6.8"/>
    <n v="6"/>
    <n v="6"/>
    <n v="6"/>
    <n v="1"/>
    <n v="6"/>
    <n v="0"/>
    <n v="0"/>
    <n v="0"/>
    <n v="0"/>
    <n v="0"/>
    <n v="9.25"/>
    <n v="9.25"/>
    <n v="9.25"/>
    <n v="1"/>
    <n v="9.25"/>
    <s v="Adventure"/>
    <m/>
    <m/>
    <m/>
    <m/>
    <x v="0"/>
    <s v="Unknown"/>
    <m/>
    <x v="0"/>
    <x v="0"/>
    <x v="0"/>
    <x v="1"/>
  </r>
  <r>
    <x v="13"/>
    <x v="0"/>
    <s v="Strategy"/>
    <s v="THQ"/>
    <x v="2"/>
    <x v="1"/>
    <x v="0"/>
    <n v="78"/>
    <n v="0.17"/>
    <n v="17.95"/>
    <n v="16.600000000000001"/>
    <n v="18.3"/>
    <n v="16.600000000000001"/>
    <n v="2"/>
    <n v="14.9"/>
    <n v="13.2"/>
    <n v="13.2"/>
    <n v="13.2"/>
    <n v="1"/>
    <n v="13.2"/>
    <n v="20"/>
    <n v="20"/>
    <n v="20"/>
    <n v="1"/>
    <n v="20"/>
    <n v="0"/>
    <n v="0"/>
    <n v="0"/>
    <n v="0"/>
    <n v="0"/>
    <s v="Strategy"/>
    <m/>
    <m/>
    <m/>
    <m/>
    <x v="0"/>
    <s v="THQ"/>
    <m/>
    <x v="0"/>
    <x v="0"/>
    <x v="0"/>
    <x v="1"/>
  </r>
  <r>
    <x v="14"/>
    <x v="0"/>
    <s v="Strategy"/>
    <s v="Unknown"/>
    <x v="2"/>
    <x v="1"/>
    <x v="1"/>
    <n v="80"/>
    <n v="0.19"/>
    <n v="17.95"/>
    <n v="57.85"/>
    <n v="156.94999999999999"/>
    <n v="50"/>
    <n v="38"/>
    <n v="32.783333333333303"/>
    <n v="62.4166666666666"/>
    <n v="83.1"/>
    <n v="70"/>
    <n v="9"/>
    <n v="39.1"/>
    <n v="75.933333333333294"/>
    <n v="164.23333333333301"/>
    <n v="61"/>
    <n v="10"/>
    <n v="40.066666666666599"/>
    <n v="46.15"/>
    <n v="73.033333333333303"/>
    <n v="46"/>
    <n v="19"/>
    <n v="29.033333333333299"/>
    <s v="Strategy"/>
    <m/>
    <m/>
    <m/>
    <m/>
    <x v="0"/>
    <s v="Unknown"/>
    <m/>
    <x v="0"/>
    <x v="0"/>
    <x v="0"/>
    <x v="0"/>
  </r>
  <r>
    <x v="15"/>
    <x v="0"/>
    <s v="Action,Adventure"/>
    <s v="THQ"/>
    <x v="2"/>
    <x v="0"/>
    <x v="1"/>
    <n v="48"/>
    <n v="0.05"/>
    <n v="12.95"/>
    <n v="6.5"/>
    <n v="6.5"/>
    <n v="6.5"/>
    <n v="1"/>
    <n v="6.5"/>
    <n v="6.5"/>
    <n v="6.5"/>
    <n v="6.5"/>
    <n v="1"/>
    <n v="6.5"/>
    <n v="0"/>
    <n v="0"/>
    <n v="0"/>
    <n v="0"/>
    <n v="0"/>
    <n v="0"/>
    <n v="0"/>
    <n v="0"/>
    <n v="0"/>
    <n v="0"/>
    <s v="Action"/>
    <s v="Adventure"/>
    <m/>
    <m/>
    <m/>
    <x v="0"/>
    <s v="THQ"/>
    <m/>
    <x v="0"/>
    <x v="0"/>
    <x v="0"/>
    <x v="1"/>
  </r>
  <r>
    <x v="16"/>
    <x v="0"/>
    <s v="Action"/>
    <s v="Sega"/>
    <x v="1"/>
    <x v="2"/>
    <x v="2"/>
    <n v="51"/>
    <n v="7.0000000000000007E-2"/>
    <n v="12.95"/>
    <n v="2.7833333333333301"/>
    <n v="2.9833333333333298"/>
    <n v="3"/>
    <n v="3"/>
    <n v="2.5666666666666602"/>
    <n v="2.25"/>
    <n v="2.25"/>
    <n v="2.25"/>
    <n v="1"/>
    <n v="2.25"/>
    <n v="0"/>
    <n v="0"/>
    <n v="0"/>
    <n v="0"/>
    <n v="0"/>
    <n v="3.05"/>
    <n v="3.0666666666666602"/>
    <n v="3.05"/>
    <n v="2"/>
    <n v="3.0166666666666599"/>
    <s v="Action"/>
    <m/>
    <m/>
    <m/>
    <m/>
    <x v="0"/>
    <s v="Sega"/>
    <m/>
    <x v="0"/>
    <x v="1"/>
    <x v="0"/>
    <x v="1"/>
  </r>
  <r>
    <x v="16"/>
    <x v="1"/>
    <s v="Action"/>
    <s v="Sega"/>
    <x v="0"/>
    <x v="2"/>
    <x v="2"/>
    <n v="48"/>
    <n v="0.06"/>
    <n v="12.95"/>
    <n v="2.7833333333333301"/>
    <n v="2.9833333333333298"/>
    <n v="3"/>
    <n v="3"/>
    <n v="2.5666666666666602"/>
    <n v="2.25"/>
    <n v="2.25"/>
    <n v="2.25"/>
    <n v="1"/>
    <n v="2.25"/>
    <n v="0"/>
    <n v="0"/>
    <n v="0"/>
    <n v="0"/>
    <n v="0"/>
    <n v="3.05"/>
    <n v="3.0666666666666602"/>
    <n v="3.05"/>
    <n v="2"/>
    <n v="3.0166666666666599"/>
    <s v="Action"/>
    <m/>
    <m/>
    <m/>
    <m/>
    <x v="0"/>
    <s v="Sega"/>
    <m/>
    <x v="0"/>
    <x v="1"/>
    <x v="0"/>
    <x v="1"/>
  </r>
  <r>
    <x v="17"/>
    <x v="2"/>
    <s v="Action"/>
    <s v="Unknown"/>
    <x v="1"/>
    <x v="1"/>
    <x v="2"/>
    <n v="49"/>
    <n v="0.03"/>
    <n v="17.95"/>
    <n v="0"/>
    <n v="0"/>
    <n v="0"/>
    <n v="0"/>
    <n v="0"/>
    <n v="0"/>
    <n v="0"/>
    <n v="0"/>
    <n v="0"/>
    <n v="0"/>
    <n v="0"/>
    <n v="0"/>
    <n v="0"/>
    <n v="0"/>
    <n v="0"/>
    <n v="0"/>
    <n v="0"/>
    <n v="0"/>
    <n v="0"/>
    <n v="0"/>
    <s v="Action"/>
    <m/>
    <m/>
    <m/>
    <m/>
    <x v="0"/>
    <s v="Unknown"/>
    <m/>
    <x v="0"/>
    <x v="0"/>
    <x v="0"/>
    <x v="1"/>
  </r>
  <r>
    <x v="18"/>
    <x v="1"/>
    <s v="Sports"/>
    <s v="2K"/>
    <x v="3"/>
    <x v="1"/>
    <x v="2"/>
    <n v="75"/>
    <n v="0.24"/>
    <n v="7.95"/>
    <n v="12"/>
    <n v="12"/>
    <n v="12"/>
    <n v="1"/>
    <n v="12"/>
    <n v="0"/>
    <n v="0"/>
    <n v="0"/>
    <n v="0"/>
    <n v="0"/>
    <n v="0"/>
    <n v="0"/>
    <n v="0"/>
    <n v="0"/>
    <n v="0"/>
    <n v="12"/>
    <n v="12"/>
    <n v="12"/>
    <n v="1"/>
    <n v="12"/>
    <s v="Sports"/>
    <m/>
    <m/>
    <m/>
    <m/>
    <x v="0"/>
    <s v="2K"/>
    <m/>
    <x v="0"/>
    <x v="1"/>
    <x v="0"/>
    <x v="1"/>
  </r>
  <r>
    <x v="18"/>
    <x v="3"/>
    <s v="Sports"/>
    <s v="2K"/>
    <x v="4"/>
    <x v="1"/>
    <x v="2"/>
    <n v="73"/>
    <n v="0.14000000000000001"/>
    <n v="9.9499999999999993"/>
    <n v="12"/>
    <n v="12"/>
    <n v="12"/>
    <n v="1"/>
    <n v="12"/>
    <n v="0"/>
    <n v="0"/>
    <n v="0"/>
    <n v="0"/>
    <n v="0"/>
    <n v="0"/>
    <n v="0"/>
    <n v="0"/>
    <n v="0"/>
    <n v="0"/>
    <n v="12"/>
    <n v="12"/>
    <n v="12"/>
    <n v="1"/>
    <n v="12"/>
    <s v="Sports"/>
    <m/>
    <m/>
    <m/>
    <m/>
    <x v="0"/>
    <s v="2K"/>
    <m/>
    <x v="0"/>
    <x v="1"/>
    <x v="0"/>
    <x v="1"/>
  </r>
  <r>
    <x v="19"/>
    <x v="0"/>
    <s v="Action,Adventure,Racing / Driving"/>
    <s v="Atari"/>
    <x v="3"/>
    <x v="0"/>
    <x v="0"/>
    <n v="58"/>
    <n v="0.12"/>
    <n v="14.95"/>
    <n v="6.6"/>
    <n v="9.1666666666666607"/>
    <n v="6.11666666666666"/>
    <n v="18"/>
    <n v="4.3333333333333304"/>
    <n v="9.15"/>
    <n v="10.4"/>
    <n v="8.5"/>
    <n v="4"/>
    <n v="8.2166666666666597"/>
    <n v="0"/>
    <n v="0"/>
    <n v="0"/>
    <n v="0"/>
    <n v="0"/>
    <n v="5.86666666666666"/>
    <n v="7.5333333333333297"/>
    <n v="6"/>
    <n v="14"/>
    <n v="4.1333333333333302"/>
    <s v="Action"/>
    <s v="Adventure"/>
    <s v="Racing"/>
    <m/>
    <m/>
    <x v="0"/>
    <s v="Atari"/>
    <m/>
    <x v="0"/>
    <x v="1"/>
    <x v="0"/>
    <x v="1"/>
  </r>
  <r>
    <x v="19"/>
    <x v="0"/>
    <s v="Action,Adventure,Racing / Driving"/>
    <s v="Atari"/>
    <x v="0"/>
    <x v="1"/>
    <x v="0"/>
    <n v="39"/>
    <n v="0.09"/>
    <n v="14.95"/>
    <n v="6.6"/>
    <n v="9.1666666666666607"/>
    <n v="6.11666666666666"/>
    <n v="18"/>
    <n v="4.3333333333333304"/>
    <n v="9.15"/>
    <n v="10.4"/>
    <n v="8.5"/>
    <n v="4"/>
    <n v="8.2166666666666597"/>
    <n v="0"/>
    <n v="0"/>
    <n v="0"/>
    <n v="0"/>
    <n v="0"/>
    <n v="5.86666666666666"/>
    <n v="7.5333333333333297"/>
    <n v="6"/>
    <n v="14"/>
    <n v="4.1333333333333302"/>
    <s v="Action"/>
    <s v="Adventure"/>
    <s v="Racing"/>
    <m/>
    <m/>
    <x v="0"/>
    <s v="Atari"/>
    <m/>
    <x v="0"/>
    <x v="1"/>
    <x v="0"/>
    <x v="1"/>
  </r>
  <r>
    <x v="20"/>
    <x v="0"/>
    <s v="Sports"/>
    <s v="2K"/>
    <x v="3"/>
    <x v="2"/>
    <x v="3"/>
    <n v="72"/>
    <n v="0.13"/>
    <n v="14.95"/>
    <n v="8.5666666666666593"/>
    <n v="9.8833333333333293"/>
    <n v="9"/>
    <n v="9"/>
    <n v="6.3833333333333302"/>
    <n v="9"/>
    <n v="9"/>
    <n v="9"/>
    <n v="2"/>
    <n v="9"/>
    <n v="10.033333333333299"/>
    <n v="10.65"/>
    <n v="10.5833333333333"/>
    <n v="4"/>
    <n v="9.15"/>
    <n v="6.3333333333333304"/>
    <n v="7.4166666666666599"/>
    <n v="6.6666666666666599"/>
    <n v="3"/>
    <n v="5.25"/>
    <s v="Sports"/>
    <m/>
    <m/>
    <m/>
    <m/>
    <x v="0"/>
    <s v="2K"/>
    <m/>
    <x v="0"/>
    <x v="0"/>
    <x v="0"/>
    <x v="0"/>
  </r>
  <r>
    <x v="21"/>
    <x v="0"/>
    <s v="Simulation"/>
    <s v="Nintendo"/>
    <x v="0"/>
    <x v="1"/>
    <x v="0"/>
    <n v="73"/>
    <n v="1.78"/>
    <n v="29.95"/>
    <n v="191.25"/>
    <n v="431.48333333333301"/>
    <n v="65"/>
    <n v="15"/>
    <n v="74.05"/>
    <n v="617.41666666666595"/>
    <n v="676.13333333333298"/>
    <n v="617.41666666666595"/>
    <n v="2"/>
    <n v="558.70000000000005"/>
    <n v="173.56666666666601"/>
    <n v="308.38333333333298"/>
    <n v="200"/>
    <n v="7"/>
    <n v="103.383333333333"/>
    <n v="69.8333333333333"/>
    <n v="107.95"/>
    <n v="62"/>
    <n v="6"/>
    <n v="47.95"/>
    <s v="Simulation"/>
    <m/>
    <m/>
    <m/>
    <m/>
    <x v="0"/>
    <s v="Nintendo"/>
    <m/>
    <x v="0"/>
    <x v="0"/>
    <x v="0"/>
    <x v="0"/>
  </r>
  <r>
    <x v="22"/>
    <x v="0"/>
    <s v="Simulation"/>
    <s v="Nintendo"/>
    <x v="2"/>
    <x v="1"/>
    <x v="3"/>
    <n v="86"/>
    <n v="2.6"/>
    <n v="24.95"/>
    <n v="168.96666666666599"/>
    <n v="437.36666666666599"/>
    <n v="80.533333333333303"/>
    <n v="24"/>
    <n v="72.366666666666603"/>
    <n v="408.58333333333297"/>
    <n v="555.79999999999995"/>
    <n v="314.666666666666"/>
    <n v="4"/>
    <n v="308.3"/>
    <n v="180.53333333333299"/>
    <n v="265.13333333333298"/>
    <n v="180"/>
    <n v="9"/>
    <n v="105.133333333333"/>
    <n v="72.383333333333297"/>
    <n v="135.583333333333"/>
    <n v="70"/>
    <n v="11"/>
    <n v="45.5833333333333"/>
    <s v="Simulation"/>
    <m/>
    <m/>
    <m/>
    <m/>
    <x v="0"/>
    <s v="Nintendo"/>
    <m/>
    <x v="0"/>
    <x v="0"/>
    <x v="0"/>
    <x v="0"/>
  </r>
  <r>
    <x v="23"/>
    <x v="0"/>
    <s v="Action"/>
    <s v="Unknown"/>
    <x v="0"/>
    <x v="0"/>
    <x v="2"/>
    <n v="19"/>
    <n v="0.04"/>
    <n v="9.9499999999999993"/>
    <n v="0"/>
    <n v="0"/>
    <n v="0"/>
    <n v="0"/>
    <n v="0"/>
    <n v="0"/>
    <n v="0"/>
    <n v="0"/>
    <n v="0"/>
    <n v="0"/>
    <n v="0"/>
    <n v="0"/>
    <n v="0"/>
    <n v="0"/>
    <n v="0"/>
    <n v="0"/>
    <n v="0"/>
    <n v="0"/>
    <n v="0"/>
    <n v="0"/>
    <s v="Action"/>
    <m/>
    <m/>
    <m/>
    <m/>
    <x v="0"/>
    <s v="Unknown"/>
    <m/>
    <x v="0"/>
    <x v="0"/>
    <x v="0"/>
    <x v="1"/>
  </r>
  <r>
    <x v="24"/>
    <x v="1"/>
    <s v="Action,Sports"/>
    <s v="Sony"/>
    <x v="1"/>
    <x v="2"/>
    <x v="4"/>
    <n v="51"/>
    <n v="0.13"/>
    <n v="14.95"/>
    <n v="1.88333333333333"/>
    <n v="1.88333333333333"/>
    <n v="1.88333333333333"/>
    <n v="1"/>
    <n v="1.88333333333333"/>
    <n v="0"/>
    <n v="0"/>
    <n v="0"/>
    <n v="0"/>
    <n v="0"/>
    <n v="0"/>
    <n v="0"/>
    <n v="0"/>
    <n v="0"/>
    <n v="0"/>
    <n v="1.88333333333333"/>
    <n v="1.88333333333333"/>
    <n v="1.88333333333333"/>
    <n v="1"/>
    <n v="1.88333333333333"/>
    <s v="Action"/>
    <s v="Sports"/>
    <m/>
    <m/>
    <m/>
    <x v="0"/>
    <s v="Sony"/>
    <m/>
    <x v="0"/>
    <x v="0"/>
    <x v="0"/>
    <x v="1"/>
  </r>
  <r>
    <x v="25"/>
    <x v="0"/>
    <s v="Adventure,Simulation"/>
    <s v="Capcom"/>
    <x v="2"/>
    <x v="1"/>
    <x v="0"/>
    <n v="78"/>
    <n v="0.24"/>
    <n v="24.95"/>
    <n v="19.850000000000001"/>
    <n v="25.5"/>
    <n v="19.933333333333302"/>
    <n v="96"/>
    <n v="13.95"/>
    <n v="19.9166666666666"/>
    <n v="24.033333333333299"/>
    <n v="20"/>
    <n v="39"/>
    <n v="13.966666666666599"/>
    <n v="22.3666666666666"/>
    <n v="26.4"/>
    <n v="21.033333333333299"/>
    <n v="6"/>
    <n v="19.850000000000001"/>
    <n v="19.516666666666602"/>
    <n v="23.25"/>
    <n v="19.7"/>
    <n v="51"/>
    <n v="15.233333333333301"/>
    <s v="Adventure"/>
    <s v="Simulation"/>
    <m/>
    <m/>
    <m/>
    <x v="0"/>
    <s v="Capcom"/>
    <m/>
    <x v="0"/>
    <x v="0"/>
    <x v="0"/>
    <x v="0"/>
  </r>
  <r>
    <x v="26"/>
    <x v="0"/>
    <s v="Strategy"/>
    <s v="SquareEnix"/>
    <x v="2"/>
    <x v="2"/>
    <x v="2"/>
    <n v="61"/>
    <n v="0.03"/>
    <n v="16.95"/>
    <n v="0"/>
    <n v="0"/>
    <n v="0"/>
    <n v="0"/>
    <n v="0"/>
    <n v="0"/>
    <n v="0"/>
    <n v="0"/>
    <n v="0"/>
    <n v="0"/>
    <n v="0"/>
    <n v="0"/>
    <n v="0"/>
    <n v="0"/>
    <n v="0"/>
    <n v="0"/>
    <n v="0"/>
    <n v="0"/>
    <n v="0"/>
    <n v="0"/>
    <s v="Strategy"/>
    <m/>
    <m/>
    <m/>
    <m/>
    <x v="0"/>
    <s v="SquareEnix"/>
    <m/>
    <x v="0"/>
    <x v="0"/>
    <x v="0"/>
    <x v="1"/>
  </r>
  <r>
    <x v="27"/>
    <x v="2"/>
    <s v="Action"/>
    <s v="Sega"/>
    <x v="3"/>
    <x v="2"/>
    <x v="2"/>
    <n v="65"/>
    <n v="0.19"/>
    <n v="17.95"/>
    <n v="20.6"/>
    <n v="22.65"/>
    <n v="20"/>
    <n v="5"/>
    <n v="19.149999999999999"/>
    <n v="0"/>
    <n v="0"/>
    <n v="0"/>
    <n v="0"/>
    <n v="0"/>
    <n v="19"/>
    <n v="19.5"/>
    <n v="19"/>
    <n v="3"/>
    <n v="18.5"/>
    <n v="23"/>
    <n v="24"/>
    <n v="23"/>
    <n v="2"/>
    <n v="22"/>
    <s v="Action"/>
    <m/>
    <m/>
    <m/>
    <m/>
    <x v="0"/>
    <s v="Sega"/>
    <m/>
    <x v="0"/>
    <x v="1"/>
    <x v="0"/>
    <x v="1"/>
  </r>
  <r>
    <x v="27"/>
    <x v="2"/>
    <s v="Action"/>
    <s v="Sega"/>
    <x v="4"/>
    <x v="2"/>
    <x v="1"/>
    <n v="65"/>
    <n v="0.09"/>
    <n v="19.95"/>
    <n v="20.6"/>
    <n v="22.65"/>
    <n v="20"/>
    <n v="5"/>
    <n v="19.149999999999999"/>
    <n v="0"/>
    <n v="0"/>
    <n v="0"/>
    <n v="0"/>
    <n v="0"/>
    <n v="19"/>
    <n v="19.5"/>
    <n v="19"/>
    <n v="3"/>
    <n v="18.5"/>
    <n v="23"/>
    <n v="24"/>
    <n v="23"/>
    <n v="2"/>
    <n v="22"/>
    <s v="Action"/>
    <m/>
    <m/>
    <m/>
    <m/>
    <x v="0"/>
    <s v="Sega"/>
    <m/>
    <x v="0"/>
    <x v="1"/>
    <x v="0"/>
    <x v="1"/>
  </r>
  <r>
    <x v="28"/>
    <x v="0"/>
    <s v="Action"/>
    <s v="Ubisoft"/>
    <x v="3"/>
    <x v="1"/>
    <x v="0"/>
    <n v="64"/>
    <n v="0.05"/>
    <n v="24.95"/>
    <n v="56.883333333333297"/>
    <n v="192.833333333333"/>
    <n v="14.5"/>
    <n v="12"/>
    <n v="21.516666666666602"/>
    <n v="272.5"/>
    <n v="311.25"/>
    <n v="272.5"/>
    <n v="2"/>
    <n v="233.75"/>
    <n v="17.266666666666602"/>
    <n v="19.433333333333302"/>
    <n v="18.5"/>
    <n v="5"/>
    <n v="14.8666666666666"/>
    <n v="10.25"/>
    <n v="12.533333333333299"/>
    <n v="9.93333333333333"/>
    <n v="5"/>
    <n v="8.7166666666666597"/>
    <s v="Action"/>
    <m/>
    <m/>
    <m/>
    <m/>
    <x v="0"/>
    <s v="Ubisoft"/>
    <m/>
    <x v="0"/>
    <x v="1"/>
    <x v="0"/>
    <x v="0"/>
  </r>
  <r>
    <x v="28"/>
    <x v="0"/>
    <s v="Action"/>
    <s v="Ubisoft"/>
    <x v="4"/>
    <x v="0"/>
    <x v="0"/>
    <n v="62"/>
    <n v="0.05"/>
    <n v="29.95"/>
    <n v="56.883333333333297"/>
    <n v="192.833333333333"/>
    <n v="14.5"/>
    <n v="12"/>
    <n v="21.516666666666602"/>
    <n v="272.5"/>
    <n v="311.25"/>
    <n v="272.5"/>
    <n v="2"/>
    <n v="233.75"/>
    <n v="17.266666666666602"/>
    <n v="19.433333333333302"/>
    <n v="18.5"/>
    <n v="5"/>
    <n v="14.8666666666666"/>
    <n v="10.25"/>
    <n v="12.533333333333299"/>
    <n v="9.93333333333333"/>
    <n v="5"/>
    <n v="8.7166666666666597"/>
    <s v="Action"/>
    <m/>
    <m/>
    <m/>
    <m/>
    <x v="0"/>
    <s v="Ubisoft"/>
    <m/>
    <x v="0"/>
    <x v="1"/>
    <x v="0"/>
    <x v="0"/>
  </r>
  <r>
    <x v="29"/>
    <x v="0"/>
    <s v="Action,Strategy"/>
    <s v="Unknown"/>
    <x v="1"/>
    <x v="2"/>
    <x v="4"/>
    <n v="66"/>
    <n v="0.05"/>
    <n v="16.95"/>
    <n v="0"/>
    <n v="0"/>
    <n v="0"/>
    <n v="0"/>
    <n v="0"/>
    <n v="0"/>
    <n v="0"/>
    <n v="0"/>
    <n v="0"/>
    <n v="0"/>
    <n v="0"/>
    <n v="0"/>
    <n v="0"/>
    <n v="0"/>
    <n v="0"/>
    <n v="0"/>
    <n v="0"/>
    <n v="0"/>
    <n v="0"/>
    <n v="0"/>
    <s v="Action"/>
    <s v="Strategy"/>
    <m/>
    <m/>
    <m/>
    <x v="0"/>
    <s v="Unknown"/>
    <m/>
    <x v="0"/>
    <x v="0"/>
    <x v="0"/>
    <x v="1"/>
  </r>
  <r>
    <x v="30"/>
    <x v="2"/>
    <s v="Action"/>
    <s v="EA"/>
    <x v="3"/>
    <x v="1"/>
    <x v="0"/>
    <n v="72"/>
    <n v="1.1200000000000001"/>
    <n v="16.95"/>
    <n v="6.8"/>
    <n v="11.633333333333301"/>
    <n v="6.75"/>
    <n v="85"/>
    <n v="5.3833333333333302"/>
    <n v="0"/>
    <n v="0"/>
    <n v="0"/>
    <n v="0"/>
    <n v="0"/>
    <n v="7.5833333333333304"/>
    <n v="11.9"/>
    <n v="7.0333333333333297"/>
    <n v="20"/>
    <n v="6.15"/>
    <n v="6.5666666666666602"/>
    <n v="8.3166666666666593"/>
    <n v="6.7166666666666597"/>
    <n v="65"/>
    <n v="5.3166666666666602"/>
    <s v="Action"/>
    <m/>
    <m/>
    <m/>
    <m/>
    <x v="0"/>
    <s v="EA"/>
    <m/>
    <x v="0"/>
    <x v="1"/>
    <x v="0"/>
    <x v="1"/>
  </r>
  <r>
    <x v="30"/>
    <x v="2"/>
    <s v="Action"/>
    <s v="EA"/>
    <x v="4"/>
    <x v="1"/>
    <x v="0"/>
    <n v="74"/>
    <n v="0.75"/>
    <n v="16.95"/>
    <n v="6.8"/>
    <n v="11.633333333333301"/>
    <n v="6.75"/>
    <n v="85"/>
    <n v="5.3833333333333302"/>
    <n v="0"/>
    <n v="0"/>
    <n v="0"/>
    <n v="0"/>
    <n v="0"/>
    <n v="7.5833333333333304"/>
    <n v="11.9"/>
    <n v="7.0333333333333297"/>
    <n v="20"/>
    <n v="6.15"/>
    <n v="6.5666666666666602"/>
    <n v="8.3166666666666593"/>
    <n v="6.7166666666666597"/>
    <n v="65"/>
    <n v="5.3166666666666602"/>
    <s v="Action"/>
    <m/>
    <m/>
    <m/>
    <m/>
    <x v="0"/>
    <s v="EA"/>
    <m/>
    <x v="0"/>
    <x v="1"/>
    <x v="0"/>
    <x v="1"/>
  </r>
  <r>
    <x v="31"/>
    <x v="0"/>
    <s v="Racing / Driving,Simulation"/>
    <s v="Ubisoft"/>
    <x v="2"/>
    <x v="2"/>
    <x v="4"/>
    <n v="60"/>
    <n v="0.11"/>
    <n v="14.95"/>
    <n v="12.4"/>
    <n v="13.7"/>
    <n v="12.4"/>
    <n v="2"/>
    <n v="11.1"/>
    <n v="9.8166666666666593"/>
    <n v="9.8166666666666593"/>
    <n v="9.8166666666666593"/>
    <n v="1"/>
    <n v="9.8166666666666593"/>
    <n v="0"/>
    <n v="0"/>
    <n v="0"/>
    <n v="0"/>
    <n v="0"/>
    <n v="15"/>
    <n v="15"/>
    <n v="15"/>
    <n v="1"/>
    <n v="15"/>
    <s v="Racing"/>
    <s v="Simulation"/>
    <m/>
    <m/>
    <m/>
    <x v="0"/>
    <s v="Ubisoft"/>
    <m/>
    <x v="0"/>
    <x v="0"/>
    <x v="0"/>
    <x v="1"/>
  </r>
  <r>
    <x v="32"/>
    <x v="0"/>
    <s v="Action"/>
    <s v="Ubisoft"/>
    <x v="3"/>
    <x v="1"/>
    <x v="2"/>
    <n v="81"/>
    <n v="3.17"/>
    <n v="16.95"/>
    <n v="18.75"/>
    <n v="56.7"/>
    <n v="17"/>
    <n v="1100"/>
    <n v="11.9333333333333"/>
    <n v="31.933333333333302"/>
    <n v="63.25"/>
    <n v="30"/>
    <n v="115"/>
    <n v="22.983333333333299"/>
    <n v="19.75"/>
    <n v="34.3333333333333"/>
    <n v="19.6166666666666"/>
    <n v="443"/>
    <n v="13.5833333333333"/>
    <n v="15.3"/>
    <n v="23.566666666666599"/>
    <n v="15"/>
    <n v="564"/>
    <n v="10.566666666666601"/>
    <s v="Action"/>
    <m/>
    <m/>
    <m/>
    <m/>
    <x v="0"/>
    <s v="Ubisoft"/>
    <m/>
    <x v="0"/>
    <x v="1"/>
    <x v="0"/>
    <x v="0"/>
  </r>
  <r>
    <x v="32"/>
    <x v="0"/>
    <s v="Action"/>
    <s v="Ubisoft"/>
    <x v="4"/>
    <x v="1"/>
    <x v="2"/>
    <n v="81"/>
    <n v="1.77"/>
    <n v="17.95"/>
    <n v="18.75"/>
    <n v="56.7"/>
    <n v="17"/>
    <n v="1100"/>
    <n v="11.9333333333333"/>
    <n v="31.933333333333302"/>
    <n v="63.25"/>
    <n v="30"/>
    <n v="115"/>
    <n v="22.983333333333299"/>
    <n v="19.75"/>
    <n v="34.3333333333333"/>
    <n v="19.6166666666666"/>
    <n v="443"/>
    <n v="13.5833333333333"/>
    <n v="15.3"/>
    <n v="23.566666666666599"/>
    <n v="15"/>
    <n v="564"/>
    <n v="10.566666666666601"/>
    <s v="Action"/>
    <m/>
    <m/>
    <m/>
    <m/>
    <x v="0"/>
    <s v="Ubisoft"/>
    <m/>
    <x v="0"/>
    <x v="1"/>
    <x v="0"/>
    <x v="0"/>
  </r>
  <r>
    <x v="33"/>
    <x v="0"/>
    <s v="Action"/>
    <s v="Ubisoft"/>
    <x v="2"/>
    <x v="1"/>
    <x v="0"/>
    <n v="58"/>
    <n v="0.03"/>
    <n v="11.95"/>
    <n v="5.0666666666666602"/>
    <n v="6.9833333333333298"/>
    <n v="4.86666666666666"/>
    <n v="22"/>
    <n v="4.1500000000000004"/>
    <n v="5.05"/>
    <n v="5.5"/>
    <n v="5"/>
    <n v="5"/>
    <n v="4.75"/>
    <n v="4.5166666666666604"/>
    <n v="4.61666666666666"/>
    <n v="4.5"/>
    <n v="3"/>
    <n v="4.4166666666666599"/>
    <n v="5.18333333333333"/>
    <n v="7.0333333333333297"/>
    <n v="5"/>
    <n v="14"/>
    <n v="4.2"/>
    <s v="Action"/>
    <m/>
    <m/>
    <m/>
    <m/>
    <x v="0"/>
    <s v="Ubisoft"/>
    <m/>
    <x v="0"/>
    <x v="0"/>
    <x v="0"/>
    <x v="0"/>
  </r>
  <r>
    <x v="34"/>
    <x v="0"/>
    <s v="Role-Playing,Strategy"/>
    <s v="Ubisoft"/>
    <x v="1"/>
    <x v="1"/>
    <x v="1"/>
    <n v="48"/>
    <n v="0.03"/>
    <n v="16.95"/>
    <n v="19.05"/>
    <n v="20.183333333333302"/>
    <n v="19.149999999999999"/>
    <n v="3"/>
    <n v="17.9166666666666"/>
    <n v="16.733333333333299"/>
    <n v="16.733333333333299"/>
    <n v="16.733333333333299"/>
    <n v="1"/>
    <n v="16.733333333333299"/>
    <n v="21.283333333333299"/>
    <n v="21.283333333333299"/>
    <n v="21.283333333333299"/>
    <n v="1"/>
    <n v="21.283333333333299"/>
    <n v="19.149999999999999"/>
    <n v="19.149999999999999"/>
    <n v="19.149999999999999"/>
    <n v="1"/>
    <n v="19.149999999999999"/>
    <s v="RPG"/>
    <s v="Strategy"/>
    <m/>
    <m/>
    <m/>
    <x v="0"/>
    <s v="Ubisoft"/>
    <m/>
    <x v="0"/>
    <x v="0"/>
    <x v="0"/>
    <x v="0"/>
  </r>
  <r>
    <x v="35"/>
    <x v="1"/>
    <s v="Racing / Driving,Sports"/>
    <s v="Sony"/>
    <x v="1"/>
    <x v="1"/>
    <x v="3"/>
    <n v="63"/>
    <n v="0.56000000000000005"/>
    <n v="12.95"/>
    <n v="0"/>
    <n v="0"/>
    <n v="0"/>
    <n v="0"/>
    <n v="0"/>
    <n v="0"/>
    <n v="0"/>
    <n v="0"/>
    <n v="0"/>
    <n v="0"/>
    <n v="0"/>
    <n v="0"/>
    <n v="0"/>
    <n v="0"/>
    <n v="0"/>
    <n v="0"/>
    <n v="0"/>
    <n v="0"/>
    <n v="0"/>
    <n v="0"/>
    <s v="Racing"/>
    <s v="Sports"/>
    <m/>
    <m/>
    <m/>
    <x v="0"/>
    <s v="Sony"/>
    <m/>
    <x v="0"/>
    <x v="0"/>
    <x v="0"/>
    <x v="1"/>
  </r>
  <r>
    <x v="36"/>
    <x v="0"/>
    <s v="Racing / Driving,Sports"/>
    <s v="Unknown"/>
    <x v="2"/>
    <x v="1"/>
    <x v="3"/>
    <n v="35"/>
    <n v="0.11"/>
    <n v="14.95"/>
    <n v="0"/>
    <n v="0"/>
    <n v="0"/>
    <n v="0"/>
    <n v="0"/>
    <n v="0"/>
    <n v="0"/>
    <n v="0"/>
    <n v="0"/>
    <n v="0"/>
    <n v="0"/>
    <n v="0"/>
    <n v="0"/>
    <n v="0"/>
    <n v="0"/>
    <n v="0"/>
    <n v="0"/>
    <n v="0"/>
    <n v="0"/>
    <n v="0"/>
    <s v="Racing"/>
    <s v="Sports"/>
    <m/>
    <m/>
    <m/>
    <x v="0"/>
    <s v="Unknown"/>
    <m/>
    <x v="0"/>
    <x v="0"/>
    <x v="0"/>
    <x v="1"/>
  </r>
  <r>
    <x v="37"/>
    <x v="0"/>
    <s v="Action,Adventure,Role-Playing"/>
    <s v="Unknown"/>
    <x v="2"/>
    <x v="0"/>
    <x v="0"/>
    <n v="71"/>
    <n v="0.1"/>
    <n v="27.95"/>
    <n v="31.5"/>
    <n v="49.8333333333333"/>
    <n v="23.85"/>
    <n v="6"/>
    <n v="21.3666666666666"/>
    <n v="52.5"/>
    <n v="62.25"/>
    <n v="52.5"/>
    <n v="2"/>
    <n v="42.75"/>
    <n v="0"/>
    <n v="0"/>
    <n v="0"/>
    <n v="0"/>
    <n v="0"/>
    <n v="21"/>
    <n v="23.233333333333299"/>
    <n v="21.966666666666601"/>
    <n v="4"/>
    <n v="18.266666666666602"/>
    <s v="Action"/>
    <s v="Adventure"/>
    <s v="RPG"/>
    <m/>
    <m/>
    <x v="0"/>
    <s v="Unknown"/>
    <m/>
    <x v="0"/>
    <x v="0"/>
    <x v="0"/>
    <x v="1"/>
  </r>
  <r>
    <x v="38"/>
    <x v="0"/>
    <s v="Action"/>
    <s v="THQ"/>
    <x v="2"/>
    <x v="2"/>
    <x v="1"/>
    <n v="64"/>
    <n v="0.3"/>
    <n v="17.95"/>
    <n v="4.75"/>
    <n v="6.43333333333333"/>
    <n v="5"/>
    <n v="11"/>
    <n v="2.6"/>
    <n v="4.0666666666666602"/>
    <n v="6.0166666666666604"/>
    <n v="4"/>
    <n v="5"/>
    <n v="2.18333333333333"/>
    <n v="0"/>
    <n v="0"/>
    <n v="0"/>
    <n v="0"/>
    <n v="0"/>
    <n v="5.3333333333333304"/>
    <n v="6.5833333333333304"/>
    <n v="6"/>
    <n v="6"/>
    <n v="3.5"/>
    <s v="Action"/>
    <m/>
    <m/>
    <m/>
    <m/>
    <x v="0"/>
    <s v="THQ"/>
    <m/>
    <x v="0"/>
    <x v="1"/>
    <x v="0"/>
    <x v="1"/>
  </r>
  <r>
    <x v="38"/>
    <x v="0"/>
    <s v="Action"/>
    <s v="THQ"/>
    <x v="1"/>
    <x v="2"/>
    <x v="1"/>
    <n v="57"/>
    <n v="0.11"/>
    <n v="17.95"/>
    <n v="4.75"/>
    <n v="6.43333333333333"/>
    <n v="5"/>
    <n v="11"/>
    <n v="2.6"/>
    <n v="4.0666666666666602"/>
    <n v="6.0166666666666604"/>
    <n v="4"/>
    <n v="5"/>
    <n v="2.18333333333333"/>
    <n v="0"/>
    <n v="0"/>
    <n v="0"/>
    <n v="0"/>
    <n v="0"/>
    <n v="5.3333333333333304"/>
    <n v="6.5833333333333304"/>
    <n v="6"/>
    <n v="6"/>
    <n v="3.5"/>
    <s v="Action"/>
    <m/>
    <m/>
    <m/>
    <m/>
    <x v="0"/>
    <s v="THQ"/>
    <m/>
    <x v="0"/>
    <x v="1"/>
    <x v="0"/>
    <x v="1"/>
  </r>
  <r>
    <x v="39"/>
    <x v="1"/>
    <s v="Racing / Driving,Simulation,Sports"/>
    <s v="THQ"/>
    <x v="3"/>
    <x v="1"/>
    <x v="0"/>
    <n v="65"/>
    <n v="0.11"/>
    <n v="16.95"/>
    <n v="0"/>
    <n v="0"/>
    <n v="0"/>
    <n v="0"/>
    <n v="0"/>
    <n v="0"/>
    <n v="0"/>
    <n v="0"/>
    <n v="0"/>
    <n v="0"/>
    <n v="0"/>
    <n v="0"/>
    <n v="0"/>
    <n v="0"/>
    <n v="0"/>
    <n v="0"/>
    <n v="0"/>
    <n v="0"/>
    <n v="0"/>
    <n v="0"/>
    <s v="Racing"/>
    <s v="Simulation"/>
    <s v="Sports"/>
    <m/>
    <m/>
    <x v="0"/>
    <s v="THQ"/>
    <m/>
    <x v="0"/>
    <x v="1"/>
    <x v="0"/>
    <x v="1"/>
  </r>
  <r>
    <x v="39"/>
    <x v="1"/>
    <s v="Racing / Driving,Simulation,Sports"/>
    <s v="THQ"/>
    <x v="4"/>
    <x v="0"/>
    <x v="0"/>
    <n v="61"/>
    <n v="0.09"/>
    <n v="17.95"/>
    <n v="0"/>
    <n v="0"/>
    <n v="0"/>
    <n v="0"/>
    <n v="0"/>
    <n v="0"/>
    <n v="0"/>
    <n v="0"/>
    <n v="0"/>
    <n v="0"/>
    <n v="0"/>
    <n v="0"/>
    <n v="0"/>
    <n v="0"/>
    <n v="0"/>
    <n v="0"/>
    <n v="0"/>
    <n v="0"/>
    <n v="0"/>
    <n v="0"/>
    <s v="Racing"/>
    <s v="Simulation"/>
    <s v="Sports"/>
    <m/>
    <m/>
    <x v="0"/>
    <s v="THQ"/>
    <m/>
    <x v="0"/>
    <x v="1"/>
    <x v="0"/>
    <x v="1"/>
  </r>
  <r>
    <x v="40"/>
    <x v="0"/>
    <s v="Action"/>
    <s v="Unknown"/>
    <x v="2"/>
    <x v="0"/>
    <x v="0"/>
    <n v="83"/>
    <n v="0.05"/>
    <n v="14.95"/>
    <n v="11.75"/>
    <n v="15.55"/>
    <n v="10.5"/>
    <n v="4"/>
    <n v="8.5500000000000007"/>
    <n v="20"/>
    <n v="20"/>
    <n v="20"/>
    <n v="1"/>
    <n v="20"/>
    <n v="11"/>
    <n v="11"/>
    <n v="11"/>
    <n v="1"/>
    <n v="11"/>
    <n v="8"/>
    <n v="9"/>
    <n v="8"/>
    <n v="2"/>
    <n v="7"/>
    <s v="Action"/>
    <m/>
    <m/>
    <m/>
    <m/>
    <x v="0"/>
    <s v="Unknown"/>
    <m/>
    <x v="0"/>
    <x v="0"/>
    <x v="0"/>
    <x v="0"/>
  </r>
  <r>
    <x v="41"/>
    <x v="0"/>
    <s v="Action,Adventure,Racing / Driving,Sports"/>
    <s v="Microsoft"/>
    <x v="3"/>
    <x v="2"/>
    <x v="0"/>
    <n v="79"/>
    <n v="0.31"/>
    <n v="17.95"/>
    <n v="26.933333333333302"/>
    <n v="71.599999999999994"/>
    <n v="19.45"/>
    <n v="34"/>
    <n v="17.45"/>
    <n v="56"/>
    <n v="84.816666666666606"/>
    <n v="43.3"/>
    <n v="8"/>
    <n v="38.516666666666602"/>
    <n v="20.483333333333299"/>
    <n v="25.3666666666666"/>
    <n v="21"/>
    <n v="11"/>
    <n v="17.8666666666666"/>
    <n v="16.183333333333302"/>
    <n v="19.016666666666602"/>
    <n v="15.9"/>
    <n v="15"/>
    <n v="13.8666666666666"/>
    <s v="Action"/>
    <s v="Adventure"/>
    <s v="Racing"/>
    <s v="Sports"/>
    <m/>
    <x v="0"/>
    <s v="Microsoft"/>
    <m/>
    <x v="0"/>
    <x v="0"/>
    <x v="0"/>
    <x v="0"/>
  </r>
  <r>
    <x v="42"/>
    <x v="0"/>
    <s v="Action,Adventure"/>
    <s v="THQ"/>
    <x v="0"/>
    <x v="1"/>
    <x v="2"/>
    <n v="65"/>
    <n v="0.04"/>
    <n v="17.95"/>
    <n v="0"/>
    <n v="0"/>
    <n v="0"/>
    <n v="0"/>
    <n v="0"/>
    <n v="0"/>
    <n v="0"/>
    <n v="0"/>
    <n v="0"/>
    <n v="0"/>
    <n v="0"/>
    <n v="0"/>
    <n v="0"/>
    <n v="0"/>
    <n v="0"/>
    <n v="0"/>
    <n v="0"/>
    <n v="0"/>
    <n v="0"/>
    <n v="0"/>
    <s v="Action"/>
    <s v="Adventure"/>
    <m/>
    <m/>
    <m/>
    <x v="0"/>
    <s v="THQ"/>
    <m/>
    <x v="0"/>
    <x v="0"/>
    <x v="0"/>
    <x v="1"/>
  </r>
  <r>
    <x v="43"/>
    <x v="0"/>
    <s v="Action,Role-Playing"/>
    <s v="Unknown"/>
    <x v="0"/>
    <x v="1"/>
    <x v="0"/>
    <n v="50"/>
    <n v="0.04"/>
    <n v="19.95"/>
    <n v="7.7833333333333297"/>
    <n v="10.383333333333301"/>
    <n v="7.7833333333333297"/>
    <n v="2"/>
    <n v="5.18333333333333"/>
    <n v="0"/>
    <n v="0"/>
    <n v="0"/>
    <n v="0"/>
    <n v="0"/>
    <n v="0"/>
    <n v="0"/>
    <n v="0"/>
    <n v="0"/>
    <n v="0"/>
    <n v="7.7833333333333297"/>
    <n v="10.383333333333301"/>
    <n v="7.7833333333333297"/>
    <n v="2"/>
    <n v="5.18333333333333"/>
    <s v="Action"/>
    <s v="RPG"/>
    <m/>
    <m/>
    <m/>
    <x v="0"/>
    <s v="Unknown"/>
    <m/>
    <x v="0"/>
    <x v="0"/>
    <x v="0"/>
    <x v="1"/>
  </r>
  <r>
    <x v="44"/>
    <x v="2"/>
    <s v="Action,Role-Playing"/>
    <s v="Unknown"/>
    <x v="3"/>
    <x v="0"/>
    <x v="0"/>
    <n v="71"/>
    <n v="0.05"/>
    <n v="22.95"/>
    <n v="1.13333333333333"/>
    <n v="1.5333333333333301"/>
    <n v="1.05"/>
    <n v="6"/>
    <n v="0.68333333333333302"/>
    <n v="0"/>
    <n v="0"/>
    <n v="0"/>
    <n v="0"/>
    <n v="0"/>
    <n v="0"/>
    <n v="0"/>
    <n v="0"/>
    <n v="0"/>
    <n v="0"/>
    <n v="1.13333333333333"/>
    <n v="1.5333333333333301"/>
    <n v="1.05"/>
    <n v="6"/>
    <n v="0.68333333333333302"/>
    <s v="Action"/>
    <s v="RPG"/>
    <m/>
    <m/>
    <m/>
    <x v="0"/>
    <s v="Unknown"/>
    <m/>
    <x v="0"/>
    <x v="0"/>
    <x v="0"/>
    <x v="1"/>
  </r>
  <r>
    <x v="45"/>
    <x v="2"/>
    <s v="Action,Simulation"/>
    <s v="THQ"/>
    <x v="0"/>
    <x v="1"/>
    <x v="0"/>
    <n v="58"/>
    <n v="0.08"/>
    <n v="14.95"/>
    <n v="0"/>
    <n v="0"/>
    <n v="0"/>
    <n v="0"/>
    <n v="0"/>
    <n v="0"/>
    <n v="0"/>
    <n v="0"/>
    <n v="0"/>
    <n v="0"/>
    <n v="0"/>
    <n v="0"/>
    <n v="0"/>
    <n v="0"/>
    <n v="0"/>
    <n v="0"/>
    <n v="0"/>
    <n v="0"/>
    <n v="0"/>
    <n v="0"/>
    <s v="Action"/>
    <s v="Simulation"/>
    <m/>
    <m/>
    <m/>
    <x v="0"/>
    <s v="THQ"/>
    <m/>
    <x v="0"/>
    <x v="0"/>
    <x v="0"/>
    <x v="1"/>
  </r>
  <r>
    <x v="46"/>
    <x v="1"/>
    <s v="Action"/>
    <s v="EA"/>
    <x v="3"/>
    <x v="2"/>
    <x v="3"/>
    <n v="77"/>
    <n v="0.36"/>
    <n v="16.95"/>
    <n v="7.3166666666666602"/>
    <n v="8.1"/>
    <n v="6.93333333333333"/>
    <n v="4"/>
    <n v="6.7166666666666597"/>
    <n v="0"/>
    <n v="0"/>
    <n v="0"/>
    <n v="0"/>
    <n v="0"/>
    <n v="9.0666666666666593"/>
    <n v="9.0666666666666593"/>
    <n v="9.0666666666666593"/>
    <n v="1"/>
    <n v="9.0666666666666593"/>
    <n v="6.7333333333333298"/>
    <n v="6.95"/>
    <n v="6.6666666666666599"/>
    <n v="3"/>
    <n v="6.5166666666666604"/>
    <s v="Action"/>
    <m/>
    <m/>
    <m/>
    <m/>
    <x v="0"/>
    <s v="EA"/>
    <m/>
    <x v="0"/>
    <x v="0"/>
    <x v="0"/>
    <x v="1"/>
  </r>
  <r>
    <x v="47"/>
    <x v="0"/>
    <s v="Action"/>
    <s v="EA"/>
    <x v="3"/>
    <x v="2"/>
    <x v="0"/>
    <n v="83"/>
    <n v="0.83"/>
    <n v="16.95"/>
    <n v="8.2666666666666604"/>
    <n v="35.183333333333302"/>
    <n v="7"/>
    <n v="344"/>
    <n v="5.0833333333333304"/>
    <n v="17.766666666666602"/>
    <n v="31.033333333333299"/>
    <n v="14"/>
    <n v="17"/>
    <n v="10.4333333333333"/>
    <n v="11.066666666666601"/>
    <n v="36.383333333333297"/>
    <n v="9"/>
    <n v="72"/>
    <n v="7.4666666666666597"/>
    <n v="6.85"/>
    <n v="12.383333333333301"/>
    <n v="6.7333333333333298"/>
    <n v="255"/>
    <n v="4.6500000000000004"/>
    <s v="Action"/>
    <m/>
    <m/>
    <m/>
    <m/>
    <x v="0"/>
    <s v="EA"/>
    <m/>
    <x v="0"/>
    <x v="1"/>
    <x v="0"/>
    <x v="0"/>
  </r>
  <r>
    <x v="47"/>
    <x v="0"/>
    <s v="Action"/>
    <s v="EA"/>
    <x v="4"/>
    <x v="1"/>
    <x v="0"/>
    <n v="84"/>
    <n v="0.76"/>
    <n v="17.95"/>
    <n v="8.2666666666666604"/>
    <n v="35.183333333333302"/>
    <n v="7"/>
    <n v="344"/>
    <n v="5.0833333333333304"/>
    <n v="17.766666666666602"/>
    <n v="31.033333333333299"/>
    <n v="14"/>
    <n v="17"/>
    <n v="10.4333333333333"/>
    <n v="11.066666666666601"/>
    <n v="36.383333333333297"/>
    <n v="9"/>
    <n v="72"/>
    <n v="7.4666666666666597"/>
    <n v="6.85"/>
    <n v="12.383333333333301"/>
    <n v="6.7333333333333298"/>
    <n v="255"/>
    <n v="4.6500000000000004"/>
    <s v="Action"/>
    <m/>
    <m/>
    <m/>
    <m/>
    <x v="0"/>
    <s v="EA"/>
    <m/>
    <x v="0"/>
    <x v="1"/>
    <x v="0"/>
    <x v="0"/>
  </r>
  <r>
    <x v="48"/>
    <x v="0"/>
    <s v="Strategy"/>
    <s v="Ubisoft"/>
    <x v="2"/>
    <x v="2"/>
    <x v="3"/>
    <n v="64"/>
    <n v="0.09"/>
    <n v="14.95"/>
    <n v="8.5"/>
    <n v="10.383333333333301"/>
    <n v="8"/>
    <n v="3"/>
    <n v="6.61666666666666"/>
    <n v="0"/>
    <n v="0"/>
    <n v="0"/>
    <n v="0"/>
    <n v="0"/>
    <n v="0"/>
    <n v="0"/>
    <n v="0"/>
    <n v="0"/>
    <n v="0"/>
    <n v="8.5"/>
    <n v="10.383333333333301"/>
    <n v="8"/>
    <n v="3"/>
    <n v="6.61666666666666"/>
    <s v="Strategy"/>
    <m/>
    <m/>
    <m/>
    <m/>
    <x v="0"/>
    <s v="Ubisoft"/>
    <m/>
    <x v="0"/>
    <x v="0"/>
    <x v="0"/>
    <x v="1"/>
  </r>
  <r>
    <x v="49"/>
    <x v="0"/>
    <s v="Action,Strategy"/>
    <s v="Eidos"/>
    <x v="3"/>
    <x v="1"/>
    <x v="2"/>
    <n v="73"/>
    <n v="0.21"/>
    <n v="17.95"/>
    <n v="7.9666666666666597"/>
    <n v="10.1666666666666"/>
    <n v="8.7166666666666597"/>
    <n v="15"/>
    <n v="5.7166666666666597"/>
    <n v="0"/>
    <n v="0"/>
    <n v="0"/>
    <n v="0"/>
    <n v="0"/>
    <n v="3.2666666666666599"/>
    <n v="3.2666666666666599"/>
    <n v="3.2666666666666599"/>
    <n v="1"/>
    <n v="3.2666666666666599"/>
    <n v="8.3000000000000007"/>
    <n v="10.283333333333299"/>
    <n v="8.85"/>
    <n v="14"/>
    <n v="5.8333333333333304"/>
    <s v="Action"/>
    <s v="Strategy"/>
    <m/>
    <m/>
    <m/>
    <x v="0"/>
    <s v="Eidos"/>
    <m/>
    <x v="0"/>
    <x v="0"/>
    <x v="0"/>
    <x v="1"/>
  </r>
  <r>
    <x v="50"/>
    <x v="0"/>
    <s v="Action"/>
    <s v="Atari"/>
    <x v="1"/>
    <x v="2"/>
    <x v="1"/>
    <n v="57"/>
    <n v="0.03"/>
    <n v="14.95"/>
    <n v="0"/>
    <n v="0"/>
    <n v="0"/>
    <n v="0"/>
    <n v="0"/>
    <n v="0"/>
    <n v="0"/>
    <n v="0"/>
    <n v="0"/>
    <n v="0"/>
    <n v="0"/>
    <n v="0"/>
    <n v="0"/>
    <n v="0"/>
    <n v="0"/>
    <n v="0"/>
    <n v="0"/>
    <n v="0"/>
    <n v="0"/>
    <n v="0"/>
    <s v="Action"/>
    <m/>
    <m/>
    <m/>
    <m/>
    <x v="0"/>
    <s v="Atari"/>
    <m/>
    <x v="0"/>
    <x v="0"/>
    <x v="0"/>
    <x v="1"/>
  </r>
  <r>
    <x v="51"/>
    <x v="0"/>
    <s v="Action"/>
    <s v="Sony"/>
    <x v="1"/>
    <x v="2"/>
    <x v="1"/>
    <n v="50"/>
    <n v="0.03"/>
    <n v="17.95"/>
    <n v="0"/>
    <n v="0"/>
    <n v="0"/>
    <n v="0"/>
    <n v="0"/>
    <n v="0"/>
    <n v="0"/>
    <n v="0"/>
    <n v="0"/>
    <n v="0"/>
    <n v="0"/>
    <n v="0"/>
    <n v="0"/>
    <n v="0"/>
    <n v="0"/>
    <n v="0"/>
    <n v="0"/>
    <n v="0"/>
    <n v="0"/>
    <n v="0"/>
    <s v="Action"/>
    <m/>
    <m/>
    <m/>
    <m/>
    <x v="0"/>
    <s v="Sony"/>
    <m/>
    <x v="0"/>
    <x v="0"/>
    <x v="0"/>
    <x v="1"/>
  </r>
  <r>
    <x v="52"/>
    <x v="0"/>
    <s v="Action"/>
    <s v="Namco"/>
    <x v="3"/>
    <x v="0"/>
    <x v="2"/>
    <n v="73"/>
    <n v="0.11"/>
    <n v="17.95"/>
    <n v="14.55"/>
    <n v="55.133333333333297"/>
    <n v="6"/>
    <n v="33"/>
    <n v="6.3"/>
    <n v="100"/>
    <n v="100"/>
    <n v="100"/>
    <n v="2"/>
    <n v="100"/>
    <n v="18.1166666666666"/>
    <n v="32.516666666666602"/>
    <n v="8"/>
    <n v="8"/>
    <n v="8.5166666666666604"/>
    <n v="5.86666666666666"/>
    <n v="8.2833333333333297"/>
    <n v="6"/>
    <n v="23"/>
    <n v="4.1333333333333302"/>
    <s v="Action"/>
    <m/>
    <m/>
    <m/>
    <m/>
    <x v="0"/>
    <s v="Namco"/>
    <m/>
    <x v="0"/>
    <x v="0"/>
    <x v="0"/>
    <x v="0"/>
  </r>
  <r>
    <x v="53"/>
    <x v="0"/>
    <s v="Adventure"/>
    <s v="Activision"/>
    <x v="2"/>
    <x v="2"/>
    <x v="2"/>
    <n v="58"/>
    <n v="0.44"/>
    <n v="17.95"/>
    <n v="5.7666666666666604"/>
    <n v="6.2666666666666604"/>
    <n v="5.6333333333333302"/>
    <n v="4"/>
    <n v="5.35"/>
    <n v="6"/>
    <n v="6"/>
    <n v="6"/>
    <n v="1"/>
    <n v="6"/>
    <n v="5.2666666666666604"/>
    <n v="5.2666666666666604"/>
    <n v="5.2666666666666604"/>
    <n v="1"/>
    <n v="5.2666666666666604"/>
    <n v="5.9166666666666599"/>
    <n v="6.36666666666666"/>
    <n v="5.9166666666666599"/>
    <n v="2"/>
    <n v="5.45"/>
    <s v="Adventure"/>
    <m/>
    <m/>
    <m/>
    <m/>
    <x v="0"/>
    <s v="Activision"/>
    <m/>
    <x v="0"/>
    <x v="1"/>
    <x v="0"/>
    <x v="0"/>
  </r>
  <r>
    <x v="53"/>
    <x v="2"/>
    <s v="Action"/>
    <s v="Activision"/>
    <x v="0"/>
    <x v="2"/>
    <x v="2"/>
    <n v="62"/>
    <n v="0.32"/>
    <n v="14.95"/>
    <n v="5.7666666666666604"/>
    <n v="6.2666666666666604"/>
    <n v="5.6333333333333302"/>
    <n v="4"/>
    <n v="5.35"/>
    <n v="6"/>
    <n v="6"/>
    <n v="6"/>
    <n v="1"/>
    <n v="6"/>
    <n v="5.2666666666666604"/>
    <n v="5.2666666666666604"/>
    <n v="5.2666666666666604"/>
    <n v="1"/>
    <n v="5.2666666666666604"/>
    <n v="5.9166666666666599"/>
    <n v="6.36666666666666"/>
    <n v="5.9166666666666599"/>
    <n v="2"/>
    <n v="5.45"/>
    <s v="Action"/>
    <m/>
    <m/>
    <m/>
    <m/>
    <x v="0"/>
    <s v="Activision"/>
    <m/>
    <x v="0"/>
    <x v="1"/>
    <x v="0"/>
    <x v="0"/>
  </r>
  <r>
    <x v="53"/>
    <x v="2"/>
    <s v="Action"/>
    <s v="Activision"/>
    <x v="3"/>
    <x v="1"/>
    <x v="2"/>
    <n v="71"/>
    <n v="0.15"/>
    <n v="12.95"/>
    <n v="5.7666666666666604"/>
    <n v="6.2666666666666604"/>
    <n v="5.6333333333333302"/>
    <n v="4"/>
    <n v="5.35"/>
    <n v="6"/>
    <n v="6"/>
    <n v="6"/>
    <n v="1"/>
    <n v="6"/>
    <n v="5.2666666666666604"/>
    <n v="5.2666666666666604"/>
    <n v="5.2666666666666604"/>
    <n v="1"/>
    <n v="5.2666666666666604"/>
    <n v="5.9166666666666599"/>
    <n v="6.36666666666666"/>
    <n v="5.9166666666666599"/>
    <n v="2"/>
    <n v="5.45"/>
    <s v="Action"/>
    <m/>
    <m/>
    <m/>
    <m/>
    <x v="0"/>
    <s v="Activision"/>
    <m/>
    <x v="0"/>
    <x v="1"/>
    <x v="0"/>
    <x v="0"/>
  </r>
  <r>
    <x v="54"/>
    <x v="1"/>
    <s v="Sports"/>
    <s v="Sega"/>
    <x v="3"/>
    <x v="1"/>
    <x v="0"/>
    <n v="60"/>
    <n v="0.15"/>
    <n v="14.95"/>
    <n v="5.5"/>
    <n v="5.5"/>
    <n v="5.5"/>
    <n v="1"/>
    <n v="5.5"/>
    <n v="0"/>
    <n v="0"/>
    <n v="0"/>
    <n v="0"/>
    <n v="0"/>
    <n v="5.5"/>
    <n v="5.5"/>
    <n v="5.5"/>
    <n v="1"/>
    <n v="5.5"/>
    <n v="0"/>
    <n v="0"/>
    <n v="0"/>
    <n v="0"/>
    <n v="0"/>
    <s v="Sports"/>
    <m/>
    <m/>
    <m/>
    <m/>
    <x v="0"/>
    <s v="Sega"/>
    <m/>
    <x v="0"/>
    <x v="0"/>
    <x v="0"/>
    <x v="1"/>
  </r>
  <r>
    <x v="55"/>
    <x v="0"/>
    <s v="Action"/>
    <s v="Unknown"/>
    <x v="0"/>
    <x v="1"/>
    <x v="2"/>
    <n v="63"/>
    <n v="0.56999999999999995"/>
    <n v="16.95"/>
    <n v="5.0833333333333304"/>
    <n v="6.45"/>
    <n v="4.55"/>
    <n v="10"/>
    <n v="3.4"/>
    <n v="5.4666666666666597"/>
    <n v="6.4833333333333298"/>
    <n v="4.3333333333333304"/>
    <n v="3"/>
    <n v="4.45"/>
    <n v="5.0666666666666602"/>
    <n v="6.3166666666666602"/>
    <n v="4.2166666666666597"/>
    <n v="3"/>
    <n v="3.8166666666666602"/>
    <n v="4.8166666666666602"/>
    <n v="5.9833333333333298"/>
    <n v="5.1333333333333302"/>
    <n v="4"/>
    <n v="3.4833333333333298"/>
    <s v="Action"/>
    <m/>
    <m/>
    <m/>
    <m/>
    <x v="0"/>
    <s v="Unknown"/>
    <m/>
    <x v="0"/>
    <x v="1"/>
    <x v="0"/>
    <x v="0"/>
  </r>
  <r>
    <x v="55"/>
    <x v="0"/>
    <s v="Action"/>
    <s v="Unknown"/>
    <x v="1"/>
    <x v="1"/>
    <x v="2"/>
    <n v="60"/>
    <n v="0.19"/>
    <n v="16.95"/>
    <n v="5.0833333333333304"/>
    <n v="6.45"/>
    <n v="4.55"/>
    <n v="10"/>
    <n v="3.4"/>
    <n v="5.4666666666666597"/>
    <n v="6.4833333333333298"/>
    <n v="4.3333333333333304"/>
    <n v="3"/>
    <n v="4.45"/>
    <n v="5.0666666666666602"/>
    <n v="6.3166666666666602"/>
    <n v="4.2166666666666597"/>
    <n v="3"/>
    <n v="3.8166666666666602"/>
    <n v="4.8166666666666602"/>
    <n v="5.9833333333333298"/>
    <n v="5.1333333333333302"/>
    <n v="4"/>
    <n v="3.4833333333333298"/>
    <s v="Action"/>
    <m/>
    <m/>
    <m/>
    <m/>
    <x v="0"/>
    <s v="Unknown"/>
    <m/>
    <x v="0"/>
    <x v="1"/>
    <x v="0"/>
    <x v="0"/>
  </r>
  <r>
    <x v="56"/>
    <x v="0"/>
    <s v="Action"/>
    <s v="Ubisoft"/>
    <x v="3"/>
    <x v="2"/>
    <x v="2"/>
    <n v="51"/>
    <n v="0.36"/>
    <n v="12.95"/>
    <n v="10.85"/>
    <n v="14.233333333333301"/>
    <n v="8.0833333333333304"/>
    <n v="5"/>
    <n v="7.8166666666666602"/>
    <n v="0"/>
    <n v="0"/>
    <n v="0"/>
    <n v="0"/>
    <n v="0"/>
    <n v="8.0833333333333304"/>
    <n v="8.0833333333333304"/>
    <n v="8.0833333333333304"/>
    <n v="1"/>
    <n v="8.0833333333333304"/>
    <n v="11.533333333333299"/>
    <n v="15"/>
    <n v="10.5"/>
    <n v="4"/>
    <n v="8.6"/>
    <s v="Action"/>
    <m/>
    <m/>
    <m/>
    <m/>
    <x v="0"/>
    <s v="Ubisoft"/>
    <m/>
    <x v="0"/>
    <x v="1"/>
    <x v="0"/>
    <x v="1"/>
  </r>
  <r>
    <x v="56"/>
    <x v="0"/>
    <s v="Action"/>
    <s v="Ubisoft"/>
    <x v="4"/>
    <x v="1"/>
    <x v="2"/>
    <n v="51"/>
    <n v="0.12"/>
    <n v="12.95"/>
    <n v="10.85"/>
    <n v="14.233333333333301"/>
    <n v="8.0833333333333304"/>
    <n v="5"/>
    <n v="7.8166666666666602"/>
    <n v="0"/>
    <n v="0"/>
    <n v="0"/>
    <n v="0"/>
    <n v="0"/>
    <n v="8.0833333333333304"/>
    <n v="8.0833333333333304"/>
    <n v="8.0833333333333304"/>
    <n v="1"/>
    <n v="8.0833333333333304"/>
    <n v="11.533333333333299"/>
    <n v="15"/>
    <n v="10.5"/>
    <n v="4"/>
    <n v="8.6"/>
    <s v="Action"/>
    <m/>
    <m/>
    <m/>
    <m/>
    <x v="0"/>
    <s v="Ubisoft"/>
    <m/>
    <x v="0"/>
    <x v="1"/>
    <x v="0"/>
    <x v="1"/>
  </r>
  <r>
    <x v="57"/>
    <x v="0"/>
    <s v="Action"/>
    <s v="Nintendo"/>
    <x v="2"/>
    <x v="2"/>
    <x v="3"/>
    <n v="74"/>
    <n v="1.77"/>
    <n v="16.95"/>
    <n v="9.1666666666666607"/>
    <n v="14.066666666666601"/>
    <n v="7.1333333333333302"/>
    <n v="9"/>
    <n v="4.5666666666666602"/>
    <n v="16.383333333333301"/>
    <n v="17.8333333333333"/>
    <n v="15"/>
    <n v="3"/>
    <n v="14.9166666666666"/>
    <n v="8.0666666666666593"/>
    <n v="8.5333333333333297"/>
    <n v="8.0666666666666593"/>
    <n v="2"/>
    <n v="7.6"/>
    <n v="4.3"/>
    <n v="5.35"/>
    <n v="5.11666666666666"/>
    <n v="4"/>
    <n v="2.85"/>
    <s v="Action"/>
    <m/>
    <m/>
    <m/>
    <m/>
    <x v="0"/>
    <s v="Nintendo"/>
    <m/>
    <x v="0"/>
    <x v="0"/>
    <x v="0"/>
    <x v="0"/>
  </r>
  <r>
    <x v="58"/>
    <x v="4"/>
    <s v="Action"/>
    <s v="Nintendo"/>
    <x v="0"/>
    <x v="0"/>
    <x v="2"/>
    <n v="68"/>
    <n v="1.1000000000000001"/>
    <n v="19.95"/>
    <n v="20"/>
    <n v="20"/>
    <n v="20"/>
    <n v="1"/>
    <n v="20"/>
    <n v="0"/>
    <n v="0"/>
    <n v="0"/>
    <n v="0"/>
    <n v="0"/>
    <n v="20"/>
    <n v="20"/>
    <n v="20"/>
    <n v="1"/>
    <n v="20"/>
    <n v="0"/>
    <n v="0"/>
    <n v="0"/>
    <n v="0"/>
    <n v="0"/>
    <s v="Action"/>
    <m/>
    <m/>
    <m/>
    <m/>
    <x v="0"/>
    <s v="Nintendo"/>
    <m/>
    <x v="0"/>
    <x v="0"/>
    <x v="0"/>
    <x v="1"/>
  </r>
  <r>
    <x v="59"/>
    <x v="0"/>
    <s v="Action"/>
    <s v="Eidos"/>
    <x v="2"/>
    <x v="1"/>
    <x v="1"/>
    <n v="72"/>
    <n v="0.06"/>
    <n v="16.95"/>
    <n v="15.3"/>
    <n v="27.05"/>
    <n v="12.883333333333301"/>
    <n v="11"/>
    <n v="9.4"/>
    <n v="17.233333333333299"/>
    <n v="18.883333333333301"/>
    <n v="18.3333333333333"/>
    <n v="5"/>
    <n v="15.3333333333333"/>
    <n v="24"/>
    <n v="32"/>
    <n v="24"/>
    <n v="2"/>
    <n v="16"/>
    <n v="8.5500000000000007"/>
    <n v="9.5666666666666593"/>
    <n v="9.75"/>
    <n v="4"/>
    <n v="6.9166666666666599"/>
    <s v="Action"/>
    <m/>
    <m/>
    <m/>
    <m/>
    <x v="0"/>
    <s v="Eidos"/>
    <m/>
    <x v="0"/>
    <x v="1"/>
    <x v="0"/>
    <x v="0"/>
  </r>
  <r>
    <x v="59"/>
    <x v="0"/>
    <s v="Action"/>
    <s v="Eidos"/>
    <x v="3"/>
    <x v="1"/>
    <x v="1"/>
    <n v="59"/>
    <n v="0.06"/>
    <n v="14.95"/>
    <n v="15.3"/>
    <n v="27.05"/>
    <n v="12.883333333333301"/>
    <n v="11"/>
    <n v="9.4"/>
    <n v="17.233333333333299"/>
    <n v="18.883333333333301"/>
    <n v="18.3333333333333"/>
    <n v="5"/>
    <n v="15.3333333333333"/>
    <n v="24"/>
    <n v="32"/>
    <n v="24"/>
    <n v="2"/>
    <n v="16"/>
    <n v="8.5500000000000007"/>
    <n v="9.5666666666666593"/>
    <n v="9.75"/>
    <n v="4"/>
    <n v="6.9166666666666599"/>
    <s v="Action"/>
    <m/>
    <m/>
    <m/>
    <m/>
    <x v="0"/>
    <s v="Eidos"/>
    <m/>
    <x v="0"/>
    <x v="1"/>
    <x v="0"/>
    <x v="0"/>
  </r>
  <r>
    <x v="59"/>
    <x v="0"/>
    <s v="Action"/>
    <s v="Eidos"/>
    <x v="0"/>
    <x v="1"/>
    <x v="2"/>
    <n v="52"/>
    <n v="0.03"/>
    <n v="17.95"/>
    <n v="15.3"/>
    <n v="27.05"/>
    <n v="12.883333333333301"/>
    <n v="11"/>
    <n v="9.4"/>
    <n v="17.233333333333299"/>
    <n v="18.883333333333301"/>
    <n v="18.3333333333333"/>
    <n v="5"/>
    <n v="15.3333333333333"/>
    <n v="24"/>
    <n v="32"/>
    <n v="24"/>
    <n v="2"/>
    <n v="16"/>
    <n v="8.5500000000000007"/>
    <n v="9.5666666666666593"/>
    <n v="9.75"/>
    <n v="4"/>
    <n v="6.9166666666666599"/>
    <s v="Action"/>
    <m/>
    <m/>
    <m/>
    <m/>
    <x v="0"/>
    <s v="Eidos"/>
    <m/>
    <x v="0"/>
    <x v="1"/>
    <x v="0"/>
    <x v="0"/>
  </r>
  <r>
    <x v="60"/>
    <x v="0"/>
    <s v="Action"/>
    <s v="2K"/>
    <x v="3"/>
    <x v="1"/>
    <x v="2"/>
    <n v="96"/>
    <n v="1.52"/>
    <n v="16.95"/>
    <n v="14.6666666666666"/>
    <n v="32.3333333333333"/>
    <n v="13.5"/>
    <n v="1900"/>
    <n v="9.5333333333333297"/>
    <n v="21.75"/>
    <n v="33.433333333333302"/>
    <n v="20"/>
    <n v="214"/>
    <n v="15.1666666666666"/>
    <n v="16.3333333333333"/>
    <n v="33.133333333333297"/>
    <n v="15"/>
    <n v="630"/>
    <n v="10.8333333333333"/>
    <n v="12.2666666666666"/>
    <n v="21.066666666666599"/>
    <n v="12"/>
    <n v="1100"/>
    <n v="8.5666666666666593"/>
    <s v="Action"/>
    <m/>
    <m/>
    <m/>
    <m/>
    <x v="0"/>
    <s v="2K"/>
    <m/>
    <x v="0"/>
    <x v="1"/>
    <x v="0"/>
    <x v="0"/>
  </r>
  <r>
    <x v="60"/>
    <x v="0"/>
    <s v="Action"/>
    <s v="2K"/>
    <x v="4"/>
    <x v="2"/>
    <x v="0"/>
    <n v="94"/>
    <n v="0.53"/>
    <n v="17.95"/>
    <n v="14.6666666666666"/>
    <n v="32.3333333333333"/>
    <n v="13.5"/>
    <n v="1900"/>
    <n v="9.5333333333333297"/>
    <n v="21.75"/>
    <n v="33.433333333333302"/>
    <n v="20"/>
    <n v="214"/>
    <n v="15.1666666666666"/>
    <n v="16.3333333333333"/>
    <n v="33.133333333333297"/>
    <n v="15"/>
    <n v="630"/>
    <n v="10.8333333333333"/>
    <n v="12.2666666666666"/>
    <n v="21.066666666666599"/>
    <n v="12"/>
    <n v="1100"/>
    <n v="8.5666666666666593"/>
    <s v="Action"/>
    <m/>
    <m/>
    <m/>
    <m/>
    <x v="0"/>
    <s v="2K"/>
    <m/>
    <x v="0"/>
    <x v="1"/>
    <x v="0"/>
    <x v="0"/>
  </r>
  <r>
    <x v="61"/>
    <x v="0"/>
    <s v="Action"/>
    <s v="Midway"/>
    <x v="3"/>
    <x v="2"/>
    <x v="2"/>
    <n v="62"/>
    <n v="0.28999999999999998"/>
    <n v="17.95"/>
    <n v="5.8166666666666602"/>
    <n v="7.9"/>
    <n v="5.8"/>
    <n v="30"/>
    <n v="4.68333333333333"/>
    <n v="6.8"/>
    <n v="7.4"/>
    <n v="6.8"/>
    <n v="2"/>
    <n v="6.2166666666666597"/>
    <n v="5.86666666666666"/>
    <n v="6.2166666666666597"/>
    <n v="6"/>
    <n v="4"/>
    <n v="5.4666666666666597"/>
    <n v="5.7333333333333298"/>
    <n v="7.8166666666666602"/>
    <n v="5.5333333333333297"/>
    <n v="24"/>
    <n v="4.5833333333333304"/>
    <s v="Action"/>
    <m/>
    <m/>
    <m/>
    <m/>
    <x v="0"/>
    <s v="Midway"/>
    <m/>
    <x v="0"/>
    <x v="1"/>
    <x v="0"/>
    <x v="0"/>
  </r>
  <r>
    <x v="61"/>
    <x v="0"/>
    <s v="Action"/>
    <s v="Midway"/>
    <x v="4"/>
    <x v="2"/>
    <x v="2"/>
    <n v="56"/>
    <n v="7.0000000000000007E-2"/>
    <n v="17.95"/>
    <n v="5.8166666666666602"/>
    <n v="7.9"/>
    <n v="5.8"/>
    <n v="30"/>
    <n v="4.68333333333333"/>
    <n v="6.8"/>
    <n v="7.4"/>
    <n v="6.8"/>
    <n v="2"/>
    <n v="6.2166666666666597"/>
    <n v="5.86666666666666"/>
    <n v="6.2166666666666597"/>
    <n v="6"/>
    <n v="4"/>
    <n v="5.4666666666666597"/>
    <n v="5.7333333333333298"/>
    <n v="7.8166666666666602"/>
    <n v="5.5333333333333297"/>
    <n v="24"/>
    <n v="4.5833333333333304"/>
    <s v="Action"/>
    <m/>
    <m/>
    <m/>
    <m/>
    <x v="0"/>
    <s v="Midway"/>
    <m/>
    <x v="0"/>
    <x v="1"/>
    <x v="0"/>
    <x v="0"/>
  </r>
  <r>
    <x v="62"/>
    <x v="0"/>
    <s v="Role-Playing"/>
    <s v="Unknown"/>
    <x v="1"/>
    <x v="2"/>
    <x v="1"/>
    <n v="60"/>
    <n v="0.06"/>
    <n v="16.95"/>
    <n v="29.283333333333299"/>
    <n v="29.683333333333302"/>
    <n v="29.5"/>
    <n v="3"/>
    <n v="28.8666666666666"/>
    <n v="28.35"/>
    <n v="28.35"/>
    <n v="28.35"/>
    <n v="1"/>
    <n v="28.35"/>
    <n v="0"/>
    <n v="0"/>
    <n v="0"/>
    <n v="0"/>
    <n v="0"/>
    <n v="29.75"/>
    <n v="29.8666666666666"/>
    <n v="29.75"/>
    <n v="2"/>
    <n v="29.6166666666666"/>
    <s v="RPG"/>
    <m/>
    <m/>
    <m/>
    <m/>
    <x v="0"/>
    <s v="Unknown"/>
    <m/>
    <x v="0"/>
    <x v="0"/>
    <x v="0"/>
    <x v="1"/>
  </r>
  <r>
    <x v="63"/>
    <x v="0"/>
    <s v="Action,Role-Playing,Strategy"/>
    <s v="Unknown"/>
    <x v="4"/>
    <x v="2"/>
    <x v="2"/>
    <n v="58"/>
    <n v="0.1"/>
    <n v="44.95"/>
    <n v="51.25"/>
    <n v="53.116666666666603"/>
    <n v="51.25"/>
    <n v="2"/>
    <n v="49.366666666666603"/>
    <n v="0"/>
    <n v="0"/>
    <n v="0"/>
    <n v="0"/>
    <n v="0"/>
    <n v="51.25"/>
    <n v="53.116666666666603"/>
    <n v="51.25"/>
    <n v="2"/>
    <n v="49.366666666666603"/>
    <n v="0"/>
    <n v="0"/>
    <n v="0"/>
    <n v="0"/>
    <n v="0"/>
    <s v="Action"/>
    <s v="RPG"/>
    <s v="Strategy"/>
    <m/>
    <m/>
    <x v="0"/>
    <s v="Unknown"/>
    <m/>
    <x v="0"/>
    <x v="1"/>
    <x v="0"/>
    <x v="1"/>
  </r>
  <r>
    <x v="63"/>
    <x v="0"/>
    <s v="Action,Role-Playing,Strategy"/>
    <s v="Unknown"/>
    <x v="3"/>
    <x v="1"/>
    <x v="2"/>
    <n v="63"/>
    <n v="0.08"/>
    <n v="34.950000000000003"/>
    <n v="51.25"/>
    <n v="53.116666666666603"/>
    <n v="51.25"/>
    <n v="2"/>
    <n v="49.366666666666603"/>
    <n v="0"/>
    <n v="0"/>
    <n v="0"/>
    <n v="0"/>
    <n v="0"/>
    <n v="51.25"/>
    <n v="53.116666666666603"/>
    <n v="51.25"/>
    <n v="2"/>
    <n v="49.366666666666603"/>
    <n v="0"/>
    <n v="0"/>
    <n v="0"/>
    <n v="0"/>
    <n v="0"/>
    <s v="Action"/>
    <s v="RPG"/>
    <s v="Strategy"/>
    <m/>
    <m/>
    <x v="0"/>
    <s v="Unknown"/>
    <m/>
    <x v="0"/>
    <x v="1"/>
    <x v="0"/>
    <x v="1"/>
  </r>
  <r>
    <x v="64"/>
    <x v="1"/>
    <s v="Action"/>
    <s v="Unknown"/>
    <x v="0"/>
    <x v="1"/>
    <x v="0"/>
    <n v="78"/>
    <n v="7.0000000000000007E-2"/>
    <n v="14.95"/>
    <n v="0"/>
    <n v="0"/>
    <n v="0"/>
    <n v="0"/>
    <n v="0"/>
    <n v="0"/>
    <n v="0"/>
    <n v="0"/>
    <n v="0"/>
    <n v="0"/>
    <n v="0"/>
    <n v="0"/>
    <n v="0"/>
    <n v="0"/>
    <n v="0"/>
    <n v="0"/>
    <n v="0"/>
    <n v="0"/>
    <n v="0"/>
    <n v="0"/>
    <s v="Action"/>
    <m/>
    <m/>
    <m/>
    <m/>
    <x v="0"/>
    <s v="Unknown"/>
    <m/>
    <x v="0"/>
    <x v="0"/>
    <x v="0"/>
    <x v="1"/>
  </r>
  <r>
    <x v="65"/>
    <x v="2"/>
    <s v="Action"/>
    <s v="Ubisoft"/>
    <x v="3"/>
    <x v="0"/>
    <x v="2"/>
    <n v="72"/>
    <n v="0.09"/>
    <n v="16.95"/>
    <n v="13"/>
    <n v="14.8666666666666"/>
    <n v="12.5"/>
    <n v="4"/>
    <n v="11.3666666666666"/>
    <n v="0"/>
    <n v="0"/>
    <n v="0"/>
    <n v="0"/>
    <n v="0"/>
    <n v="16"/>
    <n v="16.5"/>
    <n v="16"/>
    <n v="2"/>
    <n v="15.5"/>
    <n v="10"/>
    <n v="10"/>
    <n v="10"/>
    <n v="2"/>
    <n v="10"/>
    <s v="Action"/>
    <m/>
    <m/>
    <m/>
    <m/>
    <x v="0"/>
    <s v="Ubisoft"/>
    <m/>
    <x v="0"/>
    <x v="1"/>
    <x v="0"/>
    <x v="1"/>
  </r>
  <r>
    <x v="65"/>
    <x v="2"/>
    <s v="Action"/>
    <s v="Ubisoft"/>
    <x v="4"/>
    <x v="1"/>
    <x v="2"/>
    <n v="70"/>
    <n v="0.08"/>
    <n v="22.95"/>
    <n v="13"/>
    <n v="14.8666666666666"/>
    <n v="12.5"/>
    <n v="4"/>
    <n v="11.3666666666666"/>
    <n v="0"/>
    <n v="0"/>
    <n v="0"/>
    <n v="0"/>
    <n v="0"/>
    <n v="16"/>
    <n v="16.5"/>
    <n v="16"/>
    <n v="2"/>
    <n v="15.5"/>
    <n v="10"/>
    <n v="10"/>
    <n v="10"/>
    <n v="2"/>
    <n v="10"/>
    <s v="Action"/>
    <m/>
    <m/>
    <m/>
    <m/>
    <x v="0"/>
    <s v="Ubisoft"/>
    <m/>
    <x v="0"/>
    <x v="1"/>
    <x v="0"/>
    <x v="1"/>
  </r>
  <r>
    <x v="66"/>
    <x v="2"/>
    <s v="Action"/>
    <s v="Ubisoft"/>
    <x v="0"/>
    <x v="2"/>
    <x v="2"/>
    <n v="57"/>
    <n v="0.75"/>
    <n v="16.95"/>
    <n v="0"/>
    <n v="0"/>
    <n v="0"/>
    <n v="0"/>
    <n v="0"/>
    <n v="0"/>
    <n v="0"/>
    <n v="0"/>
    <n v="0"/>
    <n v="0"/>
    <n v="0"/>
    <n v="0"/>
    <n v="0"/>
    <n v="0"/>
    <n v="0"/>
    <n v="0"/>
    <n v="0"/>
    <n v="0"/>
    <n v="0"/>
    <n v="0"/>
    <s v="Action"/>
    <m/>
    <m/>
    <m/>
    <m/>
    <x v="0"/>
    <s v="Ubisoft"/>
    <m/>
    <x v="0"/>
    <x v="1"/>
    <x v="0"/>
    <x v="1"/>
  </r>
  <r>
    <x v="66"/>
    <x v="2"/>
    <s v="Action"/>
    <s v="Ubisoft"/>
    <x v="3"/>
    <x v="2"/>
    <x v="1"/>
    <n v="66"/>
    <n v="0.37"/>
    <n v="16.95"/>
    <n v="0"/>
    <n v="0"/>
    <n v="0"/>
    <n v="0"/>
    <n v="0"/>
    <n v="0"/>
    <n v="0"/>
    <n v="0"/>
    <n v="0"/>
    <n v="0"/>
    <n v="0"/>
    <n v="0"/>
    <n v="0"/>
    <n v="0"/>
    <n v="0"/>
    <n v="0"/>
    <n v="0"/>
    <n v="0"/>
    <n v="0"/>
    <n v="0"/>
    <s v="Action"/>
    <m/>
    <m/>
    <m/>
    <m/>
    <x v="0"/>
    <s v="Ubisoft"/>
    <m/>
    <x v="0"/>
    <x v="1"/>
    <x v="0"/>
    <x v="1"/>
  </r>
  <r>
    <x v="66"/>
    <x v="2"/>
    <s v="Action"/>
    <s v="Ubisoft"/>
    <x v="4"/>
    <x v="1"/>
    <x v="1"/>
    <n v="67"/>
    <n v="0.35"/>
    <n v="16.95"/>
    <n v="0"/>
    <n v="0"/>
    <n v="0"/>
    <n v="0"/>
    <n v="0"/>
    <n v="0"/>
    <n v="0"/>
    <n v="0"/>
    <n v="0"/>
    <n v="0"/>
    <n v="0"/>
    <n v="0"/>
    <n v="0"/>
    <n v="0"/>
    <n v="0"/>
    <n v="0"/>
    <n v="0"/>
    <n v="0"/>
    <n v="0"/>
    <n v="0"/>
    <s v="Action"/>
    <m/>
    <m/>
    <m/>
    <m/>
    <x v="0"/>
    <s v="Ubisoft"/>
    <m/>
    <x v="0"/>
    <x v="1"/>
    <x v="0"/>
    <x v="1"/>
  </r>
  <r>
    <x v="67"/>
    <x v="0"/>
    <s v="Action"/>
    <s v="Sega"/>
    <x v="2"/>
    <x v="2"/>
    <x v="2"/>
    <n v="83"/>
    <n v="0.31"/>
    <n v="17.95"/>
    <n v="18.6166666666666"/>
    <n v="37.4"/>
    <n v="9"/>
    <n v="9"/>
    <n v="8.7333333333333307"/>
    <n v="35.5"/>
    <n v="48.25"/>
    <n v="35.5"/>
    <n v="2"/>
    <n v="22.75"/>
    <n v="20"/>
    <n v="26"/>
    <n v="20"/>
    <n v="4"/>
    <n v="14"/>
    <n v="5.55"/>
    <n v="6.6333333333333302"/>
    <n v="5"/>
    <n v="3"/>
    <n v="4.4666666666666597"/>
    <s v="Action"/>
    <m/>
    <m/>
    <m/>
    <m/>
    <x v="0"/>
    <s v="Sega"/>
    <m/>
    <x v="0"/>
    <x v="0"/>
    <x v="0"/>
    <x v="0"/>
  </r>
  <r>
    <x v="68"/>
    <x v="2"/>
    <s v="Sports"/>
    <s v="Midway"/>
    <x v="3"/>
    <x v="1"/>
    <x v="1"/>
    <n v="69"/>
    <n v="0.14000000000000001"/>
    <n v="14.95"/>
    <n v="15"/>
    <n v="15"/>
    <n v="15"/>
    <n v="1"/>
    <n v="15"/>
    <n v="0"/>
    <n v="0"/>
    <n v="0"/>
    <n v="0"/>
    <n v="0"/>
    <n v="0"/>
    <n v="0"/>
    <n v="0"/>
    <n v="0"/>
    <n v="0"/>
    <n v="15"/>
    <n v="15"/>
    <n v="15"/>
    <n v="1"/>
    <n v="15"/>
    <s v="Sports"/>
    <m/>
    <m/>
    <m/>
    <m/>
    <x v="0"/>
    <s v="Midway"/>
    <m/>
    <x v="0"/>
    <x v="0"/>
    <x v="0"/>
    <x v="1"/>
  </r>
  <r>
    <x v="69"/>
    <x v="2"/>
    <s v="Action,Sports"/>
    <s v="Midway"/>
    <x v="4"/>
    <x v="0"/>
    <x v="0"/>
    <n v="62"/>
    <n v="0.09"/>
    <n v="14.95"/>
    <n v="20"/>
    <n v="21"/>
    <n v="20"/>
    <n v="2"/>
    <n v="19"/>
    <n v="0"/>
    <n v="0"/>
    <n v="0"/>
    <n v="0"/>
    <n v="0"/>
    <n v="0"/>
    <n v="0"/>
    <n v="0"/>
    <n v="0"/>
    <n v="0"/>
    <n v="20"/>
    <n v="21"/>
    <n v="20"/>
    <n v="2"/>
    <n v="19"/>
    <s v="Action"/>
    <s v="Sports"/>
    <m/>
    <m/>
    <m/>
    <x v="0"/>
    <s v="Midway"/>
    <m/>
    <x v="0"/>
    <x v="1"/>
    <x v="0"/>
    <x v="1"/>
  </r>
  <r>
    <x v="69"/>
    <x v="2"/>
    <s v="Action,Sports"/>
    <s v="Midway"/>
    <x v="3"/>
    <x v="0"/>
    <x v="0"/>
    <n v="68"/>
    <n v="7.0000000000000007E-2"/>
    <n v="12.95"/>
    <n v="20"/>
    <n v="21"/>
    <n v="20"/>
    <n v="2"/>
    <n v="19"/>
    <n v="0"/>
    <n v="0"/>
    <n v="0"/>
    <n v="0"/>
    <n v="0"/>
    <n v="0"/>
    <n v="0"/>
    <n v="0"/>
    <n v="0"/>
    <n v="0"/>
    <n v="20"/>
    <n v="21"/>
    <n v="20"/>
    <n v="2"/>
    <n v="19"/>
    <s v="Action"/>
    <s v="Sports"/>
    <m/>
    <m/>
    <m/>
    <x v="0"/>
    <s v="Midway"/>
    <m/>
    <x v="0"/>
    <x v="1"/>
    <x v="0"/>
    <x v="1"/>
  </r>
  <r>
    <x v="70"/>
    <x v="0"/>
    <s v="Role-Playing"/>
    <s v="Microsoft"/>
    <x v="3"/>
    <x v="1"/>
    <x v="1"/>
    <n v="79"/>
    <n v="0.27"/>
    <n v="14.95"/>
    <n v="59.9166666666666"/>
    <n v="88.1666666666666"/>
    <n v="51.716666666666598"/>
    <n v="68"/>
    <n v="42.533333333333303"/>
    <n v="99.133333333333297"/>
    <n v="110.8"/>
    <n v="103"/>
    <n v="9"/>
    <n v="88.866666666666603"/>
    <n v="59.95"/>
    <n v="86.733333333333306"/>
    <n v="55"/>
    <n v="36"/>
    <n v="45.066666666666599"/>
    <n v="44.5"/>
    <n v="52.9"/>
    <n v="46.033333333333303"/>
    <n v="23"/>
    <n v="37.266666666666602"/>
    <s v="RPG"/>
    <m/>
    <m/>
    <m/>
    <m/>
    <x v="0"/>
    <s v="Microsoft"/>
    <m/>
    <x v="0"/>
    <x v="0"/>
    <x v="0"/>
    <x v="0"/>
  </r>
  <r>
    <x v="71"/>
    <x v="0"/>
    <s v="Action,Strategy"/>
    <s v="Ubisoft"/>
    <x v="1"/>
    <x v="0"/>
    <x v="0"/>
    <n v="73"/>
    <n v="0.15"/>
    <n v="12.95"/>
    <n v="3.3333333333333299"/>
    <n v="4.1333333333333302"/>
    <n v="3.2"/>
    <n v="7"/>
    <n v="2.6333333333333302"/>
    <n v="0"/>
    <n v="0"/>
    <n v="0"/>
    <n v="0"/>
    <n v="0"/>
    <n v="0"/>
    <n v="0"/>
    <n v="0"/>
    <n v="0"/>
    <n v="0"/>
    <n v="3.3333333333333299"/>
    <n v="4.1333333333333302"/>
    <n v="3.2"/>
    <n v="7"/>
    <n v="2.6333333333333302"/>
    <s v="Action"/>
    <s v="Strategy"/>
    <m/>
    <m/>
    <m/>
    <x v="0"/>
    <s v="Ubisoft"/>
    <m/>
    <x v="0"/>
    <x v="1"/>
    <x v="0"/>
    <x v="1"/>
  </r>
  <r>
    <x v="71"/>
    <x v="0"/>
    <s v="Strategy"/>
    <s v="Unknown"/>
    <x v="2"/>
    <x v="2"/>
    <x v="3"/>
    <n v="75"/>
    <n v="0.11"/>
    <n v="17.95"/>
    <n v="3.3333333333333299"/>
    <n v="4.1333333333333302"/>
    <n v="3.2"/>
    <n v="7"/>
    <n v="2.6333333333333302"/>
    <n v="0"/>
    <n v="0"/>
    <n v="0"/>
    <n v="0"/>
    <n v="0"/>
    <n v="0"/>
    <n v="0"/>
    <n v="0"/>
    <n v="0"/>
    <n v="0"/>
    <n v="3.3333333333333299"/>
    <n v="4.1333333333333302"/>
    <n v="3.2"/>
    <n v="7"/>
    <n v="2.6333333333333302"/>
    <s v="Strategy"/>
    <m/>
    <m/>
    <m/>
    <m/>
    <x v="0"/>
    <s v="Unknown"/>
    <m/>
    <x v="0"/>
    <x v="1"/>
    <x v="0"/>
    <x v="1"/>
  </r>
  <r>
    <x v="72"/>
    <x v="1"/>
    <s v="Action"/>
    <s v="Unknown"/>
    <x v="0"/>
    <x v="1"/>
    <x v="0"/>
    <n v="57"/>
    <n v="0.12"/>
    <n v="19.95"/>
    <n v="0"/>
    <n v="0"/>
    <n v="0"/>
    <n v="0"/>
    <n v="0"/>
    <n v="0"/>
    <n v="0"/>
    <n v="0"/>
    <n v="0"/>
    <n v="0"/>
    <n v="0"/>
    <n v="0"/>
    <n v="0"/>
    <n v="0"/>
    <n v="0"/>
    <n v="0"/>
    <n v="0"/>
    <n v="0"/>
    <n v="0"/>
    <n v="0"/>
    <s v="Action"/>
    <m/>
    <m/>
    <m/>
    <m/>
    <x v="0"/>
    <s v="Unknown"/>
    <m/>
    <x v="0"/>
    <x v="0"/>
    <x v="0"/>
    <x v="1"/>
  </r>
  <r>
    <x v="73"/>
    <x v="0"/>
    <s v="Action"/>
    <s v="Unknown"/>
    <x v="2"/>
    <x v="2"/>
    <x v="1"/>
    <n v="78"/>
    <n v="0.04"/>
    <n v="24.95"/>
    <n v="16.4166666666666"/>
    <n v="21.85"/>
    <n v="15"/>
    <n v="3"/>
    <n v="10.983333333333301"/>
    <n v="0"/>
    <n v="0"/>
    <n v="0"/>
    <n v="0"/>
    <n v="0"/>
    <n v="17.133333333333301"/>
    <n v="22.566666666666599"/>
    <n v="17.133333333333301"/>
    <n v="2"/>
    <n v="11.7"/>
    <n v="15"/>
    <n v="15"/>
    <n v="15"/>
    <n v="1"/>
    <n v="15"/>
    <s v="Action"/>
    <m/>
    <m/>
    <m/>
    <m/>
    <x v="0"/>
    <s v="Unknown"/>
    <m/>
    <x v="0"/>
    <x v="0"/>
    <x v="0"/>
    <x v="1"/>
  </r>
  <r>
    <x v="74"/>
    <x v="0"/>
    <s v="Action"/>
    <s v="Konami"/>
    <x v="3"/>
    <x v="2"/>
    <x v="1"/>
    <n v="34"/>
    <n v="0.04"/>
    <n v="12.95"/>
    <n v="0"/>
    <n v="0"/>
    <n v="0"/>
    <n v="0"/>
    <n v="0"/>
    <n v="0"/>
    <n v="0"/>
    <n v="0"/>
    <n v="0"/>
    <n v="0"/>
    <n v="0"/>
    <n v="0"/>
    <n v="0"/>
    <n v="0"/>
    <n v="0"/>
    <n v="0"/>
    <n v="0"/>
    <n v="0"/>
    <n v="0"/>
    <n v="0"/>
    <s v="Action"/>
    <m/>
    <m/>
    <m/>
    <m/>
    <x v="0"/>
    <s v="Konami"/>
    <m/>
    <x v="0"/>
    <x v="0"/>
    <x v="0"/>
    <x v="1"/>
  </r>
  <r>
    <x v="75"/>
    <x v="2"/>
    <s v="Action"/>
    <s v="EA"/>
    <x v="0"/>
    <x v="1"/>
    <x v="2"/>
    <n v="57"/>
    <n v="0.45"/>
    <n v="17.95"/>
    <n v="0"/>
    <n v="0"/>
    <n v="0"/>
    <n v="0"/>
    <n v="0"/>
    <n v="0"/>
    <n v="0"/>
    <n v="0"/>
    <n v="0"/>
    <n v="0"/>
    <n v="0"/>
    <n v="0"/>
    <n v="0"/>
    <n v="0"/>
    <n v="0"/>
    <n v="0"/>
    <n v="0"/>
    <n v="0"/>
    <n v="0"/>
    <n v="0"/>
    <s v="Action"/>
    <m/>
    <m/>
    <m/>
    <m/>
    <x v="0"/>
    <s v="EA"/>
    <m/>
    <x v="0"/>
    <x v="0"/>
    <x v="0"/>
    <x v="1"/>
  </r>
  <r>
    <x v="76"/>
    <x v="1"/>
    <s v="Action,Strategy"/>
    <s v="EA"/>
    <x v="0"/>
    <x v="1"/>
    <x v="0"/>
    <n v="85"/>
    <n v="0.72"/>
    <n v="24.95"/>
    <n v="6.4"/>
    <n v="8.35"/>
    <n v="7"/>
    <n v="5"/>
    <n v="4.8499999999999996"/>
    <n v="0"/>
    <n v="0"/>
    <n v="0"/>
    <n v="0"/>
    <n v="0"/>
    <n v="7.5"/>
    <n v="7.75"/>
    <n v="7.5"/>
    <n v="2"/>
    <n v="7.25"/>
    <n v="5.6666666666666599"/>
    <n v="7.4166666666666599"/>
    <n v="4"/>
    <n v="3"/>
    <n v="3.9166666666666599"/>
    <s v="Action"/>
    <s v="Strategy"/>
    <m/>
    <m/>
    <m/>
    <x v="0"/>
    <s v="EA"/>
    <m/>
    <x v="0"/>
    <x v="0"/>
    <x v="0"/>
    <x v="1"/>
  </r>
  <r>
    <x v="77"/>
    <x v="0"/>
    <s v="Action,Strategy"/>
    <s v="Namco"/>
    <x v="1"/>
    <x v="1"/>
    <x v="1"/>
    <n v="63"/>
    <n v="0.03"/>
    <n v="17.95"/>
    <n v="0"/>
    <n v="0"/>
    <n v="0"/>
    <n v="0"/>
    <n v="0"/>
    <n v="0"/>
    <n v="0"/>
    <n v="0"/>
    <n v="0"/>
    <n v="0"/>
    <n v="0"/>
    <n v="0"/>
    <n v="0"/>
    <n v="0"/>
    <n v="0"/>
    <n v="0"/>
    <n v="0"/>
    <n v="0"/>
    <n v="0"/>
    <n v="0"/>
    <s v="Action"/>
    <s v="Strategy"/>
    <m/>
    <m/>
    <m/>
    <x v="0"/>
    <s v="Namco"/>
    <m/>
    <x v="0"/>
    <x v="0"/>
    <x v="0"/>
    <x v="1"/>
  </r>
  <r>
    <x v="78"/>
    <x v="0"/>
    <s v="Action"/>
    <s v="Nintendo"/>
    <x v="2"/>
    <x v="0"/>
    <x v="3"/>
    <n v="77"/>
    <n v="5.07"/>
    <n v="17.95"/>
    <n v="0.95"/>
    <n v="1.4833333333333301"/>
    <n v="1"/>
    <n v="10"/>
    <n v="0.63333333333333297"/>
    <n v="1"/>
    <n v="1"/>
    <n v="1"/>
    <n v="2"/>
    <n v="1"/>
    <n v="0.93333333333333302"/>
    <n v="0.96666666666666601"/>
    <n v="0.93333333333333302"/>
    <n v="2"/>
    <n v="0.9"/>
    <n v="0.93333333333333302"/>
    <n v="1.4833333333333301"/>
    <n v="1"/>
    <n v="6"/>
    <n v="0.63333333333333297"/>
    <s v="Action"/>
    <m/>
    <m/>
    <m/>
    <m/>
    <x v="0"/>
    <s v="Nintendo"/>
    <m/>
    <x v="0"/>
    <x v="0"/>
    <x v="1"/>
    <x v="0"/>
  </r>
  <r>
    <x v="79"/>
    <x v="0"/>
    <s v="Action"/>
    <s v="Nintendo"/>
    <x v="2"/>
    <x v="2"/>
    <x v="3"/>
    <n v="77"/>
    <n v="3.65"/>
    <n v="17.95"/>
    <n v="13.25"/>
    <n v="27.05"/>
    <n v="15"/>
    <n v="7"/>
    <n v="7.4666666666666597"/>
    <n v="1"/>
    <n v="1"/>
    <n v="1"/>
    <n v="1"/>
    <n v="1"/>
    <n v="23.3333333333333"/>
    <n v="29.5833333333333"/>
    <n v="15"/>
    <n v="3"/>
    <n v="17.0833333333333"/>
    <n v="7.2666666666666604"/>
    <n v="12.066666666666601"/>
    <n v="1"/>
    <n v="3"/>
    <n v="2.4833333333333298"/>
    <s v="Action"/>
    <m/>
    <m/>
    <m/>
    <m/>
    <x v="0"/>
    <s v="Nintendo"/>
    <m/>
    <x v="0"/>
    <x v="0"/>
    <x v="0"/>
    <x v="0"/>
  </r>
  <r>
    <x v="80"/>
    <x v="0"/>
    <s v="Role-Playing"/>
    <s v="Unknown"/>
    <x v="1"/>
    <x v="1"/>
    <x v="2"/>
    <n v="76"/>
    <n v="0.11"/>
    <n v="17.95"/>
    <n v="26.1666666666666"/>
    <n v="32.6"/>
    <n v="25.25"/>
    <n v="31"/>
    <n v="21.733333333333299"/>
    <n v="28.65"/>
    <n v="31.016666666666602"/>
    <n v="26"/>
    <n v="3"/>
    <n v="26.283333333333299"/>
    <n v="27.7"/>
    <n v="33.383333333333297"/>
    <n v="26.8666666666666"/>
    <n v="16"/>
    <n v="23.133333333333301"/>
    <n v="23.5"/>
    <n v="26.8333333333333"/>
    <n v="23.8333333333333"/>
    <n v="12"/>
    <n v="20.716666666666601"/>
    <s v="RPG"/>
    <m/>
    <m/>
    <m/>
    <m/>
    <x v="0"/>
    <s v="Unknown"/>
    <m/>
    <x v="0"/>
    <x v="0"/>
    <x v="0"/>
    <x v="0"/>
  </r>
  <r>
    <x v="81"/>
    <x v="0"/>
    <s v="Action"/>
    <s v="Unknown"/>
    <x v="2"/>
    <x v="1"/>
    <x v="3"/>
    <n v="68"/>
    <n v="0.12"/>
    <n v="17.95"/>
    <n v="0"/>
    <n v="0"/>
    <n v="0"/>
    <n v="0"/>
    <n v="0"/>
    <n v="0"/>
    <n v="0"/>
    <n v="0"/>
    <n v="0"/>
    <n v="0"/>
    <n v="0"/>
    <n v="0"/>
    <n v="0"/>
    <n v="0"/>
    <n v="0"/>
    <n v="0"/>
    <n v="0"/>
    <n v="0"/>
    <n v="0"/>
    <n v="0"/>
    <s v="Action"/>
    <m/>
    <m/>
    <m/>
    <m/>
    <x v="0"/>
    <s v="Unknown"/>
    <m/>
    <x v="0"/>
    <x v="0"/>
    <x v="0"/>
    <x v="1"/>
  </r>
  <r>
    <x v="82"/>
    <x v="0"/>
    <s v="Simulation"/>
    <s v="Konami"/>
    <x v="1"/>
    <x v="1"/>
    <x v="2"/>
    <n v="51"/>
    <n v="0.08"/>
    <n v="16.95"/>
    <n v="0"/>
    <n v="0"/>
    <n v="0"/>
    <n v="0"/>
    <n v="0"/>
    <n v="0"/>
    <n v="0"/>
    <n v="0"/>
    <n v="0"/>
    <n v="0"/>
    <n v="0"/>
    <n v="0"/>
    <n v="0"/>
    <n v="0"/>
    <n v="0"/>
    <n v="0"/>
    <n v="0"/>
    <n v="0"/>
    <n v="0"/>
    <n v="0"/>
    <s v="Simulation"/>
    <m/>
    <m/>
    <m/>
    <m/>
    <x v="0"/>
    <s v="Konami"/>
    <m/>
    <x v="0"/>
    <x v="0"/>
    <x v="0"/>
    <x v="1"/>
  </r>
  <r>
    <x v="83"/>
    <x v="0"/>
    <s v="Action"/>
    <s v="Ubisoft"/>
    <x v="2"/>
    <x v="2"/>
    <x v="2"/>
    <n v="72"/>
    <n v="0.04"/>
    <n v="17.95"/>
    <n v="6.3333333333333304"/>
    <n v="7.3333333333333304"/>
    <n v="5"/>
    <n v="3"/>
    <n v="5.3333333333333304"/>
    <n v="0"/>
    <n v="0"/>
    <n v="0"/>
    <n v="0"/>
    <n v="0"/>
    <n v="9"/>
    <n v="9"/>
    <n v="9"/>
    <n v="1"/>
    <n v="9"/>
    <n v="5"/>
    <n v="5"/>
    <n v="5"/>
    <n v="2"/>
    <n v="5"/>
    <s v="Action"/>
    <m/>
    <m/>
    <m/>
    <m/>
    <x v="0"/>
    <s v="Ubisoft"/>
    <m/>
    <x v="0"/>
    <x v="0"/>
    <x v="0"/>
    <x v="1"/>
  </r>
  <r>
    <x v="84"/>
    <x v="0"/>
    <s v="Action"/>
    <s v="Ubisoft"/>
    <x v="1"/>
    <x v="1"/>
    <x v="1"/>
    <n v="65"/>
    <n v="0.19"/>
    <n v="6.95"/>
    <n v="8"/>
    <n v="8"/>
    <n v="8"/>
    <n v="2"/>
    <n v="8"/>
    <n v="0"/>
    <n v="0"/>
    <n v="0"/>
    <n v="0"/>
    <n v="0"/>
    <n v="0"/>
    <n v="0"/>
    <n v="0"/>
    <n v="0"/>
    <n v="0"/>
    <n v="8"/>
    <n v="8"/>
    <n v="8"/>
    <n v="2"/>
    <n v="8"/>
    <s v="Action"/>
    <m/>
    <m/>
    <m/>
    <m/>
    <x v="0"/>
    <s v="Ubisoft"/>
    <m/>
    <x v="0"/>
    <x v="0"/>
    <x v="0"/>
    <x v="1"/>
  </r>
  <r>
    <x v="85"/>
    <x v="0"/>
    <s v="Action,Strategy"/>
    <s v="Ubisoft"/>
    <x v="0"/>
    <x v="2"/>
    <x v="0"/>
    <n v="45"/>
    <n v="0.1"/>
    <n v="17.95"/>
    <n v="0"/>
    <n v="0"/>
    <n v="0"/>
    <n v="0"/>
    <n v="0"/>
    <n v="0"/>
    <n v="0"/>
    <n v="0"/>
    <n v="0"/>
    <n v="0"/>
    <n v="0"/>
    <n v="0"/>
    <n v="0"/>
    <n v="0"/>
    <n v="0"/>
    <n v="0"/>
    <n v="0"/>
    <n v="0"/>
    <n v="0"/>
    <n v="0"/>
    <s v="Action"/>
    <s v="Strategy"/>
    <m/>
    <m/>
    <m/>
    <x v="0"/>
    <s v="Ubisoft"/>
    <m/>
    <x v="0"/>
    <x v="0"/>
    <x v="0"/>
    <x v="1"/>
  </r>
  <r>
    <x v="86"/>
    <x v="0"/>
    <s v="Action"/>
    <s v="Ubisoft"/>
    <x v="3"/>
    <x v="2"/>
    <x v="0"/>
    <n v="76"/>
    <n v="0.47"/>
    <n v="17.95"/>
    <n v="8.9666666666666597"/>
    <n v="13.7666666666666"/>
    <n v="8.1"/>
    <n v="59"/>
    <n v="7.2666666666666604"/>
    <n v="15.5"/>
    <n v="17.25"/>
    <n v="15.5"/>
    <n v="4"/>
    <n v="13.75"/>
    <n v="9.8000000000000007"/>
    <n v="11.35"/>
    <n v="9"/>
    <n v="7"/>
    <n v="8.4833333333333307"/>
    <n v="8.3000000000000007"/>
    <n v="10.2666666666666"/>
    <n v="8"/>
    <n v="48"/>
    <n v="7.0666666666666602"/>
    <s v="Action"/>
    <m/>
    <m/>
    <m/>
    <m/>
    <x v="0"/>
    <s v="Ubisoft"/>
    <m/>
    <x v="0"/>
    <x v="1"/>
    <x v="0"/>
    <x v="0"/>
  </r>
  <r>
    <x v="86"/>
    <x v="0"/>
    <s v="Action"/>
    <s v="Ubisoft"/>
    <x v="4"/>
    <x v="1"/>
    <x v="0"/>
    <n v="76"/>
    <n v="0.42"/>
    <n v="19.95"/>
    <n v="8.9666666666666597"/>
    <n v="13.7666666666666"/>
    <n v="8.1"/>
    <n v="59"/>
    <n v="7.2666666666666604"/>
    <n v="15.5"/>
    <n v="17.25"/>
    <n v="15.5"/>
    <n v="4"/>
    <n v="13.75"/>
    <n v="9.8000000000000007"/>
    <n v="11.35"/>
    <n v="9"/>
    <n v="7"/>
    <n v="8.4833333333333307"/>
    <n v="8.3000000000000007"/>
    <n v="10.2666666666666"/>
    <n v="8"/>
    <n v="48"/>
    <n v="7.0666666666666602"/>
    <s v="Action"/>
    <m/>
    <m/>
    <m/>
    <m/>
    <x v="0"/>
    <s v="Ubisoft"/>
    <m/>
    <x v="0"/>
    <x v="1"/>
    <x v="0"/>
    <x v="0"/>
  </r>
  <r>
    <x v="87"/>
    <x v="0"/>
    <s v="Action"/>
    <s v="Unknown"/>
    <x v="2"/>
    <x v="2"/>
    <x v="2"/>
    <n v="50"/>
    <n v="0.04"/>
    <n v="17.95"/>
    <n v="0"/>
    <n v="0"/>
    <n v="0"/>
    <n v="0"/>
    <n v="0"/>
    <n v="0"/>
    <n v="0"/>
    <n v="0"/>
    <n v="0"/>
    <n v="0"/>
    <n v="0"/>
    <n v="0"/>
    <n v="0"/>
    <n v="0"/>
    <n v="0"/>
    <n v="0"/>
    <n v="0"/>
    <n v="0"/>
    <n v="0"/>
    <n v="0"/>
    <s v="Action"/>
    <m/>
    <m/>
    <m/>
    <m/>
    <x v="0"/>
    <s v="Unknown"/>
    <m/>
    <x v="0"/>
    <x v="0"/>
    <x v="0"/>
    <x v="1"/>
  </r>
  <r>
    <x v="88"/>
    <x v="0"/>
    <s v="Action"/>
    <s v="Unknown"/>
    <x v="1"/>
    <x v="2"/>
    <x v="1"/>
    <n v="47"/>
    <n v="0.03"/>
    <n v="12.95"/>
    <n v="0"/>
    <n v="0"/>
    <n v="0"/>
    <n v="0"/>
    <n v="0"/>
    <n v="0"/>
    <n v="0"/>
    <n v="0"/>
    <n v="0"/>
    <n v="0"/>
    <n v="0"/>
    <n v="0"/>
    <n v="0"/>
    <n v="0"/>
    <n v="0"/>
    <n v="0"/>
    <n v="0"/>
    <n v="0"/>
    <n v="0"/>
    <n v="0"/>
    <s v="Action"/>
    <m/>
    <m/>
    <m/>
    <m/>
    <x v="0"/>
    <s v="Unknown"/>
    <m/>
    <x v="0"/>
    <x v="0"/>
    <x v="0"/>
    <x v="1"/>
  </r>
  <r>
    <x v="89"/>
    <x v="0"/>
    <s v="Action"/>
    <s v="Unknown"/>
    <x v="2"/>
    <x v="0"/>
    <x v="3"/>
    <n v="38"/>
    <n v="0.04"/>
    <n v="17.95"/>
    <n v="0"/>
    <n v="0"/>
    <n v="0"/>
    <n v="0"/>
    <n v="0"/>
    <n v="0"/>
    <n v="0"/>
    <n v="0"/>
    <n v="0"/>
    <n v="0"/>
    <n v="0"/>
    <n v="0"/>
    <n v="0"/>
    <n v="0"/>
    <n v="0"/>
    <n v="0"/>
    <n v="0"/>
    <n v="0"/>
    <n v="0"/>
    <n v="0"/>
    <s v="Action"/>
    <m/>
    <m/>
    <m/>
    <m/>
    <x v="0"/>
    <s v="Unknown"/>
    <m/>
    <x v="0"/>
    <x v="0"/>
    <x v="0"/>
    <x v="1"/>
  </r>
  <r>
    <x v="90"/>
    <x v="0"/>
    <s v="Action"/>
    <s v="Atari"/>
    <x v="3"/>
    <x v="0"/>
    <x v="1"/>
    <n v="55"/>
    <n v="0.06"/>
    <n v="16.95"/>
    <n v="8.5333333333333297"/>
    <n v="11.5"/>
    <n v="7.5"/>
    <n v="12"/>
    <n v="5.5"/>
    <n v="15"/>
    <n v="15"/>
    <n v="15"/>
    <n v="1"/>
    <n v="15"/>
    <n v="12.4166666666666"/>
    <n v="12.85"/>
    <n v="13"/>
    <n v="3"/>
    <n v="11.966666666666599"/>
    <n v="6.2666666666666604"/>
    <n v="8.1333333333333293"/>
    <n v="6.2833333333333297"/>
    <n v="8"/>
    <n v="4.6333333333333302"/>
    <s v="Action"/>
    <m/>
    <m/>
    <m/>
    <m/>
    <x v="0"/>
    <s v="Atari"/>
    <m/>
    <x v="0"/>
    <x v="0"/>
    <x v="0"/>
    <x v="0"/>
  </r>
  <r>
    <x v="91"/>
    <x v="0"/>
    <s v="Action,Adventure"/>
    <s v="Rockstar"/>
    <x v="3"/>
    <x v="1"/>
    <x v="0"/>
    <n v="80"/>
    <n v="0.53"/>
    <n v="17.95"/>
    <n v="18.8"/>
    <n v="28.033333333333299"/>
    <n v="17.350000000000001"/>
    <n v="251"/>
    <n v="12.033333333333299"/>
    <n v="26.5833333333333"/>
    <n v="32.049999999999997"/>
    <n v="26"/>
    <n v="41"/>
    <n v="21.633333333333301"/>
    <n v="19.533333333333299"/>
    <n v="28.383333333333301"/>
    <n v="18"/>
    <n v="121"/>
    <n v="14.95"/>
    <n v="14.25"/>
    <n v="21.8"/>
    <n v="13.2"/>
    <n v="89"/>
    <n v="9.85"/>
    <s v="Action"/>
    <s v="Adventure"/>
    <m/>
    <m/>
    <m/>
    <x v="0"/>
    <s v="Rockstar"/>
    <m/>
    <x v="0"/>
    <x v="1"/>
    <x v="0"/>
    <x v="0"/>
  </r>
  <r>
    <x v="91"/>
    <x v="2"/>
    <s v="Action,Adventure"/>
    <s v="Rockstar"/>
    <x v="0"/>
    <x v="2"/>
    <x v="0"/>
    <n v="83"/>
    <n v="0.16"/>
    <n v="17.95"/>
    <n v="18.8"/>
    <n v="28.033333333333299"/>
    <n v="17.350000000000001"/>
    <n v="251"/>
    <n v="12.033333333333299"/>
    <n v="26.5833333333333"/>
    <n v="32.049999999999997"/>
    <n v="26"/>
    <n v="41"/>
    <n v="21.633333333333301"/>
    <n v="19.533333333333299"/>
    <n v="28.383333333333301"/>
    <n v="18"/>
    <n v="121"/>
    <n v="14.95"/>
    <n v="14.25"/>
    <n v="21.8"/>
    <n v="13.2"/>
    <n v="89"/>
    <n v="9.85"/>
    <s v="Action"/>
    <s v="Adventure"/>
    <m/>
    <m/>
    <m/>
    <x v="0"/>
    <s v="Rockstar"/>
    <m/>
    <x v="0"/>
    <x v="1"/>
    <x v="0"/>
    <x v="0"/>
  </r>
  <r>
    <x v="92"/>
    <x v="1"/>
    <s v="Action,Racing / Driving"/>
    <s v="EA"/>
    <x v="1"/>
    <x v="1"/>
    <x v="2"/>
    <n v="76"/>
    <n v="0.02"/>
    <n v="17.95"/>
    <n v="17.5833333333333"/>
    <n v="19.75"/>
    <n v="18.3666666666666"/>
    <n v="8"/>
    <n v="14.983333333333301"/>
    <n v="21.5"/>
    <n v="21.5"/>
    <n v="21.5"/>
    <n v="1"/>
    <n v="21.5"/>
    <n v="17.533333333333299"/>
    <n v="19.733333333333299"/>
    <n v="18.3666666666666"/>
    <n v="6"/>
    <n v="14.966666666666599"/>
    <n v="14"/>
    <n v="14"/>
    <n v="14"/>
    <n v="1"/>
    <n v="14"/>
    <s v="Action"/>
    <s v="Racing"/>
    <m/>
    <m/>
    <m/>
    <x v="0"/>
    <s v="EA"/>
    <m/>
    <x v="0"/>
    <x v="0"/>
    <x v="0"/>
    <x v="0"/>
  </r>
  <r>
    <x v="93"/>
    <x v="0"/>
    <s v="Action,Racing / Driving"/>
    <s v="EA"/>
    <x v="1"/>
    <x v="1"/>
    <x v="3"/>
    <n v="86"/>
    <n v="0.68"/>
    <n v="14.95"/>
    <n v="12.8333333333333"/>
    <n v="18.2"/>
    <n v="12"/>
    <n v="14"/>
    <n v="9"/>
    <n v="15.3666666666666"/>
    <n v="18.9166666666666"/>
    <n v="16.25"/>
    <n v="4"/>
    <n v="11.383333333333301"/>
    <n v="14.0833333333333"/>
    <n v="18.516666666666602"/>
    <n v="12"/>
    <n v="7"/>
    <n v="10.033333333333299"/>
    <n v="6.5166666666666604"/>
    <n v="6.86666666666666"/>
    <n v="7"/>
    <n v="3"/>
    <n v="6.1666666666666599"/>
    <s v="Action"/>
    <s v="Racing"/>
    <m/>
    <m/>
    <m/>
    <x v="0"/>
    <s v="EA"/>
    <m/>
    <x v="0"/>
    <x v="1"/>
    <x v="0"/>
    <x v="0"/>
  </r>
  <r>
    <x v="93"/>
    <x v="0"/>
    <s v="Action,Racing / Driving"/>
    <s v="EA"/>
    <x v="2"/>
    <x v="2"/>
    <x v="3"/>
    <n v="38"/>
    <n v="0.16"/>
    <n v="17.95"/>
    <n v="12.8333333333333"/>
    <n v="18.2"/>
    <n v="12"/>
    <n v="14"/>
    <n v="9"/>
    <n v="15.3666666666666"/>
    <n v="18.9166666666666"/>
    <n v="16.25"/>
    <n v="4"/>
    <n v="11.383333333333301"/>
    <n v="14.0833333333333"/>
    <n v="18.516666666666602"/>
    <n v="12"/>
    <n v="7"/>
    <n v="10.033333333333299"/>
    <n v="6.5166666666666604"/>
    <n v="6.86666666666666"/>
    <n v="7"/>
    <n v="3"/>
    <n v="6.1666666666666599"/>
    <s v="Action"/>
    <s v="Racing"/>
    <m/>
    <m/>
    <m/>
    <x v="0"/>
    <s v="EA"/>
    <m/>
    <x v="0"/>
    <x v="1"/>
    <x v="0"/>
    <x v="0"/>
  </r>
  <r>
    <x v="94"/>
    <x v="0"/>
    <s v="Action,Racing / Driving"/>
    <s v="EA"/>
    <x v="4"/>
    <x v="1"/>
    <x v="0"/>
    <n v="87"/>
    <n v="1.01"/>
    <n v="17.95"/>
    <n v="27.15"/>
    <n v="136.78333333333299"/>
    <n v="20"/>
    <n v="145"/>
    <n v="14.783333333333299"/>
    <n v="62.9"/>
    <n v="153.21666666666599"/>
    <n v="50"/>
    <n v="23"/>
    <n v="39.466666666666598"/>
    <n v="27.5"/>
    <n v="55.616666666666603"/>
    <n v="25"/>
    <n v="59"/>
    <n v="16.1166666666666"/>
    <n v="13.783333333333299"/>
    <n v="19.433333333333302"/>
    <n v="14"/>
    <n v="63"/>
    <n v="11.05"/>
    <s v="Action"/>
    <s v="Racing"/>
    <m/>
    <m/>
    <m/>
    <x v="0"/>
    <s v="EA"/>
    <m/>
    <x v="0"/>
    <x v="0"/>
    <x v="0"/>
    <x v="0"/>
  </r>
  <r>
    <x v="95"/>
    <x v="2"/>
    <s v="Strategy"/>
    <s v="Unknown"/>
    <x v="1"/>
    <x v="0"/>
    <x v="1"/>
    <n v="73"/>
    <n v="0.14000000000000001"/>
    <n v="14.95"/>
    <n v="0"/>
    <n v="0"/>
    <n v="0"/>
    <n v="0"/>
    <n v="0"/>
    <n v="0"/>
    <n v="0"/>
    <n v="0"/>
    <n v="0"/>
    <n v="0"/>
    <n v="0"/>
    <n v="0"/>
    <n v="0"/>
    <n v="0"/>
    <n v="0"/>
    <n v="0"/>
    <n v="0"/>
    <n v="0"/>
    <n v="0"/>
    <n v="0"/>
    <s v="Strategy"/>
    <m/>
    <m/>
    <m/>
    <m/>
    <x v="0"/>
    <s v="Unknown"/>
    <m/>
    <x v="0"/>
    <x v="0"/>
    <x v="0"/>
    <x v="1"/>
  </r>
  <r>
    <x v="96"/>
    <x v="0"/>
    <s v="Action,Strategy"/>
    <s v="Unknown"/>
    <x v="2"/>
    <x v="2"/>
    <x v="3"/>
    <n v="75"/>
    <n v="0.09"/>
    <n v="17.95"/>
    <n v="0"/>
    <n v="0"/>
    <n v="0"/>
    <n v="0"/>
    <n v="0"/>
    <n v="0"/>
    <n v="0"/>
    <n v="0"/>
    <n v="0"/>
    <n v="0"/>
    <n v="0"/>
    <n v="0"/>
    <n v="0"/>
    <n v="0"/>
    <n v="0"/>
    <n v="0"/>
    <n v="0"/>
    <n v="0"/>
    <n v="0"/>
    <n v="0"/>
    <s v="Action"/>
    <s v="Strategy"/>
    <m/>
    <m/>
    <m/>
    <x v="0"/>
    <s v="Unknown"/>
    <m/>
    <x v="0"/>
    <x v="0"/>
    <x v="0"/>
    <x v="1"/>
  </r>
  <r>
    <x v="97"/>
    <x v="0"/>
    <s v="Action,Simulation,Strategy"/>
    <s v="Nintendo"/>
    <x v="0"/>
    <x v="1"/>
    <x v="2"/>
    <n v="75"/>
    <n v="0.21"/>
    <n v="14.95"/>
    <n v="10.033333333333299"/>
    <n v="15.4333333333333"/>
    <n v="9.7166666666666597"/>
    <n v="10"/>
    <n v="7.55"/>
    <n v="0"/>
    <n v="0"/>
    <n v="0"/>
    <n v="0"/>
    <n v="0"/>
    <n v="0"/>
    <n v="0"/>
    <n v="0"/>
    <n v="0"/>
    <n v="0"/>
    <n v="10.033333333333299"/>
    <n v="15.4333333333333"/>
    <n v="9.7166666666666597"/>
    <n v="10"/>
    <n v="7.55"/>
    <s v="Action"/>
    <s v="Simulation"/>
    <s v="Strategy"/>
    <m/>
    <m/>
    <x v="0"/>
    <s v="Nintendo"/>
    <m/>
    <x v="0"/>
    <x v="0"/>
    <x v="0"/>
    <x v="1"/>
  </r>
  <r>
    <x v="98"/>
    <x v="0"/>
    <s v="Sports"/>
    <s v="Activision"/>
    <x v="3"/>
    <x v="2"/>
    <x v="1"/>
    <n v="53"/>
    <n v="0.1"/>
    <n v="17.95"/>
    <n v="0"/>
    <n v="0"/>
    <n v="0"/>
    <n v="0"/>
    <n v="0"/>
    <n v="0"/>
    <n v="0"/>
    <n v="0"/>
    <n v="0"/>
    <n v="0"/>
    <n v="0"/>
    <n v="0"/>
    <n v="0"/>
    <n v="0"/>
    <n v="0"/>
    <n v="0"/>
    <n v="0"/>
    <n v="0"/>
    <n v="0"/>
    <n v="0"/>
    <s v="Sports"/>
    <m/>
    <m/>
    <m/>
    <m/>
    <x v="0"/>
    <s v="Activision"/>
    <m/>
    <x v="0"/>
    <x v="0"/>
    <x v="0"/>
    <x v="1"/>
  </r>
  <r>
    <x v="99"/>
    <x v="0"/>
    <s v="Sports"/>
    <s v="Activision"/>
    <x v="3"/>
    <x v="2"/>
    <x v="1"/>
    <n v="48"/>
    <n v="0.1"/>
    <n v="17.95"/>
    <n v="20"/>
    <n v="20"/>
    <n v="20"/>
    <n v="1"/>
    <n v="20"/>
    <n v="20"/>
    <n v="20"/>
    <n v="20"/>
    <n v="1"/>
    <n v="20"/>
    <n v="0"/>
    <n v="0"/>
    <n v="0"/>
    <n v="0"/>
    <n v="0"/>
    <n v="0"/>
    <n v="0"/>
    <n v="0"/>
    <n v="0"/>
    <n v="0"/>
    <s v="Sports"/>
    <m/>
    <m/>
    <m/>
    <m/>
    <x v="0"/>
    <s v="Activision"/>
    <m/>
    <x v="0"/>
    <x v="0"/>
    <x v="0"/>
    <x v="1"/>
  </r>
  <r>
    <x v="100"/>
    <x v="0"/>
    <s v="Simulation,Sports"/>
    <s v="Activision"/>
    <x v="3"/>
    <x v="2"/>
    <x v="2"/>
    <n v="51"/>
    <n v="0.04"/>
    <n v="19.95"/>
    <n v="4.5"/>
    <n v="5.61666666666666"/>
    <n v="4"/>
    <n v="3"/>
    <n v="3.36666666666666"/>
    <n v="0"/>
    <n v="0"/>
    <n v="0"/>
    <n v="0"/>
    <n v="0"/>
    <n v="4.75"/>
    <n v="5.86666666666666"/>
    <n v="4.75"/>
    <n v="2"/>
    <n v="3.6333333333333302"/>
    <n v="4"/>
    <n v="4"/>
    <n v="4"/>
    <n v="1"/>
    <n v="4"/>
    <s v="Simulation"/>
    <s v="Sports"/>
    <m/>
    <m/>
    <m/>
    <x v="0"/>
    <s v="Activision"/>
    <m/>
    <x v="0"/>
    <x v="0"/>
    <x v="0"/>
    <x v="1"/>
  </r>
  <r>
    <x v="101"/>
    <x v="0"/>
    <s v="Sports"/>
    <s v="Activision"/>
    <x v="3"/>
    <x v="0"/>
    <x v="0"/>
    <n v="42"/>
    <n v="0.13"/>
    <n v="19.95"/>
    <n v="0"/>
    <n v="0"/>
    <n v="0"/>
    <n v="0"/>
    <n v="0"/>
    <n v="0"/>
    <n v="0"/>
    <n v="0"/>
    <n v="0"/>
    <n v="0"/>
    <n v="0"/>
    <n v="0"/>
    <n v="0"/>
    <n v="0"/>
    <n v="0"/>
    <n v="0"/>
    <n v="0"/>
    <n v="0"/>
    <n v="0"/>
    <n v="0"/>
    <s v="Sports"/>
    <m/>
    <m/>
    <m/>
    <m/>
    <x v="0"/>
    <s v="Activision"/>
    <m/>
    <x v="0"/>
    <x v="0"/>
    <x v="0"/>
    <x v="1"/>
  </r>
  <r>
    <x v="102"/>
    <x v="0"/>
    <s v="Action"/>
    <s v="Unknown"/>
    <x v="2"/>
    <x v="0"/>
    <x v="2"/>
    <n v="55"/>
    <n v="0.08"/>
    <n v="16.95"/>
    <n v="6"/>
    <n v="7.0833333333333304"/>
    <n v="5.86666666666666"/>
    <n v="4"/>
    <n v="4.9666666666666597"/>
    <n v="6.2166666666666597"/>
    <n v="7.2833333333333297"/>
    <n v="6.4166666666666599"/>
    <n v="3"/>
    <n v="5.15"/>
    <n v="0"/>
    <n v="0"/>
    <n v="0"/>
    <n v="0"/>
    <n v="0"/>
    <n v="5.3333333333333304"/>
    <n v="5.3333333333333304"/>
    <n v="5.3333333333333304"/>
    <n v="1"/>
    <n v="5.3333333333333304"/>
    <s v="Action"/>
    <m/>
    <m/>
    <m/>
    <m/>
    <x v="0"/>
    <s v="Unknown"/>
    <m/>
    <x v="0"/>
    <x v="0"/>
    <x v="0"/>
    <x v="1"/>
  </r>
  <r>
    <x v="103"/>
    <x v="1"/>
    <s v="Action"/>
    <s v="Activision,Konami"/>
    <x v="3"/>
    <x v="2"/>
    <x v="3"/>
    <n v="89"/>
    <n v="1.69"/>
    <n v="17.95"/>
    <n v="9.2333333333333307"/>
    <n v="14.55"/>
    <n v="9"/>
    <n v="210"/>
    <n v="6.55"/>
    <n v="11.633333333333301"/>
    <n v="15.7"/>
    <n v="11.1833333333333"/>
    <n v="39"/>
    <n v="8.1999999999999993"/>
    <n v="9.6"/>
    <n v="11.316666666666601"/>
    <n v="10"/>
    <n v="25"/>
    <n v="7.4"/>
    <n v="8.5166666666666604"/>
    <n v="11.3666666666666"/>
    <n v="8.9833333333333307"/>
    <n v="146"/>
    <n v="6.36666666666666"/>
    <s v="Action"/>
    <m/>
    <m/>
    <m/>
    <m/>
    <x v="0"/>
    <s v="Activision"/>
    <s v="Konami"/>
    <x v="0"/>
    <x v="0"/>
    <x v="0"/>
    <x v="0"/>
  </r>
  <r>
    <x v="104"/>
    <x v="2"/>
    <s v="Action"/>
    <s v="Activision"/>
    <x v="3"/>
    <x v="1"/>
    <x v="1"/>
    <n v="82"/>
    <n v="1.51"/>
    <n v="16.95"/>
    <n v="8.8166666666666593"/>
    <n v="12.816666666666601"/>
    <n v="8.4499999999999993"/>
    <n v="96"/>
    <n v="6.8166666666666602"/>
    <n v="9.8000000000000007"/>
    <n v="12.2"/>
    <n v="10"/>
    <n v="5"/>
    <n v="7.7333333333333298"/>
    <n v="11.5833333333333"/>
    <n v="14.133333333333301"/>
    <n v="11"/>
    <n v="13"/>
    <n v="9.6333333333333293"/>
    <n v="8.3000000000000007"/>
    <n v="12.066666666666601"/>
    <n v="8"/>
    <n v="78"/>
    <n v="6.5666666666666602"/>
    <s v="Action"/>
    <m/>
    <m/>
    <m/>
    <m/>
    <x v="0"/>
    <s v="Activision"/>
    <m/>
    <x v="0"/>
    <x v="1"/>
    <x v="0"/>
    <x v="0"/>
  </r>
  <r>
    <x v="104"/>
    <x v="0"/>
    <s v="Action"/>
    <s v="Activision"/>
    <x v="0"/>
    <x v="2"/>
    <x v="1"/>
    <n v="69"/>
    <n v="1.1499999999999999"/>
    <n v="19.95"/>
    <n v="8.8166666666666593"/>
    <n v="12.816666666666601"/>
    <n v="8.4499999999999993"/>
    <n v="96"/>
    <n v="6.8166666666666602"/>
    <n v="9.8000000000000007"/>
    <n v="12.2"/>
    <n v="10"/>
    <n v="5"/>
    <n v="7.7333333333333298"/>
    <n v="11.5833333333333"/>
    <n v="14.133333333333301"/>
    <n v="11"/>
    <n v="13"/>
    <n v="9.6333333333333293"/>
    <n v="8.3000000000000007"/>
    <n v="12.066666666666601"/>
    <n v="8"/>
    <n v="78"/>
    <n v="6.5666666666666602"/>
    <s v="Action"/>
    <m/>
    <m/>
    <m/>
    <m/>
    <x v="0"/>
    <s v="Activision"/>
    <m/>
    <x v="0"/>
    <x v="1"/>
    <x v="0"/>
    <x v="0"/>
  </r>
  <r>
    <x v="104"/>
    <x v="0"/>
    <s v="Action"/>
    <s v="Activision"/>
    <x v="4"/>
    <x v="1"/>
    <x v="1"/>
    <n v="80"/>
    <n v="0.52"/>
    <n v="19.95"/>
    <n v="8.8166666666666593"/>
    <n v="12.816666666666601"/>
    <n v="8.4499999999999993"/>
    <n v="96"/>
    <n v="6.8166666666666602"/>
    <n v="9.8000000000000007"/>
    <n v="12.2"/>
    <n v="10"/>
    <n v="5"/>
    <n v="7.7333333333333298"/>
    <n v="11.5833333333333"/>
    <n v="14.133333333333301"/>
    <n v="11"/>
    <n v="13"/>
    <n v="9.6333333333333293"/>
    <n v="8.3000000000000007"/>
    <n v="12.066666666666601"/>
    <n v="8"/>
    <n v="78"/>
    <n v="6.5666666666666602"/>
    <s v="Action"/>
    <m/>
    <m/>
    <m/>
    <m/>
    <x v="0"/>
    <s v="Activision"/>
    <m/>
    <x v="0"/>
    <x v="1"/>
    <x v="0"/>
    <x v="0"/>
  </r>
  <r>
    <x v="105"/>
    <x v="1"/>
    <s v="Action"/>
    <s v="Activision"/>
    <x v="3"/>
    <x v="2"/>
    <x v="2"/>
    <n v="94"/>
    <n v="5.77"/>
    <n v="29.95"/>
    <n v="8.0166666666666604"/>
    <n v="28.75"/>
    <n v="7"/>
    <n v="615"/>
    <n v="4.75"/>
    <n v="16.649999999999999"/>
    <n v="31.133333333333301"/>
    <n v="15"/>
    <n v="50"/>
    <n v="11.316666666666601"/>
    <n v="9.6999999999999993"/>
    <n v="29.6666666666666"/>
    <n v="9"/>
    <n v="97"/>
    <n v="6.5166666666666604"/>
    <n v="6.75"/>
    <n v="13.4333333333333"/>
    <n v="7"/>
    <n v="468"/>
    <n v="4.43333333333333"/>
    <s v="Action"/>
    <m/>
    <m/>
    <m/>
    <m/>
    <x v="0"/>
    <s v="Activision"/>
    <m/>
    <x v="0"/>
    <x v="1"/>
    <x v="1"/>
    <x v="0"/>
  </r>
  <r>
    <x v="105"/>
    <x v="1"/>
    <s v="Action"/>
    <s v="Activision"/>
    <x v="4"/>
    <x v="2"/>
    <x v="2"/>
    <n v="94"/>
    <n v="2.91"/>
    <n v="24.95"/>
    <n v="8.0166666666666604"/>
    <n v="28.75"/>
    <n v="7"/>
    <n v="615"/>
    <n v="4.75"/>
    <n v="16.649999999999999"/>
    <n v="31.133333333333301"/>
    <n v="15"/>
    <n v="50"/>
    <n v="11.316666666666601"/>
    <n v="9.6999999999999993"/>
    <n v="29.6666666666666"/>
    <n v="9"/>
    <n v="97"/>
    <n v="6.5166666666666604"/>
    <n v="6.75"/>
    <n v="13.4333333333333"/>
    <n v="7"/>
    <n v="468"/>
    <n v="4.43333333333333"/>
    <s v="Action"/>
    <m/>
    <m/>
    <m/>
    <m/>
    <x v="0"/>
    <s v="Activision"/>
    <m/>
    <x v="0"/>
    <x v="1"/>
    <x v="0"/>
    <x v="0"/>
  </r>
  <r>
    <x v="105"/>
    <x v="0"/>
    <s v="Action"/>
    <s v="Activision"/>
    <x v="2"/>
    <x v="1"/>
    <x v="2"/>
    <n v="75"/>
    <n v="0.94"/>
    <n v="19.95"/>
    <n v="8.0166666666666604"/>
    <n v="28.75"/>
    <n v="7"/>
    <n v="615"/>
    <n v="4.75"/>
    <n v="16.649999999999999"/>
    <n v="31.133333333333301"/>
    <n v="15"/>
    <n v="50"/>
    <n v="11.316666666666601"/>
    <n v="9.6999999999999993"/>
    <n v="29.6666666666666"/>
    <n v="9"/>
    <n v="97"/>
    <n v="6.5166666666666604"/>
    <n v="6.75"/>
    <n v="13.4333333333333"/>
    <n v="7"/>
    <n v="468"/>
    <n v="4.43333333333333"/>
    <s v="Action"/>
    <m/>
    <m/>
    <m/>
    <m/>
    <x v="0"/>
    <s v="Activision"/>
    <m/>
    <x v="0"/>
    <x v="1"/>
    <x v="0"/>
    <x v="0"/>
  </r>
  <r>
    <x v="106"/>
    <x v="0"/>
    <s v="Action"/>
    <s v="Activision"/>
    <x v="1"/>
    <x v="2"/>
    <x v="2"/>
    <n v="64"/>
    <n v="0.51"/>
    <n v="24.95"/>
    <n v="5.75"/>
    <n v="7"/>
    <n v="6.25"/>
    <n v="11"/>
    <n v="4.5833333333333304"/>
    <n v="7.25"/>
    <n v="7.36666666666666"/>
    <n v="7.25"/>
    <n v="2"/>
    <n v="7.1333333333333302"/>
    <n v="6.25"/>
    <n v="6.25"/>
    <n v="6.25"/>
    <n v="1"/>
    <n v="6.25"/>
    <n v="5.3166666666666602"/>
    <n v="6.55"/>
    <n v="4.9166666666666599"/>
    <n v="8"/>
    <n v="4.1333333333333302"/>
    <s v="Action"/>
    <m/>
    <m/>
    <m/>
    <m/>
    <x v="0"/>
    <s v="Activision"/>
    <m/>
    <x v="0"/>
    <x v="0"/>
    <x v="0"/>
    <x v="0"/>
  </r>
  <r>
    <x v="107"/>
    <x v="1"/>
    <s v="Action"/>
    <s v="Activision"/>
    <x v="3"/>
    <x v="2"/>
    <x v="0"/>
    <n v="84"/>
    <n v="4.58"/>
    <n v="29.95"/>
    <n v="10.283333333333299"/>
    <n v="154.56666666666601"/>
    <n v="8"/>
    <n v="268"/>
    <n v="5.9833333333333298"/>
    <n v="31.85"/>
    <n v="161.69999999999999"/>
    <n v="15"/>
    <n v="19"/>
    <n v="16.2"/>
    <n v="13.283333333333299"/>
    <n v="69.816666666666606"/>
    <n v="10"/>
    <n v="38"/>
    <n v="8.2333333333333307"/>
    <n v="7.8"/>
    <n v="13.95"/>
    <n v="8"/>
    <n v="211"/>
    <n v="5.36666666666666"/>
    <s v="Action"/>
    <m/>
    <m/>
    <m/>
    <m/>
    <x v="0"/>
    <s v="Activision"/>
    <m/>
    <x v="0"/>
    <x v="1"/>
    <x v="1"/>
    <x v="0"/>
  </r>
  <r>
    <x v="107"/>
    <x v="1"/>
    <s v="Action"/>
    <s v="Activision"/>
    <x v="4"/>
    <x v="1"/>
    <x v="0"/>
    <n v="85"/>
    <n v="2.5299999999999998"/>
    <n v="29.95"/>
    <n v="10.283333333333299"/>
    <n v="154.56666666666601"/>
    <n v="8"/>
    <n v="268"/>
    <n v="5.9833333333333298"/>
    <n v="31.85"/>
    <n v="161.69999999999999"/>
    <n v="15"/>
    <n v="19"/>
    <n v="16.2"/>
    <n v="13.283333333333299"/>
    <n v="69.816666666666606"/>
    <n v="10"/>
    <n v="38"/>
    <n v="8.2333333333333307"/>
    <n v="7.8"/>
    <n v="13.95"/>
    <n v="8"/>
    <n v="211"/>
    <n v="5.36666666666666"/>
    <s v="Action"/>
    <m/>
    <m/>
    <m/>
    <m/>
    <x v="0"/>
    <s v="Activision"/>
    <m/>
    <x v="0"/>
    <x v="1"/>
    <x v="0"/>
    <x v="0"/>
  </r>
  <r>
    <x v="107"/>
    <x v="2"/>
    <s v="Action"/>
    <s v="Activision"/>
    <x v="0"/>
    <x v="0"/>
    <x v="0"/>
    <n v="83"/>
    <n v="1.17"/>
    <n v="29.95"/>
    <n v="10.283333333333299"/>
    <n v="154.56666666666601"/>
    <n v="8"/>
    <n v="268"/>
    <n v="5.9833333333333298"/>
    <n v="31.85"/>
    <n v="161.69999999999999"/>
    <n v="15"/>
    <n v="19"/>
    <n v="16.2"/>
    <n v="13.283333333333299"/>
    <n v="69.816666666666606"/>
    <n v="10"/>
    <n v="38"/>
    <n v="8.2333333333333307"/>
    <n v="7.8"/>
    <n v="13.95"/>
    <n v="8"/>
    <n v="211"/>
    <n v="5.36666666666666"/>
    <s v="Action"/>
    <m/>
    <m/>
    <m/>
    <m/>
    <x v="0"/>
    <s v="Activision"/>
    <m/>
    <x v="0"/>
    <x v="1"/>
    <x v="0"/>
    <x v="0"/>
  </r>
  <r>
    <x v="108"/>
    <x v="0"/>
    <s v="Action"/>
    <s v="Ubisoft"/>
    <x v="3"/>
    <x v="2"/>
    <x v="2"/>
    <n v="71"/>
    <n v="0.15"/>
    <n v="14.95"/>
    <n v="8.6333333333333293"/>
    <n v="20.8"/>
    <n v="8.1999999999999993"/>
    <n v="98"/>
    <n v="6.75"/>
    <n v="11.216666666666599"/>
    <n v="21.85"/>
    <n v="9.8333333333333304"/>
    <n v="13"/>
    <n v="8.75"/>
    <n v="9"/>
    <n v="11"/>
    <n v="9"/>
    <n v="26"/>
    <n v="8"/>
    <n v="7.9166666666666599"/>
    <n v="10.733333333333301"/>
    <n v="8"/>
    <n v="59"/>
    <n v="6.5166666666666604"/>
    <s v="Action"/>
    <m/>
    <m/>
    <m/>
    <m/>
    <x v="0"/>
    <s v="Ubisoft"/>
    <m/>
    <x v="0"/>
    <x v="0"/>
    <x v="0"/>
    <x v="0"/>
  </r>
  <r>
    <x v="109"/>
    <x v="0"/>
    <s v="Action"/>
    <s v="Capcom"/>
    <x v="1"/>
    <x v="1"/>
    <x v="1"/>
    <n v="75"/>
    <n v="0.26"/>
    <n v="17.95"/>
    <n v="0"/>
    <n v="0"/>
    <n v="0"/>
    <n v="0"/>
    <n v="0"/>
    <n v="0"/>
    <n v="0"/>
    <n v="0"/>
    <n v="0"/>
    <n v="0"/>
    <n v="0"/>
    <n v="0"/>
    <n v="0"/>
    <n v="0"/>
    <n v="0"/>
    <n v="0"/>
    <n v="0"/>
    <n v="0"/>
    <n v="0"/>
    <n v="0"/>
    <s v="Action"/>
    <m/>
    <m/>
    <m/>
    <m/>
    <x v="0"/>
    <s v="Capcom"/>
    <m/>
    <x v="0"/>
    <x v="0"/>
    <x v="0"/>
    <x v="1"/>
  </r>
  <r>
    <x v="110"/>
    <x v="0"/>
    <s v="Action"/>
    <s v="Capcom"/>
    <x v="1"/>
    <x v="2"/>
    <x v="3"/>
    <n v="72"/>
    <n v="0.28000000000000003"/>
    <n v="17.95"/>
    <n v="35.6666666666666"/>
    <n v="35.6666666666666"/>
    <n v="35.6666666666666"/>
    <n v="1"/>
    <n v="35.6666666666666"/>
    <n v="0"/>
    <n v="0"/>
    <n v="0"/>
    <n v="0"/>
    <n v="0"/>
    <n v="35.6666666666666"/>
    <n v="35.6666666666666"/>
    <n v="35.6666666666666"/>
    <n v="1"/>
    <n v="35.6666666666666"/>
    <n v="0"/>
    <n v="0"/>
    <n v="0"/>
    <n v="0"/>
    <n v="0"/>
    <s v="Action"/>
    <m/>
    <m/>
    <m/>
    <m/>
    <x v="0"/>
    <s v="Capcom"/>
    <m/>
    <x v="0"/>
    <x v="0"/>
    <x v="0"/>
    <x v="1"/>
  </r>
  <r>
    <x v="111"/>
    <x v="0"/>
    <s v="Strategy"/>
    <s v="Capcom"/>
    <x v="1"/>
    <x v="0"/>
    <x v="2"/>
    <n v="65"/>
    <n v="0.01"/>
    <n v="19.95"/>
    <n v="0"/>
    <n v="0"/>
    <n v="0"/>
    <n v="0"/>
    <n v="0"/>
    <n v="0"/>
    <n v="0"/>
    <n v="0"/>
    <n v="0"/>
    <n v="0"/>
    <n v="0"/>
    <n v="0"/>
    <n v="0"/>
    <n v="0"/>
    <n v="0"/>
    <n v="0"/>
    <n v="0"/>
    <n v="0"/>
    <n v="0"/>
    <n v="0"/>
    <s v="Strategy"/>
    <m/>
    <m/>
    <m/>
    <m/>
    <x v="0"/>
    <s v="Capcom"/>
    <m/>
    <x v="0"/>
    <x v="0"/>
    <x v="0"/>
    <x v="1"/>
  </r>
  <r>
    <x v="112"/>
    <x v="0"/>
    <s v="Racing / Driving"/>
    <s v="Unknown"/>
    <x v="2"/>
    <x v="2"/>
    <x v="1"/>
    <n v="55"/>
    <n v="0.05"/>
    <n v="14.95"/>
    <n v="14.8666666666666"/>
    <n v="14.8666666666666"/>
    <n v="14.8666666666666"/>
    <n v="1"/>
    <n v="14.8666666666666"/>
    <n v="14.8666666666666"/>
    <n v="14.8666666666666"/>
    <n v="14.8666666666666"/>
    <n v="1"/>
    <n v="14.8666666666666"/>
    <n v="0"/>
    <n v="0"/>
    <n v="0"/>
    <n v="0"/>
    <n v="0"/>
    <n v="0"/>
    <n v="0"/>
    <n v="0"/>
    <n v="0"/>
    <n v="0"/>
    <s v="Racing"/>
    <m/>
    <m/>
    <m/>
    <m/>
    <x v="0"/>
    <s v="Unknown"/>
    <m/>
    <x v="0"/>
    <x v="0"/>
    <x v="0"/>
    <x v="1"/>
  </r>
  <r>
    <x v="113"/>
    <x v="2"/>
    <s v="Action"/>
    <s v="Konami"/>
    <x v="0"/>
    <x v="1"/>
    <x v="0"/>
    <n v="49"/>
    <n v="0.09"/>
    <n v="17.95"/>
    <n v="7.7833333333333297"/>
    <n v="9.43333333333333"/>
    <n v="6"/>
    <n v="3"/>
    <n v="6.1333333333333302"/>
    <n v="0"/>
    <n v="0"/>
    <n v="0"/>
    <n v="0"/>
    <n v="0"/>
    <n v="0"/>
    <n v="0"/>
    <n v="0"/>
    <n v="0"/>
    <n v="0"/>
    <n v="7.7833333333333297"/>
    <n v="9.43333333333333"/>
    <n v="6"/>
    <n v="3"/>
    <n v="6.1333333333333302"/>
    <s v="Action"/>
    <m/>
    <m/>
    <m/>
    <m/>
    <x v="0"/>
    <s v="Konami"/>
    <m/>
    <x v="0"/>
    <x v="0"/>
    <x v="0"/>
    <x v="1"/>
  </r>
  <r>
    <x v="114"/>
    <x v="0"/>
    <s v="Action,Role-Playing"/>
    <s v="Konami"/>
    <x v="2"/>
    <x v="1"/>
    <x v="3"/>
    <n v="89"/>
    <n v="0.31"/>
    <n v="17.95"/>
    <n v="16.033333333333299"/>
    <n v="62.45"/>
    <n v="13"/>
    <n v="130"/>
    <n v="9.75"/>
    <n v="30.016666666666602"/>
    <n v="69.183333333333294"/>
    <n v="26"/>
    <n v="19"/>
    <n v="20.25"/>
    <n v="15.483333333333301"/>
    <n v="32.366666666666603"/>
    <n v="14"/>
    <n v="63"/>
    <n v="10.533333333333299"/>
    <n v="11.216666666666599"/>
    <n v="16.149999999999999"/>
    <n v="10.4166666666666"/>
    <n v="48"/>
    <n v="7.9"/>
    <s v="Action"/>
    <s v="RPG"/>
    <m/>
    <m/>
    <m/>
    <x v="0"/>
    <s v="Konami"/>
    <m/>
    <x v="0"/>
    <x v="0"/>
    <x v="0"/>
    <x v="0"/>
  </r>
  <r>
    <x v="115"/>
    <x v="0"/>
    <s v="Action,Adventure,Role-Playing"/>
    <s v="Konami"/>
    <x v="2"/>
    <x v="1"/>
    <x v="0"/>
    <n v="85"/>
    <n v="0.24"/>
    <n v="24.95"/>
    <n v="14.7666666666666"/>
    <n v="29.283333333333299"/>
    <n v="13.3333333333333"/>
    <n v="85"/>
    <n v="9.1666666666666607"/>
    <n v="24.0833333333333"/>
    <n v="33.6666666666666"/>
    <n v="21.6"/>
    <n v="13"/>
    <n v="16.4166666666666"/>
    <n v="14.0166666666666"/>
    <n v="20.933333333333302"/>
    <n v="13.983333333333301"/>
    <n v="51"/>
    <n v="10.133333333333301"/>
    <n v="10.8333333333333"/>
    <n v="14.2"/>
    <n v="11"/>
    <n v="21"/>
    <n v="7.6"/>
    <s v="Action"/>
    <s v="Adventure"/>
    <s v="RPG"/>
    <m/>
    <m/>
    <x v="0"/>
    <s v="Konami"/>
    <m/>
    <x v="0"/>
    <x v="0"/>
    <x v="0"/>
    <x v="0"/>
  </r>
  <r>
    <x v="116"/>
    <x v="0"/>
    <s v="Action"/>
    <s v="Konami"/>
    <x v="2"/>
    <x v="0"/>
    <x v="1"/>
    <n v="85"/>
    <n v="0.3"/>
    <n v="17.95"/>
    <n v="13.133333333333301"/>
    <n v="26.016666666666602"/>
    <n v="12"/>
    <n v="80"/>
    <n v="8.3833333333333293"/>
    <n v="23.133333333333301"/>
    <n v="31.5"/>
    <n v="23.9"/>
    <n v="9"/>
    <n v="19.25"/>
    <n v="12.5833333333333"/>
    <n v="18.633333333333301"/>
    <n v="12"/>
    <n v="37"/>
    <n v="9.25"/>
    <n v="11.1"/>
    <n v="15.75"/>
    <n v="10.533333333333299"/>
    <n v="34"/>
    <n v="7.5"/>
    <s v="Action"/>
    <m/>
    <m/>
    <m/>
    <m/>
    <x v="0"/>
    <s v="Konami"/>
    <m/>
    <x v="0"/>
    <x v="0"/>
    <x v="0"/>
    <x v="0"/>
  </r>
  <r>
    <x v="117"/>
    <x v="2"/>
    <s v="Action"/>
    <s v="Konami"/>
    <x v="1"/>
    <x v="2"/>
    <x v="2"/>
    <n v="80"/>
    <n v="0.21"/>
    <n v="16.95"/>
    <n v="8.5666666666666593"/>
    <n v="17.316666666666599"/>
    <n v="7.5"/>
    <n v="24"/>
    <n v="4.75"/>
    <n v="5.3166666666666602"/>
    <n v="5.3166666666666602"/>
    <n v="5.3166666666666602"/>
    <n v="1"/>
    <n v="5.3166666666666602"/>
    <n v="12.3333333333333"/>
    <n v="18.850000000000001"/>
    <n v="9.9166666666666607"/>
    <n v="8"/>
    <n v="6.8833333333333302"/>
    <n v="6.7666666666666604"/>
    <n v="10.9333333333333"/>
    <n v="7"/>
    <n v="15"/>
    <n v="4.1666666666666599"/>
    <s v="Action"/>
    <m/>
    <m/>
    <m/>
    <m/>
    <x v="0"/>
    <s v="Konami"/>
    <m/>
    <x v="0"/>
    <x v="0"/>
    <x v="0"/>
    <x v="0"/>
  </r>
  <r>
    <x v="118"/>
    <x v="0"/>
    <s v="Action"/>
    <s v="Unknown"/>
    <x v="2"/>
    <x v="1"/>
    <x v="0"/>
    <n v="39"/>
    <n v="0.02"/>
    <n v="17.95"/>
    <n v="1.5"/>
    <n v="1.5"/>
    <n v="1.5"/>
    <n v="1"/>
    <n v="1.5"/>
    <n v="1.5"/>
    <n v="1.5"/>
    <n v="1.5"/>
    <n v="1"/>
    <n v="1.5"/>
    <n v="0"/>
    <n v="0"/>
    <n v="0"/>
    <n v="0"/>
    <n v="0"/>
    <n v="0"/>
    <n v="0"/>
    <n v="0"/>
    <n v="0"/>
    <n v="0"/>
    <s v="Action"/>
    <m/>
    <m/>
    <m/>
    <m/>
    <x v="0"/>
    <s v="Unknown"/>
    <m/>
    <x v="0"/>
    <x v="0"/>
    <x v="0"/>
    <x v="1"/>
  </r>
  <r>
    <x v="119"/>
    <x v="2"/>
    <s v="Action"/>
    <s v="Unknown"/>
    <x v="0"/>
    <x v="2"/>
    <x v="2"/>
    <n v="27"/>
    <n v="0.26"/>
    <n v="12.95"/>
    <n v="0.61666666666666603"/>
    <n v="0.68333333333333302"/>
    <n v="0.61666666666666603"/>
    <n v="2"/>
    <n v="0.55000000000000004"/>
    <n v="0.5"/>
    <n v="0.5"/>
    <n v="0.5"/>
    <n v="1"/>
    <n v="0.5"/>
    <n v="0"/>
    <n v="0"/>
    <n v="0"/>
    <n v="0"/>
    <n v="0"/>
    <n v="0.75"/>
    <n v="0.75"/>
    <n v="0.75"/>
    <n v="1"/>
    <n v="0.75"/>
    <s v="Action"/>
    <m/>
    <m/>
    <m/>
    <m/>
    <x v="0"/>
    <s v="Unknown"/>
    <m/>
    <x v="0"/>
    <x v="0"/>
    <x v="0"/>
    <x v="1"/>
  </r>
  <r>
    <x v="120"/>
    <x v="0"/>
    <s v="Action,Role-Playing"/>
    <s v="Nintendo,SquareEnix"/>
    <x v="2"/>
    <x v="2"/>
    <x v="1"/>
    <n v="65"/>
    <n v="0.16"/>
    <n v="16.95"/>
    <n v="22.55"/>
    <n v="35.8333333333333"/>
    <n v="22.1166666666666"/>
    <n v="29"/>
    <n v="16.5833333333333"/>
    <n v="27.95"/>
    <n v="31.0833333333333"/>
    <n v="28.933333333333302"/>
    <n v="5"/>
    <n v="25.75"/>
    <n v="24.1166666666666"/>
    <n v="36.5833333333333"/>
    <n v="23.55"/>
    <n v="14"/>
    <n v="17.3333333333333"/>
    <n v="17.683333333333302"/>
    <n v="24.433333333333302"/>
    <n v="15"/>
    <n v="10"/>
    <n v="14.1666666666666"/>
    <s v="Action"/>
    <s v="RPG"/>
    <m/>
    <m/>
    <m/>
    <x v="0"/>
    <s v="Nintendo"/>
    <s v="SquareEnix"/>
    <x v="0"/>
    <x v="0"/>
    <x v="0"/>
    <x v="0"/>
  </r>
  <r>
    <x v="121"/>
    <x v="0"/>
    <s v="Action,Simulation,Strategy"/>
    <s v="Sega"/>
    <x v="3"/>
    <x v="1"/>
    <x v="1"/>
    <n v="71"/>
    <n v="0.25"/>
    <n v="14.95"/>
    <n v="32.6666666666666"/>
    <n v="48.1666666666666"/>
    <n v="16"/>
    <n v="3"/>
    <n v="17.1666666666666"/>
    <n v="72"/>
    <n v="72"/>
    <n v="72"/>
    <n v="1"/>
    <n v="72"/>
    <n v="16"/>
    <n v="16"/>
    <n v="16"/>
    <n v="1"/>
    <n v="16"/>
    <n v="10"/>
    <n v="10"/>
    <n v="10"/>
    <n v="1"/>
    <n v="10"/>
    <s v="Action"/>
    <s v="Simulation"/>
    <s v="Strategy"/>
    <m/>
    <m/>
    <x v="0"/>
    <s v="Sega"/>
    <m/>
    <x v="0"/>
    <x v="0"/>
    <x v="0"/>
    <x v="0"/>
  </r>
  <r>
    <x v="122"/>
    <x v="2"/>
    <s v="Role-Playing"/>
    <s v="SquareEnix"/>
    <x v="2"/>
    <x v="1"/>
    <x v="0"/>
    <n v="92"/>
    <n v="0.51"/>
    <n v="17.95"/>
    <n v="28.25"/>
    <n v="69.4166666666666"/>
    <n v="25"/>
    <n v="535"/>
    <n v="18.3"/>
    <n v="46.1"/>
    <n v="78.883333333333297"/>
    <n v="45"/>
    <n v="63"/>
    <n v="31.783333333333299"/>
    <n v="27.25"/>
    <n v="63.016666666666602"/>
    <n v="25.133333333333301"/>
    <n v="301"/>
    <n v="18.6666666666666"/>
    <n v="23.4166666666666"/>
    <n v="32.6"/>
    <n v="23"/>
    <n v="171"/>
    <n v="16.600000000000001"/>
    <s v="RPG"/>
    <m/>
    <m/>
    <m/>
    <m/>
    <x v="0"/>
    <s v="SquareEnix"/>
    <m/>
    <x v="0"/>
    <x v="0"/>
    <x v="0"/>
    <x v="0"/>
  </r>
  <r>
    <x v="123"/>
    <x v="0"/>
    <s v="Strategy"/>
    <s v="Nintendo"/>
    <x v="2"/>
    <x v="2"/>
    <x v="3"/>
    <n v="83"/>
    <n v="0.61"/>
    <n v="17.95"/>
    <n v="20"/>
    <n v="20"/>
    <n v="20"/>
    <n v="1"/>
    <n v="20"/>
    <n v="20"/>
    <n v="20"/>
    <n v="20"/>
    <n v="1"/>
    <n v="20"/>
    <n v="0"/>
    <n v="0"/>
    <n v="0"/>
    <n v="0"/>
    <n v="0"/>
    <n v="0"/>
    <n v="0"/>
    <n v="0"/>
    <n v="0"/>
    <n v="0"/>
    <s v="Strategy"/>
    <m/>
    <m/>
    <m/>
    <m/>
    <x v="0"/>
    <s v="Nintendo"/>
    <m/>
    <x v="0"/>
    <x v="0"/>
    <x v="0"/>
    <x v="1"/>
  </r>
  <r>
    <x v="124"/>
    <x v="0"/>
    <s v="Action,Adventure"/>
    <s v="Unknown"/>
    <x v="2"/>
    <x v="1"/>
    <x v="2"/>
    <n v="63"/>
    <n v="0.03"/>
    <n v="11.95"/>
    <n v="7.7333333333333298"/>
    <n v="8.75"/>
    <n v="7"/>
    <n v="3"/>
    <n v="6.7"/>
    <n v="0"/>
    <n v="0"/>
    <n v="0"/>
    <n v="0"/>
    <n v="0"/>
    <n v="10.15"/>
    <n v="10.15"/>
    <n v="10.15"/>
    <n v="1"/>
    <n v="10.15"/>
    <n v="6.5166666666666604"/>
    <n v="6.75"/>
    <n v="6.5166666666666604"/>
    <n v="2"/>
    <n v="6.2833333333333297"/>
    <s v="Action"/>
    <s v="Adventure"/>
    <m/>
    <m/>
    <m/>
    <x v="0"/>
    <s v="Unknown"/>
    <m/>
    <x v="0"/>
    <x v="0"/>
    <x v="0"/>
    <x v="1"/>
  </r>
  <r>
    <x v="125"/>
    <x v="0"/>
    <s v="Action,Role-Playing"/>
    <s v="Unknown"/>
    <x v="2"/>
    <x v="0"/>
    <x v="0"/>
    <n v="51"/>
    <n v="0.06"/>
    <n v="14.95"/>
    <n v="15.15"/>
    <n v="16.2"/>
    <n v="15.15"/>
    <n v="2"/>
    <n v="14.1"/>
    <n v="0"/>
    <n v="0"/>
    <n v="0"/>
    <n v="0"/>
    <n v="0"/>
    <n v="0"/>
    <n v="0"/>
    <n v="0"/>
    <n v="0"/>
    <n v="0"/>
    <n v="15.15"/>
    <n v="16.2"/>
    <n v="15.15"/>
    <n v="2"/>
    <n v="14.1"/>
    <s v="Action"/>
    <s v="RPG"/>
    <m/>
    <m/>
    <m/>
    <x v="0"/>
    <s v="Unknown"/>
    <m/>
    <x v="0"/>
    <x v="0"/>
    <x v="0"/>
    <x v="1"/>
  </r>
  <r>
    <x v="126"/>
    <x v="0"/>
    <s v="Action"/>
    <s v="Unknown"/>
    <x v="0"/>
    <x v="1"/>
    <x v="2"/>
    <n v="58"/>
    <n v="7.0000000000000007E-2"/>
    <n v="17.95"/>
    <n v="5.8"/>
    <n v="5.8"/>
    <n v="5.8"/>
    <n v="1"/>
    <n v="5.8"/>
    <n v="0"/>
    <n v="0"/>
    <n v="0"/>
    <n v="0"/>
    <n v="0"/>
    <n v="0"/>
    <n v="0"/>
    <n v="0"/>
    <n v="0"/>
    <n v="0"/>
    <n v="5.8"/>
    <n v="5.8"/>
    <n v="5.8"/>
    <n v="1"/>
    <n v="5.8"/>
    <s v="Action"/>
    <m/>
    <m/>
    <m/>
    <m/>
    <x v="0"/>
    <s v="Unknown"/>
    <m/>
    <x v="0"/>
    <x v="0"/>
    <x v="0"/>
    <x v="1"/>
  </r>
  <r>
    <x v="127"/>
    <x v="0"/>
    <s v="Action"/>
    <s v="Konami"/>
    <x v="1"/>
    <x v="0"/>
    <x v="3"/>
    <n v="59"/>
    <n v="0.3"/>
    <n v="12.95"/>
    <n v="7.0666666666666602"/>
    <n v="8.2666666666666604"/>
    <n v="6"/>
    <n v="5"/>
    <n v="5.5833333333333304"/>
    <n v="0"/>
    <n v="0"/>
    <n v="0"/>
    <n v="0"/>
    <n v="0"/>
    <n v="8.5666666666666593"/>
    <n v="9.5666666666666593"/>
    <n v="9.7166666666666597"/>
    <n v="3"/>
    <n v="7.5666666666666602"/>
    <n v="4.8166666666666602"/>
    <n v="4.9000000000000004"/>
    <n v="4.8166666666666602"/>
    <n v="2"/>
    <n v="4.7333333333333298"/>
    <s v="Action"/>
    <m/>
    <m/>
    <m/>
    <m/>
    <x v="0"/>
    <s v="Konami"/>
    <m/>
    <x v="0"/>
    <x v="0"/>
    <x v="0"/>
    <x v="1"/>
  </r>
  <r>
    <x v="128"/>
    <x v="0"/>
    <s v="Action"/>
    <s v="Konami"/>
    <x v="1"/>
    <x v="2"/>
    <x v="2"/>
    <n v="56"/>
    <n v="0.06"/>
    <n v="14.95"/>
    <n v="9.85"/>
    <n v="10.45"/>
    <n v="10"/>
    <n v="3"/>
    <n v="9.25"/>
    <n v="0"/>
    <n v="0"/>
    <n v="0"/>
    <n v="0"/>
    <n v="0"/>
    <n v="0"/>
    <n v="0"/>
    <n v="0"/>
    <n v="0"/>
    <n v="0"/>
    <n v="9.85"/>
    <n v="10.45"/>
    <n v="10"/>
    <n v="3"/>
    <n v="9.25"/>
    <s v="Action"/>
    <m/>
    <m/>
    <m/>
    <m/>
    <x v="0"/>
    <s v="Konami"/>
    <m/>
    <x v="0"/>
    <x v="0"/>
    <x v="0"/>
    <x v="1"/>
  </r>
  <r>
    <x v="129"/>
    <x v="0"/>
    <s v="Sports"/>
    <s v="2K"/>
    <x v="3"/>
    <x v="2"/>
    <x v="1"/>
    <n v="70"/>
    <n v="0.11"/>
    <n v="6.95"/>
    <n v="1.55"/>
    <n v="1.7833333333333301"/>
    <n v="1.56666666666666"/>
    <n v="3"/>
    <n v="1.3333333333333299"/>
    <n v="1.55"/>
    <n v="1.7833333333333301"/>
    <n v="1.56666666666666"/>
    <n v="3"/>
    <n v="1.3333333333333299"/>
    <n v="0"/>
    <n v="0"/>
    <n v="0"/>
    <n v="0"/>
    <n v="0"/>
    <n v="0"/>
    <n v="0"/>
    <n v="0"/>
    <n v="0"/>
    <n v="0"/>
    <s v="Sports"/>
    <m/>
    <m/>
    <m/>
    <m/>
    <x v="0"/>
    <s v="2K"/>
    <m/>
    <x v="0"/>
    <x v="0"/>
    <x v="0"/>
    <x v="1"/>
  </r>
  <r>
    <x v="130"/>
    <x v="1"/>
    <s v="Sports"/>
    <s v="2K"/>
    <x v="3"/>
    <x v="1"/>
    <x v="1"/>
    <n v="82"/>
    <n v="0.19"/>
    <n v="6.95"/>
    <n v="0"/>
    <n v="0"/>
    <n v="0"/>
    <n v="0"/>
    <n v="0"/>
    <n v="0"/>
    <n v="0"/>
    <n v="0"/>
    <n v="0"/>
    <n v="0"/>
    <n v="0"/>
    <n v="0"/>
    <n v="0"/>
    <n v="0"/>
    <n v="0"/>
    <n v="0"/>
    <n v="0"/>
    <n v="0"/>
    <n v="0"/>
    <n v="0"/>
    <s v="Sports"/>
    <m/>
    <m/>
    <m/>
    <m/>
    <x v="0"/>
    <s v="2K"/>
    <m/>
    <x v="0"/>
    <x v="1"/>
    <x v="0"/>
    <x v="1"/>
  </r>
  <r>
    <x v="130"/>
    <x v="3"/>
    <s v="Sports"/>
    <s v="2K"/>
    <x v="4"/>
    <x v="2"/>
    <x v="2"/>
    <n v="81"/>
    <n v="0.16"/>
    <n v="6.95"/>
    <n v="0"/>
    <n v="0"/>
    <n v="0"/>
    <n v="0"/>
    <n v="0"/>
    <n v="0"/>
    <n v="0"/>
    <n v="0"/>
    <n v="0"/>
    <n v="0"/>
    <n v="0"/>
    <n v="0"/>
    <n v="0"/>
    <n v="0"/>
    <n v="0"/>
    <n v="0"/>
    <n v="0"/>
    <n v="0"/>
    <n v="0"/>
    <n v="0"/>
    <s v="Sports"/>
    <m/>
    <m/>
    <m/>
    <m/>
    <x v="0"/>
    <s v="2K"/>
    <m/>
    <x v="0"/>
    <x v="1"/>
    <x v="0"/>
    <x v="1"/>
  </r>
  <r>
    <x v="131"/>
    <x v="0"/>
    <s v="Sports"/>
    <s v="2K"/>
    <x v="3"/>
    <x v="0"/>
    <x v="2"/>
    <n v="81"/>
    <n v="0.15"/>
    <n v="9.9499999999999993"/>
    <n v="0"/>
    <n v="0"/>
    <n v="0"/>
    <n v="0"/>
    <n v="0"/>
    <n v="0"/>
    <n v="0"/>
    <n v="0"/>
    <n v="0"/>
    <n v="0"/>
    <n v="0"/>
    <n v="0"/>
    <n v="0"/>
    <n v="0"/>
    <n v="0"/>
    <n v="0"/>
    <n v="0"/>
    <n v="0"/>
    <n v="0"/>
    <n v="0"/>
    <s v="Sports"/>
    <m/>
    <m/>
    <m/>
    <m/>
    <x v="0"/>
    <s v="2K"/>
    <m/>
    <x v="0"/>
    <x v="1"/>
    <x v="0"/>
    <x v="1"/>
  </r>
  <r>
    <x v="131"/>
    <x v="5"/>
    <s v="Sports"/>
    <s v="2K"/>
    <x v="4"/>
    <x v="0"/>
    <x v="2"/>
    <n v="82"/>
    <n v="0.12"/>
    <n v="12.95"/>
    <n v="0"/>
    <n v="0"/>
    <n v="0"/>
    <n v="0"/>
    <n v="0"/>
    <n v="0"/>
    <n v="0"/>
    <n v="0"/>
    <n v="0"/>
    <n v="0"/>
    <n v="0"/>
    <n v="0"/>
    <n v="0"/>
    <n v="0"/>
    <n v="0"/>
    <n v="0"/>
    <n v="0"/>
    <n v="0"/>
    <n v="0"/>
    <n v="0"/>
    <s v="Sports"/>
    <m/>
    <m/>
    <m/>
    <m/>
    <x v="0"/>
    <s v="2K"/>
    <m/>
    <x v="0"/>
    <x v="1"/>
    <x v="0"/>
    <x v="1"/>
  </r>
  <r>
    <x v="132"/>
    <x v="0"/>
    <s v="Strategy"/>
    <s v="EA"/>
    <x v="3"/>
    <x v="0"/>
    <x v="0"/>
    <n v="75"/>
    <n v="0.15"/>
    <n v="17.95"/>
    <n v="9.7666666666666604"/>
    <n v="12.816666666666601"/>
    <n v="9.5"/>
    <n v="20"/>
    <n v="7.3166666666666602"/>
    <n v="0"/>
    <n v="0"/>
    <n v="0"/>
    <n v="0"/>
    <n v="0"/>
    <n v="11.316666666666601"/>
    <n v="13.7"/>
    <n v="11.533333333333299"/>
    <n v="8"/>
    <n v="8.68333333333333"/>
    <n v="8.7333333333333307"/>
    <n v="10.1166666666666"/>
    <n v="8.1"/>
    <n v="12"/>
    <n v="6.7"/>
    <s v="Strategy"/>
    <m/>
    <m/>
    <m/>
    <m/>
    <x v="0"/>
    <s v="EA"/>
    <m/>
    <x v="0"/>
    <x v="0"/>
    <x v="0"/>
    <x v="1"/>
  </r>
  <r>
    <x v="133"/>
    <x v="0"/>
    <s v="Strategy"/>
    <s v="EA"/>
    <x v="3"/>
    <x v="1"/>
    <x v="2"/>
    <n v="82"/>
    <n v="0.35"/>
    <n v="24.95"/>
    <n v="26.3"/>
    <n v="35.316666666666599"/>
    <n v="25"/>
    <n v="41"/>
    <n v="18.3333333333333"/>
    <n v="38.25"/>
    <n v="41.433333333333302"/>
    <n v="37.5"/>
    <n v="4"/>
    <n v="35.433333333333302"/>
    <n v="27.483333333333299"/>
    <n v="34.366666666666603"/>
    <n v="26"/>
    <n v="12"/>
    <n v="21.15"/>
    <n v="23.8333333333333"/>
    <n v="29.4"/>
    <n v="24"/>
    <n v="25"/>
    <n v="17.466666666666601"/>
    <s v="Strategy"/>
    <m/>
    <m/>
    <m/>
    <m/>
    <x v="0"/>
    <s v="EA"/>
    <m/>
    <x v="0"/>
    <x v="0"/>
    <x v="0"/>
    <x v="0"/>
  </r>
  <r>
    <x v="134"/>
    <x v="0"/>
    <s v="Strategy"/>
    <s v="EA"/>
    <x v="3"/>
    <x v="1"/>
    <x v="0"/>
    <n v="77"/>
    <n v="0.16"/>
    <n v="14.95"/>
    <n v="14.7"/>
    <n v="28.183333333333302"/>
    <n v="11.3666666666666"/>
    <n v="27"/>
    <n v="10.0166666666666"/>
    <n v="43.35"/>
    <n v="43.35"/>
    <n v="43.35"/>
    <n v="1"/>
    <n v="43.35"/>
    <n v="18.55"/>
    <n v="24.5"/>
    <n v="19.45"/>
    <n v="9"/>
    <n v="13.9"/>
    <n v="10.983333333333301"/>
    <n v="13.3666666666666"/>
    <n v="10.5"/>
    <n v="17"/>
    <n v="8.86666666666666"/>
    <s v="Strategy"/>
    <m/>
    <m/>
    <m/>
    <m/>
    <x v="0"/>
    <s v="EA"/>
    <m/>
    <x v="0"/>
    <x v="0"/>
    <x v="0"/>
    <x v="0"/>
  </r>
  <r>
    <x v="135"/>
    <x v="0"/>
    <s v="Action,Adventure"/>
    <s v="THQ"/>
    <x v="4"/>
    <x v="2"/>
    <x v="2"/>
    <n v="69"/>
    <n v="0.14000000000000001"/>
    <n v="17.95"/>
    <n v="7.18333333333333"/>
    <n v="13.283333333333299"/>
    <n v="6"/>
    <n v="28"/>
    <n v="5.5666666666666602"/>
    <n v="16.5"/>
    <n v="18.25"/>
    <n v="16.5"/>
    <n v="2"/>
    <n v="14.75"/>
    <n v="7.6666666666666599"/>
    <n v="8.6"/>
    <n v="8.75"/>
    <n v="3"/>
    <n v="6.7166666666666597"/>
    <n v="6.3"/>
    <n v="8.7666666666666604"/>
    <n v="6"/>
    <n v="23"/>
    <n v="5.35"/>
    <s v="Action"/>
    <s v="Adventure"/>
    <m/>
    <m/>
    <m/>
    <x v="0"/>
    <s v="THQ"/>
    <m/>
    <x v="0"/>
    <x v="1"/>
    <x v="0"/>
    <x v="0"/>
  </r>
  <r>
    <x v="135"/>
    <x v="0"/>
    <s v="Action,Adventure"/>
    <s v="THQ"/>
    <x v="3"/>
    <x v="2"/>
    <x v="2"/>
    <n v="69"/>
    <n v="0.14000000000000001"/>
    <n v="14.95"/>
    <n v="7.18333333333333"/>
    <n v="13.283333333333299"/>
    <n v="6"/>
    <n v="28"/>
    <n v="5.5666666666666602"/>
    <n v="16.5"/>
    <n v="18.25"/>
    <n v="16.5"/>
    <n v="2"/>
    <n v="14.75"/>
    <n v="7.6666666666666599"/>
    <n v="8.6"/>
    <n v="8.75"/>
    <n v="3"/>
    <n v="6.7166666666666597"/>
    <n v="6.3"/>
    <n v="8.7666666666666604"/>
    <n v="6"/>
    <n v="23"/>
    <n v="5.35"/>
    <s v="Action"/>
    <s v="Adventure"/>
    <m/>
    <m/>
    <m/>
    <x v="0"/>
    <s v="THQ"/>
    <m/>
    <x v="0"/>
    <x v="1"/>
    <x v="0"/>
    <x v="0"/>
  </r>
  <r>
    <x v="136"/>
    <x v="0"/>
    <s v="Action,Adventure"/>
    <s v="Sega"/>
    <x v="3"/>
    <x v="1"/>
    <x v="0"/>
    <n v="80"/>
    <n v="0.28999999999999998"/>
    <n v="14.95"/>
    <n v="10.15"/>
    <n v="22.4"/>
    <n v="9.5"/>
    <n v="49"/>
    <n v="7.9"/>
    <n v="35"/>
    <n v="35"/>
    <n v="35"/>
    <n v="1"/>
    <n v="35"/>
    <n v="11.6166666666666"/>
    <n v="13.4"/>
    <n v="12"/>
    <n v="16"/>
    <n v="10.4"/>
    <n v="8.6333333333333293"/>
    <n v="10.15"/>
    <n v="8.9"/>
    <n v="32"/>
    <n v="7.3833333333333302"/>
    <s v="Action"/>
    <s v="Adventure"/>
    <m/>
    <m/>
    <m/>
    <x v="0"/>
    <s v="Sega"/>
    <m/>
    <x v="0"/>
    <x v="1"/>
    <x v="0"/>
    <x v="0"/>
  </r>
  <r>
    <x v="136"/>
    <x v="0"/>
    <s v="Action,Adventure"/>
    <s v="Sega"/>
    <x v="4"/>
    <x v="1"/>
    <x v="0"/>
    <n v="82"/>
    <n v="0.16"/>
    <n v="14.95"/>
    <n v="10.15"/>
    <n v="22.4"/>
    <n v="9.5"/>
    <n v="49"/>
    <n v="7.9"/>
    <n v="35"/>
    <n v="35"/>
    <n v="35"/>
    <n v="1"/>
    <n v="35"/>
    <n v="11.6166666666666"/>
    <n v="13.4"/>
    <n v="12"/>
    <n v="16"/>
    <n v="10.4"/>
    <n v="8.6333333333333293"/>
    <n v="10.15"/>
    <n v="8.9"/>
    <n v="32"/>
    <n v="7.3833333333333302"/>
    <s v="Action"/>
    <s v="Adventure"/>
    <m/>
    <m/>
    <m/>
    <x v="0"/>
    <s v="Sega"/>
    <m/>
    <x v="0"/>
    <x v="1"/>
    <x v="0"/>
    <x v="0"/>
  </r>
  <r>
    <x v="137"/>
    <x v="0"/>
    <s v="Action,Adventure"/>
    <s v="Sega"/>
    <x v="3"/>
    <x v="2"/>
    <x v="3"/>
    <n v="81"/>
    <n v="0.33"/>
    <n v="14.95"/>
    <n v="8.1666666666666607"/>
    <n v="14.8666666666666"/>
    <n v="7.55"/>
    <n v="156"/>
    <n v="5.9166666666666599"/>
    <n v="14.15"/>
    <n v="15.4166666666666"/>
    <n v="15"/>
    <n v="7"/>
    <n v="12.283333333333299"/>
    <n v="9.5333333333333297"/>
    <n v="15.5833333333333"/>
    <n v="9"/>
    <n v="42"/>
    <n v="7.18333333333333"/>
    <n v="7.25"/>
    <n v="11.05"/>
    <n v="7"/>
    <n v="107"/>
    <n v="5.55"/>
    <s v="Action"/>
    <s v="Adventure"/>
    <m/>
    <m/>
    <m/>
    <x v="0"/>
    <s v="Sega"/>
    <m/>
    <x v="0"/>
    <x v="0"/>
    <x v="0"/>
    <x v="0"/>
  </r>
  <r>
    <x v="138"/>
    <x v="1"/>
    <s v="Action"/>
    <s v="Eidos"/>
    <x v="3"/>
    <x v="1"/>
    <x v="0"/>
    <n v="52"/>
    <n v="0.09"/>
    <n v="12.95"/>
    <n v="6.3833333333333302"/>
    <n v="9.1333333333333293"/>
    <n v="5.6666666666666599"/>
    <n v="11"/>
    <n v="5"/>
    <n v="0"/>
    <n v="0"/>
    <n v="0"/>
    <n v="0"/>
    <n v="0"/>
    <n v="12.25"/>
    <n v="12.25"/>
    <n v="12.25"/>
    <n v="1"/>
    <n v="12.25"/>
    <n v="5.7833333333333297"/>
    <n v="7.5833333333333304"/>
    <n v="5.5833333333333304"/>
    <n v="10"/>
    <n v="4.8333333333333304"/>
    <s v="Action"/>
    <m/>
    <m/>
    <m/>
    <m/>
    <x v="0"/>
    <s v="Eidos"/>
    <m/>
    <x v="0"/>
    <x v="1"/>
    <x v="0"/>
    <x v="1"/>
  </r>
  <r>
    <x v="138"/>
    <x v="1"/>
    <s v="Action"/>
    <s v="Eidos"/>
    <x v="4"/>
    <x v="2"/>
    <x v="0"/>
    <n v="51"/>
    <n v="0.05"/>
    <n v="17.95"/>
    <n v="6.3833333333333302"/>
    <n v="9.1333333333333293"/>
    <n v="5.6666666666666599"/>
    <n v="11"/>
    <n v="5"/>
    <n v="0"/>
    <n v="0"/>
    <n v="0"/>
    <n v="0"/>
    <n v="0"/>
    <n v="12.25"/>
    <n v="12.25"/>
    <n v="12.25"/>
    <n v="1"/>
    <n v="12.25"/>
    <n v="5.7833333333333297"/>
    <n v="7.5833333333333304"/>
    <n v="5.5833333333333304"/>
    <n v="10"/>
    <n v="4.8333333333333304"/>
    <s v="Action"/>
    <m/>
    <m/>
    <m/>
    <m/>
    <x v="0"/>
    <s v="Eidos"/>
    <m/>
    <x v="0"/>
    <x v="1"/>
    <x v="0"/>
    <x v="1"/>
  </r>
  <r>
    <x v="139"/>
    <x v="0"/>
    <s v="Adventure,Role-Playing"/>
    <s v="Unknown"/>
    <x v="2"/>
    <x v="2"/>
    <x v="1"/>
    <n v="73"/>
    <n v="7.0000000000000007E-2"/>
    <n v="14.95"/>
    <n v="15.6"/>
    <n v="21.033333333333299"/>
    <n v="14.5833333333333"/>
    <n v="20"/>
    <n v="11.033333333333299"/>
    <n v="21.383333333333301"/>
    <n v="23.033333333333299"/>
    <n v="21.766666666666602"/>
    <n v="5"/>
    <n v="18.8666666666666"/>
    <n v="21.383333333333301"/>
    <n v="23.633333333333301"/>
    <n v="19.183333333333302"/>
    <n v="3"/>
    <n v="19.133333333333301"/>
    <n v="11.75"/>
    <n v="13.566666666666601"/>
    <n v="11.733333333333301"/>
    <n v="12"/>
    <n v="9.35"/>
    <s v="Adventure"/>
    <s v="RPG"/>
    <m/>
    <m/>
    <m/>
    <x v="0"/>
    <s v="Unknown"/>
    <m/>
    <x v="0"/>
    <x v="0"/>
    <x v="0"/>
    <x v="0"/>
  </r>
  <r>
    <x v="140"/>
    <x v="0"/>
    <s v="Action"/>
    <s v="Konami"/>
    <x v="2"/>
    <x v="1"/>
    <x v="2"/>
    <n v="83"/>
    <n v="0.27"/>
    <n v="17.95"/>
    <n v="7.36666666666666"/>
    <n v="17.9166666666666"/>
    <n v="3.11666666666666"/>
    <n v="12"/>
    <n v="3.11666666666666"/>
    <n v="17.5"/>
    <n v="17.75"/>
    <n v="17.5"/>
    <n v="2"/>
    <n v="17.25"/>
    <n v="0"/>
    <n v="0"/>
    <n v="0"/>
    <n v="0"/>
    <n v="0"/>
    <n v="5.3333333333333304"/>
    <n v="17.1666666666666"/>
    <n v="2.11666666666666"/>
    <n v="10"/>
    <n v="2.36666666666666"/>
    <s v="Action"/>
    <m/>
    <m/>
    <m/>
    <m/>
    <x v="0"/>
    <s v="Konami"/>
    <m/>
    <x v="0"/>
    <x v="0"/>
    <x v="0"/>
    <x v="1"/>
  </r>
  <r>
    <x v="141"/>
    <x v="0"/>
    <s v="Simulation"/>
    <s v="Unknown"/>
    <x v="2"/>
    <x v="0"/>
    <x v="1"/>
    <n v="67"/>
    <n v="2.9"/>
    <n v="17.95"/>
    <n v="8.6333333333333293"/>
    <n v="10.9"/>
    <n v="7"/>
    <n v="5"/>
    <n v="6.7833333333333297"/>
    <n v="0"/>
    <n v="0"/>
    <n v="0"/>
    <n v="0"/>
    <n v="0"/>
    <n v="0"/>
    <n v="0"/>
    <n v="0"/>
    <n v="0"/>
    <n v="0"/>
    <n v="8.6333333333333293"/>
    <n v="10.9"/>
    <n v="7"/>
    <n v="5"/>
    <n v="6.7833333333333297"/>
    <s v="Simulation"/>
    <m/>
    <m/>
    <m/>
    <m/>
    <x v="0"/>
    <s v="Unknown"/>
    <m/>
    <x v="0"/>
    <x v="0"/>
    <x v="0"/>
    <x v="1"/>
  </r>
  <r>
    <x v="142"/>
    <x v="0"/>
    <s v="Simulation"/>
    <s v="Unknown"/>
    <x v="2"/>
    <x v="2"/>
    <x v="2"/>
    <n v="70"/>
    <n v="1.56"/>
    <n v="17.95"/>
    <n v="8.2166666666666597"/>
    <n v="14.816666666666601"/>
    <n v="5.18333333333333"/>
    <n v="6"/>
    <n v="5.85"/>
    <n v="22.933333333333302"/>
    <n v="22.933333333333302"/>
    <n v="22.933333333333302"/>
    <n v="1"/>
    <n v="22.933333333333302"/>
    <n v="0"/>
    <n v="0"/>
    <n v="0"/>
    <n v="0"/>
    <n v="0"/>
    <n v="5.2666666666666604"/>
    <n v="5.6"/>
    <n v="5.1333333333333302"/>
    <n v="5"/>
    <n v="5.0999999999999996"/>
    <s v="Simulation"/>
    <m/>
    <m/>
    <m/>
    <m/>
    <x v="0"/>
    <s v="Unknown"/>
    <m/>
    <x v="0"/>
    <x v="0"/>
    <x v="0"/>
    <x v="1"/>
  </r>
  <r>
    <x v="143"/>
    <x v="2"/>
    <s v="Simulation"/>
    <s v="Unknown"/>
    <x v="0"/>
    <x v="0"/>
    <x v="2"/>
    <n v="61"/>
    <n v="1.38"/>
    <n v="14.95"/>
    <n v="3.4"/>
    <n v="3.4"/>
    <n v="3.4"/>
    <n v="1"/>
    <n v="3.4"/>
    <n v="0"/>
    <n v="0"/>
    <n v="0"/>
    <n v="0"/>
    <n v="0"/>
    <n v="0"/>
    <n v="0"/>
    <n v="0"/>
    <n v="0"/>
    <n v="0"/>
    <n v="3.4"/>
    <n v="3.4"/>
    <n v="3.4"/>
    <n v="1"/>
    <n v="3.4"/>
    <s v="Simulation"/>
    <m/>
    <m/>
    <m/>
    <m/>
    <x v="0"/>
    <s v="Unknown"/>
    <m/>
    <x v="0"/>
    <x v="0"/>
    <x v="0"/>
    <x v="1"/>
  </r>
  <r>
    <x v="144"/>
    <x v="0"/>
    <s v="Action,Racing / Driving,Role-Playing"/>
    <s v="Microsoft"/>
    <x v="3"/>
    <x v="0"/>
    <x v="2"/>
    <n v="83"/>
    <n v="1.02"/>
    <n v="14.95"/>
    <n v="16.6666666666666"/>
    <n v="44.75"/>
    <n v="12.3333333333333"/>
    <n v="67"/>
    <n v="10.25"/>
    <n v="43.6666666666666"/>
    <n v="58.4166666666666"/>
    <n v="40"/>
    <n v="6"/>
    <n v="30.9166666666666"/>
    <n v="18.600000000000001"/>
    <n v="26.25"/>
    <n v="16.45"/>
    <n v="24"/>
    <n v="12.75"/>
    <n v="11.033333333333299"/>
    <n v="15.25"/>
    <n v="10"/>
    <n v="37"/>
    <n v="8.25"/>
    <s v="Action"/>
    <s v="Racing"/>
    <s v="RPG"/>
    <m/>
    <m/>
    <x v="0"/>
    <s v="Microsoft"/>
    <m/>
    <x v="0"/>
    <x v="0"/>
    <x v="0"/>
    <x v="0"/>
  </r>
  <r>
    <x v="145"/>
    <x v="0"/>
    <s v="Strategy"/>
    <s v="Unknown"/>
    <x v="2"/>
    <x v="2"/>
    <x v="0"/>
    <n v="63"/>
    <n v="0.04"/>
    <n v="17.95"/>
    <n v="0"/>
    <n v="0"/>
    <n v="0"/>
    <n v="0"/>
    <n v="0"/>
    <n v="0"/>
    <n v="0"/>
    <n v="0"/>
    <n v="0"/>
    <n v="0"/>
    <n v="0"/>
    <n v="0"/>
    <n v="0"/>
    <n v="0"/>
    <n v="0"/>
    <n v="0"/>
    <n v="0"/>
    <n v="0"/>
    <n v="0"/>
    <n v="0"/>
    <s v="Strategy"/>
    <m/>
    <m/>
    <m/>
    <m/>
    <x v="0"/>
    <s v="Unknown"/>
    <m/>
    <x v="0"/>
    <x v="0"/>
    <x v="0"/>
    <x v="1"/>
  </r>
  <r>
    <x v="146"/>
    <x v="0"/>
    <s v="Action"/>
    <s v="Unknown"/>
    <x v="2"/>
    <x v="1"/>
    <x v="2"/>
    <n v="73"/>
    <n v="0.46"/>
    <n v="17.95"/>
    <n v="7.75"/>
    <n v="9.0500000000000007"/>
    <n v="8"/>
    <n v="19"/>
    <n v="5.7166666666666597"/>
    <n v="9.2166666666666597"/>
    <n v="9.7333333333333307"/>
    <n v="9.2166666666666597"/>
    <n v="2"/>
    <n v="8.6999999999999993"/>
    <n v="10.1"/>
    <n v="10.1"/>
    <n v="10.1"/>
    <n v="1"/>
    <n v="10.1"/>
    <n v="7.43333333333333"/>
    <n v="8.7333333333333307"/>
    <n v="7.5"/>
    <n v="16"/>
    <n v="5.5"/>
    <s v="Action"/>
    <m/>
    <m/>
    <m/>
    <m/>
    <x v="0"/>
    <s v="Unknown"/>
    <m/>
    <x v="0"/>
    <x v="1"/>
    <x v="0"/>
    <x v="0"/>
  </r>
  <r>
    <x v="146"/>
    <x v="2"/>
    <s v="Action"/>
    <s v="Unknown"/>
    <x v="0"/>
    <x v="2"/>
    <x v="2"/>
    <n v="69"/>
    <n v="0.42"/>
    <n v="17.95"/>
    <n v="7.75"/>
    <n v="9.0500000000000007"/>
    <n v="8"/>
    <n v="19"/>
    <n v="5.7166666666666597"/>
    <n v="9.2166666666666597"/>
    <n v="9.7333333333333307"/>
    <n v="9.2166666666666597"/>
    <n v="2"/>
    <n v="8.6999999999999993"/>
    <n v="10.1"/>
    <n v="10.1"/>
    <n v="10.1"/>
    <n v="1"/>
    <n v="10.1"/>
    <n v="7.43333333333333"/>
    <n v="8.7333333333333307"/>
    <n v="7.5"/>
    <n v="16"/>
    <n v="5.5"/>
    <s v="Action"/>
    <m/>
    <m/>
    <m/>
    <m/>
    <x v="0"/>
    <s v="Unknown"/>
    <m/>
    <x v="0"/>
    <x v="1"/>
    <x v="0"/>
    <x v="0"/>
  </r>
  <r>
    <x v="146"/>
    <x v="2"/>
    <s v="Action"/>
    <s v="Unknown"/>
    <x v="3"/>
    <x v="2"/>
    <x v="2"/>
    <n v="65"/>
    <n v="0.28999999999999998"/>
    <n v="17.95"/>
    <n v="7.75"/>
    <n v="9.0500000000000007"/>
    <n v="8"/>
    <n v="19"/>
    <n v="5.7166666666666597"/>
    <n v="9.2166666666666597"/>
    <n v="9.7333333333333307"/>
    <n v="9.2166666666666597"/>
    <n v="2"/>
    <n v="8.6999999999999993"/>
    <n v="10.1"/>
    <n v="10.1"/>
    <n v="10.1"/>
    <n v="1"/>
    <n v="10.1"/>
    <n v="7.43333333333333"/>
    <n v="8.7333333333333307"/>
    <n v="7.5"/>
    <n v="16"/>
    <n v="5.5"/>
    <s v="Action"/>
    <m/>
    <m/>
    <m/>
    <m/>
    <x v="0"/>
    <s v="Unknown"/>
    <m/>
    <x v="0"/>
    <x v="1"/>
    <x v="0"/>
    <x v="0"/>
  </r>
  <r>
    <x v="147"/>
    <x v="0"/>
    <s v="Action"/>
    <s v="Unknown"/>
    <x v="0"/>
    <x v="2"/>
    <x v="0"/>
    <n v="70"/>
    <n v="0.36"/>
    <n v="17.95"/>
    <n v="6.0833333333333304"/>
    <n v="7.5"/>
    <n v="5.55"/>
    <n v="12"/>
    <n v="4.8"/>
    <n v="5.6"/>
    <n v="5.6"/>
    <n v="5.6"/>
    <n v="1"/>
    <n v="5.6"/>
    <n v="9.0333333333333297"/>
    <n v="9.0333333333333297"/>
    <n v="9.0333333333333297"/>
    <n v="1"/>
    <n v="9.0333333333333297"/>
    <n v="5.8333333333333304"/>
    <n v="7.4166666666666599"/>
    <n v="5.4833333333333298"/>
    <n v="10"/>
    <n v="4.7166666666666597"/>
    <s v="Action"/>
    <m/>
    <m/>
    <m/>
    <m/>
    <x v="0"/>
    <s v="Unknown"/>
    <m/>
    <x v="0"/>
    <x v="1"/>
    <x v="0"/>
    <x v="0"/>
  </r>
  <r>
    <x v="147"/>
    <x v="0"/>
    <s v="Action"/>
    <s v="Unknown"/>
    <x v="3"/>
    <x v="0"/>
    <x v="0"/>
    <n v="60"/>
    <n v="0.22"/>
    <n v="24.95"/>
    <n v="6.0833333333333304"/>
    <n v="7.5"/>
    <n v="5.55"/>
    <n v="12"/>
    <n v="4.8"/>
    <n v="5.6"/>
    <n v="5.6"/>
    <n v="5.6"/>
    <n v="1"/>
    <n v="5.6"/>
    <n v="9.0333333333333297"/>
    <n v="9.0333333333333297"/>
    <n v="9.0333333333333297"/>
    <n v="1"/>
    <n v="9.0333333333333297"/>
    <n v="5.8333333333333304"/>
    <n v="7.4166666666666599"/>
    <n v="5.4833333333333298"/>
    <n v="10"/>
    <n v="4.7166666666666597"/>
    <s v="Action"/>
    <m/>
    <m/>
    <m/>
    <m/>
    <x v="0"/>
    <s v="Unknown"/>
    <m/>
    <x v="0"/>
    <x v="1"/>
    <x v="0"/>
    <x v="0"/>
  </r>
  <r>
    <x v="148"/>
    <x v="0"/>
    <s v="Action,Racing / Driving"/>
    <s v="Sega"/>
    <x v="1"/>
    <x v="2"/>
    <x v="2"/>
    <n v="64"/>
    <n v="0.1"/>
    <n v="17.95"/>
    <n v="0"/>
    <n v="0"/>
    <n v="0"/>
    <n v="0"/>
    <n v="0"/>
    <n v="0"/>
    <n v="0"/>
    <n v="0"/>
    <n v="0"/>
    <n v="0"/>
    <n v="0"/>
    <n v="0"/>
    <n v="0"/>
    <n v="0"/>
    <n v="0"/>
    <n v="0"/>
    <n v="0"/>
    <n v="0"/>
    <n v="0"/>
    <n v="0"/>
    <s v="Action"/>
    <s v="Racing"/>
    <m/>
    <m/>
    <m/>
    <x v="0"/>
    <s v="Sega"/>
    <m/>
    <x v="0"/>
    <x v="0"/>
    <x v="0"/>
    <x v="1"/>
  </r>
  <r>
    <x v="149"/>
    <x v="0"/>
    <s v="Educational,Strategy"/>
    <s v="Unknown"/>
    <x v="2"/>
    <x v="1"/>
    <x v="2"/>
    <n v="67"/>
    <n v="0.53"/>
    <n v="17.95"/>
    <n v="17.2"/>
    <n v="17.2"/>
    <n v="17.2"/>
    <n v="1"/>
    <n v="17.2"/>
    <n v="0"/>
    <n v="0"/>
    <n v="0"/>
    <n v="0"/>
    <n v="0"/>
    <n v="17.2"/>
    <n v="17.2"/>
    <n v="17.2"/>
    <n v="1"/>
    <n v="17.2"/>
    <n v="0"/>
    <n v="0"/>
    <n v="0"/>
    <n v="0"/>
    <n v="0"/>
    <s v="Edu"/>
    <s v="Strategy"/>
    <m/>
    <m/>
    <m/>
    <x v="0"/>
    <s v="Unknown"/>
    <m/>
    <x v="0"/>
    <x v="0"/>
    <x v="0"/>
    <x v="1"/>
  </r>
  <r>
    <x v="150"/>
    <x v="0"/>
    <s v="Action"/>
    <s v="Sega"/>
    <x v="1"/>
    <x v="2"/>
    <x v="2"/>
    <n v="83"/>
    <n v="0.08"/>
    <n v="16.95"/>
    <n v="6.8833333333333302"/>
    <n v="8.11666666666666"/>
    <n v="6.6"/>
    <n v="6"/>
    <n v="5.7166666666666597"/>
    <n v="9.5"/>
    <n v="9.5"/>
    <n v="9.5"/>
    <n v="1"/>
    <n v="9.5"/>
    <n v="7.6666666666666599"/>
    <n v="7.9"/>
    <n v="7.6666666666666599"/>
    <n v="2"/>
    <n v="7.43333333333333"/>
    <n v="5.5"/>
    <n v="5.8166666666666602"/>
    <n v="5.8"/>
    <n v="3"/>
    <n v="5.1666666666666599"/>
    <s v="Action"/>
    <m/>
    <m/>
    <m/>
    <m/>
    <x v="0"/>
    <s v="Sega"/>
    <m/>
    <x v="0"/>
    <x v="0"/>
    <x v="0"/>
    <x v="0"/>
  </r>
  <r>
    <x v="151"/>
    <x v="0"/>
    <s v="Strategy"/>
    <s v="Unknown"/>
    <x v="1"/>
    <x v="1"/>
    <x v="2"/>
    <n v="60"/>
    <n v="0.02"/>
    <n v="17.95"/>
    <n v="0"/>
    <n v="0"/>
    <n v="0"/>
    <n v="0"/>
    <n v="0"/>
    <n v="0"/>
    <n v="0"/>
    <n v="0"/>
    <n v="0"/>
    <n v="0"/>
    <n v="0"/>
    <n v="0"/>
    <n v="0"/>
    <n v="0"/>
    <n v="0"/>
    <n v="0"/>
    <n v="0"/>
    <n v="0"/>
    <n v="0"/>
    <n v="0"/>
    <s v="Strategy"/>
    <m/>
    <m/>
    <m/>
    <m/>
    <x v="0"/>
    <s v="Unknown"/>
    <m/>
    <x v="0"/>
    <x v="0"/>
    <x v="0"/>
    <x v="1"/>
  </r>
  <r>
    <x v="152"/>
    <x v="1"/>
    <s v="Strategy"/>
    <s v="Namco"/>
    <x v="3"/>
    <x v="1"/>
    <x v="0"/>
    <n v="75"/>
    <n v="0.12"/>
    <n v="17.95"/>
    <n v="47.616666666666603"/>
    <n v="48.8"/>
    <n v="47.616666666666603"/>
    <n v="2"/>
    <n v="46.433333333333302"/>
    <n v="0"/>
    <n v="0"/>
    <n v="0"/>
    <n v="0"/>
    <n v="0"/>
    <n v="47.616666666666603"/>
    <n v="48.8"/>
    <n v="47.616666666666603"/>
    <n v="2"/>
    <n v="46.433333333333302"/>
    <n v="0"/>
    <n v="0"/>
    <n v="0"/>
    <n v="0"/>
    <n v="0"/>
    <s v="Strategy"/>
    <m/>
    <m/>
    <m/>
    <m/>
    <x v="0"/>
    <s v="Namco"/>
    <m/>
    <x v="0"/>
    <x v="0"/>
    <x v="0"/>
    <x v="1"/>
  </r>
  <r>
    <x v="153"/>
    <x v="0"/>
    <s v="Action,Role-Playing"/>
    <s v="Nintendo"/>
    <x v="2"/>
    <x v="1"/>
    <x v="1"/>
    <n v="74"/>
    <n v="0.01"/>
    <n v="17.95"/>
    <n v="24.033333333333299"/>
    <n v="35.1666666666666"/>
    <n v="20.6166666666666"/>
    <n v="6"/>
    <n v="18.6666666666666"/>
    <n v="48"/>
    <n v="48"/>
    <n v="48"/>
    <n v="1"/>
    <n v="48"/>
    <n v="21"/>
    <n v="21"/>
    <n v="21"/>
    <n v="1"/>
    <n v="21"/>
    <n v="18.8"/>
    <n v="20.483333333333299"/>
    <n v="19.1166666666666"/>
    <n v="4"/>
    <n v="16.983333333333299"/>
    <s v="Action"/>
    <s v="RPG"/>
    <m/>
    <m/>
    <m/>
    <x v="0"/>
    <s v="Nintendo"/>
    <m/>
    <x v="0"/>
    <x v="0"/>
    <x v="0"/>
    <x v="0"/>
  </r>
  <r>
    <x v="154"/>
    <x v="1"/>
    <s v="Action"/>
    <s v="Konami"/>
    <x v="0"/>
    <x v="1"/>
    <x v="2"/>
    <n v="73"/>
    <n v="1.45"/>
    <n v="17.95"/>
    <n v="8"/>
    <n v="8"/>
    <n v="8"/>
    <n v="1"/>
    <n v="8"/>
    <n v="0"/>
    <n v="0"/>
    <n v="0"/>
    <n v="0"/>
    <n v="0"/>
    <n v="0"/>
    <n v="0"/>
    <n v="0"/>
    <n v="0"/>
    <n v="0"/>
    <n v="8"/>
    <n v="8"/>
    <n v="8"/>
    <n v="1"/>
    <n v="8"/>
    <s v="Action"/>
    <m/>
    <m/>
    <m/>
    <m/>
    <x v="0"/>
    <s v="Konami"/>
    <m/>
    <x v="0"/>
    <x v="0"/>
    <x v="0"/>
    <x v="1"/>
  </r>
  <r>
    <x v="155"/>
    <x v="1"/>
    <s v="Action"/>
    <s v="Konami"/>
    <x v="3"/>
    <x v="1"/>
    <x v="2"/>
    <n v="65"/>
    <n v="0.48"/>
    <n v="19.95"/>
    <n v="8"/>
    <n v="8"/>
    <n v="8"/>
    <n v="1"/>
    <n v="8"/>
    <n v="0"/>
    <n v="0"/>
    <n v="0"/>
    <n v="0"/>
    <n v="0"/>
    <n v="0"/>
    <n v="0"/>
    <n v="0"/>
    <n v="0"/>
    <n v="0"/>
    <n v="8"/>
    <n v="8"/>
    <n v="8"/>
    <n v="1"/>
    <n v="8"/>
    <s v="Action"/>
    <m/>
    <m/>
    <m/>
    <m/>
    <x v="0"/>
    <s v="Konami"/>
    <m/>
    <x v="0"/>
    <x v="0"/>
    <x v="0"/>
    <x v="1"/>
  </r>
  <r>
    <x v="156"/>
    <x v="0"/>
    <s v="Action,Role-Playing"/>
    <s v="Ubisoft"/>
    <x v="3"/>
    <x v="1"/>
    <x v="0"/>
    <n v="52"/>
    <n v="0.13"/>
    <n v="17.95"/>
    <n v="13.233333333333301"/>
    <n v="35.799999999999997"/>
    <n v="12"/>
    <n v="136"/>
    <n v="8.2166666666666597"/>
    <n v="21.25"/>
    <n v="39.799999999999997"/>
    <n v="20"/>
    <n v="17"/>
    <n v="14.3"/>
    <n v="14.3666666666666"/>
    <n v="22.4166666666666"/>
    <n v="13"/>
    <n v="45"/>
    <n v="10.783333333333299"/>
    <n v="10.7"/>
    <n v="15.1666666666666"/>
    <n v="10"/>
    <n v="74"/>
    <n v="7.0833333333333304"/>
    <s v="Action"/>
    <s v="RPG"/>
    <m/>
    <m/>
    <m/>
    <x v="0"/>
    <s v="Ubisoft"/>
    <m/>
    <x v="0"/>
    <x v="0"/>
    <x v="0"/>
    <x v="0"/>
  </r>
  <r>
    <x v="157"/>
    <x v="0"/>
    <s v="Action"/>
    <s v="Unknown"/>
    <x v="4"/>
    <x v="1"/>
    <x v="0"/>
    <n v="72"/>
    <n v="0.23"/>
    <n v="14.95"/>
    <n v="9.1666666666666607"/>
    <n v="15.35"/>
    <n v="8.5666666666666593"/>
    <n v="52"/>
    <n v="6.0333333333333297"/>
    <n v="16.95"/>
    <n v="20.399999999999999"/>
    <n v="21"/>
    <n v="3"/>
    <n v="13.483333333333301"/>
    <n v="9.8333333333333304"/>
    <n v="11.45"/>
    <n v="10"/>
    <n v="15"/>
    <n v="8.4499999999999993"/>
    <n v="8.1999999999999993"/>
    <n v="10.85"/>
    <n v="8.3000000000000007"/>
    <n v="34"/>
    <n v="5.7166666666666597"/>
    <s v="Action"/>
    <m/>
    <m/>
    <m/>
    <m/>
    <x v="0"/>
    <s v="Unknown"/>
    <m/>
    <x v="0"/>
    <x v="1"/>
    <x v="0"/>
    <x v="0"/>
  </r>
  <r>
    <x v="157"/>
    <x v="0"/>
    <s v="Action"/>
    <s v="Unknown"/>
    <x v="3"/>
    <x v="0"/>
    <x v="0"/>
    <n v="72"/>
    <n v="0.21"/>
    <n v="13.95"/>
    <n v="9.1666666666666607"/>
    <n v="15.35"/>
    <n v="8.5666666666666593"/>
    <n v="52"/>
    <n v="6.0333333333333297"/>
    <n v="16.95"/>
    <n v="20.399999999999999"/>
    <n v="21"/>
    <n v="3"/>
    <n v="13.483333333333301"/>
    <n v="9.8333333333333304"/>
    <n v="11.45"/>
    <n v="10"/>
    <n v="15"/>
    <n v="8.4499999999999993"/>
    <n v="8.1999999999999993"/>
    <n v="10.85"/>
    <n v="8.3000000000000007"/>
    <n v="34"/>
    <n v="5.7166666666666597"/>
    <s v="Action"/>
    <m/>
    <m/>
    <m/>
    <m/>
    <x v="0"/>
    <s v="Unknown"/>
    <m/>
    <x v="0"/>
    <x v="1"/>
    <x v="0"/>
    <x v="0"/>
  </r>
  <r>
    <x v="158"/>
    <x v="0"/>
    <s v="Action"/>
    <s v="Capcom"/>
    <x v="1"/>
    <x v="2"/>
    <x v="4"/>
    <n v="74"/>
    <n v="0.14000000000000001"/>
    <n v="14.95"/>
    <n v="1.63333333333333"/>
    <n v="2.4"/>
    <n v="2"/>
    <n v="7"/>
    <n v="1.06666666666666"/>
    <n v="0"/>
    <n v="0"/>
    <n v="0"/>
    <n v="0"/>
    <n v="0"/>
    <n v="0"/>
    <n v="0"/>
    <n v="0"/>
    <n v="0"/>
    <n v="0"/>
    <n v="1.63333333333333"/>
    <n v="2.4"/>
    <n v="2"/>
    <n v="7"/>
    <n v="1.06666666666666"/>
    <s v="Action"/>
    <m/>
    <m/>
    <m/>
    <m/>
    <x v="0"/>
    <s v="Capcom"/>
    <m/>
    <x v="0"/>
    <x v="0"/>
    <x v="0"/>
    <x v="1"/>
  </r>
  <r>
    <x v="159"/>
    <x v="0"/>
    <s v="Action"/>
    <s v="Sony"/>
    <x v="1"/>
    <x v="1"/>
    <x v="1"/>
    <n v="85"/>
    <n v="2.38"/>
    <n v="14.95"/>
    <n v="9.0666666666666593"/>
    <n v="13.983333333333301"/>
    <n v="8"/>
    <n v="37"/>
    <n v="6.2666666666666604"/>
    <n v="14.283333333333299"/>
    <n v="16.9166666666666"/>
    <n v="14.5"/>
    <n v="6"/>
    <n v="12.216666666666599"/>
    <n v="8.5166666666666604"/>
    <n v="10.716666666666599"/>
    <n v="8.35"/>
    <n v="19"/>
    <n v="7.2166666666666597"/>
    <n v="7.35"/>
    <n v="8.68333333333333"/>
    <n v="7.5666666666666602"/>
    <n v="12"/>
    <n v="5.7166666666666597"/>
    <s v="Action"/>
    <m/>
    <m/>
    <m/>
    <m/>
    <x v="0"/>
    <s v="Sony"/>
    <m/>
    <x v="0"/>
    <x v="0"/>
    <x v="0"/>
    <x v="0"/>
  </r>
  <r>
    <x v="160"/>
    <x v="1"/>
    <s v="Action"/>
    <s v="THQ"/>
    <x v="0"/>
    <x v="0"/>
    <x v="0"/>
    <n v="82"/>
    <n v="0.45"/>
    <n v="16.95"/>
    <n v="12.133333333333301"/>
    <n v="19.283333333333299"/>
    <n v="10"/>
    <n v="26"/>
    <n v="8.4666666666666597"/>
    <n v="23.15"/>
    <n v="25.783333333333299"/>
    <n v="25"/>
    <n v="4"/>
    <n v="19.600000000000001"/>
    <n v="11.8"/>
    <n v="14.733333333333301"/>
    <n v="11.15"/>
    <n v="12"/>
    <n v="10.050000000000001"/>
    <n v="8.1333333333333293"/>
    <n v="8.9499999999999993"/>
    <n v="8.4166666666666607"/>
    <n v="10"/>
    <n v="7.0666666666666602"/>
    <s v="Action"/>
    <m/>
    <m/>
    <m/>
    <m/>
    <x v="0"/>
    <s v="THQ"/>
    <m/>
    <x v="0"/>
    <x v="0"/>
    <x v="0"/>
    <x v="0"/>
  </r>
  <r>
    <x v="161"/>
    <x v="0"/>
    <s v="Action"/>
    <s v="Unknown"/>
    <x v="1"/>
    <x v="2"/>
    <x v="2"/>
    <n v="75"/>
    <n v="0.03"/>
    <n v="12.95"/>
    <n v="9.9"/>
    <n v="10.85"/>
    <n v="9.9"/>
    <n v="2"/>
    <n v="8.9499999999999993"/>
    <n v="0"/>
    <n v="0"/>
    <n v="0"/>
    <n v="0"/>
    <n v="0"/>
    <n v="11.8"/>
    <n v="11.8"/>
    <n v="11.8"/>
    <n v="1"/>
    <n v="11.8"/>
    <n v="8"/>
    <n v="8"/>
    <n v="8"/>
    <n v="1"/>
    <n v="8"/>
    <s v="Action"/>
    <m/>
    <m/>
    <m/>
    <m/>
    <x v="0"/>
    <s v="Unknown"/>
    <m/>
    <x v="0"/>
    <x v="0"/>
    <x v="0"/>
    <x v="1"/>
  </r>
  <r>
    <x v="162"/>
    <x v="1"/>
    <s v="Action"/>
    <s v="Unknown"/>
    <x v="3"/>
    <x v="2"/>
    <x v="3"/>
    <n v="85"/>
    <n v="0.38"/>
    <n v="17.95"/>
    <n v="27.383333333333301"/>
    <n v="158.333333333333"/>
    <n v="6"/>
    <n v="25"/>
    <n v="8.5"/>
    <n v="138.75"/>
    <n v="209.05"/>
    <n v="97.5"/>
    <n v="4"/>
    <n v="89.05"/>
    <n v="11.066666666666601"/>
    <n v="15.2666666666666"/>
    <n v="10"/>
    <n v="7"/>
    <n v="7.7666666666666604"/>
    <n v="3.7333333333333298"/>
    <n v="5.4"/>
    <n v="3.85"/>
    <n v="14"/>
    <n v="2.0666666666666602"/>
    <s v="Action"/>
    <m/>
    <m/>
    <m/>
    <m/>
    <x v="0"/>
    <s v="Unknown"/>
    <m/>
    <x v="0"/>
    <x v="0"/>
    <x v="0"/>
    <x v="0"/>
  </r>
  <r>
    <x v="163"/>
    <x v="0"/>
    <s v="Racing / Driving,Sports"/>
    <s v="Unknown"/>
    <x v="3"/>
    <x v="1"/>
    <x v="1"/>
    <n v="53"/>
    <n v="0.13"/>
    <n v="14.95"/>
    <n v="1"/>
    <n v="1"/>
    <n v="1"/>
    <n v="2"/>
    <n v="1"/>
    <n v="0"/>
    <n v="0"/>
    <n v="0"/>
    <n v="0"/>
    <n v="0"/>
    <n v="0"/>
    <n v="0"/>
    <n v="0"/>
    <n v="0"/>
    <n v="0"/>
    <n v="1"/>
    <n v="1"/>
    <n v="1"/>
    <n v="2"/>
    <n v="1"/>
    <s v="Racing"/>
    <s v="Sports"/>
    <m/>
    <m/>
    <m/>
    <x v="0"/>
    <s v="Unknown"/>
    <m/>
    <x v="0"/>
    <x v="0"/>
    <x v="0"/>
    <x v="1"/>
  </r>
  <r>
    <x v="164"/>
    <x v="0"/>
    <s v="Action"/>
    <s v="Capcom"/>
    <x v="3"/>
    <x v="2"/>
    <x v="1"/>
    <n v="85"/>
    <n v="1.1599999999999999"/>
    <n v="16.95"/>
    <n v="19.233333333333299"/>
    <n v="58.55"/>
    <n v="15"/>
    <n v="93"/>
    <n v="10.050000000000001"/>
    <n v="55.566666666666599"/>
    <n v="75.133333333333297"/>
    <n v="45"/>
    <n v="6"/>
    <n v="43.3333333333333"/>
    <n v="21.766666666666602"/>
    <n v="42.816666666666599"/>
    <n v="19.5"/>
    <n v="46"/>
    <n v="14.566666666666601"/>
    <n v="11.0833333333333"/>
    <n v="15.4"/>
    <n v="10.533333333333299"/>
    <n v="41"/>
    <n v="6.9"/>
    <s v="Action"/>
    <m/>
    <m/>
    <m/>
    <m/>
    <x v="0"/>
    <s v="Capcom"/>
    <m/>
    <x v="0"/>
    <x v="0"/>
    <x v="0"/>
    <x v="0"/>
  </r>
  <r>
    <x v="165"/>
    <x v="0"/>
    <s v="Action"/>
    <s v="EA"/>
    <x v="4"/>
    <x v="0"/>
    <x v="0"/>
    <n v="88"/>
    <n v="0.96"/>
    <n v="17.95"/>
    <n v="12.733333333333301"/>
    <n v="33.183333333333302"/>
    <n v="12"/>
    <n v="1000"/>
    <n v="8.68333333333333"/>
    <n v="20.5833333333333"/>
    <n v="37.133333333333297"/>
    <n v="20"/>
    <n v="89"/>
    <n v="14.133333333333301"/>
    <n v="13.25"/>
    <n v="24.4166666666666"/>
    <n v="12.4166666666666"/>
    <n v="285"/>
    <n v="9.3333333333333304"/>
    <n v="11.4166666666666"/>
    <n v="18.25"/>
    <n v="11.3666666666666"/>
    <n v="643"/>
    <n v="8.1999999999999993"/>
    <s v="Action"/>
    <m/>
    <m/>
    <m/>
    <m/>
    <x v="0"/>
    <s v="EA"/>
    <m/>
    <x v="0"/>
    <x v="0"/>
    <x v="0"/>
    <x v="0"/>
  </r>
  <r>
    <x v="166"/>
    <x v="0"/>
    <s v="Action"/>
    <s v="Namco"/>
    <x v="1"/>
    <x v="2"/>
    <x v="3"/>
    <n v="54"/>
    <n v="0.13"/>
    <n v="14.95"/>
    <n v="3.1"/>
    <n v="4"/>
    <n v="2.9166666666666599"/>
    <n v="3"/>
    <n v="2.2000000000000002"/>
    <n v="5"/>
    <n v="5"/>
    <n v="5"/>
    <n v="1"/>
    <n v="5"/>
    <n v="0"/>
    <n v="0"/>
    <n v="0"/>
    <n v="0"/>
    <n v="0"/>
    <n v="2.15"/>
    <n v="2.5333333333333301"/>
    <n v="2.15"/>
    <n v="2"/>
    <n v="1.7833333333333301"/>
    <s v="Action"/>
    <m/>
    <m/>
    <m/>
    <m/>
    <x v="0"/>
    <s v="Namco"/>
    <m/>
    <x v="0"/>
    <x v="0"/>
    <x v="0"/>
    <x v="1"/>
  </r>
  <r>
    <x v="167"/>
    <x v="0"/>
    <s v="Strategy"/>
    <s v="Unknown"/>
    <x v="2"/>
    <x v="2"/>
    <x v="2"/>
    <n v="20"/>
    <n v="1.1000000000000001"/>
    <n v="11.95"/>
    <n v="0.98333333333333295"/>
    <n v="2.4833333333333298"/>
    <n v="0.116666666666666"/>
    <n v="5"/>
    <n v="0.31666666666666599"/>
    <n v="4.4166666666666599"/>
    <n v="4.4166666666666599"/>
    <n v="4.4166666666666599"/>
    <n v="1"/>
    <n v="4.4166666666666599"/>
    <n v="0"/>
    <n v="0"/>
    <n v="0"/>
    <n v="0"/>
    <n v="0"/>
    <n v="0.116666666666666"/>
    <n v="0.16666666666666599"/>
    <n v="0.1"/>
    <n v="4"/>
    <n v="8.3333333333333301E-2"/>
    <s v="Strategy"/>
    <m/>
    <m/>
    <m/>
    <m/>
    <x v="0"/>
    <s v="Unknown"/>
    <m/>
    <x v="0"/>
    <x v="0"/>
    <x v="0"/>
    <x v="1"/>
  </r>
  <r>
    <x v="168"/>
    <x v="0"/>
    <s v="Action"/>
    <s v="Konami"/>
    <x v="1"/>
    <x v="0"/>
    <x v="3"/>
    <n v="61"/>
    <n v="0.19"/>
    <n v="9.9499999999999993"/>
    <n v="3.5333333333333301"/>
    <n v="3.5333333333333301"/>
    <n v="3.5333333333333301"/>
    <n v="1"/>
    <n v="3.5333333333333301"/>
    <n v="0"/>
    <n v="0"/>
    <n v="0"/>
    <n v="0"/>
    <n v="0"/>
    <n v="0"/>
    <n v="0"/>
    <n v="0"/>
    <n v="0"/>
    <n v="0"/>
    <n v="3.5333333333333301"/>
    <n v="3.5333333333333301"/>
    <n v="3.5333333333333301"/>
    <n v="1"/>
    <n v="3.5333333333333301"/>
    <s v="Action"/>
    <m/>
    <m/>
    <m/>
    <m/>
    <x v="0"/>
    <s v="Konami"/>
    <m/>
    <x v="0"/>
    <x v="0"/>
    <x v="0"/>
    <x v="1"/>
  </r>
  <r>
    <x v="169"/>
    <x v="0"/>
    <s v="Action"/>
    <s v="Konami"/>
    <x v="2"/>
    <x v="0"/>
    <x v="2"/>
    <n v="47"/>
    <n v="7.0000000000000007E-2"/>
    <n v="12.95"/>
    <n v="0"/>
    <n v="0"/>
    <n v="0"/>
    <n v="0"/>
    <n v="0"/>
    <n v="0"/>
    <n v="0"/>
    <n v="0"/>
    <n v="0"/>
    <n v="0"/>
    <n v="0"/>
    <n v="0"/>
    <n v="0"/>
    <n v="0"/>
    <n v="0"/>
    <n v="0"/>
    <n v="0"/>
    <n v="0"/>
    <n v="0"/>
    <n v="0"/>
    <s v="Action"/>
    <m/>
    <m/>
    <m/>
    <m/>
    <x v="0"/>
    <s v="Konami"/>
    <m/>
    <x v="0"/>
    <x v="0"/>
    <x v="0"/>
    <x v="1"/>
  </r>
  <r>
    <x v="170"/>
    <x v="2"/>
    <s v="Action"/>
    <s v="Konami"/>
    <x v="0"/>
    <x v="2"/>
    <x v="0"/>
    <n v="71"/>
    <n v="0.09"/>
    <n v="17.95"/>
    <n v="9.6999999999999993"/>
    <n v="11.533333333333299"/>
    <n v="9.6999999999999993"/>
    <n v="2"/>
    <n v="7.85"/>
    <n v="0"/>
    <n v="0"/>
    <n v="0"/>
    <n v="0"/>
    <n v="0"/>
    <n v="13.383333333333301"/>
    <n v="13.383333333333301"/>
    <n v="13.383333333333301"/>
    <n v="1"/>
    <n v="13.383333333333301"/>
    <n v="6.0166666666666604"/>
    <n v="6.0166666666666604"/>
    <n v="6.0166666666666604"/>
    <n v="1"/>
    <n v="6.0166666666666604"/>
    <s v="Action"/>
    <m/>
    <m/>
    <m/>
    <m/>
    <x v="0"/>
    <s v="Konami"/>
    <m/>
    <x v="0"/>
    <x v="1"/>
    <x v="0"/>
    <x v="1"/>
  </r>
  <r>
    <x v="170"/>
    <x v="2"/>
    <s v="Action"/>
    <s v="Eidos"/>
    <x v="1"/>
    <x v="2"/>
    <x v="1"/>
    <n v="68"/>
    <n v="0.05"/>
    <n v="14.95"/>
    <n v="9.6999999999999993"/>
    <n v="11.533333333333299"/>
    <n v="9.6999999999999993"/>
    <n v="2"/>
    <n v="7.85"/>
    <n v="0"/>
    <n v="0"/>
    <n v="0"/>
    <n v="0"/>
    <n v="0"/>
    <n v="13.383333333333301"/>
    <n v="13.383333333333301"/>
    <n v="13.383333333333301"/>
    <n v="1"/>
    <n v="13.383333333333301"/>
    <n v="6.0166666666666604"/>
    <n v="6.0166666666666604"/>
    <n v="6.0166666666666604"/>
    <n v="1"/>
    <n v="6.0166666666666604"/>
    <s v="Action"/>
    <m/>
    <m/>
    <m/>
    <m/>
    <x v="0"/>
    <s v="Eidos"/>
    <m/>
    <x v="0"/>
    <x v="1"/>
    <x v="0"/>
    <x v="1"/>
  </r>
  <r>
    <x v="171"/>
    <x v="0"/>
    <s v="Role-Playing"/>
    <s v="Unknown"/>
    <x v="2"/>
    <x v="1"/>
    <x v="1"/>
    <n v="57"/>
    <n v="0.06"/>
    <n v="10.95"/>
    <n v="13.566666666666601"/>
    <n v="13.566666666666601"/>
    <n v="13.566666666666601"/>
    <n v="1"/>
    <n v="13.566666666666601"/>
    <n v="0"/>
    <n v="0"/>
    <n v="0"/>
    <n v="0"/>
    <n v="0"/>
    <n v="0"/>
    <n v="0"/>
    <n v="0"/>
    <n v="0"/>
    <n v="0"/>
    <n v="13.566666666666601"/>
    <n v="13.566666666666601"/>
    <n v="13.566666666666601"/>
    <n v="1"/>
    <n v="13.566666666666601"/>
    <s v="RPG"/>
    <m/>
    <m/>
    <m/>
    <m/>
    <x v="0"/>
    <s v="Unknown"/>
    <m/>
    <x v="0"/>
    <x v="0"/>
    <x v="0"/>
    <x v="1"/>
  </r>
  <r>
    <x v="172"/>
    <x v="0"/>
    <s v="Action"/>
    <s v="EA"/>
    <x v="1"/>
    <x v="1"/>
    <x v="1"/>
    <n v="79"/>
    <n v="0.09"/>
    <n v="17.95"/>
    <n v="5.1333333333333302"/>
    <n v="5.5666666666666602"/>
    <n v="5.15"/>
    <n v="4"/>
    <n v="4.68333333333333"/>
    <n v="0"/>
    <n v="0"/>
    <n v="0"/>
    <n v="0"/>
    <n v="0"/>
    <n v="0"/>
    <n v="0"/>
    <n v="0"/>
    <n v="0"/>
    <n v="0"/>
    <n v="5.1333333333333302"/>
    <n v="5.5666666666666602"/>
    <n v="5.15"/>
    <n v="4"/>
    <n v="4.68333333333333"/>
    <s v="Action"/>
    <m/>
    <m/>
    <m/>
    <m/>
    <x v="0"/>
    <s v="EA"/>
    <m/>
    <x v="0"/>
    <x v="0"/>
    <x v="0"/>
    <x v="1"/>
  </r>
  <r>
    <x v="173"/>
    <x v="2"/>
    <s v="Action"/>
    <s v="EA"/>
    <x v="3"/>
    <x v="0"/>
    <x v="2"/>
    <n v="69"/>
    <n v="0.32"/>
    <n v="17.95"/>
    <n v="8"/>
    <n v="8.25"/>
    <n v="8"/>
    <n v="2"/>
    <n v="7.75"/>
    <n v="0"/>
    <n v="0"/>
    <n v="0"/>
    <n v="0"/>
    <n v="0"/>
    <n v="0"/>
    <n v="0"/>
    <n v="0"/>
    <n v="0"/>
    <n v="0"/>
    <n v="8"/>
    <n v="8.25"/>
    <n v="8"/>
    <n v="2"/>
    <n v="7.75"/>
    <s v="Action"/>
    <m/>
    <m/>
    <m/>
    <m/>
    <x v="0"/>
    <s v="EA"/>
    <m/>
    <x v="0"/>
    <x v="1"/>
    <x v="0"/>
    <x v="1"/>
  </r>
  <r>
    <x v="173"/>
    <x v="2"/>
    <s v="Action"/>
    <s v="EA"/>
    <x v="4"/>
    <x v="2"/>
    <x v="2"/>
    <n v="68"/>
    <n v="0.16"/>
    <n v="16.95"/>
    <n v="8"/>
    <n v="8.25"/>
    <n v="8"/>
    <n v="2"/>
    <n v="7.75"/>
    <n v="0"/>
    <n v="0"/>
    <n v="0"/>
    <n v="0"/>
    <n v="0"/>
    <n v="0"/>
    <n v="0"/>
    <n v="0"/>
    <n v="0"/>
    <n v="0"/>
    <n v="8"/>
    <n v="8.25"/>
    <n v="8"/>
    <n v="2"/>
    <n v="7.75"/>
    <s v="Action"/>
    <m/>
    <m/>
    <m/>
    <m/>
    <x v="0"/>
    <s v="EA"/>
    <m/>
    <x v="0"/>
    <x v="1"/>
    <x v="0"/>
    <x v="1"/>
  </r>
  <r>
    <x v="174"/>
    <x v="0"/>
    <s v="Action"/>
    <s v="Unknown"/>
    <x v="2"/>
    <x v="0"/>
    <x v="2"/>
    <n v="72"/>
    <n v="0.15"/>
    <n v="17.95"/>
    <n v="4.0166666666666604"/>
    <n v="5.25"/>
    <n v="4"/>
    <n v="9"/>
    <n v="3.2"/>
    <n v="4.11666666666666"/>
    <n v="5.15"/>
    <n v="3.5"/>
    <n v="5"/>
    <n v="3.1"/>
    <n v="0"/>
    <n v="0"/>
    <n v="0"/>
    <n v="0"/>
    <n v="0"/>
    <n v="3.8833333333333302"/>
    <n v="3.9666666666666601"/>
    <n v="4"/>
    <n v="4"/>
    <n v="3.7333333333333298"/>
    <s v="Action"/>
    <m/>
    <m/>
    <m/>
    <m/>
    <x v="0"/>
    <s v="Unknown"/>
    <m/>
    <x v="0"/>
    <x v="0"/>
    <x v="0"/>
    <x v="1"/>
  </r>
  <r>
    <x v="175"/>
    <x v="2"/>
    <s v="Adventure"/>
    <s v="THQ"/>
    <x v="0"/>
    <x v="1"/>
    <x v="0"/>
    <n v="53"/>
    <n v="0.11"/>
    <n v="17.95"/>
    <n v="4.5"/>
    <n v="4.5"/>
    <n v="4.5"/>
    <n v="1"/>
    <n v="4.5"/>
    <n v="0"/>
    <n v="0"/>
    <n v="0"/>
    <n v="0"/>
    <n v="0"/>
    <n v="0"/>
    <n v="0"/>
    <n v="0"/>
    <n v="0"/>
    <n v="0"/>
    <n v="4.5"/>
    <n v="4.5"/>
    <n v="4.5"/>
    <n v="1"/>
    <n v="4.5"/>
    <s v="Adventure"/>
    <m/>
    <m/>
    <m/>
    <m/>
    <x v="0"/>
    <s v="THQ"/>
    <m/>
    <x v="0"/>
    <x v="0"/>
    <x v="0"/>
    <x v="1"/>
  </r>
  <r>
    <x v="176"/>
    <x v="0"/>
    <s v="Action"/>
    <s v="Capcom"/>
    <x v="3"/>
    <x v="1"/>
    <x v="0"/>
    <n v="84"/>
    <n v="0.8"/>
    <n v="17.95"/>
    <n v="13.35"/>
    <n v="56.3333333333333"/>
    <n v="12"/>
    <n v="209"/>
    <n v="9.3333333333333304"/>
    <n v="54.766666666666602"/>
    <n v="74.683333333333294"/>
    <n v="44"/>
    <n v="5"/>
    <n v="32.1"/>
    <n v="15.35"/>
    <n v="25.35"/>
    <n v="14"/>
    <n v="51"/>
    <n v="12.0833333333333"/>
    <n v="11.316666666666601"/>
    <n v="15.466666666666599"/>
    <n v="11"/>
    <n v="153"/>
    <n v="8.5666666666666593"/>
    <s v="Action"/>
    <m/>
    <m/>
    <m/>
    <m/>
    <x v="0"/>
    <s v="Capcom"/>
    <m/>
    <x v="0"/>
    <x v="1"/>
    <x v="0"/>
    <x v="0"/>
  </r>
  <r>
    <x v="176"/>
    <x v="0"/>
    <s v="Action"/>
    <s v="Capcom"/>
    <x v="4"/>
    <x v="1"/>
    <x v="0"/>
    <n v="84"/>
    <n v="0.56000000000000005"/>
    <n v="19.95"/>
    <n v="13.35"/>
    <n v="56.3333333333333"/>
    <n v="12"/>
    <n v="209"/>
    <n v="9.3333333333333304"/>
    <n v="54.766666666666602"/>
    <n v="74.683333333333294"/>
    <n v="44"/>
    <n v="5"/>
    <n v="32.1"/>
    <n v="15.35"/>
    <n v="25.35"/>
    <n v="14"/>
    <n v="51"/>
    <n v="12.0833333333333"/>
    <n v="11.316666666666601"/>
    <n v="15.466666666666599"/>
    <n v="11"/>
    <n v="153"/>
    <n v="8.5666666666666593"/>
    <s v="Action"/>
    <m/>
    <m/>
    <m/>
    <m/>
    <x v="0"/>
    <s v="Capcom"/>
    <m/>
    <x v="0"/>
    <x v="1"/>
    <x v="0"/>
    <x v="0"/>
  </r>
  <r>
    <x v="177"/>
    <x v="0"/>
    <s v="Racing / Driving,Sports"/>
    <s v="Nintendo"/>
    <x v="2"/>
    <x v="1"/>
    <x v="2"/>
    <n v="63"/>
    <n v="1.1599999999999999"/>
    <n v="24.95"/>
    <n v="14.65"/>
    <n v="19.899999999999999"/>
    <n v="12.5"/>
    <n v="6"/>
    <n v="9.36666666666666"/>
    <n v="23.816666666666599"/>
    <n v="25.033333333333299"/>
    <n v="23.816666666666599"/>
    <n v="2"/>
    <n v="22.6166666666666"/>
    <n v="0"/>
    <n v="0"/>
    <n v="0"/>
    <n v="0"/>
    <n v="0"/>
    <n v="10.050000000000001"/>
    <n v="11.7666666666666"/>
    <n v="11.033333333333299"/>
    <n v="4"/>
    <n v="7.85"/>
    <s v="Racing"/>
    <s v="Sports"/>
    <m/>
    <m/>
    <m/>
    <x v="0"/>
    <s v="Nintendo"/>
    <m/>
    <x v="0"/>
    <x v="0"/>
    <x v="0"/>
    <x v="1"/>
  </r>
  <r>
    <x v="178"/>
    <x v="0"/>
    <s v="Action"/>
    <s v="Namco"/>
    <x v="2"/>
    <x v="2"/>
    <x v="3"/>
    <n v="65"/>
    <n v="0.06"/>
    <n v="16.95"/>
    <n v="0"/>
    <n v="0"/>
    <n v="0"/>
    <n v="0"/>
    <n v="0"/>
    <n v="0"/>
    <n v="0"/>
    <n v="0"/>
    <n v="0"/>
    <n v="0"/>
    <n v="0"/>
    <n v="0"/>
    <n v="0"/>
    <n v="0"/>
    <n v="0"/>
    <n v="0"/>
    <n v="0"/>
    <n v="0"/>
    <n v="0"/>
    <n v="0"/>
    <s v="Action"/>
    <m/>
    <m/>
    <m/>
    <m/>
    <x v="0"/>
    <s v="Namco"/>
    <m/>
    <x v="0"/>
    <x v="0"/>
    <x v="0"/>
    <x v="1"/>
  </r>
  <r>
    <x v="179"/>
    <x v="0"/>
    <s v="Role-Playing"/>
    <s v="Namco"/>
    <x v="2"/>
    <x v="2"/>
    <x v="1"/>
    <n v="49"/>
    <n v="0.08"/>
    <n v="27.95"/>
    <n v="30.65"/>
    <n v="36.799999999999997"/>
    <n v="32.116666666666603"/>
    <n v="8"/>
    <n v="22.1"/>
    <n v="37"/>
    <n v="37"/>
    <n v="37"/>
    <n v="1"/>
    <n v="37"/>
    <n v="36.1666666666666"/>
    <n v="39.466666666666598"/>
    <n v="37.233333333333299"/>
    <n v="4"/>
    <n v="32.35"/>
    <n v="21.183333333333302"/>
    <n v="24.4166666666666"/>
    <n v="25"/>
    <n v="3"/>
    <n v="17.95"/>
    <s v="RPG"/>
    <m/>
    <m/>
    <m/>
    <m/>
    <x v="0"/>
    <s v="Namco"/>
    <m/>
    <x v="0"/>
    <x v="0"/>
    <x v="0"/>
    <x v="0"/>
  </r>
  <r>
    <x v="180"/>
    <x v="0"/>
    <s v="Action"/>
    <s v="Unknown"/>
    <x v="2"/>
    <x v="1"/>
    <x v="2"/>
    <n v="64"/>
    <n v="0.34"/>
    <n v="17.95"/>
    <n v="5.1333333333333302"/>
    <n v="5.65"/>
    <n v="5"/>
    <n v="6"/>
    <n v="4.3333333333333304"/>
    <n v="6"/>
    <n v="6"/>
    <n v="6"/>
    <n v="1"/>
    <n v="6"/>
    <n v="5.4166666666666599"/>
    <n v="5.7166666666666597"/>
    <n v="5"/>
    <n v="3"/>
    <n v="5.0999999999999996"/>
    <n v="4.3"/>
    <n v="4.6500000000000004"/>
    <n v="4.3"/>
    <n v="2"/>
    <n v="3.95"/>
    <s v="Action"/>
    <m/>
    <m/>
    <m/>
    <m/>
    <x v="0"/>
    <s v="Unknown"/>
    <m/>
    <x v="0"/>
    <x v="0"/>
    <x v="0"/>
    <x v="0"/>
  </r>
  <r>
    <x v="181"/>
    <x v="0"/>
    <s v="Racing / Driving,Simulation,Sports"/>
    <s v="Unknown"/>
    <x v="3"/>
    <x v="2"/>
    <x v="2"/>
    <n v="83"/>
    <n v="0.39"/>
    <n v="17.95"/>
    <n v="16.033333333333299"/>
    <n v="35.25"/>
    <n v="13"/>
    <n v="34"/>
    <n v="10.75"/>
    <n v="39"/>
    <n v="47.25"/>
    <n v="38"/>
    <n v="3"/>
    <n v="30.75"/>
    <n v="15.0833333333333"/>
    <n v="20.266666666666602"/>
    <n v="14"/>
    <n v="13"/>
    <n v="11.633333333333301"/>
    <n v="12.9"/>
    <n v="17.45"/>
    <n v="12.883333333333301"/>
    <n v="18"/>
    <n v="9.9499999999999993"/>
    <s v="Racing"/>
    <s v="Simulation"/>
    <s v="Sports"/>
    <m/>
    <m/>
    <x v="0"/>
    <s v="Unknown"/>
    <m/>
    <x v="0"/>
    <x v="1"/>
    <x v="0"/>
    <x v="0"/>
  </r>
  <r>
    <x v="181"/>
    <x v="0"/>
    <s v="Racing / Driving,Simulation,Sports"/>
    <s v="Unknown"/>
    <x v="4"/>
    <x v="2"/>
    <x v="2"/>
    <n v="83"/>
    <n v="0.16"/>
    <n v="17.95"/>
    <n v="16.033333333333299"/>
    <n v="35.25"/>
    <n v="13"/>
    <n v="34"/>
    <n v="10.75"/>
    <n v="39"/>
    <n v="47.25"/>
    <n v="38"/>
    <n v="3"/>
    <n v="30.75"/>
    <n v="15.0833333333333"/>
    <n v="20.266666666666602"/>
    <n v="14"/>
    <n v="13"/>
    <n v="11.633333333333301"/>
    <n v="12.9"/>
    <n v="17.45"/>
    <n v="12.883333333333301"/>
    <n v="18"/>
    <n v="9.9499999999999993"/>
    <s v="Racing"/>
    <s v="Simulation"/>
    <s v="Sports"/>
    <m/>
    <m/>
    <x v="0"/>
    <s v="Unknown"/>
    <m/>
    <x v="0"/>
    <x v="1"/>
    <x v="0"/>
    <x v="0"/>
  </r>
  <r>
    <x v="182"/>
    <x v="0"/>
    <s v="Role-Playing,Strategy"/>
    <s v="Unknown"/>
    <x v="2"/>
    <x v="0"/>
    <x v="0"/>
    <n v="82"/>
    <n v="0.1"/>
    <n v="24.95"/>
    <n v="82.766666666666595"/>
    <n v="113.81666666666599"/>
    <n v="70.533333333333303"/>
    <n v="14"/>
    <n v="55.7"/>
    <n v="125.81666666666599"/>
    <n v="137.73333333333301"/>
    <n v="123.11666666666601"/>
    <n v="5"/>
    <n v="108.283333333333"/>
    <n v="77.516666666666595"/>
    <n v="95.516666666666595"/>
    <n v="70.533333333333303"/>
    <n v="4"/>
    <n v="63.016666666666602"/>
    <n v="43.95"/>
    <n v="50.633333333333297"/>
    <n v="42.716666666666598"/>
    <n v="5"/>
    <n v="39.033333333333303"/>
    <s v="RPG"/>
    <s v="Strategy"/>
    <m/>
    <m/>
    <m/>
    <x v="0"/>
    <s v="Unknown"/>
    <m/>
    <x v="0"/>
    <x v="0"/>
    <x v="0"/>
    <x v="0"/>
  </r>
  <r>
    <x v="183"/>
    <x v="0"/>
    <s v="Role-Playing,Strategy"/>
    <s v="Unknown"/>
    <x v="1"/>
    <x v="0"/>
    <x v="2"/>
    <n v="87"/>
    <n v="0.15"/>
    <n v="17.95"/>
    <n v="87.5"/>
    <n v="453.76666666666603"/>
    <n v="59.6"/>
    <n v="44"/>
    <n v="37.733333333333299"/>
    <n v="315.10000000000002"/>
    <n v="533.45000000000005"/>
    <n v="150.71666666666599"/>
    <n v="4"/>
    <n v="178.95"/>
    <n v="97.516666666666595"/>
    <n v="123.15"/>
    <n v="99.533333333333303"/>
    <n v="15"/>
    <n v="78.400000000000006"/>
    <n v="45.0833333333333"/>
    <n v="75.516666666666595"/>
    <n v="40.799999999999997"/>
    <n v="25"/>
    <n v="22.433333333333302"/>
    <s v="RPG"/>
    <s v="Strategy"/>
    <m/>
    <m/>
    <m/>
    <x v="0"/>
    <s v="Unknown"/>
    <m/>
    <x v="0"/>
    <x v="0"/>
    <x v="0"/>
    <x v="0"/>
  </r>
  <r>
    <x v="184"/>
    <x v="0"/>
    <s v="Action"/>
    <s v="Disney"/>
    <x v="2"/>
    <x v="1"/>
    <x v="2"/>
    <n v="66"/>
    <n v="0.27"/>
    <n v="14.95"/>
    <n v="10.316666666666601"/>
    <n v="20.266666666666602"/>
    <n v="7"/>
    <n v="11"/>
    <n v="6.8166666666666602"/>
    <n v="31.9"/>
    <n v="31.9"/>
    <n v="31.9"/>
    <n v="1"/>
    <n v="31.9"/>
    <n v="11.716666666666599"/>
    <n v="12.5"/>
    <n v="12.466666666666599"/>
    <n v="4"/>
    <n v="10.533333333333299"/>
    <n v="5.8"/>
    <n v="6.43333333333333"/>
    <n v="5.9166666666666599"/>
    <n v="6"/>
    <n v="5.43333333333333"/>
    <s v="Action"/>
    <m/>
    <m/>
    <m/>
    <m/>
    <x v="0"/>
    <s v="Disney"/>
    <m/>
    <x v="0"/>
    <x v="1"/>
    <x v="0"/>
    <x v="0"/>
  </r>
  <r>
    <x v="184"/>
    <x v="2"/>
    <s v="Action"/>
    <s v="Disney"/>
    <x v="4"/>
    <x v="0"/>
    <x v="2"/>
    <n v="55"/>
    <n v="0.15"/>
    <n v="14.95"/>
    <n v="10.316666666666601"/>
    <n v="20.266666666666602"/>
    <n v="7"/>
    <n v="11"/>
    <n v="6.8166666666666602"/>
    <n v="31.9"/>
    <n v="31.9"/>
    <n v="31.9"/>
    <n v="1"/>
    <n v="31.9"/>
    <n v="11.716666666666599"/>
    <n v="12.5"/>
    <n v="12.466666666666599"/>
    <n v="4"/>
    <n v="10.533333333333299"/>
    <n v="5.8"/>
    <n v="6.43333333333333"/>
    <n v="5.9166666666666599"/>
    <n v="6"/>
    <n v="5.43333333333333"/>
    <s v="Action"/>
    <m/>
    <m/>
    <m/>
    <m/>
    <x v="0"/>
    <s v="Disney"/>
    <m/>
    <x v="0"/>
    <x v="1"/>
    <x v="0"/>
    <x v="0"/>
  </r>
  <r>
    <x v="185"/>
    <x v="0"/>
    <s v="Action,Role-Playing"/>
    <s v="SquareEnix"/>
    <x v="1"/>
    <x v="1"/>
    <x v="0"/>
    <n v="79"/>
    <n v="0.49"/>
    <n v="17.95"/>
    <n v="63.316666666666599"/>
    <n v="178.31666666666601"/>
    <n v="50"/>
    <n v="67"/>
    <n v="36.65"/>
    <n v="117.166666666666"/>
    <n v="206.65"/>
    <n v="109.466666666666"/>
    <n v="10"/>
    <n v="72.483333333333306"/>
    <n v="73.533333333333303"/>
    <n v="179.3"/>
    <n v="63.6666666666666"/>
    <n v="31"/>
    <n v="48.5"/>
    <n v="30.433333333333302"/>
    <n v="40.4166666666666"/>
    <n v="30"/>
    <n v="26"/>
    <n v="23.433333333333302"/>
    <s v="Action"/>
    <s v="RPG"/>
    <m/>
    <m/>
    <m/>
    <x v="0"/>
    <s v="SquareEnix"/>
    <m/>
    <x v="0"/>
    <x v="0"/>
    <x v="0"/>
    <x v="0"/>
  </r>
  <r>
    <x v="186"/>
    <x v="0"/>
    <s v="Action,Strategy"/>
    <s v="Nintendo"/>
    <x v="2"/>
    <x v="1"/>
    <x v="2"/>
    <n v="77"/>
    <n v="0.26"/>
    <n v="24.95"/>
    <n v="6.43333333333333"/>
    <n v="7.6"/>
    <n v="6"/>
    <n v="3"/>
    <n v="5.25"/>
    <n v="0"/>
    <n v="0"/>
    <n v="0"/>
    <n v="0"/>
    <n v="0"/>
    <n v="9"/>
    <n v="9"/>
    <n v="9"/>
    <n v="1"/>
    <n v="9"/>
    <n v="5.15"/>
    <n v="5.5666666666666602"/>
    <n v="5.15"/>
    <n v="2"/>
    <n v="4.7166666666666597"/>
    <s v="Action"/>
    <s v="Strategy"/>
    <m/>
    <m/>
    <m/>
    <x v="0"/>
    <s v="Nintendo"/>
    <m/>
    <x v="0"/>
    <x v="0"/>
    <x v="0"/>
    <x v="1"/>
  </r>
  <r>
    <x v="187"/>
    <x v="0"/>
    <s v="Role-Playing,Strategy"/>
    <s v="Unknown"/>
    <x v="0"/>
    <x v="0"/>
    <x v="0"/>
    <n v="72"/>
    <n v="0.12"/>
    <n v="17.95"/>
    <n v="24.533333333333299"/>
    <n v="24.883333333333301"/>
    <n v="25"/>
    <n v="3"/>
    <n v="24.2"/>
    <n v="0"/>
    <n v="0"/>
    <n v="0"/>
    <n v="0"/>
    <n v="0"/>
    <n v="0"/>
    <n v="0"/>
    <n v="0"/>
    <n v="0"/>
    <n v="0"/>
    <n v="24.533333333333299"/>
    <n v="24.883333333333301"/>
    <n v="25"/>
    <n v="3"/>
    <n v="24.2"/>
    <s v="RPG"/>
    <s v="Strategy"/>
    <m/>
    <m/>
    <m/>
    <x v="0"/>
    <s v="Unknown"/>
    <m/>
    <x v="0"/>
    <x v="0"/>
    <x v="0"/>
    <x v="1"/>
  </r>
  <r>
    <x v="188"/>
    <x v="2"/>
    <s v="Sports"/>
    <s v="2K"/>
    <x v="3"/>
    <x v="0"/>
    <x v="0"/>
    <n v="56"/>
    <n v="0.15"/>
    <n v="14.95"/>
    <n v="12.85"/>
    <n v="12.85"/>
    <n v="12.85"/>
    <n v="1"/>
    <n v="12.85"/>
    <n v="0"/>
    <n v="0"/>
    <n v="0"/>
    <n v="0"/>
    <n v="0"/>
    <n v="12.85"/>
    <n v="12.85"/>
    <n v="12.85"/>
    <n v="1"/>
    <n v="12.85"/>
    <n v="0"/>
    <n v="0"/>
    <n v="0"/>
    <n v="0"/>
    <n v="0"/>
    <s v="Sports"/>
    <m/>
    <m/>
    <m/>
    <m/>
    <x v="0"/>
    <s v="2K"/>
    <m/>
    <x v="0"/>
    <x v="0"/>
    <x v="0"/>
    <x v="1"/>
  </r>
  <r>
    <x v="189"/>
    <x v="1"/>
    <s v="Racing / Driving"/>
    <s v="Nintendo"/>
    <x v="0"/>
    <x v="1"/>
    <x v="2"/>
    <n v="46"/>
    <n v="0.19"/>
    <n v="29.95"/>
    <n v="0"/>
    <n v="0"/>
    <n v="0"/>
    <n v="0"/>
    <n v="0"/>
    <n v="0"/>
    <n v="0"/>
    <n v="0"/>
    <n v="0"/>
    <n v="0"/>
    <n v="0"/>
    <n v="0"/>
    <n v="0"/>
    <n v="0"/>
    <n v="0"/>
    <n v="0"/>
    <n v="0"/>
    <n v="0"/>
    <n v="0"/>
    <n v="0"/>
    <s v="Racing"/>
    <m/>
    <m/>
    <m/>
    <m/>
    <x v="0"/>
    <s v="Nintendo"/>
    <m/>
    <x v="0"/>
    <x v="0"/>
    <x v="0"/>
    <x v="1"/>
  </r>
  <r>
    <x v="190"/>
    <x v="0"/>
    <s v="Action"/>
    <s v="Unknown"/>
    <x v="2"/>
    <x v="0"/>
    <x v="2"/>
    <n v="71"/>
    <n v="0.1"/>
    <n v="16.95"/>
    <n v="4.9166666666666599"/>
    <n v="6.0166666666666604"/>
    <n v="4.0666666666666602"/>
    <n v="4"/>
    <n v="4.2333333333333298"/>
    <n v="0"/>
    <n v="0"/>
    <n v="0"/>
    <n v="0"/>
    <n v="0"/>
    <n v="7.5666666666666602"/>
    <n v="7.5666666666666602"/>
    <n v="7.5666666666666602"/>
    <n v="1"/>
    <n v="7.5666666666666602"/>
    <n v="4.0333333333333297"/>
    <n v="4.05"/>
    <n v="4.0666666666666602"/>
    <n v="3"/>
    <n v="4.0166666666666604"/>
    <s v="Action"/>
    <m/>
    <m/>
    <m/>
    <m/>
    <x v="0"/>
    <s v="Unknown"/>
    <m/>
    <x v="0"/>
    <x v="0"/>
    <x v="0"/>
    <x v="1"/>
  </r>
  <r>
    <x v="191"/>
    <x v="2"/>
    <s v="Action"/>
    <s v="Atari"/>
    <x v="0"/>
    <x v="2"/>
    <x v="1"/>
    <n v="72"/>
    <n v="0.24"/>
    <n v="14.95"/>
    <n v="17.633333333333301"/>
    <n v="30.55"/>
    <n v="14.6"/>
    <n v="16"/>
    <n v="12.566666666666601"/>
    <n v="28.883333333333301"/>
    <n v="35.966666666666598"/>
    <n v="25"/>
    <n v="5"/>
    <n v="24.716666666666601"/>
    <n v="14"/>
    <n v="17.05"/>
    <n v="14.2"/>
    <n v="5"/>
    <n v="11.55"/>
    <n v="11.283333333333299"/>
    <n v="12.816666666666601"/>
    <n v="10"/>
    <n v="6"/>
    <n v="10.3"/>
    <s v="Action"/>
    <m/>
    <m/>
    <m/>
    <m/>
    <x v="0"/>
    <s v="Atari"/>
    <m/>
    <x v="0"/>
    <x v="0"/>
    <x v="0"/>
    <x v="0"/>
  </r>
  <r>
    <x v="192"/>
    <x v="2"/>
    <s v="Action"/>
    <s v="Atari"/>
    <x v="0"/>
    <x v="2"/>
    <x v="2"/>
    <n v="72"/>
    <n v="0.33"/>
    <n v="17.95"/>
    <n v="21.766666666666602"/>
    <n v="74.183333333333294"/>
    <n v="15"/>
    <n v="33"/>
    <n v="12.1833333333333"/>
    <n v="31.6166666666666"/>
    <n v="37.9"/>
    <n v="30"/>
    <n v="7"/>
    <n v="27.066666666666599"/>
    <n v="26.85"/>
    <n v="76.2"/>
    <n v="18"/>
    <n v="11"/>
    <n v="16.2"/>
    <n v="13.45"/>
    <n v="16.733333333333299"/>
    <n v="12"/>
    <n v="15"/>
    <n v="9.35"/>
    <s v="Action"/>
    <m/>
    <m/>
    <m/>
    <m/>
    <x v="0"/>
    <s v="Atari"/>
    <m/>
    <x v="0"/>
    <x v="0"/>
    <x v="0"/>
    <x v="0"/>
  </r>
  <r>
    <x v="193"/>
    <x v="2"/>
    <s v="Action"/>
    <s v="Atari,Namco"/>
    <x v="3"/>
    <x v="2"/>
    <x v="0"/>
    <n v="72"/>
    <n v="0.24"/>
    <n v="17.95"/>
    <n v="8.0500000000000007"/>
    <n v="16"/>
    <n v="6"/>
    <n v="19"/>
    <n v="5"/>
    <n v="0"/>
    <n v="0"/>
    <n v="0"/>
    <n v="0"/>
    <n v="0"/>
    <n v="21.6666666666666"/>
    <n v="24.1666666666666"/>
    <n v="25"/>
    <n v="3"/>
    <n v="19.1666666666666"/>
    <n v="5.5"/>
    <n v="7.3166666666666602"/>
    <n v="5.5833333333333304"/>
    <n v="16"/>
    <n v="4.2666666666666604"/>
    <s v="Action"/>
    <m/>
    <m/>
    <m/>
    <m/>
    <x v="0"/>
    <s v="Atari"/>
    <s v="Namco"/>
    <x v="0"/>
    <x v="1"/>
    <x v="0"/>
    <x v="1"/>
  </r>
  <r>
    <x v="193"/>
    <x v="2"/>
    <s v="Action"/>
    <s v="Atari,Namco"/>
    <x v="4"/>
    <x v="0"/>
    <x v="0"/>
    <n v="71"/>
    <n v="0.22"/>
    <n v="19.95"/>
    <n v="8.0500000000000007"/>
    <n v="16"/>
    <n v="6"/>
    <n v="19"/>
    <n v="5"/>
    <n v="0"/>
    <n v="0"/>
    <n v="0"/>
    <n v="0"/>
    <n v="0"/>
    <n v="21.6666666666666"/>
    <n v="24.1666666666666"/>
    <n v="25"/>
    <n v="3"/>
    <n v="19.1666666666666"/>
    <n v="5.5"/>
    <n v="7.3166666666666602"/>
    <n v="5.5833333333333304"/>
    <n v="16"/>
    <n v="4.2666666666666604"/>
    <s v="Action"/>
    <m/>
    <m/>
    <m/>
    <m/>
    <x v="0"/>
    <s v="Atari"/>
    <s v="Namco"/>
    <x v="0"/>
    <x v="1"/>
    <x v="0"/>
    <x v="1"/>
  </r>
  <r>
    <x v="194"/>
    <x v="0"/>
    <s v="Strategy"/>
    <s v="Atari"/>
    <x v="2"/>
    <x v="1"/>
    <x v="2"/>
    <n v="57"/>
    <n v="0.2"/>
    <n v="14.95"/>
    <n v="0"/>
    <n v="0"/>
    <n v="0"/>
    <n v="0"/>
    <n v="0"/>
    <n v="0"/>
    <n v="0"/>
    <n v="0"/>
    <n v="0"/>
    <n v="0"/>
    <n v="0"/>
    <n v="0"/>
    <n v="0"/>
    <n v="0"/>
    <n v="0"/>
    <n v="0"/>
    <n v="0"/>
    <n v="0"/>
    <n v="0"/>
    <n v="0"/>
    <s v="Strategy"/>
    <m/>
    <m/>
    <m/>
    <m/>
    <x v="0"/>
    <s v="Atari"/>
    <m/>
    <x v="0"/>
    <x v="0"/>
    <x v="0"/>
    <x v="1"/>
  </r>
  <r>
    <x v="195"/>
    <x v="0"/>
    <s v="Action"/>
    <s v="Atari,Namco"/>
    <x v="1"/>
    <x v="2"/>
    <x v="2"/>
    <n v="65"/>
    <n v="0.27"/>
    <n v="16.95"/>
    <n v="8.61666666666666"/>
    <n v="9.2333333333333307"/>
    <n v="8.35"/>
    <n v="6"/>
    <n v="8.2333333333333307"/>
    <n v="9"/>
    <n v="9"/>
    <n v="9"/>
    <n v="1"/>
    <n v="9"/>
    <n v="0"/>
    <n v="0"/>
    <n v="0"/>
    <n v="0"/>
    <n v="0"/>
    <n v="8.5333333333333297"/>
    <n v="9.1333333333333293"/>
    <n v="8"/>
    <n v="5"/>
    <n v="8.1333333333333293"/>
    <s v="Action"/>
    <m/>
    <m/>
    <m/>
    <m/>
    <x v="0"/>
    <s v="Atari"/>
    <s v="Namco"/>
    <x v="0"/>
    <x v="0"/>
    <x v="0"/>
    <x v="1"/>
  </r>
  <r>
    <x v="196"/>
    <x v="0"/>
    <s v="Action"/>
    <s v="Atari"/>
    <x v="2"/>
    <x v="2"/>
    <x v="3"/>
    <n v="66"/>
    <n v="0.13"/>
    <n v="22.95"/>
    <n v="15.0833333333333"/>
    <n v="19.933333333333302"/>
    <n v="14.7"/>
    <n v="10"/>
    <n v="11.2666666666666"/>
    <n v="15.25"/>
    <n v="20.05"/>
    <n v="15"/>
    <n v="7"/>
    <n v="11.383333333333301"/>
    <n v="14.25"/>
    <n v="14.25"/>
    <n v="14.25"/>
    <n v="1"/>
    <n v="14.25"/>
    <n v="14.966666666666599"/>
    <n v="15.25"/>
    <n v="14.966666666666599"/>
    <n v="2"/>
    <n v="14.6833333333333"/>
    <s v="Action"/>
    <m/>
    <m/>
    <m/>
    <m/>
    <x v="0"/>
    <s v="Atari"/>
    <m/>
    <x v="0"/>
    <x v="0"/>
    <x v="0"/>
    <x v="0"/>
  </r>
  <r>
    <x v="197"/>
    <x v="0"/>
    <s v="Action,Adventure"/>
    <s v="Atari"/>
    <x v="2"/>
    <x v="0"/>
    <x v="0"/>
    <n v="78"/>
    <n v="0.08"/>
    <n v="15.95"/>
    <n v="11.5"/>
    <n v="13.05"/>
    <n v="10.783333333333299"/>
    <n v="5"/>
    <n v="9.8166666666666593"/>
    <n v="0"/>
    <n v="0"/>
    <n v="0"/>
    <n v="0"/>
    <n v="0"/>
    <n v="12.15"/>
    <n v="13.7666666666666"/>
    <n v="13"/>
    <n v="3"/>
    <n v="10.533333333333299"/>
    <n v="10.5166666666666"/>
    <n v="10.65"/>
    <n v="10.5166666666666"/>
    <n v="2"/>
    <n v="10.383333333333301"/>
    <s v="Action"/>
    <s v="Adventure"/>
    <m/>
    <m/>
    <m/>
    <x v="0"/>
    <s v="Atari"/>
    <m/>
    <x v="0"/>
    <x v="0"/>
    <x v="0"/>
    <x v="1"/>
  </r>
  <r>
    <x v="198"/>
    <x v="0"/>
    <s v="Action"/>
    <s v="SquareEnix"/>
    <x v="2"/>
    <x v="1"/>
    <x v="3"/>
    <n v="83"/>
    <n v="0.13"/>
    <n v="12.95"/>
    <n v="15.1"/>
    <n v="23.6166666666666"/>
    <n v="13.3666666666666"/>
    <n v="39"/>
    <n v="11.6166666666666"/>
    <n v="22.6166666666666"/>
    <n v="25.4"/>
    <n v="25"/>
    <n v="5"/>
    <n v="19.483333333333299"/>
    <n v="16.283333333333299"/>
    <n v="24.316666666666599"/>
    <n v="15"/>
    <n v="13"/>
    <n v="12.816666666666601"/>
    <n v="12.5833333333333"/>
    <n v="14.1833333333333"/>
    <n v="12.1666666666666"/>
    <n v="21"/>
    <n v="10.6833333333333"/>
    <s v="Action"/>
    <m/>
    <m/>
    <m/>
    <m/>
    <x v="0"/>
    <s v="SquareEnix"/>
    <m/>
    <x v="0"/>
    <x v="0"/>
    <x v="0"/>
    <x v="0"/>
  </r>
  <r>
    <x v="199"/>
    <x v="0"/>
    <s v="Role-Playing"/>
    <s v="SquareEnix"/>
    <x v="2"/>
    <x v="1"/>
    <x v="2"/>
    <n v="80"/>
    <n v="0.26"/>
    <n v="24.95"/>
    <n v="31.566666666666599"/>
    <n v="53.766666666666602"/>
    <n v="30"/>
    <n v="140"/>
    <n v="23.066666666666599"/>
    <n v="42.033333333333303"/>
    <n v="54.233333333333299"/>
    <n v="40.049999999999997"/>
    <n v="15"/>
    <n v="35.516666666666602"/>
    <n v="33.466666666666598"/>
    <n v="54.766666666666602"/>
    <n v="32.116666666666603"/>
    <n v="58"/>
    <n v="24.066666666666599"/>
    <n v="27.566666666666599"/>
    <n v="38.316666666666599"/>
    <n v="26.65"/>
    <n v="67"/>
    <n v="22.5"/>
    <s v="RPG"/>
    <m/>
    <m/>
    <m/>
    <m/>
    <x v="0"/>
    <s v="SquareEnix"/>
    <m/>
    <x v="0"/>
    <x v="0"/>
    <x v="0"/>
    <x v="0"/>
  </r>
  <r>
    <x v="200"/>
    <x v="0"/>
    <s v="Role-Playing"/>
    <s v="SquareEnix"/>
    <x v="2"/>
    <x v="1"/>
    <x v="1"/>
    <n v="75"/>
    <n v="0.24"/>
    <n v="14.95"/>
    <n v="37.966666666666598"/>
    <n v="62.033333333333303"/>
    <n v="37.65"/>
    <n v="14"/>
    <n v="25.033333333333299"/>
    <n v="63.633333333333297"/>
    <n v="74.95"/>
    <n v="63.633333333333297"/>
    <n v="2"/>
    <n v="52.316666666666599"/>
    <n v="30.033333333333299"/>
    <n v="37.466666666666598"/>
    <n v="35.8333333333333"/>
    <n v="3"/>
    <n v="22.6"/>
    <n v="34.9"/>
    <n v="39.549999999999997"/>
    <n v="37.299999999999997"/>
    <n v="9"/>
    <n v="30.4166666666666"/>
    <s v="RPG"/>
    <m/>
    <m/>
    <m/>
    <m/>
    <x v="0"/>
    <s v="SquareEnix"/>
    <m/>
    <x v="0"/>
    <x v="0"/>
    <x v="0"/>
    <x v="0"/>
  </r>
  <r>
    <x v="201"/>
    <x v="0"/>
    <s v="Action"/>
    <s v="SquareEnix"/>
    <x v="0"/>
    <x v="1"/>
    <x v="2"/>
    <n v="65"/>
    <n v="0.15"/>
    <n v="16.95"/>
    <n v="12.0166666666666"/>
    <n v="22.1166666666666"/>
    <n v="9.3000000000000007"/>
    <n v="19"/>
    <n v="8.8166666666666593"/>
    <n v="11.316666666666601"/>
    <n v="11.316666666666601"/>
    <n v="11.316666666666601"/>
    <n v="1"/>
    <n v="11.316666666666601"/>
    <n v="17.3666666666666"/>
    <n v="24.383333333333301"/>
    <n v="13"/>
    <n v="7"/>
    <n v="11.5833333333333"/>
    <n v="8.68333333333333"/>
    <n v="10.133333333333301"/>
    <n v="8.5"/>
    <n v="11"/>
    <n v="7.7833333333333297"/>
    <s v="Action"/>
    <m/>
    <m/>
    <m/>
    <m/>
    <x v="0"/>
    <s v="SquareEnix"/>
    <m/>
    <x v="0"/>
    <x v="0"/>
    <x v="0"/>
    <x v="0"/>
  </r>
  <r>
    <x v="202"/>
    <x v="0"/>
    <s v="Role-Playing"/>
    <s v="SquareEnix"/>
    <x v="2"/>
    <x v="1"/>
    <x v="0"/>
    <n v="84"/>
    <n v="0.12"/>
    <n v="29.95"/>
    <n v="34.8333333333333"/>
    <n v="59.2"/>
    <n v="34"/>
    <n v="121"/>
    <n v="25.316666666666599"/>
    <n v="44.633333333333297"/>
    <n v="47.866666666666603"/>
    <n v="44.866666666666603"/>
    <n v="5"/>
    <n v="42.366666666666603"/>
    <n v="38.733333333333299"/>
    <n v="60.75"/>
    <n v="36.316666666666599"/>
    <n v="54"/>
    <n v="30.1"/>
    <n v="30.65"/>
    <n v="40.633333333333297"/>
    <n v="30"/>
    <n v="62"/>
    <n v="23.266666666666602"/>
    <s v="RPG"/>
    <m/>
    <m/>
    <m/>
    <m/>
    <x v="0"/>
    <s v="SquareEnix"/>
    <m/>
    <x v="0"/>
    <x v="0"/>
    <x v="0"/>
    <x v="0"/>
  </r>
  <r>
    <x v="203"/>
    <x v="0"/>
    <s v="Role-Playing"/>
    <s v="Unknown"/>
    <x v="1"/>
    <x v="2"/>
    <x v="2"/>
    <n v="56"/>
    <n v="0.02"/>
    <n v="24.95"/>
    <n v="37.633333333333297"/>
    <n v="39.5833333333333"/>
    <n v="37.633333333333297"/>
    <n v="2"/>
    <n v="35.700000000000003"/>
    <n v="0"/>
    <n v="0"/>
    <n v="0"/>
    <n v="0"/>
    <n v="0"/>
    <n v="0"/>
    <n v="0"/>
    <n v="0"/>
    <n v="0"/>
    <n v="0"/>
    <n v="37.633333333333297"/>
    <n v="39.5833333333333"/>
    <n v="37.633333333333297"/>
    <n v="2"/>
    <n v="35.700000000000003"/>
    <s v="RPG"/>
    <m/>
    <m/>
    <m/>
    <m/>
    <x v="0"/>
    <s v="Unknown"/>
    <m/>
    <x v="0"/>
    <x v="0"/>
    <x v="0"/>
    <x v="1"/>
  </r>
  <r>
    <x v="204"/>
    <x v="0"/>
    <s v="Action"/>
    <s v="THQ"/>
    <x v="2"/>
    <x v="1"/>
    <x v="2"/>
    <n v="73"/>
    <n v="0.75"/>
    <n v="17.95"/>
    <n v="13.716666666666599"/>
    <n v="14.1166666666666"/>
    <n v="14"/>
    <n v="3"/>
    <n v="13.316666666666601"/>
    <n v="12.8"/>
    <n v="12.8"/>
    <n v="12.8"/>
    <n v="1"/>
    <n v="12.8"/>
    <n v="14"/>
    <n v="14"/>
    <n v="14"/>
    <n v="1"/>
    <n v="14"/>
    <n v="14.3666666666666"/>
    <n v="14.3666666666666"/>
    <n v="14.3666666666666"/>
    <n v="1"/>
    <n v="14.3666666666666"/>
    <s v="Action"/>
    <m/>
    <m/>
    <m/>
    <m/>
    <x v="0"/>
    <s v="THQ"/>
    <m/>
    <x v="0"/>
    <x v="0"/>
    <x v="0"/>
    <x v="0"/>
  </r>
  <r>
    <x v="205"/>
    <x v="1"/>
    <s v="Simulation"/>
    <s v="Unknown"/>
    <x v="0"/>
    <x v="0"/>
    <x v="0"/>
    <n v="54"/>
    <n v="0.1"/>
    <n v="16.95"/>
    <n v="0"/>
    <n v="0"/>
    <n v="0"/>
    <n v="0"/>
    <n v="0"/>
    <n v="0"/>
    <n v="0"/>
    <n v="0"/>
    <n v="0"/>
    <n v="0"/>
    <n v="0"/>
    <n v="0"/>
    <n v="0"/>
    <n v="0"/>
    <n v="0"/>
    <n v="0"/>
    <n v="0"/>
    <n v="0"/>
    <n v="0"/>
    <n v="0"/>
    <s v="Simulation"/>
    <m/>
    <m/>
    <m/>
    <m/>
    <x v="0"/>
    <s v="Unknown"/>
    <m/>
    <x v="0"/>
    <x v="0"/>
    <x v="0"/>
    <x v="1"/>
  </r>
  <r>
    <x v="206"/>
    <x v="0"/>
    <s v="Action,Racing / Driving"/>
    <s v="Ubisoft"/>
    <x v="0"/>
    <x v="2"/>
    <x v="2"/>
    <n v="59"/>
    <n v="0.01"/>
    <n v="24.95"/>
    <n v="11.3666666666666"/>
    <n v="13.716666666666599"/>
    <n v="11.5"/>
    <n v="14"/>
    <n v="9.7166666666666597"/>
    <n v="0"/>
    <n v="0"/>
    <n v="0"/>
    <n v="0"/>
    <n v="0"/>
    <n v="12.85"/>
    <n v="14.283333333333299"/>
    <n v="12.3"/>
    <n v="5"/>
    <n v="11.283333333333299"/>
    <n v="10.55"/>
    <n v="12.3666666666666"/>
    <n v="10.6"/>
    <n v="9"/>
    <n v="9.2833333333333297"/>
    <s v="Action"/>
    <s v="Racing"/>
    <m/>
    <m/>
    <m/>
    <x v="0"/>
    <s v="Ubisoft"/>
    <m/>
    <x v="0"/>
    <x v="0"/>
    <x v="0"/>
    <x v="1"/>
  </r>
  <r>
    <x v="207"/>
    <x v="0"/>
    <s v="Action,Role-Playing"/>
    <s v="Unknown"/>
    <x v="2"/>
    <x v="0"/>
    <x v="0"/>
    <n v="60"/>
    <n v="0.05"/>
    <n v="17.95"/>
    <n v="12.5833333333333"/>
    <n v="22.85"/>
    <n v="7.8333333333333304"/>
    <n v="5"/>
    <n v="7.1"/>
    <n v="0"/>
    <n v="0"/>
    <n v="0"/>
    <n v="0"/>
    <n v="0"/>
    <n v="0"/>
    <n v="0"/>
    <n v="0"/>
    <n v="0"/>
    <n v="0"/>
    <n v="12.5833333333333"/>
    <n v="22.85"/>
    <n v="7.8333333333333304"/>
    <n v="5"/>
    <n v="7.1"/>
    <s v="Action"/>
    <s v="RPG"/>
    <m/>
    <m/>
    <m/>
    <x v="0"/>
    <s v="Unknown"/>
    <m/>
    <x v="0"/>
    <x v="0"/>
    <x v="0"/>
    <x v="1"/>
  </r>
  <r>
    <x v="208"/>
    <x v="0"/>
    <s v="Action,Role-Playing"/>
    <s v="Unknown"/>
    <x v="1"/>
    <x v="2"/>
    <x v="1"/>
    <n v="70"/>
    <n v="0.02"/>
    <n v="14.95"/>
    <n v="0"/>
    <n v="0"/>
    <n v="0"/>
    <n v="0"/>
    <n v="0"/>
    <n v="0"/>
    <n v="0"/>
    <n v="0"/>
    <n v="0"/>
    <n v="0"/>
    <n v="0"/>
    <n v="0"/>
    <n v="0"/>
    <n v="0"/>
    <n v="0"/>
    <n v="0"/>
    <n v="0"/>
    <n v="0"/>
    <n v="0"/>
    <n v="0"/>
    <s v="Action"/>
    <s v="RPG"/>
    <m/>
    <m/>
    <m/>
    <x v="0"/>
    <s v="Unknown"/>
    <m/>
    <x v="0"/>
    <x v="0"/>
    <x v="0"/>
    <x v="1"/>
  </r>
  <r>
    <x v="209"/>
    <x v="0"/>
    <s v="Role-Playing"/>
    <s v="2K"/>
    <x v="1"/>
    <x v="2"/>
    <x v="1"/>
    <n v="74"/>
    <n v="0.13"/>
    <n v="24.95"/>
    <n v="17.600000000000001"/>
    <n v="18.600000000000001"/>
    <n v="16.8333333333333"/>
    <n v="5"/>
    <n v="16.8333333333333"/>
    <n v="16.8333333333333"/>
    <n v="16.8333333333333"/>
    <n v="16.8333333333333"/>
    <n v="1"/>
    <n v="16.8333333333333"/>
    <n v="18.383333333333301"/>
    <n v="19.183333333333302"/>
    <n v="18.383333333333301"/>
    <n v="2"/>
    <n v="17.5833333333333"/>
    <n v="17.216666666666601"/>
    <n v="17.600000000000001"/>
    <n v="17.216666666666601"/>
    <n v="2"/>
    <n v="16.8333333333333"/>
    <s v="RPG"/>
    <m/>
    <m/>
    <m/>
    <m/>
    <x v="0"/>
    <s v="2K"/>
    <m/>
    <x v="0"/>
    <x v="0"/>
    <x v="0"/>
    <x v="0"/>
  </r>
  <r>
    <x v="210"/>
    <x v="0"/>
    <s v="Action,Adventure,Role-Playing"/>
    <s v="Unknown"/>
    <x v="1"/>
    <x v="2"/>
    <x v="4"/>
    <n v="62"/>
    <n v="0.2"/>
    <n v="14.95"/>
    <n v="8.8833333333333293"/>
    <n v="18.05"/>
    <n v="2.0833333333333299"/>
    <n v="4"/>
    <n v="3.11666666666666"/>
    <n v="0"/>
    <n v="0"/>
    <n v="0"/>
    <n v="0"/>
    <n v="0"/>
    <n v="0"/>
    <n v="0"/>
    <n v="0"/>
    <n v="0"/>
    <n v="0"/>
    <n v="8.8833333333333293"/>
    <n v="18.05"/>
    <n v="2.0833333333333299"/>
    <n v="4"/>
    <n v="3.11666666666666"/>
    <s v="Action"/>
    <s v="Adventure"/>
    <s v="RPG"/>
    <m/>
    <m/>
    <x v="0"/>
    <s v="Unknown"/>
    <m/>
    <x v="0"/>
    <x v="0"/>
    <x v="0"/>
    <x v="1"/>
  </r>
  <r>
    <x v="211"/>
    <x v="2"/>
    <s v="Action,Role-Playing,Strategy"/>
    <s v="Unknown"/>
    <x v="3"/>
    <x v="1"/>
    <x v="1"/>
    <n v="61"/>
    <n v="0.1"/>
    <n v="14.95"/>
    <n v="34.316666666666599"/>
    <n v="79.266666666666595"/>
    <n v="22.783333333333299"/>
    <n v="10"/>
    <n v="21.1166666666666"/>
    <n v="42.933333333333302"/>
    <n v="83.233333333333306"/>
    <n v="30"/>
    <n v="7"/>
    <n v="25.733333333333299"/>
    <n v="0"/>
    <n v="0"/>
    <n v="0"/>
    <n v="0"/>
    <n v="0"/>
    <n v="14.216666666666599"/>
    <n v="14.55"/>
    <n v="14"/>
    <n v="3"/>
    <n v="13.9"/>
    <s v="Action"/>
    <s v="RPG"/>
    <s v="Strategy"/>
    <m/>
    <m/>
    <x v="0"/>
    <s v="Unknown"/>
    <m/>
    <x v="0"/>
    <x v="0"/>
    <x v="0"/>
    <x v="1"/>
  </r>
  <r>
    <x v="212"/>
    <x v="2"/>
    <s v="Action,Strategy"/>
    <s v="Unknown"/>
    <x v="4"/>
    <x v="0"/>
    <x v="0"/>
    <n v="59"/>
    <n v="0.18"/>
    <n v="24.95"/>
    <n v="29.35"/>
    <n v="44.0833333333333"/>
    <n v="17"/>
    <n v="11"/>
    <n v="18.0833333333333"/>
    <n v="0"/>
    <n v="0"/>
    <n v="0"/>
    <n v="0"/>
    <n v="0"/>
    <n v="46"/>
    <n v="55.5"/>
    <n v="46"/>
    <n v="5"/>
    <n v="35.5"/>
    <n v="15.5"/>
    <n v="16.3"/>
    <n v="15.75"/>
    <n v="6"/>
    <n v="14.3"/>
    <s v="Action"/>
    <s v="Strategy"/>
    <m/>
    <m/>
    <m/>
    <x v="0"/>
    <s v="Unknown"/>
    <m/>
    <x v="0"/>
    <x v="1"/>
    <x v="0"/>
    <x v="1"/>
  </r>
  <r>
    <x v="212"/>
    <x v="2"/>
    <s v="Action,Strategy"/>
    <s v="Unknown"/>
    <x v="3"/>
    <x v="0"/>
    <x v="0"/>
    <n v="60"/>
    <n v="0.16"/>
    <n v="24.95"/>
    <n v="29.35"/>
    <n v="44.0833333333333"/>
    <n v="17"/>
    <n v="11"/>
    <n v="18.0833333333333"/>
    <n v="0"/>
    <n v="0"/>
    <n v="0"/>
    <n v="0"/>
    <n v="0"/>
    <n v="46"/>
    <n v="55.5"/>
    <n v="46"/>
    <n v="5"/>
    <n v="35.5"/>
    <n v="15.5"/>
    <n v="16.3"/>
    <n v="15.75"/>
    <n v="6"/>
    <n v="14.3"/>
    <s v="Action"/>
    <s v="Strategy"/>
    <m/>
    <m/>
    <m/>
    <x v="0"/>
    <s v="Unknown"/>
    <m/>
    <x v="0"/>
    <x v="1"/>
    <x v="0"/>
    <x v="1"/>
  </r>
  <r>
    <x v="213"/>
    <x v="0"/>
    <s v="Action,Strategy"/>
    <s v="Unknown"/>
    <x v="2"/>
    <x v="1"/>
    <x v="2"/>
    <n v="56"/>
    <n v="0.03"/>
    <n v="14.95"/>
    <n v="0"/>
    <n v="0"/>
    <n v="0"/>
    <n v="0"/>
    <n v="0"/>
    <n v="0"/>
    <n v="0"/>
    <n v="0"/>
    <n v="0"/>
    <n v="0"/>
    <n v="0"/>
    <n v="0"/>
    <n v="0"/>
    <n v="0"/>
    <n v="0"/>
    <n v="0"/>
    <n v="0"/>
    <n v="0"/>
    <n v="0"/>
    <n v="0"/>
    <s v="Action"/>
    <s v="Strategy"/>
    <m/>
    <m/>
    <m/>
    <x v="0"/>
    <s v="Unknown"/>
    <m/>
    <x v="0"/>
    <x v="0"/>
    <x v="0"/>
    <x v="1"/>
  </r>
  <r>
    <x v="214"/>
    <x v="2"/>
    <s v="Action"/>
    <s v="Namco"/>
    <x v="4"/>
    <x v="2"/>
    <x v="2"/>
    <n v="60"/>
    <n v="0.15"/>
    <n v="22.95"/>
    <n v="62.066666666666599"/>
    <n v="94.35"/>
    <n v="50.8"/>
    <n v="16"/>
    <n v="32.716666666666598"/>
    <n v="100.883333333333"/>
    <n v="116.6"/>
    <n v="101"/>
    <n v="6"/>
    <n v="80.5"/>
    <n v="49.75"/>
    <n v="66.3"/>
    <n v="47.5"/>
    <n v="4"/>
    <n v="34.299999999999997"/>
    <n v="31.466666666666601"/>
    <n v="42.933333333333302"/>
    <n v="37.066666666666599"/>
    <n v="6"/>
    <n v="21.633333333333301"/>
    <s v="Action"/>
    <m/>
    <m/>
    <m/>
    <m/>
    <x v="0"/>
    <s v="Namco"/>
    <m/>
    <x v="0"/>
    <x v="1"/>
    <x v="0"/>
    <x v="0"/>
  </r>
  <r>
    <x v="214"/>
    <x v="2"/>
    <s v="Action"/>
    <s v="Namco"/>
    <x v="3"/>
    <x v="0"/>
    <x v="2"/>
    <n v="55"/>
    <n v="0.15"/>
    <n v="22.95"/>
    <n v="62.066666666666599"/>
    <n v="94.35"/>
    <n v="50.8"/>
    <n v="16"/>
    <n v="32.716666666666598"/>
    <n v="100.883333333333"/>
    <n v="116.6"/>
    <n v="101"/>
    <n v="6"/>
    <n v="80.5"/>
    <n v="49.75"/>
    <n v="66.3"/>
    <n v="47.5"/>
    <n v="4"/>
    <n v="34.299999999999997"/>
    <n v="31.466666666666601"/>
    <n v="42.933333333333302"/>
    <n v="37.066666666666599"/>
    <n v="6"/>
    <n v="21.633333333333301"/>
    <s v="Action"/>
    <m/>
    <m/>
    <m/>
    <m/>
    <x v="0"/>
    <s v="Namco"/>
    <m/>
    <x v="0"/>
    <x v="1"/>
    <x v="0"/>
    <x v="0"/>
  </r>
  <r>
    <x v="215"/>
    <x v="1"/>
    <s v="Action,Racing / Driving,Sports"/>
    <s v="EA"/>
    <x v="0"/>
    <x v="1"/>
    <x v="2"/>
    <n v="66"/>
    <n v="0.72"/>
    <n v="17.95"/>
    <n v="0"/>
    <n v="0"/>
    <n v="0"/>
    <n v="0"/>
    <n v="0"/>
    <n v="0"/>
    <n v="0"/>
    <n v="0"/>
    <n v="0"/>
    <n v="0"/>
    <n v="0"/>
    <n v="0"/>
    <n v="0"/>
    <n v="0"/>
    <n v="0"/>
    <n v="0"/>
    <n v="0"/>
    <n v="0"/>
    <n v="0"/>
    <n v="0"/>
    <s v="Action"/>
    <s v="Racing"/>
    <s v="Sports"/>
    <m/>
    <m/>
    <x v="0"/>
    <s v="EA"/>
    <m/>
    <x v="0"/>
    <x v="1"/>
    <x v="0"/>
    <x v="1"/>
  </r>
  <r>
    <x v="215"/>
    <x v="0"/>
    <s v="Racing / Driving,Sports"/>
    <s v="EA"/>
    <x v="2"/>
    <x v="2"/>
    <x v="2"/>
    <n v="60"/>
    <n v="0.31"/>
    <n v="11.95"/>
    <n v="0"/>
    <n v="0"/>
    <n v="0"/>
    <n v="0"/>
    <n v="0"/>
    <n v="0"/>
    <n v="0"/>
    <n v="0"/>
    <n v="0"/>
    <n v="0"/>
    <n v="0"/>
    <n v="0"/>
    <n v="0"/>
    <n v="0"/>
    <n v="0"/>
    <n v="0"/>
    <n v="0"/>
    <n v="0"/>
    <n v="0"/>
    <n v="0"/>
    <s v="Racing"/>
    <s v="Sports"/>
    <m/>
    <m/>
    <m/>
    <x v="0"/>
    <s v="EA"/>
    <m/>
    <x v="0"/>
    <x v="1"/>
    <x v="0"/>
    <x v="1"/>
  </r>
  <r>
    <x v="216"/>
    <x v="1"/>
    <s v="Action,Role-Playing,Simulation,Sports,Strategy"/>
    <s v="EA"/>
    <x v="1"/>
    <x v="2"/>
    <x v="1"/>
    <n v="56"/>
    <n v="7.0000000000000007E-2"/>
    <n v="14.95"/>
    <n v="0"/>
    <n v="0"/>
    <n v="0"/>
    <n v="0"/>
    <n v="0"/>
    <n v="0"/>
    <n v="0"/>
    <n v="0"/>
    <n v="0"/>
    <n v="0"/>
    <n v="0"/>
    <n v="0"/>
    <n v="0"/>
    <n v="0"/>
    <n v="0"/>
    <n v="0"/>
    <n v="0"/>
    <n v="0"/>
    <n v="0"/>
    <n v="0"/>
    <s v="Action"/>
    <s v="RPG"/>
    <s v="Simulation"/>
    <s v="Sports"/>
    <s v="Strategy"/>
    <x v="0"/>
    <s v="EA"/>
    <m/>
    <x v="0"/>
    <x v="0"/>
    <x v="0"/>
    <x v="1"/>
  </r>
  <r>
    <x v="217"/>
    <x v="2"/>
    <s v="Action"/>
    <s v="Unknown"/>
    <x v="3"/>
    <x v="1"/>
    <x v="1"/>
    <n v="69"/>
    <n v="0.03"/>
    <n v="17.95"/>
    <n v="22.466666666666601"/>
    <n v="45.866666666666603"/>
    <n v="11"/>
    <n v="23"/>
    <n v="12.05"/>
    <n v="60.5"/>
    <n v="60.75"/>
    <n v="60.5"/>
    <n v="2"/>
    <n v="60.25"/>
    <n v="33.5"/>
    <n v="51.5"/>
    <n v="22.5"/>
    <n v="8"/>
    <n v="19"/>
    <n v="9.85"/>
    <n v="12.45"/>
    <n v="10"/>
    <n v="13"/>
    <n v="8.6333333333333293"/>
    <s v="Action"/>
    <m/>
    <m/>
    <m/>
    <m/>
    <x v="0"/>
    <s v="Unknown"/>
    <m/>
    <x v="0"/>
    <x v="0"/>
    <x v="0"/>
    <x v="0"/>
  </r>
  <r>
    <x v="218"/>
    <x v="1"/>
    <s v="Action"/>
    <s v="Konami"/>
    <x v="0"/>
    <x v="1"/>
    <x v="1"/>
    <n v="75"/>
    <n v="0.22"/>
    <n v="14.95"/>
    <n v="8.0166666666666604"/>
    <n v="9.25"/>
    <n v="9"/>
    <n v="5"/>
    <n v="6.3"/>
    <n v="0"/>
    <n v="0"/>
    <n v="0"/>
    <n v="0"/>
    <n v="0"/>
    <n v="0"/>
    <n v="0"/>
    <n v="0"/>
    <n v="0"/>
    <n v="0"/>
    <n v="8.0166666666666604"/>
    <n v="9.25"/>
    <n v="9"/>
    <n v="5"/>
    <n v="6.3"/>
    <s v="Action"/>
    <m/>
    <m/>
    <m/>
    <m/>
    <x v="0"/>
    <s v="Konami"/>
    <m/>
    <x v="0"/>
    <x v="0"/>
    <x v="0"/>
    <x v="1"/>
  </r>
  <r>
    <x v="219"/>
    <x v="0"/>
    <s v="Simulation"/>
    <s v="Nintendo"/>
    <x v="2"/>
    <x v="1"/>
    <x v="3"/>
    <n v="71"/>
    <n v="0.01"/>
    <n v="29.95"/>
    <n v="0.43333333333333302"/>
    <n v="0.55000000000000004"/>
    <n v="0.5"/>
    <n v="6"/>
    <n v="0.266666666666666"/>
    <n v="0.5"/>
    <n v="0.5"/>
    <n v="0.5"/>
    <n v="1"/>
    <n v="0.5"/>
    <n v="0"/>
    <n v="0"/>
    <n v="0"/>
    <n v="0"/>
    <n v="0"/>
    <n v="0.41666666666666602"/>
    <n v="0.55000000000000004"/>
    <n v="0.5"/>
    <n v="5"/>
    <n v="0.266666666666666"/>
    <s v="Simulation"/>
    <m/>
    <m/>
    <m/>
    <m/>
    <x v="0"/>
    <s v="Nintendo"/>
    <m/>
    <x v="0"/>
    <x v="0"/>
    <x v="0"/>
    <x v="1"/>
  </r>
  <r>
    <x v="220"/>
    <x v="0"/>
    <s v="Action"/>
    <s v="Nintendo"/>
    <x v="2"/>
    <x v="0"/>
    <x v="1"/>
    <n v="87"/>
    <n v="0.27"/>
    <n v="9.9499999999999993"/>
    <n v="10.2666666666666"/>
    <n v="26.183333333333302"/>
    <n v="4.5"/>
    <n v="51"/>
    <n v="4.18333333333333"/>
    <n v="30.45"/>
    <n v="38.85"/>
    <n v="35"/>
    <n v="11"/>
    <n v="20.350000000000001"/>
    <n v="6.4"/>
    <n v="10.3"/>
    <n v="4.5"/>
    <n v="10"/>
    <n v="3.55"/>
    <n v="4.1500000000000004"/>
    <n v="6.0333333333333297"/>
    <n v="4"/>
    <n v="30"/>
    <n v="2.5333333333333301"/>
    <s v="Action"/>
    <m/>
    <m/>
    <m/>
    <m/>
    <x v="0"/>
    <s v="Nintendo"/>
    <m/>
    <x v="0"/>
    <x v="0"/>
    <x v="0"/>
    <x v="0"/>
  </r>
  <r>
    <x v="221"/>
    <x v="0"/>
    <s v="Role-Playing"/>
    <s v="Ubisoft"/>
    <x v="4"/>
    <x v="2"/>
    <x v="2"/>
    <n v="64"/>
    <n v="0.18"/>
    <n v="17.95"/>
    <n v="43.283333333333303"/>
    <n v="70.816666666666606"/>
    <n v="40"/>
    <n v="51"/>
    <n v="29.816666666666599"/>
    <n v="52.4"/>
    <n v="74.95"/>
    <n v="47.45"/>
    <n v="22"/>
    <n v="34.366666666666603"/>
    <n v="43.65"/>
    <n v="71.6666666666666"/>
    <n v="43.033333333333303"/>
    <n v="19"/>
    <n v="30.8333333333333"/>
    <n v="22.483333333333299"/>
    <n v="25.266666666666602"/>
    <n v="21.8333333333333"/>
    <n v="10"/>
    <n v="20.066666666666599"/>
    <s v="RPG"/>
    <m/>
    <m/>
    <m/>
    <m/>
    <x v="0"/>
    <s v="Ubisoft"/>
    <m/>
    <x v="0"/>
    <x v="1"/>
    <x v="0"/>
    <x v="0"/>
  </r>
  <r>
    <x v="221"/>
    <x v="0"/>
    <s v="Role-Playing"/>
    <s v="Ubisoft"/>
    <x v="3"/>
    <x v="2"/>
    <x v="1"/>
    <n v="69"/>
    <n v="0.15"/>
    <n v="17.95"/>
    <n v="43.283333333333303"/>
    <n v="70.816666666666606"/>
    <n v="40"/>
    <n v="51"/>
    <n v="29.816666666666599"/>
    <n v="52.4"/>
    <n v="74.95"/>
    <n v="47.45"/>
    <n v="22"/>
    <n v="34.366666666666603"/>
    <n v="43.65"/>
    <n v="71.6666666666666"/>
    <n v="43.033333333333303"/>
    <n v="19"/>
    <n v="30.8333333333333"/>
    <n v="22.483333333333299"/>
    <n v="25.266666666666602"/>
    <n v="21.8333333333333"/>
    <n v="10"/>
    <n v="20.066666666666599"/>
    <s v="RPG"/>
    <m/>
    <m/>
    <m/>
    <m/>
    <x v="0"/>
    <s v="Ubisoft"/>
    <m/>
    <x v="0"/>
    <x v="1"/>
    <x v="0"/>
    <x v="0"/>
  </r>
  <r>
    <x v="222"/>
    <x v="0"/>
    <s v="Simulation"/>
    <s v="Nintendo"/>
    <x v="0"/>
    <x v="2"/>
    <x v="2"/>
    <n v="72"/>
    <n v="0.44"/>
    <n v="24.95"/>
    <n v="10.966666666666599"/>
    <n v="11.733333333333301"/>
    <n v="10.966666666666599"/>
    <n v="2"/>
    <n v="10.199999999999999"/>
    <n v="0"/>
    <n v="0"/>
    <n v="0"/>
    <n v="0"/>
    <n v="0"/>
    <n v="10.966666666666599"/>
    <n v="11.733333333333301"/>
    <n v="10.966666666666599"/>
    <n v="2"/>
    <n v="10.199999999999999"/>
    <n v="0"/>
    <n v="0"/>
    <n v="0"/>
    <n v="0"/>
    <n v="0"/>
    <s v="Simulation"/>
    <m/>
    <m/>
    <m/>
    <m/>
    <x v="0"/>
    <s v="Nintendo"/>
    <m/>
    <x v="0"/>
    <x v="0"/>
    <x v="0"/>
    <x v="1"/>
  </r>
  <r>
    <x v="223"/>
    <x v="0"/>
    <s v="Action"/>
    <s v="Activision"/>
    <x v="3"/>
    <x v="1"/>
    <x v="0"/>
    <n v="69"/>
    <n v="0.26"/>
    <n v="14.95"/>
    <n v="9.9166666666666607"/>
    <n v="16.95"/>
    <n v="7.9166666666666599"/>
    <n v="8"/>
    <n v="6.95"/>
    <n v="0"/>
    <n v="0"/>
    <n v="0"/>
    <n v="0"/>
    <n v="0"/>
    <n v="8.6999999999999993"/>
    <n v="10.4"/>
    <n v="8.9166666666666607"/>
    <n v="4"/>
    <n v="6.9"/>
    <n v="11.1166666666666"/>
    <n v="16.966666666666601"/>
    <n v="6.75"/>
    <n v="4"/>
    <n v="7.4666666666666597"/>
    <s v="Action"/>
    <m/>
    <m/>
    <m/>
    <m/>
    <x v="0"/>
    <s v="Activision"/>
    <m/>
    <x v="0"/>
    <x v="1"/>
    <x v="0"/>
    <x v="1"/>
  </r>
  <r>
    <x v="223"/>
    <x v="0"/>
    <s v="Action"/>
    <s v="Activision"/>
    <x v="4"/>
    <x v="1"/>
    <x v="0"/>
    <n v="60"/>
    <n v="0.24"/>
    <n v="16.95"/>
    <n v="9.9166666666666607"/>
    <n v="16.95"/>
    <n v="7.9166666666666599"/>
    <n v="8"/>
    <n v="6.95"/>
    <n v="0"/>
    <n v="0"/>
    <n v="0"/>
    <n v="0"/>
    <n v="0"/>
    <n v="8.6999999999999993"/>
    <n v="10.4"/>
    <n v="8.9166666666666607"/>
    <n v="4"/>
    <n v="6.9"/>
    <n v="11.1166666666666"/>
    <n v="16.966666666666601"/>
    <n v="6.75"/>
    <n v="4"/>
    <n v="7.4666666666666597"/>
    <s v="Action"/>
    <m/>
    <m/>
    <m/>
    <m/>
    <x v="0"/>
    <s v="Activision"/>
    <m/>
    <x v="0"/>
    <x v="1"/>
    <x v="0"/>
    <x v="1"/>
  </r>
  <r>
    <x v="224"/>
    <x v="0"/>
    <s v="Action,Role-Playing"/>
    <s v="Unknown"/>
    <x v="2"/>
    <x v="2"/>
    <x v="1"/>
    <n v="63"/>
    <n v="0.14000000000000001"/>
    <n v="16.95"/>
    <n v="8.8333333333333304"/>
    <n v="12.7"/>
    <n v="8"/>
    <n v="11"/>
    <n v="5.5833333333333304"/>
    <n v="11.6666666666666"/>
    <n v="13.9166666666666"/>
    <n v="10"/>
    <n v="6"/>
    <n v="9.4166666666666607"/>
    <n v="0"/>
    <n v="0"/>
    <n v="0"/>
    <n v="0"/>
    <n v="0"/>
    <n v="5.43333333333333"/>
    <n v="6.35"/>
    <n v="6"/>
    <n v="5"/>
    <n v="4.2333333333333298"/>
    <s v="Action"/>
    <s v="RPG"/>
    <m/>
    <m/>
    <m/>
    <x v="0"/>
    <s v="Unknown"/>
    <m/>
    <x v="0"/>
    <x v="1"/>
    <x v="0"/>
    <x v="1"/>
  </r>
  <r>
    <x v="224"/>
    <x v="1"/>
    <s v="Action"/>
    <s v="Unknown"/>
    <x v="1"/>
    <x v="2"/>
    <x v="1"/>
    <n v="59"/>
    <n v="0.11"/>
    <n v="14.95"/>
    <n v="8.8333333333333304"/>
    <n v="12.7"/>
    <n v="8"/>
    <n v="11"/>
    <n v="5.5833333333333304"/>
    <n v="11.6666666666666"/>
    <n v="13.9166666666666"/>
    <n v="10"/>
    <n v="6"/>
    <n v="9.4166666666666607"/>
    <n v="0"/>
    <n v="0"/>
    <n v="0"/>
    <n v="0"/>
    <n v="0"/>
    <n v="5.43333333333333"/>
    <n v="6.35"/>
    <n v="6"/>
    <n v="5"/>
    <n v="4.2333333333333298"/>
    <s v="Action"/>
    <m/>
    <m/>
    <m/>
    <m/>
    <x v="0"/>
    <s v="Unknown"/>
    <m/>
    <x v="0"/>
    <x v="1"/>
    <x v="0"/>
    <x v="1"/>
  </r>
  <r>
    <x v="224"/>
    <x v="2"/>
    <s v="Action"/>
    <s v="Unknown"/>
    <x v="3"/>
    <x v="1"/>
    <x v="1"/>
    <n v="48"/>
    <n v="0.09"/>
    <n v="12.95"/>
    <n v="8.8333333333333304"/>
    <n v="12.7"/>
    <n v="8"/>
    <n v="11"/>
    <n v="5.5833333333333304"/>
    <n v="11.6666666666666"/>
    <n v="13.9166666666666"/>
    <n v="10"/>
    <n v="6"/>
    <n v="9.4166666666666607"/>
    <n v="0"/>
    <n v="0"/>
    <n v="0"/>
    <n v="0"/>
    <n v="0"/>
    <n v="5.43333333333333"/>
    <n v="6.35"/>
    <n v="6"/>
    <n v="5"/>
    <n v="4.2333333333333298"/>
    <s v="Action"/>
    <m/>
    <m/>
    <m/>
    <m/>
    <x v="0"/>
    <s v="Unknown"/>
    <m/>
    <x v="0"/>
    <x v="1"/>
    <x v="0"/>
    <x v="1"/>
  </r>
  <r>
    <x v="225"/>
    <x v="0"/>
    <s v="Action"/>
    <s v="Eidos"/>
    <x v="0"/>
    <x v="1"/>
    <x v="2"/>
    <n v="37"/>
    <n v="0.04"/>
    <n v="14.95"/>
    <n v="7.5833333333333304"/>
    <n v="9.5500000000000007"/>
    <n v="6.61666666666666"/>
    <n v="6"/>
    <n v="5.9166666666666599"/>
    <n v="0"/>
    <n v="0"/>
    <n v="0"/>
    <n v="0"/>
    <n v="0"/>
    <n v="11.3666666666666"/>
    <n v="11.6833333333333"/>
    <n v="11.3666666666666"/>
    <n v="2"/>
    <n v="11.05"/>
    <n v="5.68333333333333"/>
    <n v="6.3833333333333302"/>
    <n v="5.3833333333333302"/>
    <n v="4"/>
    <n v="5.1333333333333302"/>
    <s v="Action"/>
    <m/>
    <m/>
    <m/>
    <m/>
    <x v="0"/>
    <s v="Eidos"/>
    <m/>
    <x v="0"/>
    <x v="0"/>
    <x v="0"/>
    <x v="1"/>
  </r>
  <r>
    <x v="226"/>
    <x v="0"/>
    <s v="Role-Playing"/>
    <s v="Namco"/>
    <x v="3"/>
    <x v="0"/>
    <x v="2"/>
    <n v="79"/>
    <n v="0.15"/>
    <n v="27.95"/>
    <n v="38.15"/>
    <n v="117.95"/>
    <n v="33.700000000000003"/>
    <n v="132"/>
    <n v="23.95"/>
    <n v="70.6666666666666"/>
    <n v="132.85"/>
    <n v="60.766666666666602"/>
    <n v="14"/>
    <n v="48.85"/>
    <n v="41.3"/>
    <n v="67.683333333333294"/>
    <n v="39.450000000000003"/>
    <n v="50"/>
    <n v="31.683333333333302"/>
    <n v="29.133333333333301"/>
    <n v="43.1666666666666"/>
    <n v="30"/>
    <n v="68"/>
    <n v="20.783333333333299"/>
    <s v="RPG"/>
    <m/>
    <m/>
    <m/>
    <m/>
    <x v="0"/>
    <s v="Namco"/>
    <m/>
    <x v="0"/>
    <x v="1"/>
    <x v="0"/>
    <x v="0"/>
  </r>
  <r>
    <x v="226"/>
    <x v="2"/>
    <s v="Role-Playing"/>
    <s v="Namco"/>
    <x v="4"/>
    <x v="0"/>
    <x v="0"/>
    <n v="80"/>
    <n v="0.14000000000000001"/>
    <n v="24.95"/>
    <n v="38.15"/>
    <n v="117.95"/>
    <n v="33.700000000000003"/>
    <n v="132"/>
    <n v="23.95"/>
    <n v="70.6666666666666"/>
    <n v="132.85"/>
    <n v="60.766666666666602"/>
    <n v="14"/>
    <n v="48.85"/>
    <n v="41.3"/>
    <n v="67.683333333333294"/>
    <n v="39.450000000000003"/>
    <n v="50"/>
    <n v="31.683333333333302"/>
    <n v="29.133333333333301"/>
    <n v="43.1666666666666"/>
    <n v="30"/>
    <n v="68"/>
    <n v="20.783333333333299"/>
    <s v="RPG"/>
    <m/>
    <m/>
    <m/>
    <m/>
    <x v="0"/>
    <s v="Namco"/>
    <m/>
    <x v="0"/>
    <x v="1"/>
    <x v="0"/>
    <x v="0"/>
  </r>
  <r>
    <x v="227"/>
    <x v="0"/>
    <s v="Role-Playing"/>
    <s v="Nintendo"/>
    <x v="2"/>
    <x v="2"/>
    <x v="2"/>
    <n v="75"/>
    <n v="0.19"/>
    <n v="24.95"/>
    <n v="60.816666666666599"/>
    <n v="98.3333333333333"/>
    <n v="54.05"/>
    <n v="24"/>
    <n v="40.716666666666598"/>
    <n v="92.116666666666603"/>
    <n v="113.683333333333"/>
    <n v="84.15"/>
    <n v="4"/>
    <n v="74.566666666666606"/>
    <n v="58.883333333333297"/>
    <n v="72.75"/>
    <n v="68.5"/>
    <n v="9"/>
    <n v="43.8333333333333"/>
    <n v="51"/>
    <n v="56.75"/>
    <n v="50"/>
    <n v="11"/>
    <n v="45.25"/>
    <s v="RPG"/>
    <m/>
    <m/>
    <m/>
    <m/>
    <x v="0"/>
    <s v="Nintendo"/>
    <m/>
    <x v="0"/>
    <x v="0"/>
    <x v="0"/>
    <x v="0"/>
  </r>
  <r>
    <x v="228"/>
    <x v="0"/>
    <s v="Role-Playing"/>
    <s v="Unknown"/>
    <x v="2"/>
    <x v="1"/>
    <x v="0"/>
    <n v="82"/>
    <n v="7.0000000000000007E-2"/>
    <n v="24.95"/>
    <n v="55.483333333333299"/>
    <n v="63.316666666666599"/>
    <n v="53.8"/>
    <n v="10"/>
    <n v="48.016666666666602"/>
    <n v="72"/>
    <n v="72"/>
    <n v="72"/>
    <n v="1"/>
    <n v="72"/>
    <n v="67.45"/>
    <n v="68.716666666666598"/>
    <n v="67.45"/>
    <n v="2"/>
    <n v="66.1666666666666"/>
    <n v="49.7"/>
    <n v="56.1666666666666"/>
    <n v="45"/>
    <n v="7"/>
    <n v="44.366666666666603"/>
    <s v="RPG"/>
    <m/>
    <m/>
    <m/>
    <m/>
    <x v="0"/>
    <s v="Unknown"/>
    <m/>
    <x v="0"/>
    <x v="0"/>
    <x v="0"/>
    <x v="0"/>
  </r>
  <r>
    <x v="229"/>
    <x v="0"/>
    <s v="Action"/>
    <s v="Unknown"/>
    <x v="1"/>
    <x v="2"/>
    <x v="1"/>
    <n v="74"/>
    <n v="0.06"/>
    <n v="11.95"/>
    <n v="12"/>
    <n v="12"/>
    <n v="12"/>
    <n v="1"/>
    <n v="12"/>
    <n v="0"/>
    <n v="0"/>
    <n v="0"/>
    <n v="0"/>
    <n v="0"/>
    <n v="0"/>
    <n v="0"/>
    <n v="0"/>
    <n v="0"/>
    <n v="0"/>
    <n v="12"/>
    <n v="12"/>
    <n v="12"/>
    <n v="1"/>
    <n v="12"/>
    <s v="Action"/>
    <m/>
    <m/>
    <m/>
    <m/>
    <x v="0"/>
    <s v="Unknown"/>
    <m/>
    <x v="0"/>
    <x v="0"/>
    <x v="0"/>
    <x v="1"/>
  </r>
  <r>
    <x v="230"/>
    <x v="2"/>
    <s v="Racing / Driving"/>
    <s v="Nintendo"/>
    <x v="0"/>
    <x v="0"/>
    <x v="1"/>
    <n v="72"/>
    <n v="0.4"/>
    <n v="19.95"/>
    <n v="15.85"/>
    <n v="19.95"/>
    <n v="14"/>
    <n v="7"/>
    <n v="10.95"/>
    <n v="24.3333333333333"/>
    <n v="24.8333333333333"/>
    <n v="25"/>
    <n v="3"/>
    <n v="23.8333333333333"/>
    <n v="12"/>
    <n v="13"/>
    <n v="12"/>
    <n v="2"/>
    <n v="11"/>
    <n v="7"/>
    <n v="7"/>
    <n v="7"/>
    <n v="2"/>
    <n v="7"/>
    <s v="Racing"/>
    <m/>
    <m/>
    <m/>
    <m/>
    <x v="0"/>
    <s v="Nintendo"/>
    <m/>
    <x v="0"/>
    <x v="0"/>
    <x v="0"/>
    <x v="0"/>
  </r>
  <r>
    <x v="231"/>
    <x v="0"/>
    <s v="Action"/>
    <s v="Ubisoft"/>
    <x v="1"/>
    <x v="2"/>
    <x v="3"/>
    <n v="77"/>
    <n v="0.05"/>
    <n v="9.9499999999999993"/>
    <n v="6"/>
    <n v="6"/>
    <n v="6"/>
    <n v="2"/>
    <n v="6"/>
    <n v="0"/>
    <n v="0"/>
    <n v="0"/>
    <n v="0"/>
    <n v="0"/>
    <n v="0"/>
    <n v="0"/>
    <n v="0"/>
    <n v="0"/>
    <n v="0"/>
    <n v="6"/>
    <n v="6"/>
    <n v="6"/>
    <n v="2"/>
    <n v="6"/>
    <s v="Action"/>
    <m/>
    <m/>
    <m/>
    <m/>
    <x v="0"/>
    <s v="Ubisoft"/>
    <m/>
    <x v="0"/>
    <x v="0"/>
    <x v="0"/>
    <x v="1"/>
  </r>
  <r>
    <x v="232"/>
    <x v="0"/>
    <s v="Action"/>
    <s v="Unknown"/>
    <x v="3"/>
    <x v="2"/>
    <x v="2"/>
    <n v="66"/>
    <n v="0.06"/>
    <n v="17.95"/>
    <n v="11.5833333333333"/>
    <n v="15.383333333333301"/>
    <n v="10"/>
    <n v="9"/>
    <n v="9.8833333333333293"/>
    <n v="0"/>
    <n v="0"/>
    <n v="0"/>
    <n v="0"/>
    <n v="0"/>
    <n v="13.75"/>
    <n v="16.5"/>
    <n v="12.25"/>
    <n v="3"/>
    <n v="11"/>
    <n v="10.5"/>
    <n v="12.1166666666666"/>
    <n v="10"/>
    <n v="6"/>
    <n v="9.61666666666666"/>
    <s v="Action"/>
    <m/>
    <m/>
    <m/>
    <m/>
    <x v="0"/>
    <s v="Unknown"/>
    <m/>
    <x v="0"/>
    <x v="0"/>
    <x v="0"/>
    <x v="1"/>
  </r>
  <r>
    <x v="233"/>
    <x v="0"/>
    <s v="Action"/>
    <s v="Unknown"/>
    <x v="3"/>
    <x v="2"/>
    <x v="1"/>
    <n v="85"/>
    <n v="0.32"/>
    <n v="17.95"/>
    <n v="9.4"/>
    <n v="18.600000000000001"/>
    <n v="9"/>
    <n v="557"/>
    <n v="6.6"/>
    <n v="11.9"/>
    <n v="17.433333333333302"/>
    <n v="11.8666666666666"/>
    <n v="62"/>
    <n v="8.3833333333333293"/>
    <n v="10.9333333333333"/>
    <n v="19.25"/>
    <n v="10.066666666666601"/>
    <n v="106"/>
    <n v="7.9833333333333298"/>
    <n v="8.5833333333333304"/>
    <n v="13.25"/>
    <n v="8.4166666666666607"/>
    <n v="389"/>
    <n v="6.25"/>
    <s v="Action"/>
    <m/>
    <m/>
    <m/>
    <m/>
    <x v="0"/>
    <s v="Unknown"/>
    <m/>
    <x v="0"/>
    <x v="1"/>
    <x v="0"/>
    <x v="0"/>
  </r>
  <r>
    <x v="233"/>
    <x v="0"/>
    <s v="Action"/>
    <s v="Unknown"/>
    <x v="4"/>
    <x v="1"/>
    <x v="2"/>
    <n v="72"/>
    <n v="0.18"/>
    <n v="17.95"/>
    <n v="9.4"/>
    <n v="18.600000000000001"/>
    <n v="9"/>
    <n v="557"/>
    <n v="6.6"/>
    <n v="11.9"/>
    <n v="17.433333333333302"/>
    <n v="11.8666666666666"/>
    <n v="62"/>
    <n v="8.3833333333333293"/>
    <n v="10.9333333333333"/>
    <n v="19.25"/>
    <n v="10.066666666666601"/>
    <n v="106"/>
    <n v="7.9833333333333298"/>
    <n v="8.5833333333333304"/>
    <n v="13.25"/>
    <n v="8.4166666666666607"/>
    <n v="389"/>
    <n v="6.25"/>
    <s v="Action"/>
    <m/>
    <m/>
    <m/>
    <m/>
    <x v="0"/>
    <s v="Unknown"/>
    <m/>
    <x v="0"/>
    <x v="1"/>
    <x v="0"/>
    <x v="0"/>
  </r>
  <r>
    <x v="234"/>
    <x v="0"/>
    <s v="Role-Playing"/>
    <s v="Microsoft"/>
    <x v="3"/>
    <x v="2"/>
    <x v="0"/>
    <n v="89"/>
    <n v="2.5499999999999998"/>
    <n v="17.95"/>
    <n v="25.15"/>
    <n v="128.78333333333299"/>
    <n v="20"/>
    <n v="207"/>
    <n v="14.233333333333301"/>
    <n v="61.75"/>
    <n v="146.28333333333299"/>
    <n v="53.366666666666603"/>
    <n v="28"/>
    <n v="35.283333333333303"/>
    <n v="24.1"/>
    <n v="38.75"/>
    <n v="23.4"/>
    <n v="105"/>
    <n v="15.733333333333301"/>
    <n v="12.816666666666601"/>
    <n v="18.7"/>
    <n v="12"/>
    <n v="74"/>
    <n v="9.15"/>
    <s v="RPG"/>
    <m/>
    <m/>
    <m/>
    <m/>
    <x v="0"/>
    <s v="Microsoft"/>
    <m/>
    <x v="0"/>
    <x v="0"/>
    <x v="0"/>
    <x v="0"/>
  </r>
  <r>
    <x v="235"/>
    <x v="2"/>
    <s v="Sports"/>
    <s v="EA"/>
    <x v="3"/>
    <x v="0"/>
    <x v="0"/>
    <n v="54"/>
    <n v="0.16"/>
    <n v="12.95"/>
    <n v="0"/>
    <n v="0"/>
    <n v="0"/>
    <n v="0"/>
    <n v="0"/>
    <n v="0"/>
    <n v="0"/>
    <n v="0"/>
    <n v="0"/>
    <n v="0"/>
    <n v="0"/>
    <n v="0"/>
    <n v="0"/>
    <n v="0"/>
    <n v="0"/>
    <n v="0"/>
    <n v="0"/>
    <n v="0"/>
    <n v="0"/>
    <n v="0"/>
    <s v="Sports"/>
    <m/>
    <m/>
    <m/>
    <m/>
    <x v="0"/>
    <s v="EA"/>
    <m/>
    <x v="0"/>
    <x v="1"/>
    <x v="0"/>
    <x v="1"/>
  </r>
  <r>
    <x v="235"/>
    <x v="2"/>
    <s v="Sports"/>
    <s v="Unknown"/>
    <x v="4"/>
    <x v="2"/>
    <x v="0"/>
    <n v="53"/>
    <n v="0.12"/>
    <n v="14.95"/>
    <n v="0"/>
    <n v="0"/>
    <n v="0"/>
    <n v="0"/>
    <n v="0"/>
    <n v="0"/>
    <n v="0"/>
    <n v="0"/>
    <n v="0"/>
    <n v="0"/>
    <n v="0"/>
    <n v="0"/>
    <n v="0"/>
    <n v="0"/>
    <n v="0"/>
    <n v="0"/>
    <n v="0"/>
    <n v="0"/>
    <n v="0"/>
    <n v="0"/>
    <s v="Sports"/>
    <m/>
    <m/>
    <m/>
    <m/>
    <x v="0"/>
    <s v="Unknown"/>
    <m/>
    <x v="0"/>
    <x v="1"/>
    <x v="0"/>
    <x v="1"/>
  </r>
  <r>
    <x v="236"/>
    <x v="0"/>
    <s v="Action,Adventure"/>
    <s v="Unknown"/>
    <x v="1"/>
    <x v="2"/>
    <x v="0"/>
    <n v="62"/>
    <n v="0.03"/>
    <n v="17.95"/>
    <n v="0"/>
    <n v="0"/>
    <n v="0"/>
    <n v="0"/>
    <n v="0"/>
    <n v="0"/>
    <n v="0"/>
    <n v="0"/>
    <n v="0"/>
    <n v="0"/>
    <n v="0"/>
    <n v="0"/>
    <n v="0"/>
    <n v="0"/>
    <n v="0"/>
    <n v="0"/>
    <n v="0"/>
    <n v="0"/>
    <n v="0"/>
    <n v="0"/>
    <s v="Action"/>
    <s v="Adventure"/>
    <m/>
    <m/>
    <m/>
    <x v="0"/>
    <s v="Unknown"/>
    <m/>
    <x v="0"/>
    <x v="0"/>
    <x v="0"/>
    <x v="1"/>
  </r>
  <r>
    <x v="237"/>
    <x v="0"/>
    <s v="Action,Role-Playing"/>
    <s v="Unknown"/>
    <x v="3"/>
    <x v="1"/>
    <x v="0"/>
    <n v="93"/>
    <n v="2.44"/>
    <n v="17.95"/>
    <n v="60.066666666666599"/>
    <n v="476.26666666666603"/>
    <n v="45"/>
    <n v="790"/>
    <n v="28.766666666666602"/>
    <n v="124.73333333333299"/>
    <n v="416.26666666666603"/>
    <n v="112.31666666666599"/>
    <n v="146"/>
    <n v="72.266666666666595"/>
    <n v="61.766666666666602"/>
    <n v="478.933333333333"/>
    <n v="54"/>
    <n v="361"/>
    <n v="35.15"/>
    <n v="24.55"/>
    <n v="86.633333333333297"/>
    <n v="22"/>
    <n v="283"/>
    <n v="14.133333333333301"/>
    <s v="Action"/>
    <s v="RPG"/>
    <m/>
    <m/>
    <m/>
    <x v="0"/>
    <s v="Unknown"/>
    <m/>
    <x v="0"/>
    <x v="1"/>
    <x v="0"/>
    <x v="0"/>
  </r>
  <r>
    <x v="237"/>
    <x v="0"/>
    <s v="Action,Role-Playing"/>
    <s v="Unknown"/>
    <x v="4"/>
    <x v="0"/>
    <x v="0"/>
    <n v="90"/>
    <n v="1.48"/>
    <n v="17.95"/>
    <n v="60.066666666666599"/>
    <n v="476.26666666666603"/>
    <n v="45"/>
    <n v="790"/>
    <n v="28.766666666666602"/>
    <n v="124.73333333333299"/>
    <n v="416.26666666666603"/>
    <n v="112.31666666666599"/>
    <n v="146"/>
    <n v="72.266666666666595"/>
    <n v="61.766666666666602"/>
    <n v="478.933333333333"/>
    <n v="54"/>
    <n v="361"/>
    <n v="35.15"/>
    <n v="24.55"/>
    <n v="86.633333333333297"/>
    <n v="22"/>
    <n v="283"/>
    <n v="14.133333333333301"/>
    <s v="Action"/>
    <s v="RPG"/>
    <m/>
    <m/>
    <m/>
    <x v="0"/>
    <s v="Unknown"/>
    <m/>
    <x v="0"/>
    <x v="1"/>
    <x v="0"/>
    <x v="0"/>
  </r>
  <r>
    <x v="238"/>
    <x v="0"/>
    <s v="Action"/>
    <s v="2K"/>
    <x v="1"/>
    <x v="0"/>
    <x v="1"/>
    <n v="51"/>
    <n v="0.19"/>
    <n v="19.95"/>
    <n v="6.1"/>
    <n v="7.4833333333333298"/>
    <n v="5.8833333333333302"/>
    <n v="5"/>
    <n v="4.9833333333333298"/>
    <n v="0"/>
    <n v="0"/>
    <n v="0"/>
    <n v="0"/>
    <n v="0"/>
    <n v="0"/>
    <n v="0"/>
    <n v="0"/>
    <n v="0"/>
    <n v="0"/>
    <n v="6.1"/>
    <n v="7.4833333333333298"/>
    <n v="5.8833333333333302"/>
    <n v="5"/>
    <n v="4.9833333333333298"/>
    <s v="Action"/>
    <m/>
    <m/>
    <m/>
    <m/>
    <x v="0"/>
    <s v="2K"/>
    <m/>
    <x v="0"/>
    <x v="0"/>
    <x v="0"/>
    <x v="1"/>
  </r>
  <r>
    <x v="239"/>
    <x v="1"/>
    <s v="Action"/>
    <s v="2K"/>
    <x v="4"/>
    <x v="0"/>
    <x v="2"/>
    <n v="47"/>
    <n v="0.1"/>
    <n v="14.95"/>
    <n v="7.6"/>
    <n v="9.5"/>
    <n v="6.4166666666666599"/>
    <n v="7"/>
    <n v="5.68333333333333"/>
    <n v="0"/>
    <n v="0"/>
    <n v="0"/>
    <n v="0"/>
    <n v="0"/>
    <n v="10.3333333333333"/>
    <n v="11.0833333333333"/>
    <n v="10"/>
    <n v="3"/>
    <n v="9.5833333333333304"/>
    <n v="5.5666666666666602"/>
    <n v="6.0333333333333297"/>
    <n v="5.75"/>
    <n v="4"/>
    <n v="5.0166666666666604"/>
    <s v="Action"/>
    <m/>
    <m/>
    <m/>
    <m/>
    <x v="0"/>
    <s v="2K"/>
    <m/>
    <x v="0"/>
    <x v="1"/>
    <x v="0"/>
    <x v="1"/>
  </r>
  <r>
    <x v="239"/>
    <x v="1"/>
    <s v="Action"/>
    <s v="2K"/>
    <x v="3"/>
    <x v="2"/>
    <x v="2"/>
    <n v="45"/>
    <n v="0.08"/>
    <n v="14.95"/>
    <n v="7.6"/>
    <n v="9.5"/>
    <n v="6.4166666666666599"/>
    <n v="7"/>
    <n v="5.68333333333333"/>
    <n v="0"/>
    <n v="0"/>
    <n v="0"/>
    <n v="0"/>
    <n v="0"/>
    <n v="10.3333333333333"/>
    <n v="11.0833333333333"/>
    <n v="10"/>
    <n v="3"/>
    <n v="9.5833333333333304"/>
    <n v="5.5666666666666602"/>
    <n v="6.0333333333333297"/>
    <n v="5.75"/>
    <n v="4"/>
    <n v="5.0166666666666604"/>
    <s v="Action"/>
    <m/>
    <m/>
    <m/>
    <m/>
    <x v="0"/>
    <s v="2K"/>
    <m/>
    <x v="0"/>
    <x v="1"/>
    <x v="0"/>
    <x v="1"/>
  </r>
  <r>
    <x v="239"/>
    <x v="1"/>
    <s v="Action"/>
    <s v="2K"/>
    <x v="0"/>
    <x v="2"/>
    <x v="2"/>
    <n v="39"/>
    <n v="0.04"/>
    <n v="12.95"/>
    <n v="7.6"/>
    <n v="9.5"/>
    <n v="6.4166666666666599"/>
    <n v="7"/>
    <n v="5.68333333333333"/>
    <n v="0"/>
    <n v="0"/>
    <n v="0"/>
    <n v="0"/>
    <n v="0"/>
    <n v="10.3333333333333"/>
    <n v="11.0833333333333"/>
    <n v="10"/>
    <n v="3"/>
    <n v="9.5833333333333304"/>
    <n v="5.5666666666666602"/>
    <n v="6.0333333333333297"/>
    <n v="5.75"/>
    <n v="4"/>
    <n v="5.0166666666666604"/>
    <s v="Action"/>
    <m/>
    <m/>
    <m/>
    <m/>
    <x v="0"/>
    <s v="2K"/>
    <m/>
    <x v="0"/>
    <x v="1"/>
    <x v="0"/>
    <x v="1"/>
  </r>
  <r>
    <x v="239"/>
    <x v="0"/>
    <s v="Action"/>
    <s v="2K"/>
    <x v="2"/>
    <x v="2"/>
    <x v="2"/>
    <n v="35"/>
    <n v="0.04"/>
    <n v="14.95"/>
    <n v="7.6"/>
    <n v="9.5"/>
    <n v="6.4166666666666599"/>
    <n v="7"/>
    <n v="5.68333333333333"/>
    <n v="0"/>
    <n v="0"/>
    <n v="0"/>
    <n v="0"/>
    <n v="0"/>
    <n v="10.3333333333333"/>
    <n v="11.0833333333333"/>
    <n v="10"/>
    <n v="3"/>
    <n v="9.5833333333333304"/>
    <n v="5.5666666666666602"/>
    <n v="6.0333333333333297"/>
    <n v="5.75"/>
    <n v="4"/>
    <n v="5.0166666666666604"/>
    <s v="Action"/>
    <m/>
    <m/>
    <m/>
    <m/>
    <x v="0"/>
    <s v="2K"/>
    <m/>
    <x v="0"/>
    <x v="1"/>
    <x v="0"/>
    <x v="1"/>
  </r>
  <r>
    <x v="240"/>
    <x v="0"/>
    <s v="Action"/>
    <s v="Ubisoft"/>
    <x v="3"/>
    <x v="1"/>
    <x v="0"/>
    <n v="85"/>
    <n v="0.73"/>
    <n v="19.95"/>
    <n v="26"/>
    <n v="78.25"/>
    <n v="23"/>
    <n v="235"/>
    <n v="15.25"/>
    <n v="40.4"/>
    <n v="64.766666666666595"/>
    <n v="39.316666666666599"/>
    <n v="32"/>
    <n v="27.1666666666666"/>
    <n v="29.15"/>
    <n v="79.783333333333303"/>
    <n v="26"/>
    <n v="110"/>
    <n v="18.783333333333299"/>
    <n v="17.316666666666599"/>
    <n v="28.566666666666599"/>
    <n v="17"/>
    <n v="93"/>
    <n v="11.566666666666601"/>
    <s v="Action"/>
    <m/>
    <m/>
    <m/>
    <m/>
    <x v="0"/>
    <s v="Ubisoft"/>
    <m/>
    <x v="0"/>
    <x v="1"/>
    <x v="0"/>
    <x v="0"/>
  </r>
  <r>
    <x v="240"/>
    <x v="0"/>
    <s v="Action"/>
    <s v="Ubisoft"/>
    <x v="4"/>
    <x v="1"/>
    <x v="0"/>
    <n v="85"/>
    <n v="0.43"/>
    <n v="19.95"/>
    <n v="26"/>
    <n v="78.25"/>
    <n v="23"/>
    <n v="235"/>
    <n v="15.25"/>
    <n v="40.4"/>
    <n v="64.766666666666595"/>
    <n v="39.316666666666599"/>
    <n v="32"/>
    <n v="27.1666666666666"/>
    <n v="29.15"/>
    <n v="79.783333333333303"/>
    <n v="26"/>
    <n v="110"/>
    <n v="18.783333333333299"/>
    <n v="17.316666666666599"/>
    <n v="28.566666666666599"/>
    <n v="17"/>
    <n v="93"/>
    <n v="11.566666666666601"/>
    <s v="Action"/>
    <m/>
    <m/>
    <m/>
    <m/>
    <x v="0"/>
    <s v="Ubisoft"/>
    <m/>
    <x v="0"/>
    <x v="1"/>
    <x v="0"/>
    <x v="0"/>
  </r>
  <r>
    <x v="241"/>
    <x v="1"/>
    <s v="Action"/>
    <s v="Ubisoft"/>
    <x v="3"/>
    <x v="2"/>
    <x v="1"/>
    <n v="78"/>
    <n v="0.19"/>
    <n v="17.95"/>
    <n v="18.766666666666602"/>
    <n v="23.4166666666666"/>
    <n v="17.9166666666666"/>
    <n v="7"/>
    <n v="16.3333333333333"/>
    <n v="20"/>
    <n v="20"/>
    <n v="20"/>
    <n v="1"/>
    <n v="20"/>
    <n v="21.4"/>
    <n v="24.1"/>
    <n v="18"/>
    <n v="3"/>
    <n v="18.716666666666601"/>
    <n v="15.733333333333301"/>
    <n v="16.633333333333301"/>
    <n v="14.983333333333301"/>
    <n v="3"/>
    <n v="14.85"/>
    <s v="Action"/>
    <m/>
    <m/>
    <m/>
    <m/>
    <x v="0"/>
    <s v="Ubisoft"/>
    <m/>
    <x v="0"/>
    <x v="0"/>
    <x v="0"/>
    <x v="0"/>
  </r>
  <r>
    <x v="242"/>
    <x v="2"/>
    <s v="Action"/>
    <s v="Ubisoft"/>
    <x v="0"/>
    <x v="2"/>
    <x v="1"/>
    <n v="38"/>
    <n v="7.0000000000000007E-2"/>
    <n v="16.95"/>
    <n v="0"/>
    <n v="0"/>
    <n v="0"/>
    <n v="0"/>
    <n v="0"/>
    <n v="0"/>
    <n v="0"/>
    <n v="0"/>
    <n v="0"/>
    <n v="0"/>
    <n v="0"/>
    <n v="0"/>
    <n v="0"/>
    <n v="0"/>
    <n v="0"/>
    <n v="0"/>
    <n v="0"/>
    <n v="0"/>
    <n v="0"/>
    <n v="0"/>
    <s v="Action"/>
    <m/>
    <m/>
    <m/>
    <m/>
    <x v="0"/>
    <s v="Ubisoft"/>
    <m/>
    <x v="0"/>
    <x v="0"/>
    <x v="0"/>
    <x v="1"/>
  </r>
  <r>
    <x v="243"/>
    <x v="0"/>
    <s v="Action,Adventure,Racing / Driving,Sports"/>
    <s v="Sega"/>
    <x v="2"/>
    <x v="1"/>
    <x v="4"/>
    <n v="75"/>
    <n v="0.16"/>
    <n v="8.9499999999999993"/>
    <n v="2.9"/>
    <n v="3.8"/>
    <n v="3"/>
    <n v="9"/>
    <n v="2.3166666666666602"/>
    <n v="0"/>
    <n v="0"/>
    <n v="0"/>
    <n v="0"/>
    <n v="0"/>
    <n v="3.1"/>
    <n v="3.15"/>
    <n v="3.1"/>
    <n v="2"/>
    <n v="3.05"/>
    <n v="2.85"/>
    <n v="3.7833333333333301"/>
    <n v="2.9833333333333298"/>
    <n v="7"/>
    <n v="2.2999999999999998"/>
    <s v="Action"/>
    <s v="Adventure"/>
    <s v="Racing"/>
    <s v="Sports"/>
    <m/>
    <x v="0"/>
    <s v="Sega"/>
    <m/>
    <x v="0"/>
    <x v="0"/>
    <x v="0"/>
    <x v="1"/>
  </r>
  <r>
    <x v="244"/>
    <x v="0"/>
    <s v="Racing / Driving"/>
    <s v="Unknown"/>
    <x v="4"/>
    <x v="2"/>
    <x v="0"/>
    <n v="71"/>
    <n v="0.15"/>
    <n v="17.95"/>
    <n v="32"/>
    <n v="40"/>
    <n v="32"/>
    <n v="2"/>
    <n v="24"/>
    <n v="48"/>
    <n v="48"/>
    <n v="48"/>
    <n v="1"/>
    <n v="48"/>
    <n v="0"/>
    <n v="0"/>
    <n v="0"/>
    <n v="0"/>
    <n v="0"/>
    <n v="16"/>
    <n v="16"/>
    <n v="16"/>
    <n v="1"/>
    <n v="16"/>
    <s v="Racing"/>
    <m/>
    <m/>
    <m/>
    <m/>
    <x v="0"/>
    <s v="Unknown"/>
    <m/>
    <x v="0"/>
    <x v="0"/>
    <x v="0"/>
    <x v="1"/>
  </r>
  <r>
    <x v="245"/>
    <x v="2"/>
    <s v="Strategy"/>
    <s v="Sony,Ubisoft"/>
    <x v="1"/>
    <x v="1"/>
    <x v="1"/>
    <n v="77"/>
    <n v="0.16"/>
    <n v="14.95"/>
    <n v="13.883333333333301"/>
    <n v="14.4333333333333"/>
    <n v="13.883333333333301"/>
    <n v="2"/>
    <n v="13.316666666666601"/>
    <n v="0"/>
    <n v="0"/>
    <n v="0"/>
    <n v="0"/>
    <n v="0"/>
    <n v="0"/>
    <n v="0"/>
    <n v="0"/>
    <n v="0"/>
    <n v="0"/>
    <n v="13.883333333333301"/>
    <n v="14.4333333333333"/>
    <n v="13.883333333333301"/>
    <n v="2"/>
    <n v="13.316666666666601"/>
    <s v="Strategy"/>
    <m/>
    <m/>
    <m/>
    <m/>
    <x v="0"/>
    <s v="Sony"/>
    <s v="Ubisoft"/>
    <x v="0"/>
    <x v="0"/>
    <x v="0"/>
    <x v="1"/>
  </r>
  <r>
    <x v="246"/>
    <x v="0"/>
    <s v="Sports"/>
    <s v="EA"/>
    <x v="1"/>
    <x v="2"/>
    <x v="3"/>
    <n v="73"/>
    <n v="0.12"/>
    <n v="14.95"/>
    <n v="0"/>
    <n v="0"/>
    <n v="0"/>
    <n v="0"/>
    <n v="0"/>
    <n v="0"/>
    <n v="0"/>
    <n v="0"/>
    <n v="0"/>
    <n v="0"/>
    <n v="0"/>
    <n v="0"/>
    <n v="0"/>
    <n v="0"/>
    <n v="0"/>
    <n v="0"/>
    <n v="0"/>
    <n v="0"/>
    <n v="0"/>
    <n v="0"/>
    <s v="Sports"/>
    <m/>
    <m/>
    <m/>
    <m/>
    <x v="0"/>
    <s v="EA"/>
    <m/>
    <x v="0"/>
    <x v="0"/>
    <x v="0"/>
    <x v="1"/>
  </r>
  <r>
    <x v="247"/>
    <x v="0"/>
    <s v="Sports"/>
    <s v="EA"/>
    <x v="1"/>
    <x v="1"/>
    <x v="1"/>
    <n v="58"/>
    <n v="7.0000000000000007E-2"/>
    <n v="17.95"/>
    <n v="25.716666666666601"/>
    <n v="33.9166666666666"/>
    <n v="20"/>
    <n v="6"/>
    <n v="20.9166666666666"/>
    <n v="31.783333333333299"/>
    <n v="38.033333333333303"/>
    <n v="30.3666666666666"/>
    <n v="3"/>
    <n v="25.533333333333299"/>
    <n v="20"/>
    <n v="20"/>
    <n v="20"/>
    <n v="1"/>
    <n v="20"/>
    <n v="19.5"/>
    <n v="19.75"/>
    <n v="19.5"/>
    <n v="2"/>
    <n v="19.25"/>
    <s v="Sports"/>
    <m/>
    <m/>
    <m/>
    <m/>
    <x v="0"/>
    <s v="EA"/>
    <m/>
    <x v="0"/>
    <x v="0"/>
    <x v="0"/>
    <x v="0"/>
  </r>
  <r>
    <x v="248"/>
    <x v="1"/>
    <s v="Sports"/>
    <s v="EA"/>
    <x v="3"/>
    <x v="1"/>
    <x v="0"/>
    <n v="63"/>
    <n v="7.0000000000000007E-2"/>
    <n v="14.95"/>
    <n v="5.75"/>
    <n v="6.8"/>
    <n v="5.5"/>
    <n v="4"/>
    <n v="4.8"/>
    <n v="0"/>
    <n v="0"/>
    <n v="0"/>
    <n v="0"/>
    <n v="0"/>
    <n v="8"/>
    <n v="8"/>
    <n v="8"/>
    <n v="1"/>
    <n v="8"/>
    <n v="5"/>
    <n v="5.5"/>
    <n v="5"/>
    <n v="3"/>
    <n v="4.5"/>
    <s v="Sports"/>
    <m/>
    <m/>
    <m/>
    <m/>
    <x v="0"/>
    <s v="EA"/>
    <m/>
    <x v="0"/>
    <x v="1"/>
    <x v="0"/>
    <x v="1"/>
  </r>
  <r>
    <x v="248"/>
    <x v="0"/>
    <s v="Sports"/>
    <s v="EA"/>
    <x v="4"/>
    <x v="1"/>
    <x v="0"/>
    <n v="63"/>
    <n v="0.06"/>
    <n v="17.95"/>
    <n v="5.75"/>
    <n v="6.8"/>
    <n v="5.5"/>
    <n v="4"/>
    <n v="4.8"/>
    <n v="0"/>
    <n v="0"/>
    <n v="0"/>
    <n v="0"/>
    <n v="0"/>
    <n v="8"/>
    <n v="8"/>
    <n v="8"/>
    <n v="1"/>
    <n v="8"/>
    <n v="5"/>
    <n v="5.5"/>
    <n v="5"/>
    <n v="3"/>
    <n v="4.5"/>
    <s v="Sports"/>
    <m/>
    <m/>
    <m/>
    <m/>
    <x v="0"/>
    <s v="EA"/>
    <m/>
    <x v="0"/>
    <x v="1"/>
    <x v="0"/>
    <x v="1"/>
  </r>
  <r>
    <x v="249"/>
    <x v="2"/>
    <s v="Action,Sports"/>
    <s v="EA"/>
    <x v="3"/>
    <x v="2"/>
    <x v="1"/>
    <n v="86"/>
    <n v="1.4"/>
    <n v="14.95"/>
    <n v="11.1833333333333"/>
    <n v="13.033333333333299"/>
    <n v="11"/>
    <n v="21"/>
    <n v="7.8"/>
    <n v="10.5833333333333"/>
    <n v="12.2666666666666"/>
    <n v="10.5"/>
    <n v="6"/>
    <n v="7.5333333333333297"/>
    <n v="12.5"/>
    <n v="13.75"/>
    <n v="12.5"/>
    <n v="4"/>
    <n v="11.25"/>
    <n v="11.033333333333299"/>
    <n v="13"/>
    <n v="11"/>
    <n v="11"/>
    <n v="10"/>
    <s v="Action"/>
    <s v="Sports"/>
    <m/>
    <m/>
    <m/>
    <x v="0"/>
    <s v="EA"/>
    <m/>
    <x v="0"/>
    <x v="1"/>
    <x v="0"/>
    <x v="0"/>
  </r>
  <r>
    <x v="249"/>
    <x v="2"/>
    <s v="Action,Sports"/>
    <s v="EA"/>
    <x v="4"/>
    <x v="1"/>
    <x v="1"/>
    <n v="83"/>
    <n v="0.86"/>
    <n v="13.95"/>
    <n v="11.1833333333333"/>
    <n v="13.033333333333299"/>
    <n v="11"/>
    <n v="21"/>
    <n v="7.8"/>
    <n v="10.5833333333333"/>
    <n v="12.2666666666666"/>
    <n v="10.5"/>
    <n v="6"/>
    <n v="7.5333333333333297"/>
    <n v="12.5"/>
    <n v="13.75"/>
    <n v="12.5"/>
    <n v="4"/>
    <n v="11.25"/>
    <n v="11.033333333333299"/>
    <n v="13"/>
    <n v="11"/>
    <n v="11"/>
    <n v="10"/>
    <s v="Action"/>
    <s v="Sports"/>
    <m/>
    <m/>
    <m/>
    <x v="0"/>
    <s v="EA"/>
    <m/>
    <x v="0"/>
    <x v="1"/>
    <x v="0"/>
    <x v="0"/>
  </r>
  <r>
    <x v="249"/>
    <x v="2"/>
    <s v="Action,Simulation,Sports"/>
    <s v="EA"/>
    <x v="1"/>
    <x v="1"/>
    <x v="1"/>
    <n v="74"/>
    <n v="0.48"/>
    <n v="16.95"/>
    <n v="11.1833333333333"/>
    <n v="13.033333333333299"/>
    <n v="11"/>
    <n v="21"/>
    <n v="7.8"/>
    <n v="10.5833333333333"/>
    <n v="12.2666666666666"/>
    <n v="10.5"/>
    <n v="6"/>
    <n v="7.5333333333333297"/>
    <n v="12.5"/>
    <n v="13.75"/>
    <n v="12.5"/>
    <n v="4"/>
    <n v="11.25"/>
    <n v="11.033333333333299"/>
    <n v="13"/>
    <n v="11"/>
    <n v="11"/>
    <n v="10"/>
    <s v="Action"/>
    <s v="Simulation"/>
    <s v="Sports"/>
    <m/>
    <m/>
    <x v="0"/>
    <s v="EA"/>
    <m/>
    <x v="0"/>
    <x v="1"/>
    <x v="0"/>
    <x v="0"/>
  </r>
  <r>
    <x v="250"/>
    <x v="0"/>
    <s v="Role-Playing"/>
    <s v="SquareEnix"/>
    <x v="1"/>
    <x v="1"/>
    <x v="2"/>
    <n v="67"/>
    <n v="0.35"/>
    <n v="17.95"/>
    <n v="22.4"/>
    <n v="41.1"/>
    <n v="20"/>
    <n v="344"/>
    <n v="13.9"/>
    <n v="34.816666666666599"/>
    <n v="46.95"/>
    <n v="33"/>
    <n v="39"/>
    <n v="25.45"/>
    <n v="25.016666666666602"/>
    <n v="42.5"/>
    <n v="23"/>
    <n v="129"/>
    <n v="17.25"/>
    <n v="17.716666666666601"/>
    <n v="35.549999999999997"/>
    <n v="16.95"/>
    <n v="176"/>
    <n v="11.966666666666599"/>
    <s v="RPG"/>
    <m/>
    <m/>
    <m/>
    <m/>
    <x v="0"/>
    <s v="SquareEnix"/>
    <m/>
    <x v="0"/>
    <x v="0"/>
    <x v="0"/>
    <x v="0"/>
  </r>
  <r>
    <x v="251"/>
    <x v="0"/>
    <s v="Action"/>
    <s v="SquareEnix"/>
    <x v="2"/>
    <x v="0"/>
    <x v="2"/>
    <n v="75"/>
    <n v="0.1"/>
    <n v="17.95"/>
    <n v="17.2"/>
    <n v="27.566666666666599"/>
    <n v="12.25"/>
    <n v="17"/>
    <n v="11.066666666666601"/>
    <n v="26.1"/>
    <n v="32.466666666666598"/>
    <n v="22.95"/>
    <n v="7"/>
    <n v="21.0833333333333"/>
    <n v="14.466666666666599"/>
    <n v="16.316666666666599"/>
    <n v="12"/>
    <n v="3"/>
    <n v="12.6166666666666"/>
    <n v="9.4499999999999993"/>
    <n v="10.8333333333333"/>
    <n v="9.3833333333333293"/>
    <n v="7"/>
    <n v="8.4166666666666607"/>
    <s v="Action"/>
    <m/>
    <m/>
    <m/>
    <m/>
    <x v="0"/>
    <s v="SquareEnix"/>
    <m/>
    <x v="0"/>
    <x v="0"/>
    <x v="0"/>
    <x v="0"/>
  </r>
  <r>
    <x v="252"/>
    <x v="0"/>
    <s v="Action,Role-Playing"/>
    <s v="SquareEnix"/>
    <x v="0"/>
    <x v="0"/>
    <x v="0"/>
    <n v="76"/>
    <n v="0.09"/>
    <n v="17.95"/>
    <n v="28.1666666666666"/>
    <n v="39.450000000000003"/>
    <n v="25"/>
    <n v="9"/>
    <n v="23.783333333333299"/>
    <n v="38.65"/>
    <n v="45.483333333333299"/>
    <n v="38.65"/>
    <n v="2"/>
    <n v="31.816666666666599"/>
    <n v="29.216666666666601"/>
    <n v="31.4166666666666"/>
    <n v="31.883333333333301"/>
    <n v="3"/>
    <n v="27"/>
    <n v="22.133333333333301"/>
    <n v="23.433333333333302"/>
    <n v="21.1666666666666"/>
    <n v="4"/>
    <n v="21.316666666666599"/>
    <s v="Action"/>
    <s v="RPG"/>
    <m/>
    <m/>
    <m/>
    <x v="0"/>
    <s v="SquareEnix"/>
    <m/>
    <x v="0"/>
    <x v="0"/>
    <x v="0"/>
    <x v="0"/>
  </r>
  <r>
    <x v="253"/>
    <x v="0"/>
    <s v="Role-Playing"/>
    <s v="SquareEnix"/>
    <x v="1"/>
    <x v="2"/>
    <x v="2"/>
    <n v="63"/>
    <n v="0.31"/>
    <n v="17.95"/>
    <n v="29.933333333333302"/>
    <n v="64.483333333333306"/>
    <n v="28"/>
    <n v="151"/>
    <n v="21.0833333333333"/>
    <n v="45.45"/>
    <n v="72.383333333333297"/>
    <n v="44.133333333333297"/>
    <n v="19"/>
    <n v="31.65"/>
    <n v="33.0833333333333"/>
    <n v="45.866666666666603"/>
    <n v="30.433333333333302"/>
    <n v="41"/>
    <n v="25.1166666666666"/>
    <n v="25.266666666666602"/>
    <n v="41.783333333333303"/>
    <n v="25"/>
    <n v="91"/>
    <n v="19.1666666666666"/>
    <s v="RPG"/>
    <m/>
    <m/>
    <m/>
    <m/>
    <x v="0"/>
    <s v="SquareEnix"/>
    <m/>
    <x v="0"/>
    <x v="0"/>
    <x v="0"/>
    <x v="0"/>
  </r>
  <r>
    <x v="254"/>
    <x v="0"/>
    <s v="Role-Playing"/>
    <s v="SquareEnix"/>
    <x v="2"/>
    <x v="2"/>
    <x v="1"/>
    <n v="77"/>
    <n v="0.86"/>
    <n v="17.95"/>
    <n v="51.066666666666599"/>
    <n v="98.15"/>
    <n v="44"/>
    <n v="849"/>
    <n v="30.966666666666601"/>
    <n v="89.7"/>
    <n v="118.61666666666601"/>
    <n v="87.266666666666595"/>
    <n v="130"/>
    <n v="69.733333333333306"/>
    <n v="52.95"/>
    <n v="87.433333333333294"/>
    <n v="48.8"/>
    <n v="466"/>
    <n v="36.433333333333302"/>
    <n v="27.716666666666601"/>
    <n v="44.05"/>
    <n v="25.9"/>
    <n v="253"/>
    <n v="20.6"/>
    <s v="RPG"/>
    <m/>
    <m/>
    <m/>
    <m/>
    <x v="0"/>
    <s v="SquareEnix"/>
    <m/>
    <x v="0"/>
    <x v="0"/>
    <x v="0"/>
    <x v="0"/>
  </r>
  <r>
    <x v="255"/>
    <x v="0"/>
    <s v="Role-Playing"/>
    <s v="SquareEnix"/>
    <x v="2"/>
    <x v="1"/>
    <x v="2"/>
    <n v="85"/>
    <n v="0.48"/>
    <n v="17.95"/>
    <n v="38.3333333333333"/>
    <n v="61.35"/>
    <n v="35.383333333333297"/>
    <n v="152"/>
    <n v="24.8333333333333"/>
    <n v="55.65"/>
    <n v="68.25"/>
    <n v="52"/>
    <n v="16"/>
    <n v="42.7"/>
    <n v="40.033333333333303"/>
    <n v="62.733333333333299"/>
    <n v="39.216666666666598"/>
    <n v="76"/>
    <n v="29.966666666666601"/>
    <n v="31.55"/>
    <n v="50.066666666666599"/>
    <n v="31.0833333333333"/>
    <n v="60"/>
    <n v="22.066666666666599"/>
    <s v="RPG"/>
    <m/>
    <m/>
    <m/>
    <m/>
    <x v="0"/>
    <s v="SquareEnix"/>
    <m/>
    <x v="0"/>
    <x v="0"/>
    <x v="0"/>
    <x v="0"/>
  </r>
  <r>
    <x v="256"/>
    <x v="0"/>
    <s v="Role-Playing,Strategy"/>
    <s v="SquareEnix"/>
    <x v="1"/>
    <x v="0"/>
    <x v="2"/>
    <n v="88"/>
    <n v="0.44"/>
    <n v="17.95"/>
    <n v="58.1666666666666"/>
    <n v="102.033333333333"/>
    <n v="50"/>
    <n v="113"/>
    <n v="33.75"/>
    <n v="87.483333333333306"/>
    <n v="112.86666666666601"/>
    <n v="84"/>
    <n v="21"/>
    <n v="67.866666666666603"/>
    <n v="65.066666666666606"/>
    <n v="105.31666666666599"/>
    <n v="56.2"/>
    <n v="45"/>
    <n v="43.3333333333333"/>
    <n v="38.483333333333299"/>
    <n v="64.116666666666603"/>
    <n v="38"/>
    <n v="47"/>
    <n v="25.816666666666599"/>
    <s v="RPG"/>
    <s v="Strategy"/>
    <m/>
    <m/>
    <m/>
    <x v="0"/>
    <s v="SquareEnix"/>
    <m/>
    <x v="0"/>
    <x v="0"/>
    <x v="0"/>
    <x v="0"/>
  </r>
  <r>
    <x v="257"/>
    <x v="0"/>
    <s v="Role-Playing,Strategy"/>
    <s v="SquareEnix"/>
    <x v="2"/>
    <x v="2"/>
    <x v="2"/>
    <n v="80"/>
    <n v="0.36"/>
    <n v="17.95"/>
    <n v="79.466666666666598"/>
    <n v="129.94999999999999"/>
    <n v="75"/>
    <n v="67"/>
    <n v="48.2"/>
    <n v="117.166666666666"/>
    <n v="148.183333333333"/>
    <n v="110.25"/>
    <n v="14"/>
    <n v="81.849999999999994"/>
    <n v="81.400000000000006"/>
    <n v="102.95"/>
    <n v="80"/>
    <n v="35"/>
    <n v="55.3333333333333"/>
    <n v="46.366666666666603"/>
    <n v="52.0833333333333"/>
    <n v="50"/>
    <n v="18"/>
    <n v="33.683333333333302"/>
    <s v="RPG"/>
    <s v="Strategy"/>
    <m/>
    <m/>
    <m/>
    <x v="0"/>
    <s v="SquareEnix"/>
    <m/>
    <x v="0"/>
    <x v="0"/>
    <x v="0"/>
    <x v="0"/>
  </r>
  <r>
    <x v="258"/>
    <x v="0"/>
    <s v="Action,Role-Playing"/>
    <s v="SquareEnix"/>
    <x v="3"/>
    <x v="2"/>
    <x v="1"/>
    <n v="66"/>
    <n v="0.18"/>
    <n v="4.95"/>
    <n v="0"/>
    <n v="0"/>
    <n v="0"/>
    <n v="0"/>
    <n v="0"/>
    <n v="0"/>
    <n v="0"/>
    <n v="0"/>
    <n v="0"/>
    <n v="0"/>
    <n v="0"/>
    <n v="0"/>
    <n v="0"/>
    <n v="0"/>
    <n v="0"/>
    <n v="0"/>
    <n v="0"/>
    <n v="0"/>
    <n v="0"/>
    <n v="0"/>
    <s v="Action"/>
    <s v="RPG"/>
    <m/>
    <m/>
    <m/>
    <x v="0"/>
    <s v="SquareEnix"/>
    <m/>
    <x v="0"/>
    <x v="0"/>
    <x v="0"/>
    <x v="1"/>
  </r>
  <r>
    <x v="259"/>
    <x v="0"/>
    <s v="Role-Playing,Strategy"/>
    <s v="SquareEnix"/>
    <x v="2"/>
    <x v="1"/>
    <x v="2"/>
    <n v="81"/>
    <n v="0.33"/>
    <n v="19.95"/>
    <n v="38.549999999999997"/>
    <n v="67.383333333333297"/>
    <n v="30.983333333333299"/>
    <n v="41"/>
    <n v="27.383333333333301"/>
    <n v="54.4166666666666"/>
    <n v="76.533333333333303"/>
    <n v="51.716666666666598"/>
    <n v="10"/>
    <n v="39.183333333333302"/>
    <n v="34.4"/>
    <n v="51.216666666666598"/>
    <n v="30.5"/>
    <n v="25"/>
    <n v="27.1166666666666"/>
    <n v="29.3666666666666"/>
    <n v="34.866666666666603"/>
    <n v="30.1"/>
    <n v="6"/>
    <n v="24.8666666666666"/>
    <s v="RPG"/>
    <s v="Strategy"/>
    <m/>
    <m/>
    <m/>
    <x v="0"/>
    <s v="SquareEnix"/>
    <m/>
    <x v="0"/>
    <x v="0"/>
    <x v="0"/>
    <x v="0"/>
  </r>
  <r>
    <x v="260"/>
    <x v="0"/>
    <s v="Action"/>
    <s v="SquareEnix"/>
    <x v="2"/>
    <x v="1"/>
    <x v="2"/>
    <n v="75"/>
    <n v="0.11"/>
    <n v="24.95"/>
    <n v="17.933333333333302"/>
    <n v="23.316666666666599"/>
    <n v="18.3666666666666"/>
    <n v="17"/>
    <n v="14.45"/>
    <n v="27"/>
    <n v="27"/>
    <n v="27"/>
    <n v="1"/>
    <n v="27"/>
    <n v="22.6"/>
    <n v="25.633333333333301"/>
    <n v="22.966666666666601"/>
    <n v="4"/>
    <n v="19.383333333333301"/>
    <n v="15.6166666666666"/>
    <n v="17.8333333333333"/>
    <n v="15.7"/>
    <n v="12"/>
    <n v="13.2"/>
    <s v="Action"/>
    <m/>
    <m/>
    <m/>
    <m/>
    <x v="0"/>
    <s v="SquareEnix"/>
    <m/>
    <x v="0"/>
    <x v="0"/>
    <x v="0"/>
    <x v="0"/>
  </r>
  <r>
    <x v="261"/>
    <x v="0"/>
    <s v="Role-Playing,Strategy"/>
    <s v="Nintendo"/>
    <x v="0"/>
    <x v="1"/>
    <x v="2"/>
    <n v="78"/>
    <n v="0.26"/>
    <n v="34.950000000000003"/>
    <n v="50.183333333333302"/>
    <n v="99.5"/>
    <n v="47.8333333333333"/>
    <n v="70"/>
    <n v="30.8333333333333"/>
    <n v="55.516666666666602"/>
    <n v="62.616666666666603"/>
    <n v="55"/>
    <n v="7"/>
    <n v="49.616666666666603"/>
    <n v="63.766666666666602"/>
    <n v="105.65"/>
    <n v="58.8333333333333"/>
    <n v="20"/>
    <n v="47.15"/>
    <n v="43"/>
    <n v="55.75"/>
    <n v="42"/>
    <n v="43"/>
    <n v="27.5833333333333"/>
    <s v="RPG"/>
    <s v="Strategy"/>
    <m/>
    <m/>
    <m/>
    <x v="0"/>
    <s v="Nintendo"/>
    <m/>
    <x v="0"/>
    <x v="0"/>
    <x v="0"/>
    <x v="0"/>
  </r>
  <r>
    <x v="262"/>
    <x v="0"/>
    <s v="Role-Playing,Strategy"/>
    <s v="Nintendo"/>
    <x v="2"/>
    <x v="0"/>
    <x v="0"/>
    <n v="81"/>
    <n v="0.25"/>
    <n v="19.95"/>
    <n v="23.316666666666599"/>
    <n v="36.866666666666603"/>
    <n v="21.85"/>
    <n v="71"/>
    <n v="16.8666666666666"/>
    <n v="36.883333333333297"/>
    <n v="40.116666666666603"/>
    <n v="34.5"/>
    <n v="6"/>
    <n v="34.266666666666602"/>
    <n v="26.1"/>
    <n v="38.1666666666666"/>
    <n v="24.3"/>
    <n v="16"/>
    <n v="18.683333333333302"/>
    <n v="20.75"/>
    <n v="26.683333333333302"/>
    <n v="20"/>
    <n v="49"/>
    <n v="15.7666666666666"/>
    <s v="RPG"/>
    <s v="Strategy"/>
    <m/>
    <m/>
    <m/>
    <x v="0"/>
    <s v="Nintendo"/>
    <m/>
    <x v="0"/>
    <x v="0"/>
    <x v="0"/>
    <x v="0"/>
  </r>
  <r>
    <x v="263"/>
    <x v="0"/>
    <s v="Action"/>
    <s v="Nintendo"/>
    <x v="2"/>
    <x v="1"/>
    <x v="2"/>
    <n v="59"/>
    <n v="0.91"/>
    <n v="17.95"/>
    <n v="6"/>
    <n v="6"/>
    <n v="6"/>
    <n v="1"/>
    <n v="6"/>
    <n v="0"/>
    <n v="0"/>
    <n v="0"/>
    <n v="0"/>
    <n v="0"/>
    <n v="0"/>
    <n v="0"/>
    <n v="0"/>
    <n v="0"/>
    <n v="0"/>
    <n v="6"/>
    <n v="6"/>
    <n v="6"/>
    <n v="1"/>
    <n v="6"/>
    <s v="Action"/>
    <m/>
    <m/>
    <m/>
    <m/>
    <x v="0"/>
    <s v="Nintendo"/>
    <m/>
    <x v="0"/>
    <x v="0"/>
    <x v="0"/>
    <x v="1"/>
  </r>
  <r>
    <x v="264"/>
    <x v="0"/>
    <s v="Racing / Driving,Sports"/>
    <s v="Unknown"/>
    <x v="1"/>
    <x v="2"/>
    <x v="0"/>
    <n v="74"/>
    <n v="0.14000000000000001"/>
    <n v="9.9499999999999993"/>
    <n v="21.8"/>
    <n v="32"/>
    <n v="23"/>
    <n v="21"/>
    <n v="16.45"/>
    <n v="40.799999999999997"/>
    <n v="41.216666666666598"/>
    <n v="40.799999999999997"/>
    <n v="2"/>
    <n v="40.4"/>
    <n v="20.983333333333299"/>
    <n v="26.233333333333299"/>
    <n v="24"/>
    <n v="13"/>
    <n v="16.8333333333333"/>
    <n v="17.25"/>
    <n v="21.933333333333302"/>
    <n v="14.5"/>
    <n v="6"/>
    <n v="13.1833333333333"/>
    <s v="Racing"/>
    <s v="Sports"/>
    <m/>
    <m/>
    <m/>
    <x v="0"/>
    <s v="Unknown"/>
    <m/>
    <x v="0"/>
    <x v="0"/>
    <x v="0"/>
    <x v="0"/>
  </r>
  <r>
    <x v="265"/>
    <x v="0"/>
    <s v="Racing / Driving"/>
    <s v="Unknown"/>
    <x v="3"/>
    <x v="2"/>
    <x v="2"/>
    <n v="80"/>
    <n v="7.0000000000000007E-2"/>
    <n v="16.95"/>
    <n v="21.8"/>
    <n v="32"/>
    <n v="23"/>
    <n v="21"/>
    <n v="16.45"/>
    <n v="40.799999999999997"/>
    <n v="41.216666666666598"/>
    <n v="40.799999999999997"/>
    <n v="2"/>
    <n v="40.4"/>
    <n v="20.983333333333299"/>
    <n v="26.233333333333299"/>
    <n v="24"/>
    <n v="13"/>
    <n v="16.8333333333333"/>
    <n v="17.25"/>
    <n v="21.933333333333302"/>
    <n v="14.5"/>
    <n v="6"/>
    <n v="13.1833333333333"/>
    <s v="Racing"/>
    <m/>
    <m/>
    <m/>
    <m/>
    <x v="0"/>
    <s v="Unknown"/>
    <m/>
    <x v="0"/>
    <x v="0"/>
    <x v="0"/>
    <x v="0"/>
  </r>
  <r>
    <x v="266"/>
    <x v="0"/>
    <s v="Adventure"/>
    <s v="Unknown"/>
    <x v="2"/>
    <x v="0"/>
    <x v="0"/>
    <n v="54"/>
    <n v="0.04"/>
    <n v="23.95"/>
    <n v="10.15"/>
    <n v="14.5833333333333"/>
    <n v="8.2333333333333307"/>
    <n v="6"/>
    <n v="8.3333333333333304"/>
    <n v="7.5"/>
    <n v="7.5"/>
    <n v="7.5"/>
    <n v="1"/>
    <n v="7.5"/>
    <n v="8.8166666666666593"/>
    <n v="8.9833333333333307"/>
    <n v="8.8166666666666593"/>
    <n v="2"/>
    <n v="8.6333333333333293"/>
    <n v="11.9166666666666"/>
    <n v="14.966666666666599"/>
    <n v="8"/>
    <n v="3"/>
    <n v="8.86666666666666"/>
    <s v="Adventure"/>
    <m/>
    <m/>
    <m/>
    <m/>
    <x v="0"/>
    <s v="Unknown"/>
    <m/>
    <x v="0"/>
    <x v="0"/>
    <x v="0"/>
    <x v="0"/>
  </r>
  <r>
    <x v="267"/>
    <x v="0"/>
    <s v="Action,Role-Playing"/>
    <s v="Sony"/>
    <x v="4"/>
    <x v="2"/>
    <x v="2"/>
    <n v="75"/>
    <n v="0.18"/>
    <n v="24.95"/>
    <n v="20.783333333333299"/>
    <n v="39.35"/>
    <n v="16.649999999999999"/>
    <n v="49"/>
    <n v="14.6166666666666"/>
    <n v="41.133333333333297"/>
    <n v="45.566666666666599"/>
    <n v="41.133333333333297"/>
    <n v="2"/>
    <n v="36.700000000000003"/>
    <n v="25.633333333333301"/>
    <n v="42.433333333333302"/>
    <n v="24.1166666666666"/>
    <n v="22"/>
    <n v="19.433333333333302"/>
    <n v="14.8666666666666"/>
    <n v="22.1166666666666"/>
    <n v="13.1"/>
    <n v="25"/>
    <n v="12.25"/>
    <s v="Action"/>
    <s v="RPG"/>
    <m/>
    <m/>
    <m/>
    <x v="0"/>
    <s v="Sony"/>
    <m/>
    <x v="0"/>
    <x v="0"/>
    <x v="0"/>
    <x v="0"/>
  </r>
  <r>
    <x v="268"/>
    <x v="0"/>
    <s v="Racing / Driving"/>
    <s v="Eidos"/>
    <x v="1"/>
    <x v="1"/>
    <x v="1"/>
    <n v="52"/>
    <n v="0.04"/>
    <n v="17.95"/>
    <n v="0"/>
    <n v="0"/>
    <n v="0"/>
    <n v="0"/>
    <n v="0"/>
    <n v="0"/>
    <n v="0"/>
    <n v="0"/>
    <n v="0"/>
    <n v="0"/>
    <n v="0"/>
    <n v="0"/>
    <n v="0"/>
    <n v="0"/>
    <n v="0"/>
    <n v="0"/>
    <n v="0"/>
    <n v="0"/>
    <n v="0"/>
    <n v="0"/>
    <s v="Racing"/>
    <m/>
    <m/>
    <m/>
    <m/>
    <x v="0"/>
    <s v="Eidos"/>
    <m/>
    <x v="0"/>
    <x v="0"/>
    <x v="0"/>
    <x v="1"/>
  </r>
  <r>
    <x v="269"/>
    <x v="0"/>
    <s v="Action,Racing / Driving"/>
    <s v="Unknown"/>
    <x v="2"/>
    <x v="2"/>
    <x v="3"/>
    <n v="49"/>
    <n v="0.1"/>
    <n v="14.95"/>
    <n v="7.1"/>
    <n v="8.3000000000000007"/>
    <n v="8.0166666666666604"/>
    <n v="6"/>
    <n v="5.43333333333333"/>
    <n v="8.4"/>
    <n v="8.75"/>
    <n v="8.4666666666666597"/>
    <n v="4"/>
    <n v="8"/>
    <n v="5.6666666666666599"/>
    <n v="5.6666666666666599"/>
    <n v="5.6666666666666599"/>
    <n v="1"/>
    <n v="5.6666666666666599"/>
    <n v="3.3333333333333299"/>
    <n v="3.3333333333333299"/>
    <n v="3.3333333333333299"/>
    <n v="1"/>
    <n v="3.3333333333333299"/>
    <s v="Action"/>
    <s v="Racing"/>
    <m/>
    <m/>
    <m/>
    <x v="0"/>
    <s v="Unknown"/>
    <m/>
    <x v="0"/>
    <x v="0"/>
    <x v="0"/>
    <x v="0"/>
  </r>
  <r>
    <x v="270"/>
    <x v="0"/>
    <s v="Racing / Driving"/>
    <s v="Unknown"/>
    <x v="1"/>
    <x v="0"/>
    <x v="0"/>
    <n v="47"/>
    <n v="0.05"/>
    <n v="12.95"/>
    <n v="0"/>
    <n v="0"/>
    <n v="0"/>
    <n v="0"/>
    <n v="0"/>
    <n v="0"/>
    <n v="0"/>
    <n v="0"/>
    <n v="0"/>
    <n v="0"/>
    <n v="0"/>
    <n v="0"/>
    <n v="0"/>
    <n v="0"/>
    <n v="0"/>
    <n v="0"/>
    <n v="0"/>
    <n v="0"/>
    <n v="0"/>
    <n v="0"/>
    <s v="Racing"/>
    <m/>
    <m/>
    <m/>
    <m/>
    <x v="0"/>
    <s v="Unknown"/>
    <m/>
    <x v="0"/>
    <x v="0"/>
    <x v="0"/>
    <x v="1"/>
  </r>
  <r>
    <x v="271"/>
    <x v="2"/>
    <s v="Racing / Driving"/>
    <s v="Microsoft"/>
    <x v="3"/>
    <x v="1"/>
    <x v="2"/>
    <n v="90"/>
    <n v="2.48"/>
    <n v="12.95"/>
    <n v="59.55"/>
    <n v="73.933333333333294"/>
    <n v="58.216666666666598"/>
    <n v="15"/>
    <n v="49.433333333333302"/>
    <n v="70.5"/>
    <n v="78.966666666666598"/>
    <n v="67.383333333333297"/>
    <n v="4"/>
    <n v="63.566666666666599"/>
    <n v="57.4"/>
    <n v="64.099999999999994"/>
    <n v="55"/>
    <n v="5"/>
    <n v="48.1"/>
    <n v="54.066666666666599"/>
    <n v="57.066666666666599"/>
    <n v="54.2"/>
    <n v="6"/>
    <n v="50.066666666666599"/>
    <s v="Racing"/>
    <m/>
    <m/>
    <m/>
    <m/>
    <x v="0"/>
    <s v="Microsoft"/>
    <m/>
    <x v="0"/>
    <x v="0"/>
    <x v="0"/>
    <x v="0"/>
  </r>
  <r>
    <x v="272"/>
    <x v="0"/>
    <s v="Action"/>
    <s v="Unknown"/>
    <x v="3"/>
    <x v="1"/>
    <x v="0"/>
    <n v="63"/>
    <n v="0.13"/>
    <n v="14.95"/>
    <n v="7.9"/>
    <n v="12.716666666666599"/>
    <n v="7"/>
    <n v="19"/>
    <n v="6.1333333333333302"/>
    <n v="0"/>
    <n v="0"/>
    <n v="0"/>
    <n v="0"/>
    <n v="0"/>
    <n v="10.383333333333301"/>
    <n v="13.716666666666599"/>
    <n v="8.5333333333333297"/>
    <n v="5"/>
    <n v="8.7166666666666597"/>
    <n v="7.0166666666666604"/>
    <n v="9.7833333333333297"/>
    <n v="7"/>
    <n v="14"/>
    <n v="5.9166666666666599"/>
    <s v="Action"/>
    <m/>
    <m/>
    <m/>
    <m/>
    <x v="0"/>
    <s v="Unknown"/>
    <m/>
    <x v="0"/>
    <x v="1"/>
    <x v="0"/>
    <x v="1"/>
  </r>
  <r>
    <x v="272"/>
    <x v="0"/>
    <s v="Action"/>
    <s v="Unknown"/>
    <x v="4"/>
    <x v="0"/>
    <x v="0"/>
    <n v="62"/>
    <n v="0.09"/>
    <n v="14.95"/>
    <n v="7.9"/>
    <n v="12.716666666666599"/>
    <n v="7"/>
    <n v="19"/>
    <n v="6.1333333333333302"/>
    <n v="0"/>
    <n v="0"/>
    <n v="0"/>
    <n v="0"/>
    <n v="0"/>
    <n v="10.383333333333301"/>
    <n v="13.716666666666599"/>
    <n v="8.5333333333333297"/>
    <n v="5"/>
    <n v="8.7166666666666597"/>
    <n v="7.0166666666666604"/>
    <n v="9.7833333333333297"/>
    <n v="7"/>
    <n v="14"/>
    <n v="5.9166666666666599"/>
    <s v="Action"/>
    <m/>
    <m/>
    <m/>
    <m/>
    <x v="0"/>
    <s v="Unknown"/>
    <m/>
    <x v="0"/>
    <x v="1"/>
    <x v="0"/>
    <x v="1"/>
  </r>
  <r>
    <x v="273"/>
    <x v="0"/>
    <s v="Action"/>
    <s v="Konami"/>
    <x v="1"/>
    <x v="2"/>
    <x v="3"/>
    <n v="66"/>
    <n v="0.11"/>
    <n v="19.95"/>
    <n v="0"/>
    <n v="0"/>
    <n v="0"/>
    <n v="0"/>
    <n v="0"/>
    <n v="0"/>
    <n v="0"/>
    <n v="0"/>
    <n v="0"/>
    <n v="0"/>
    <n v="0"/>
    <n v="0"/>
    <n v="0"/>
    <n v="0"/>
    <n v="0"/>
    <n v="0"/>
    <n v="0"/>
    <n v="0"/>
    <n v="0"/>
    <n v="0"/>
    <s v="Action"/>
    <m/>
    <m/>
    <m/>
    <m/>
    <x v="0"/>
    <s v="Konami"/>
    <m/>
    <x v="0"/>
    <x v="1"/>
    <x v="0"/>
    <x v="1"/>
  </r>
  <r>
    <x v="273"/>
    <x v="0"/>
    <s v="Action"/>
    <s v="Konami"/>
    <x v="2"/>
    <x v="2"/>
    <x v="3"/>
    <n v="69"/>
    <n v="0.06"/>
    <n v="17.95"/>
    <n v="0"/>
    <n v="0"/>
    <n v="0"/>
    <n v="0"/>
    <n v="0"/>
    <n v="0"/>
    <n v="0"/>
    <n v="0"/>
    <n v="0"/>
    <n v="0"/>
    <n v="0"/>
    <n v="0"/>
    <n v="0"/>
    <n v="0"/>
    <n v="0"/>
    <n v="0"/>
    <n v="0"/>
    <n v="0"/>
    <n v="0"/>
    <n v="0"/>
    <s v="Action"/>
    <m/>
    <m/>
    <m/>
    <m/>
    <x v="0"/>
    <s v="Konami"/>
    <m/>
    <x v="0"/>
    <x v="1"/>
    <x v="0"/>
    <x v="1"/>
  </r>
  <r>
    <x v="274"/>
    <x v="0"/>
    <s v="Action,Role-Playing"/>
    <s v="Unknown"/>
    <x v="2"/>
    <x v="1"/>
    <x v="0"/>
    <n v="60"/>
    <n v="0.05"/>
    <n v="19.95"/>
    <n v="7.3833333333333302"/>
    <n v="12.75"/>
    <n v="5.6333333333333302"/>
    <n v="10"/>
    <n v="4.75"/>
    <n v="19"/>
    <n v="19"/>
    <n v="19"/>
    <n v="1"/>
    <n v="19"/>
    <n v="0"/>
    <n v="0"/>
    <n v="0"/>
    <n v="0"/>
    <n v="0"/>
    <n v="6.0833333333333304"/>
    <n v="8.43333333333333"/>
    <n v="5.1333333333333302"/>
    <n v="9"/>
    <n v="4.3"/>
    <s v="Action"/>
    <s v="RPG"/>
    <m/>
    <m/>
    <m/>
    <x v="0"/>
    <s v="Unknown"/>
    <m/>
    <x v="0"/>
    <x v="0"/>
    <x v="0"/>
    <x v="1"/>
  </r>
  <r>
    <x v="275"/>
    <x v="0"/>
    <s v="Strategy"/>
    <s v="SquareEnix"/>
    <x v="2"/>
    <x v="2"/>
    <x v="2"/>
    <n v="72"/>
    <n v="0.01"/>
    <n v="17.95"/>
    <n v="20.8666666666666"/>
    <n v="24.183333333333302"/>
    <n v="20.3"/>
    <n v="5"/>
    <n v="17.399999999999999"/>
    <n v="0"/>
    <n v="0"/>
    <n v="0"/>
    <n v="0"/>
    <n v="0"/>
    <n v="0"/>
    <n v="0"/>
    <n v="0"/>
    <n v="0"/>
    <n v="0"/>
    <n v="20.8666666666666"/>
    <n v="24.183333333333302"/>
    <n v="20.3"/>
    <n v="5"/>
    <n v="17.399999999999999"/>
    <s v="Strategy"/>
    <m/>
    <m/>
    <m/>
    <m/>
    <x v="0"/>
    <s v="SquareEnix"/>
    <m/>
    <x v="0"/>
    <x v="0"/>
    <x v="0"/>
    <x v="1"/>
  </r>
  <r>
    <x v="276"/>
    <x v="0"/>
    <s v="Action"/>
    <s v="THQ"/>
    <x v="3"/>
    <x v="0"/>
    <x v="0"/>
    <n v="75"/>
    <n v="0.35"/>
    <n v="14.95"/>
    <n v="5.85"/>
    <n v="9.3333333333333304"/>
    <n v="5.5"/>
    <n v="48"/>
    <n v="4.3333333333333304"/>
    <n v="0"/>
    <n v="0"/>
    <n v="0"/>
    <n v="0"/>
    <n v="0"/>
    <n v="8.3833333333333293"/>
    <n v="10.1"/>
    <n v="8.0166666666666604"/>
    <n v="6"/>
    <n v="7.1"/>
    <n v="5.5"/>
    <n v="9.18333333333333"/>
    <n v="5.25"/>
    <n v="42"/>
    <n v="4.18333333333333"/>
    <s v="Action"/>
    <m/>
    <m/>
    <m/>
    <m/>
    <x v="0"/>
    <s v="THQ"/>
    <m/>
    <x v="0"/>
    <x v="0"/>
    <x v="0"/>
    <x v="1"/>
  </r>
  <r>
    <x v="277"/>
    <x v="2"/>
    <s v="Action,Racing / Driving"/>
    <s v="Sega"/>
    <x v="3"/>
    <x v="2"/>
    <x v="1"/>
    <n v="70"/>
    <n v="0.19"/>
    <n v="16.95"/>
    <n v="5"/>
    <n v="5"/>
    <n v="5"/>
    <n v="1"/>
    <n v="5"/>
    <n v="0"/>
    <n v="0"/>
    <n v="0"/>
    <n v="0"/>
    <n v="0"/>
    <n v="0"/>
    <n v="0"/>
    <n v="0"/>
    <n v="0"/>
    <n v="0"/>
    <n v="5"/>
    <n v="5"/>
    <n v="5"/>
    <n v="1"/>
    <n v="5"/>
    <s v="Action"/>
    <s v="Racing"/>
    <m/>
    <m/>
    <m/>
    <x v="0"/>
    <s v="Sega"/>
    <m/>
    <x v="0"/>
    <x v="0"/>
    <x v="0"/>
    <x v="1"/>
  </r>
  <r>
    <x v="278"/>
    <x v="2"/>
    <s v="Action,Racing / Driving"/>
    <s v="Sega"/>
    <x v="4"/>
    <x v="1"/>
    <x v="1"/>
    <n v="67"/>
    <n v="0.14000000000000001"/>
    <n v="14.95"/>
    <n v="10.033333333333299"/>
    <n v="11.15"/>
    <n v="9.5833333333333304"/>
    <n v="4"/>
    <n v="9.15"/>
    <n v="12.5"/>
    <n v="12.5"/>
    <n v="12.5"/>
    <n v="1"/>
    <n v="12.5"/>
    <n v="10.1833333333333"/>
    <n v="10.1833333333333"/>
    <n v="10.1833333333333"/>
    <n v="1"/>
    <n v="10.1833333333333"/>
    <n v="8.75"/>
    <n v="8.86666666666666"/>
    <n v="8.75"/>
    <n v="2"/>
    <n v="8.61666666666666"/>
    <s v="Action"/>
    <s v="Racing"/>
    <m/>
    <m/>
    <m/>
    <x v="0"/>
    <s v="Sega"/>
    <m/>
    <x v="0"/>
    <x v="0"/>
    <x v="0"/>
    <x v="0"/>
  </r>
  <r>
    <x v="279"/>
    <x v="0"/>
    <s v="Action"/>
    <s v="Unknown"/>
    <x v="2"/>
    <x v="0"/>
    <x v="3"/>
    <n v="58"/>
    <n v="0.05"/>
    <n v="14.95"/>
    <n v="14"/>
    <n v="14.5"/>
    <n v="14"/>
    <n v="2"/>
    <n v="13.5"/>
    <n v="0"/>
    <n v="0"/>
    <n v="0"/>
    <n v="0"/>
    <n v="0"/>
    <n v="0"/>
    <n v="0"/>
    <n v="0"/>
    <n v="0"/>
    <n v="0"/>
    <n v="14"/>
    <n v="14.5"/>
    <n v="14"/>
    <n v="2"/>
    <n v="13.5"/>
    <s v="Action"/>
    <m/>
    <m/>
    <m/>
    <m/>
    <x v="0"/>
    <s v="Unknown"/>
    <m/>
    <x v="0"/>
    <x v="0"/>
    <x v="0"/>
    <x v="1"/>
  </r>
  <r>
    <x v="280"/>
    <x v="1"/>
    <s v="Action,Sports"/>
    <s v="Microsoft"/>
    <x v="3"/>
    <x v="1"/>
    <x v="1"/>
    <n v="49"/>
    <n v="0.12"/>
    <n v="14.95"/>
    <n v="4.36666666666666"/>
    <n v="6.5166666666666604"/>
    <n v="3.75"/>
    <n v="4"/>
    <n v="2.5166666666666599"/>
    <n v="9"/>
    <n v="9"/>
    <n v="9"/>
    <n v="1"/>
    <n v="9"/>
    <n v="5"/>
    <n v="5"/>
    <n v="5"/>
    <n v="1"/>
    <n v="5"/>
    <n v="1.75"/>
    <n v="2.11666666666666"/>
    <n v="1.75"/>
    <n v="2"/>
    <n v="1.36666666666666"/>
    <s v="Action"/>
    <s v="Sports"/>
    <m/>
    <m/>
    <m/>
    <x v="0"/>
    <s v="Microsoft"/>
    <m/>
    <x v="0"/>
    <x v="0"/>
    <x v="0"/>
    <x v="0"/>
  </r>
  <r>
    <x v="281"/>
    <x v="1"/>
    <s v="Action"/>
    <s v="Midway"/>
    <x v="0"/>
    <x v="1"/>
    <x v="2"/>
    <n v="25"/>
    <n v="1.49"/>
    <n v="14.95"/>
    <n v="2"/>
    <n v="2"/>
    <n v="2"/>
    <n v="1"/>
    <n v="2"/>
    <n v="2"/>
    <n v="2"/>
    <n v="2"/>
    <n v="1"/>
    <n v="2"/>
    <n v="0"/>
    <n v="0"/>
    <n v="0"/>
    <n v="0"/>
    <n v="0"/>
    <n v="0"/>
    <n v="0"/>
    <n v="0"/>
    <n v="0"/>
    <n v="0"/>
    <s v="Action"/>
    <m/>
    <m/>
    <m/>
    <m/>
    <x v="0"/>
    <s v="Midway"/>
    <m/>
    <x v="0"/>
    <x v="0"/>
    <x v="0"/>
    <x v="1"/>
  </r>
  <r>
    <x v="282"/>
    <x v="2"/>
    <s v="Action"/>
    <s v="Microsoft"/>
    <x v="3"/>
    <x v="0"/>
    <x v="1"/>
    <n v="94"/>
    <n v="3.7"/>
    <n v="19.95"/>
    <n v="10.8333333333333"/>
    <n v="105.06666666666599"/>
    <n v="9.43333333333333"/>
    <n v="310"/>
    <n v="7.0666666666666602"/>
    <n v="29"/>
    <n v="111"/>
    <n v="15"/>
    <n v="15"/>
    <n v="14.5"/>
    <n v="12.15"/>
    <n v="21.783333333333299"/>
    <n v="11"/>
    <n v="73"/>
    <n v="8.7833333333333297"/>
    <n v="9.18333333333333"/>
    <n v="12.883333333333301"/>
    <n v="9"/>
    <n v="222"/>
    <n v="6.5333333333333297"/>
    <s v="Action"/>
    <m/>
    <m/>
    <m/>
    <m/>
    <x v="0"/>
    <s v="Microsoft"/>
    <m/>
    <x v="0"/>
    <x v="0"/>
    <x v="0"/>
    <x v="0"/>
  </r>
  <r>
    <x v="283"/>
    <x v="2"/>
    <s v="Action"/>
    <s v="Microsoft"/>
    <x v="3"/>
    <x v="2"/>
    <x v="0"/>
    <n v="93"/>
    <n v="3.9"/>
    <n v="24.95"/>
    <n v="12.566666666666601"/>
    <n v="107.133333333333"/>
    <n v="10"/>
    <n v="256"/>
    <n v="8.6666666666666607"/>
    <n v="95.4"/>
    <n v="152.85"/>
    <n v="110"/>
    <n v="5"/>
    <n v="58.35"/>
    <n v="13.716666666666599"/>
    <n v="35.9166666666666"/>
    <n v="12"/>
    <n v="57"/>
    <n v="10.4166666666666"/>
    <n v="10.0833333333333"/>
    <n v="13.0166666666666"/>
    <n v="10"/>
    <n v="194"/>
    <n v="8.0500000000000007"/>
    <s v="Action"/>
    <m/>
    <m/>
    <m/>
    <m/>
    <x v="0"/>
    <s v="Microsoft"/>
    <m/>
    <x v="0"/>
    <x v="0"/>
    <x v="1"/>
    <x v="0"/>
  </r>
  <r>
    <x v="284"/>
    <x v="0"/>
    <s v="Action,Role-Playing"/>
    <s v="Sony"/>
    <x v="4"/>
    <x v="1"/>
    <x v="1"/>
    <n v="55"/>
    <n v="0.17"/>
    <n v="14.95"/>
    <n v="13.3333333333333"/>
    <n v="18.066666666666599"/>
    <n v="12"/>
    <n v="10"/>
    <n v="10.8333333333333"/>
    <n v="0"/>
    <n v="0"/>
    <n v="0"/>
    <n v="0"/>
    <n v="0"/>
    <n v="0"/>
    <n v="0"/>
    <n v="0"/>
    <n v="0"/>
    <n v="0"/>
    <n v="13.3333333333333"/>
    <n v="18.066666666666599"/>
    <n v="12"/>
    <n v="10"/>
    <n v="10.8333333333333"/>
    <s v="Action"/>
    <s v="RPG"/>
    <m/>
    <m/>
    <m/>
    <x v="0"/>
    <s v="Sony"/>
    <m/>
    <x v="0"/>
    <x v="0"/>
    <x v="0"/>
    <x v="1"/>
  </r>
  <r>
    <x v="285"/>
    <x v="0"/>
    <s v="Action"/>
    <s v="Unknown"/>
    <x v="2"/>
    <x v="1"/>
    <x v="2"/>
    <n v="79"/>
    <n v="0.12"/>
    <n v="14.95"/>
    <n v="18.5"/>
    <n v="22.75"/>
    <n v="18.5"/>
    <n v="2"/>
    <n v="14.25"/>
    <n v="0"/>
    <n v="0"/>
    <n v="0"/>
    <n v="0"/>
    <n v="0"/>
    <n v="27"/>
    <n v="27"/>
    <n v="27"/>
    <n v="1"/>
    <n v="27"/>
    <n v="10"/>
    <n v="10"/>
    <n v="10"/>
    <n v="1"/>
    <n v="10"/>
    <s v="Action"/>
    <m/>
    <m/>
    <m/>
    <m/>
    <x v="0"/>
    <s v="Unknown"/>
    <m/>
    <x v="0"/>
    <x v="1"/>
    <x v="0"/>
    <x v="1"/>
  </r>
  <r>
    <x v="285"/>
    <x v="2"/>
    <s v="Action"/>
    <s v="Unknown"/>
    <x v="0"/>
    <x v="1"/>
    <x v="2"/>
    <n v="80"/>
    <n v="0.11"/>
    <n v="16.95"/>
    <n v="18.5"/>
    <n v="22.75"/>
    <n v="18.5"/>
    <n v="2"/>
    <n v="14.25"/>
    <n v="0"/>
    <n v="0"/>
    <n v="0"/>
    <n v="0"/>
    <n v="0"/>
    <n v="27"/>
    <n v="27"/>
    <n v="27"/>
    <n v="1"/>
    <n v="27"/>
    <n v="10"/>
    <n v="10"/>
    <n v="10"/>
    <n v="1"/>
    <n v="10"/>
    <s v="Action"/>
    <m/>
    <m/>
    <m/>
    <m/>
    <x v="0"/>
    <s v="Unknown"/>
    <m/>
    <x v="0"/>
    <x v="1"/>
    <x v="0"/>
    <x v="1"/>
  </r>
  <r>
    <x v="286"/>
    <x v="0"/>
    <s v="Action"/>
    <s v="Sony"/>
    <x v="1"/>
    <x v="2"/>
    <x v="3"/>
    <n v="61"/>
    <n v="7.0000000000000007E-2"/>
    <n v="14.95"/>
    <n v="0"/>
    <n v="0"/>
    <n v="0"/>
    <n v="0"/>
    <n v="0"/>
    <n v="0"/>
    <n v="0"/>
    <n v="0"/>
    <n v="0"/>
    <n v="0"/>
    <n v="0"/>
    <n v="0"/>
    <n v="0"/>
    <n v="0"/>
    <n v="0"/>
    <n v="0"/>
    <n v="0"/>
    <n v="0"/>
    <n v="0"/>
    <n v="0"/>
    <s v="Action"/>
    <m/>
    <m/>
    <m/>
    <m/>
    <x v="0"/>
    <s v="Sony"/>
    <m/>
    <x v="0"/>
    <x v="0"/>
    <x v="0"/>
    <x v="1"/>
  </r>
  <r>
    <x v="287"/>
    <x v="1"/>
    <s v="Action"/>
    <s v="2K"/>
    <x v="1"/>
    <x v="1"/>
    <x v="2"/>
    <n v="49"/>
    <n v="0.23"/>
    <n v="16.95"/>
    <n v="4.6333333333333302"/>
    <n v="5.11666666666666"/>
    <n v="4.8166666666666602"/>
    <n v="3"/>
    <n v="4.1666666666666599"/>
    <n v="3.6"/>
    <n v="3.6"/>
    <n v="3.6"/>
    <n v="1"/>
    <n v="3.6"/>
    <n v="0"/>
    <n v="0"/>
    <n v="0"/>
    <n v="0"/>
    <n v="0"/>
    <n v="5.15"/>
    <n v="5.3166666666666602"/>
    <n v="5.15"/>
    <n v="2"/>
    <n v="4.9833333333333298"/>
    <s v="Action"/>
    <m/>
    <m/>
    <m/>
    <m/>
    <x v="0"/>
    <s v="2K"/>
    <m/>
    <x v="0"/>
    <x v="0"/>
    <x v="0"/>
    <x v="1"/>
  </r>
  <r>
    <x v="288"/>
    <x v="0"/>
    <s v="Simulation"/>
    <s v="Unknown"/>
    <x v="1"/>
    <x v="2"/>
    <x v="1"/>
    <n v="80"/>
    <n v="0.04"/>
    <n v="22.95"/>
    <n v="2.43333333333333"/>
    <n v="3.5666666666666602"/>
    <n v="1.88333333333333"/>
    <n v="7"/>
    <n v="1.65"/>
    <n v="0"/>
    <n v="0"/>
    <n v="0"/>
    <n v="0"/>
    <n v="0"/>
    <n v="2.68333333333333"/>
    <n v="3.2833333333333301"/>
    <n v="2.68333333333333"/>
    <n v="2"/>
    <n v="2.0833333333333299"/>
    <n v="2.3333333333333299"/>
    <n v="3.55"/>
    <n v="1.88333333333333"/>
    <n v="5"/>
    <n v="1.63333333333333"/>
    <s v="Simulation"/>
    <m/>
    <m/>
    <m/>
    <m/>
    <x v="0"/>
    <s v="Unknown"/>
    <m/>
    <x v="0"/>
    <x v="0"/>
    <x v="0"/>
    <x v="1"/>
  </r>
  <r>
    <x v="289"/>
    <x v="0"/>
    <s v="Action"/>
    <s v="Sony"/>
    <x v="1"/>
    <x v="1"/>
    <x v="0"/>
    <n v="91"/>
    <n v="1.54"/>
    <n v="17.95"/>
    <n v="6.0333333333333297"/>
    <n v="14.9166666666666"/>
    <n v="5.6666666666666599"/>
    <n v="332"/>
    <n v="4.25"/>
    <n v="9.2166666666666597"/>
    <n v="16.466666666666601"/>
    <n v="8.6666666666666607"/>
    <n v="39"/>
    <n v="6.0166666666666604"/>
    <n v="6.25"/>
    <n v="8.0500000000000007"/>
    <n v="6"/>
    <n v="70"/>
    <n v="4.93333333333333"/>
    <n v="5.4166666666666599"/>
    <n v="7.86666666666666"/>
    <n v="5.4666666666666597"/>
    <n v="223"/>
    <n v="4.05"/>
    <s v="Action"/>
    <m/>
    <m/>
    <m/>
    <m/>
    <x v="0"/>
    <s v="Sony"/>
    <m/>
    <x v="0"/>
    <x v="0"/>
    <x v="0"/>
    <x v="0"/>
  </r>
  <r>
    <x v="290"/>
    <x v="0"/>
    <s v="Action"/>
    <s v="Atari"/>
    <x v="2"/>
    <x v="1"/>
    <x v="2"/>
    <n v="28"/>
    <n v="0.11"/>
    <n v="17.95"/>
    <n v="0"/>
    <n v="0"/>
    <n v="0"/>
    <n v="0"/>
    <n v="0"/>
    <n v="0"/>
    <n v="0"/>
    <n v="0"/>
    <n v="0"/>
    <n v="0"/>
    <n v="0"/>
    <n v="0"/>
    <n v="0"/>
    <n v="0"/>
    <n v="0"/>
    <n v="0"/>
    <n v="0"/>
    <n v="0"/>
    <n v="0"/>
    <n v="0"/>
    <s v="Action"/>
    <m/>
    <m/>
    <m/>
    <m/>
    <x v="0"/>
    <s v="Atari"/>
    <m/>
    <x v="0"/>
    <x v="0"/>
    <x v="0"/>
    <x v="1"/>
  </r>
  <r>
    <x v="291"/>
    <x v="0"/>
    <s v="Action"/>
    <s v="Atari"/>
    <x v="0"/>
    <x v="2"/>
    <x v="2"/>
    <n v="44"/>
    <n v="0.14000000000000001"/>
    <n v="24.95"/>
    <n v="0"/>
    <n v="0"/>
    <n v="0"/>
    <n v="0"/>
    <n v="0"/>
    <n v="0"/>
    <n v="0"/>
    <n v="0"/>
    <n v="0"/>
    <n v="0"/>
    <n v="0"/>
    <n v="0"/>
    <n v="0"/>
    <n v="0"/>
    <n v="0"/>
    <n v="0"/>
    <n v="0"/>
    <n v="0"/>
    <n v="0"/>
    <n v="0"/>
    <s v="Action"/>
    <m/>
    <m/>
    <m/>
    <m/>
    <x v="0"/>
    <s v="Atari"/>
    <m/>
    <x v="0"/>
    <x v="0"/>
    <x v="0"/>
    <x v="1"/>
  </r>
  <r>
    <x v="292"/>
    <x v="2"/>
    <s v="Action"/>
    <s v="Sega"/>
    <x v="3"/>
    <x v="0"/>
    <x v="2"/>
    <n v="45"/>
    <n v="0.15"/>
    <n v="14.95"/>
    <n v="1.18333333333333"/>
    <n v="3.43333333333333"/>
    <n v="1"/>
    <n v="58"/>
    <n v="0.7"/>
    <n v="1.38333333333333"/>
    <n v="1.7166666666666599"/>
    <n v="1.5"/>
    <n v="9"/>
    <n v="1.0333333333333301"/>
    <n v="1.11666666666666"/>
    <n v="1.2166666666666599"/>
    <n v="1.0833333333333299"/>
    <n v="4"/>
    <n v="1.05"/>
    <n v="1.1499999999999999"/>
    <n v="3.36666666666666"/>
    <n v="0.75"/>
    <n v="45"/>
    <n v="0.63333333333333297"/>
    <s v="Action"/>
    <m/>
    <m/>
    <m/>
    <m/>
    <x v="0"/>
    <s v="Sega"/>
    <m/>
    <x v="0"/>
    <x v="0"/>
    <x v="0"/>
    <x v="0"/>
  </r>
  <r>
    <x v="293"/>
    <x v="0"/>
    <s v="Action"/>
    <s v="EA"/>
    <x v="2"/>
    <x v="1"/>
    <x v="3"/>
    <n v="58"/>
    <n v="0.11"/>
    <n v="14.95"/>
    <n v="9.4166666666666607"/>
    <n v="13.466666666666599"/>
    <n v="8.5"/>
    <n v="4"/>
    <n v="5.8"/>
    <n v="0"/>
    <n v="0"/>
    <n v="0"/>
    <n v="0"/>
    <n v="0"/>
    <n v="0"/>
    <n v="0"/>
    <n v="0"/>
    <n v="0"/>
    <n v="0"/>
    <n v="9.4166666666666607"/>
    <n v="13.466666666666599"/>
    <n v="8.5"/>
    <n v="4"/>
    <n v="5.8"/>
    <s v="Action"/>
    <m/>
    <m/>
    <m/>
    <m/>
    <x v="0"/>
    <s v="EA"/>
    <m/>
    <x v="0"/>
    <x v="0"/>
    <x v="0"/>
    <x v="1"/>
  </r>
  <r>
    <x v="294"/>
    <x v="0"/>
    <s v="Action"/>
    <s v="Konami"/>
    <x v="1"/>
    <x v="1"/>
    <x v="1"/>
    <n v="76"/>
    <n v="0.04"/>
    <n v="17.95"/>
    <n v="10.1166666666666"/>
    <n v="10.1833333333333"/>
    <n v="10.1166666666666"/>
    <n v="2"/>
    <n v="10.050000000000001"/>
    <n v="0"/>
    <n v="0"/>
    <n v="0"/>
    <n v="0"/>
    <n v="0"/>
    <n v="10.25"/>
    <n v="10.25"/>
    <n v="10.25"/>
    <n v="1"/>
    <n v="10.25"/>
    <n v="10"/>
    <n v="10"/>
    <n v="10"/>
    <n v="1"/>
    <n v="10"/>
    <s v="Action"/>
    <m/>
    <m/>
    <m/>
    <m/>
    <x v="0"/>
    <s v="Konami"/>
    <m/>
    <x v="0"/>
    <x v="0"/>
    <x v="0"/>
    <x v="1"/>
  </r>
  <r>
    <x v="295"/>
    <x v="2"/>
    <s v="Racing / Driving,Simulation"/>
    <s v="Sony"/>
    <x v="4"/>
    <x v="2"/>
    <x v="2"/>
    <n v="80"/>
    <n v="1.31"/>
    <n v="24.95"/>
    <n v="13.9333333333333"/>
    <n v="21.233333333333299"/>
    <n v="11"/>
    <n v="10"/>
    <n v="9.2333333333333307"/>
    <n v="0"/>
    <n v="0"/>
    <n v="0"/>
    <n v="0"/>
    <n v="0"/>
    <n v="27.5"/>
    <n v="28.75"/>
    <n v="27.5"/>
    <n v="2"/>
    <n v="26.25"/>
    <n v="10.55"/>
    <n v="12.316666666666601"/>
    <n v="10.716666666666599"/>
    <n v="8"/>
    <n v="8.3166666666666593"/>
    <s v="Racing"/>
    <s v="Simulation"/>
    <m/>
    <m/>
    <m/>
    <x v="0"/>
    <s v="Sony"/>
    <m/>
    <x v="0"/>
    <x v="0"/>
    <x v="0"/>
    <x v="1"/>
  </r>
  <r>
    <x v="296"/>
    <x v="0"/>
    <s v="Action,Racing / Driving"/>
    <s v="Rockstar"/>
    <x v="3"/>
    <x v="2"/>
    <x v="0"/>
    <n v="98"/>
    <n v="5.76"/>
    <n v="24.95"/>
    <n v="38.883333333333297"/>
    <n v="152.71666666666599"/>
    <n v="32"/>
    <n v="824"/>
    <n v="21.716666666666601"/>
    <n v="82.95"/>
    <n v="175.73333333333301"/>
    <n v="80"/>
    <n v="73"/>
    <n v="53.233333333333299"/>
    <n v="41.866666666666603"/>
    <n v="71.966666666666598"/>
    <n v="40"/>
    <n v="350"/>
    <n v="28.466666666666601"/>
    <n v="28.25"/>
    <n v="46.883333333333297"/>
    <n v="28"/>
    <n v="401"/>
    <n v="18.05"/>
    <s v="Action"/>
    <s v="Racing"/>
    <m/>
    <m/>
    <m/>
    <x v="0"/>
    <s v="Rockstar"/>
    <m/>
    <x v="0"/>
    <x v="1"/>
    <x v="1"/>
    <x v="0"/>
  </r>
  <r>
    <x v="296"/>
    <x v="0"/>
    <s v="Action,Racing / Driving"/>
    <s v="Rockstar"/>
    <x v="4"/>
    <x v="2"/>
    <x v="0"/>
    <n v="98"/>
    <n v="3.91"/>
    <n v="24.95"/>
    <n v="38.883333333333297"/>
    <n v="152.71666666666599"/>
    <n v="32"/>
    <n v="824"/>
    <n v="21.716666666666601"/>
    <n v="82.95"/>
    <n v="175.73333333333301"/>
    <n v="80"/>
    <n v="73"/>
    <n v="53.233333333333299"/>
    <n v="41.866666666666603"/>
    <n v="71.966666666666598"/>
    <n v="40"/>
    <n v="350"/>
    <n v="28.466666666666601"/>
    <n v="28.25"/>
    <n v="46.883333333333297"/>
    <n v="28"/>
    <n v="401"/>
    <n v="18.05"/>
    <s v="Action"/>
    <s v="Racing"/>
    <m/>
    <m/>
    <m/>
    <x v="0"/>
    <s v="Rockstar"/>
    <m/>
    <x v="0"/>
    <x v="1"/>
    <x v="1"/>
    <x v="0"/>
  </r>
  <r>
    <x v="297"/>
    <x v="0"/>
    <s v="Action,Racing / Driving"/>
    <s v="Capcom,Rockstar"/>
    <x v="1"/>
    <x v="2"/>
    <x v="3"/>
    <n v="88"/>
    <n v="2.97"/>
    <n v="17.95"/>
    <n v="20.266666666666602"/>
    <n v="44.8"/>
    <n v="14.966666666666599"/>
    <n v="60"/>
    <n v="12.3333333333333"/>
    <n v="46.6666666666666"/>
    <n v="59.466666666666598"/>
    <n v="47.233333333333299"/>
    <n v="7"/>
    <n v="33.200000000000003"/>
    <n v="26.55"/>
    <n v="39.133333333333297"/>
    <n v="20"/>
    <n v="11"/>
    <n v="18.633333333333301"/>
    <n v="14.216666666666599"/>
    <n v="21.9"/>
    <n v="13.85"/>
    <n v="42"/>
    <n v="10.533333333333299"/>
    <s v="Action"/>
    <s v="Racing"/>
    <m/>
    <m/>
    <m/>
    <x v="0"/>
    <s v="Capcom"/>
    <s v="Rockstar"/>
    <x v="0"/>
    <x v="0"/>
    <x v="0"/>
    <x v="0"/>
  </r>
  <r>
    <x v="298"/>
    <x v="0"/>
    <s v="Action,Racing / Driving"/>
    <s v="Rockstar"/>
    <x v="1"/>
    <x v="2"/>
    <x v="1"/>
    <n v="86"/>
    <n v="1.72"/>
    <n v="17.95"/>
    <n v="21.033333333333299"/>
    <n v="39.566666666666599"/>
    <n v="17.233333333333299"/>
    <n v="45"/>
    <n v="14.066666666666601"/>
    <n v="45.616666666666603"/>
    <n v="52.966666666666598"/>
    <n v="46.25"/>
    <n v="4"/>
    <n v="37.966666666666598"/>
    <n v="25.716666666666601"/>
    <n v="32.6666666666666"/>
    <n v="25"/>
    <n v="9"/>
    <n v="20.033333333333299"/>
    <n v="16.649999999999999"/>
    <n v="27.8333333333333"/>
    <n v="16.3"/>
    <n v="32"/>
    <n v="12.733333333333301"/>
    <s v="Action"/>
    <s v="Racing"/>
    <m/>
    <m/>
    <m/>
    <x v="0"/>
    <s v="Rockstar"/>
    <m/>
    <x v="0"/>
    <x v="0"/>
    <x v="0"/>
    <x v="0"/>
  </r>
  <r>
    <x v="299"/>
    <x v="2"/>
    <s v="Sports"/>
    <s v="Sony"/>
    <x v="1"/>
    <x v="2"/>
    <x v="3"/>
    <n v="61"/>
    <n v="0.1"/>
    <n v="9.9499999999999993"/>
    <n v="0"/>
    <n v="0"/>
    <n v="0"/>
    <n v="0"/>
    <n v="0"/>
    <n v="0"/>
    <n v="0"/>
    <n v="0"/>
    <n v="0"/>
    <n v="0"/>
    <n v="0"/>
    <n v="0"/>
    <n v="0"/>
    <n v="0"/>
    <n v="0"/>
    <n v="0"/>
    <n v="0"/>
    <n v="0"/>
    <n v="0"/>
    <n v="0"/>
    <s v="Sports"/>
    <m/>
    <m/>
    <m/>
    <m/>
    <x v="0"/>
    <s v="Sony"/>
    <m/>
    <x v="0"/>
    <x v="0"/>
    <x v="0"/>
    <x v="1"/>
  </r>
  <r>
    <x v="300"/>
    <x v="0"/>
    <s v="Racing / Driving,Simulation,Sports"/>
    <s v="Unknown"/>
    <x v="3"/>
    <x v="2"/>
    <x v="0"/>
    <n v="87"/>
    <n v="0.35"/>
    <n v="19.95"/>
    <n v="28.5833333333333"/>
    <n v="106.416666666666"/>
    <n v="23.133333333333301"/>
    <n v="78"/>
    <n v="17.1666666666666"/>
    <n v="47.183333333333302"/>
    <n v="114.633333333333"/>
    <n v="37.4"/>
    <n v="21"/>
    <n v="28.633333333333301"/>
    <n v="24.566666666666599"/>
    <n v="34.316666666666599"/>
    <n v="24.75"/>
    <n v="16"/>
    <n v="18.316666666666599"/>
    <n v="20.6166666666666"/>
    <n v="40.65"/>
    <n v="22"/>
    <n v="41"/>
    <n v="14.9"/>
    <s v="Racing"/>
    <s v="Simulation"/>
    <s v="Sports"/>
    <m/>
    <m/>
    <x v="0"/>
    <s v="Unknown"/>
    <m/>
    <x v="0"/>
    <x v="1"/>
    <x v="0"/>
    <x v="0"/>
  </r>
  <r>
    <x v="300"/>
    <x v="0"/>
    <s v="Racing / Driving,Simulation,Sports"/>
    <s v="Unknown"/>
    <x v="4"/>
    <x v="1"/>
    <x v="0"/>
    <n v="87"/>
    <n v="0.31"/>
    <n v="24.95"/>
    <n v="28.5833333333333"/>
    <n v="106.416666666666"/>
    <n v="23.133333333333301"/>
    <n v="78"/>
    <n v="17.1666666666666"/>
    <n v="47.183333333333302"/>
    <n v="114.633333333333"/>
    <n v="37.4"/>
    <n v="21"/>
    <n v="28.633333333333301"/>
    <n v="24.566666666666599"/>
    <n v="34.316666666666599"/>
    <n v="24.75"/>
    <n v="16"/>
    <n v="18.316666666666599"/>
    <n v="20.6166666666666"/>
    <n v="40.65"/>
    <n v="22"/>
    <n v="41"/>
    <n v="14.9"/>
    <s v="Racing"/>
    <s v="Simulation"/>
    <s v="Sports"/>
    <m/>
    <m/>
    <x v="0"/>
    <s v="Unknown"/>
    <m/>
    <x v="0"/>
    <x v="1"/>
    <x v="0"/>
    <x v="0"/>
  </r>
  <r>
    <x v="301"/>
    <x v="0"/>
    <s v="Racing / Driving"/>
    <s v="Ubisoft"/>
    <x v="1"/>
    <x v="2"/>
    <x v="3"/>
    <n v="70"/>
    <n v="0.09"/>
    <n v="9.9499999999999993"/>
    <n v="0"/>
    <n v="0"/>
    <n v="0"/>
    <n v="0"/>
    <n v="0"/>
    <n v="0"/>
    <n v="0"/>
    <n v="0"/>
    <n v="0"/>
    <n v="0"/>
    <n v="0"/>
    <n v="0"/>
    <n v="0"/>
    <n v="0"/>
    <n v="0"/>
    <n v="0"/>
    <n v="0"/>
    <n v="0"/>
    <n v="0"/>
    <n v="0"/>
    <s v="Racing"/>
    <m/>
    <m/>
    <m/>
    <m/>
    <x v="0"/>
    <s v="Ubisoft"/>
    <m/>
    <x v="0"/>
    <x v="0"/>
    <x v="0"/>
    <x v="1"/>
  </r>
  <r>
    <x v="302"/>
    <x v="2"/>
    <s v="Action"/>
    <s v="Unknown"/>
    <x v="0"/>
    <x v="2"/>
    <x v="2"/>
    <n v="75"/>
    <n v="0.03"/>
    <n v="24.95"/>
    <n v="2"/>
    <n v="2"/>
    <n v="2"/>
    <n v="1"/>
    <n v="2"/>
    <n v="0"/>
    <n v="0"/>
    <n v="0"/>
    <n v="0"/>
    <n v="0"/>
    <n v="0"/>
    <n v="0"/>
    <n v="0"/>
    <n v="0"/>
    <n v="0"/>
    <n v="2"/>
    <n v="2"/>
    <n v="2"/>
    <n v="1"/>
    <n v="2"/>
    <s v="Action"/>
    <m/>
    <m/>
    <m/>
    <m/>
    <x v="0"/>
    <s v="Unknown"/>
    <m/>
    <x v="0"/>
    <x v="0"/>
    <x v="0"/>
    <x v="1"/>
  </r>
  <r>
    <x v="303"/>
    <x v="0"/>
    <s v="Action"/>
    <s v="Unknown"/>
    <x v="2"/>
    <x v="2"/>
    <x v="1"/>
    <n v="60"/>
    <n v="0.05"/>
    <n v="14.95"/>
    <n v="0.31666666666666599"/>
    <n v="0.31666666666666599"/>
    <n v="0.31666666666666599"/>
    <n v="2"/>
    <n v="0.31666666666666599"/>
    <n v="0"/>
    <n v="0"/>
    <n v="0"/>
    <n v="0"/>
    <n v="0"/>
    <n v="0"/>
    <n v="0"/>
    <n v="0"/>
    <n v="0"/>
    <n v="0"/>
    <n v="0.31666666666666599"/>
    <n v="0.31666666666666599"/>
    <n v="0.31666666666666599"/>
    <n v="2"/>
    <n v="0.31666666666666599"/>
    <s v="Action"/>
    <m/>
    <m/>
    <m/>
    <m/>
    <x v="0"/>
    <s v="Unknown"/>
    <m/>
    <x v="0"/>
    <x v="0"/>
    <x v="0"/>
    <x v="1"/>
  </r>
  <r>
    <x v="304"/>
    <x v="2"/>
    <s v="Action,Simulation"/>
    <s v="Activision"/>
    <x v="3"/>
    <x v="1"/>
    <x v="2"/>
    <n v="92"/>
    <n v="2.04"/>
    <n v="17.95"/>
    <n v="13.4166666666666"/>
    <n v="28.216666666666601"/>
    <n v="9.5"/>
    <n v="53"/>
    <n v="6.5666666666666602"/>
    <n v="30"/>
    <n v="37.5"/>
    <n v="30"/>
    <n v="2"/>
    <n v="22.5"/>
    <n v="22.016666666666602"/>
    <n v="33"/>
    <n v="20"/>
    <n v="15"/>
    <n v="13.5"/>
    <n v="8.9"/>
    <n v="19.466666666666601"/>
    <n v="9"/>
    <n v="36"/>
    <n v="5.3166666666666602"/>
    <s v="Action"/>
    <s v="Simulation"/>
    <m/>
    <m/>
    <m/>
    <x v="0"/>
    <s v="Activision"/>
    <m/>
    <x v="0"/>
    <x v="0"/>
    <x v="0"/>
    <x v="0"/>
  </r>
  <r>
    <x v="305"/>
    <x v="2"/>
    <s v="Action,Simulation"/>
    <s v="Activision"/>
    <x v="3"/>
    <x v="1"/>
    <x v="2"/>
    <n v="85"/>
    <n v="3.28"/>
    <n v="12.95"/>
    <n v="15.1833333333333"/>
    <n v="56"/>
    <n v="8.8333333333333304"/>
    <n v="86"/>
    <n v="7.5"/>
    <n v="18.899999999999999"/>
    <n v="25.716666666666601"/>
    <n v="24"/>
    <n v="5"/>
    <n v="13.466666666666599"/>
    <n v="27.066666666666599"/>
    <n v="60.633333333333297"/>
    <n v="15.5"/>
    <n v="29"/>
    <n v="12.133333333333301"/>
    <n v="8.2166666666666597"/>
    <n v="19.05"/>
    <n v="8"/>
    <n v="52"/>
    <n v="5.55"/>
    <s v="Action"/>
    <s v="Simulation"/>
    <m/>
    <m/>
    <m/>
    <x v="0"/>
    <s v="Activision"/>
    <m/>
    <x v="0"/>
    <x v="1"/>
    <x v="0"/>
    <x v="0"/>
  </r>
  <r>
    <x v="305"/>
    <x v="2"/>
    <s v="Action,Simulation"/>
    <s v="Activision"/>
    <x v="0"/>
    <x v="1"/>
    <x v="2"/>
    <n v="86"/>
    <n v="3.19"/>
    <n v="49.95"/>
    <n v="15.1833333333333"/>
    <n v="56"/>
    <n v="8.8333333333333304"/>
    <n v="86"/>
    <n v="7.5"/>
    <n v="18.899999999999999"/>
    <n v="25.716666666666601"/>
    <n v="24"/>
    <n v="5"/>
    <n v="13.466666666666599"/>
    <n v="27.066666666666599"/>
    <n v="60.633333333333297"/>
    <n v="15.5"/>
    <n v="29"/>
    <n v="12.133333333333301"/>
    <n v="8.2166666666666597"/>
    <n v="19.05"/>
    <n v="8"/>
    <n v="52"/>
    <n v="5.55"/>
    <s v="Action"/>
    <s v="Simulation"/>
    <m/>
    <m/>
    <m/>
    <x v="0"/>
    <s v="Activision"/>
    <m/>
    <x v="0"/>
    <x v="1"/>
    <x v="0"/>
    <x v="0"/>
  </r>
  <r>
    <x v="306"/>
    <x v="0"/>
    <s v="Action,Simulation"/>
    <s v="Activision"/>
    <x v="0"/>
    <x v="2"/>
    <x v="0"/>
    <n v="73"/>
    <n v="1.03"/>
    <n v="14.95"/>
    <n v="11.3"/>
    <n v="46.066666666666599"/>
    <n v="5"/>
    <n v="27"/>
    <n v="5.5666666666666602"/>
    <n v="68.016666666666595"/>
    <n v="68.016666666666595"/>
    <n v="68.016666666666595"/>
    <n v="1"/>
    <n v="68.016666666666595"/>
    <n v="27.633333333333301"/>
    <n v="53.2"/>
    <n v="17.2"/>
    <n v="5"/>
    <n v="13.7"/>
    <n v="4.7166666666666597"/>
    <n v="6.4166666666666599"/>
    <n v="4.93333333333333"/>
    <n v="21"/>
    <n v="3.9166666666666599"/>
    <s v="Action"/>
    <s v="Simulation"/>
    <m/>
    <m/>
    <m/>
    <x v="0"/>
    <s v="Activision"/>
    <m/>
    <x v="0"/>
    <x v="1"/>
    <x v="0"/>
    <x v="0"/>
  </r>
  <r>
    <x v="306"/>
    <x v="2"/>
    <s v="Action,Simulation"/>
    <s v="Activision"/>
    <x v="3"/>
    <x v="2"/>
    <x v="0"/>
    <n v="70"/>
    <n v="0.91"/>
    <n v="9.9499999999999993"/>
    <n v="11.3"/>
    <n v="46.066666666666599"/>
    <n v="5"/>
    <n v="27"/>
    <n v="5.5666666666666602"/>
    <n v="68.016666666666595"/>
    <n v="68.016666666666595"/>
    <n v="68.016666666666595"/>
    <n v="1"/>
    <n v="68.016666666666595"/>
    <n v="27.633333333333301"/>
    <n v="53.2"/>
    <n v="17.2"/>
    <n v="5"/>
    <n v="13.7"/>
    <n v="4.7166666666666597"/>
    <n v="6.4166666666666599"/>
    <n v="4.93333333333333"/>
    <n v="21"/>
    <n v="3.9166666666666599"/>
    <s v="Action"/>
    <s v="Simulation"/>
    <m/>
    <m/>
    <m/>
    <x v="0"/>
    <s v="Activision"/>
    <m/>
    <x v="0"/>
    <x v="1"/>
    <x v="0"/>
    <x v="0"/>
  </r>
  <r>
    <x v="306"/>
    <x v="2"/>
    <s v="Action,Simulation"/>
    <s v="Activision"/>
    <x v="4"/>
    <x v="0"/>
    <x v="0"/>
    <n v="70"/>
    <n v="0.65"/>
    <n v="14.95"/>
    <n v="11.3"/>
    <n v="46.066666666666599"/>
    <n v="5"/>
    <n v="27"/>
    <n v="5.5666666666666602"/>
    <n v="68.016666666666595"/>
    <n v="68.016666666666595"/>
    <n v="68.016666666666595"/>
    <n v="1"/>
    <n v="68.016666666666595"/>
    <n v="27.633333333333301"/>
    <n v="53.2"/>
    <n v="17.2"/>
    <n v="5"/>
    <n v="13.7"/>
    <n v="4.7166666666666597"/>
    <n v="6.4166666666666599"/>
    <n v="4.93333333333333"/>
    <n v="21"/>
    <n v="3.9166666666666599"/>
    <s v="Action"/>
    <s v="Simulation"/>
    <m/>
    <m/>
    <m/>
    <x v="0"/>
    <s v="Activision"/>
    <m/>
    <x v="0"/>
    <x v="1"/>
    <x v="0"/>
    <x v="0"/>
  </r>
  <r>
    <x v="307"/>
    <x v="0"/>
    <s v="Action,Simulation"/>
    <s v="Activision"/>
    <x v="2"/>
    <x v="0"/>
    <x v="0"/>
    <n v="71"/>
    <n v="2.2200000000000002"/>
    <n v="14.95"/>
    <n v="24"/>
    <n v="24"/>
    <n v="24"/>
    <n v="1"/>
    <n v="24"/>
    <n v="24"/>
    <n v="24"/>
    <n v="24"/>
    <n v="1"/>
    <n v="24"/>
    <n v="0"/>
    <n v="0"/>
    <n v="0"/>
    <n v="0"/>
    <n v="0"/>
    <n v="0"/>
    <n v="0"/>
    <n v="0"/>
    <n v="0"/>
    <n v="0"/>
    <s v="Action"/>
    <s v="Simulation"/>
    <m/>
    <m/>
    <m/>
    <x v="0"/>
    <s v="Activision"/>
    <m/>
    <x v="0"/>
    <x v="0"/>
    <x v="0"/>
    <x v="1"/>
  </r>
  <r>
    <x v="308"/>
    <x v="0"/>
    <s v="Action,Simulation"/>
    <s v="Activision"/>
    <x v="2"/>
    <x v="1"/>
    <x v="0"/>
    <n v="72"/>
    <n v="0.8"/>
    <n v="17.95"/>
    <n v="10.9166666666666"/>
    <n v="15.45"/>
    <n v="10.9166666666666"/>
    <n v="2"/>
    <n v="6.36666666666666"/>
    <n v="20"/>
    <n v="20"/>
    <n v="20"/>
    <n v="1"/>
    <n v="20"/>
    <n v="0"/>
    <n v="0"/>
    <n v="0"/>
    <n v="0"/>
    <n v="0"/>
    <n v="1.8333333333333299"/>
    <n v="1.8333333333333299"/>
    <n v="1.8333333333333299"/>
    <n v="1"/>
    <n v="1.8333333333333299"/>
    <s v="Action"/>
    <s v="Simulation"/>
    <m/>
    <m/>
    <m/>
    <x v="0"/>
    <s v="Activision"/>
    <m/>
    <x v="0"/>
    <x v="0"/>
    <x v="0"/>
    <x v="1"/>
  </r>
  <r>
    <x v="309"/>
    <x v="1"/>
    <s v="Action,Simulation"/>
    <s v="Activision"/>
    <x v="0"/>
    <x v="1"/>
    <x v="0"/>
    <n v="86"/>
    <n v="2.4700000000000002"/>
    <n v="17.95"/>
    <n v="15.95"/>
    <n v="43.633333333333297"/>
    <n v="8.61666666666666"/>
    <n v="38"/>
    <n v="9.1333333333333293"/>
    <n v="31.1166666666666"/>
    <n v="50.516666666666602"/>
    <n v="21"/>
    <n v="4"/>
    <n v="16.766666666666602"/>
    <n v="23.75"/>
    <n v="42.5"/>
    <n v="20"/>
    <n v="13"/>
    <n v="13.9333333333333"/>
    <n v="8.2333333333333307"/>
    <n v="9.5500000000000007"/>
    <n v="8"/>
    <n v="21"/>
    <n v="7.1666666666666599"/>
    <s v="Action"/>
    <s v="Simulation"/>
    <m/>
    <m/>
    <m/>
    <x v="0"/>
    <s v="Activision"/>
    <m/>
    <x v="0"/>
    <x v="1"/>
    <x v="0"/>
    <x v="0"/>
  </r>
  <r>
    <x v="309"/>
    <x v="1"/>
    <s v="Action,Simulation"/>
    <s v="Activision"/>
    <x v="3"/>
    <x v="1"/>
    <x v="0"/>
    <n v="85"/>
    <n v="1.78"/>
    <n v="16.95"/>
    <n v="15.95"/>
    <n v="43.633333333333297"/>
    <n v="8.61666666666666"/>
    <n v="38"/>
    <n v="9.1333333333333293"/>
    <n v="31.1166666666666"/>
    <n v="50.516666666666602"/>
    <n v="21"/>
    <n v="4"/>
    <n v="16.766666666666602"/>
    <n v="23.75"/>
    <n v="42.5"/>
    <n v="20"/>
    <n v="13"/>
    <n v="13.9333333333333"/>
    <n v="8.2333333333333307"/>
    <n v="9.5500000000000007"/>
    <n v="8"/>
    <n v="21"/>
    <n v="7.1666666666666599"/>
    <s v="Action"/>
    <s v="Simulation"/>
    <m/>
    <m/>
    <m/>
    <x v="0"/>
    <s v="Activision"/>
    <m/>
    <x v="0"/>
    <x v="1"/>
    <x v="0"/>
    <x v="0"/>
  </r>
  <r>
    <x v="309"/>
    <x v="1"/>
    <s v="Action,Simulation"/>
    <s v="Activision"/>
    <x v="4"/>
    <x v="2"/>
    <x v="0"/>
    <n v="84"/>
    <n v="1.04"/>
    <n v="17.95"/>
    <n v="15.95"/>
    <n v="43.633333333333297"/>
    <n v="8.61666666666666"/>
    <n v="38"/>
    <n v="9.1333333333333293"/>
    <n v="31.1166666666666"/>
    <n v="50.516666666666602"/>
    <n v="21"/>
    <n v="4"/>
    <n v="16.766666666666602"/>
    <n v="23.75"/>
    <n v="42.5"/>
    <n v="20"/>
    <n v="13"/>
    <n v="13.9333333333333"/>
    <n v="8.2333333333333307"/>
    <n v="9.5500000000000007"/>
    <n v="8"/>
    <n v="21"/>
    <n v="7.1666666666666599"/>
    <s v="Action"/>
    <s v="Simulation"/>
    <m/>
    <m/>
    <m/>
    <x v="0"/>
    <s v="Activision"/>
    <m/>
    <x v="0"/>
    <x v="1"/>
    <x v="0"/>
    <x v="0"/>
  </r>
  <r>
    <x v="310"/>
    <x v="0"/>
    <s v="Simulation"/>
    <s v="Unknown"/>
    <x v="2"/>
    <x v="1"/>
    <x v="0"/>
    <n v="60"/>
    <n v="0.1"/>
    <n v="13.95"/>
    <n v="0"/>
    <n v="0"/>
    <n v="0"/>
    <n v="0"/>
    <n v="0"/>
    <n v="0"/>
    <n v="0"/>
    <n v="0"/>
    <n v="0"/>
    <n v="0"/>
    <n v="0"/>
    <n v="0"/>
    <n v="0"/>
    <n v="0"/>
    <n v="0"/>
    <n v="0"/>
    <n v="0"/>
    <n v="0"/>
    <n v="0"/>
    <n v="0"/>
    <s v="Simulation"/>
    <m/>
    <m/>
    <m/>
    <m/>
    <x v="0"/>
    <s v="Unknown"/>
    <m/>
    <x v="0"/>
    <x v="0"/>
    <x v="0"/>
    <x v="1"/>
  </r>
  <r>
    <x v="311"/>
    <x v="0"/>
    <s v="Action,Racing / Driving,Role-Playing"/>
    <s v="Activision"/>
    <x v="3"/>
    <x v="2"/>
    <x v="3"/>
    <n v="75"/>
    <n v="0.22"/>
    <n v="19.95"/>
    <n v="8.85"/>
    <n v="14.8333333333333"/>
    <n v="8"/>
    <n v="83"/>
    <n v="5.95"/>
    <n v="13.1833333333333"/>
    <n v="17.233333333333299"/>
    <n v="13.25"/>
    <n v="19"/>
    <n v="10.1"/>
    <n v="8.5500000000000007"/>
    <n v="10.533333333333299"/>
    <n v="8.5166666666666604"/>
    <n v="36"/>
    <n v="6.6333333333333302"/>
    <n v="6.3"/>
    <n v="10.0833333333333"/>
    <n v="6"/>
    <n v="28"/>
    <n v="4.8166666666666602"/>
    <s v="Action"/>
    <s v="Racing"/>
    <s v="RPG"/>
    <m/>
    <m/>
    <x v="0"/>
    <s v="Activision"/>
    <m/>
    <x v="0"/>
    <x v="0"/>
    <x v="0"/>
    <x v="0"/>
  </r>
  <r>
    <x v="312"/>
    <x v="0"/>
    <s v="Strategy"/>
    <s v="Namco"/>
    <x v="2"/>
    <x v="2"/>
    <x v="1"/>
    <n v="70"/>
    <n v="0.05"/>
    <n v="12.95"/>
    <n v="8"/>
    <n v="8"/>
    <n v="8"/>
    <n v="1"/>
    <n v="8"/>
    <n v="8"/>
    <n v="8"/>
    <n v="8"/>
    <n v="1"/>
    <n v="8"/>
    <n v="0"/>
    <n v="0"/>
    <n v="0"/>
    <n v="0"/>
    <n v="0"/>
    <n v="0"/>
    <n v="0"/>
    <n v="0"/>
    <n v="0"/>
    <n v="0"/>
    <s v="Strategy"/>
    <m/>
    <m/>
    <m/>
    <m/>
    <x v="0"/>
    <s v="Namco"/>
    <m/>
    <x v="0"/>
    <x v="0"/>
    <x v="0"/>
    <x v="1"/>
  </r>
  <r>
    <x v="313"/>
    <x v="0"/>
    <s v="Action"/>
    <s v="Unknown"/>
    <x v="1"/>
    <x v="1"/>
    <x v="1"/>
    <n v="78"/>
    <n v="0.01"/>
    <n v="13.95"/>
    <n v="11.5166666666666"/>
    <n v="16"/>
    <n v="10.5"/>
    <n v="33"/>
    <n v="9.25"/>
    <n v="19"/>
    <n v="19"/>
    <n v="19"/>
    <n v="1"/>
    <n v="19"/>
    <n v="12.8"/>
    <n v="16.55"/>
    <n v="11.383333333333301"/>
    <n v="18"/>
    <n v="10.35"/>
    <n v="9.3166666666666593"/>
    <n v="10.2666666666666"/>
    <n v="9.4"/>
    <n v="14"/>
    <n v="8.4166666666666607"/>
    <s v="Action"/>
    <m/>
    <m/>
    <m/>
    <m/>
    <x v="0"/>
    <s v="Unknown"/>
    <m/>
    <x v="0"/>
    <x v="0"/>
    <x v="0"/>
    <x v="0"/>
  </r>
  <r>
    <x v="314"/>
    <x v="1"/>
    <s v="Action,Strategy"/>
    <s v="Unknown"/>
    <x v="3"/>
    <x v="0"/>
    <x v="0"/>
    <n v="52"/>
    <n v="0.03"/>
    <n v="16.95"/>
    <n v="0"/>
    <n v="0"/>
    <n v="0"/>
    <n v="0"/>
    <n v="0"/>
    <n v="0"/>
    <n v="0"/>
    <n v="0"/>
    <n v="0"/>
    <n v="0"/>
    <n v="0"/>
    <n v="0"/>
    <n v="0"/>
    <n v="0"/>
    <n v="0"/>
    <n v="0"/>
    <n v="0"/>
    <n v="0"/>
    <n v="0"/>
    <n v="0"/>
    <s v="Action"/>
    <s v="Strategy"/>
    <m/>
    <m/>
    <m/>
    <x v="0"/>
    <s v="Unknown"/>
    <m/>
    <x v="0"/>
    <x v="1"/>
    <x v="0"/>
    <x v="1"/>
  </r>
  <r>
    <x v="314"/>
    <x v="0"/>
    <s v="Action,Strategy"/>
    <s v="Unknown"/>
    <x v="4"/>
    <x v="0"/>
    <x v="0"/>
    <n v="51"/>
    <n v="0.03"/>
    <n v="15.95"/>
    <n v="0"/>
    <n v="0"/>
    <n v="0"/>
    <n v="0"/>
    <n v="0"/>
    <n v="0"/>
    <n v="0"/>
    <n v="0"/>
    <n v="0"/>
    <n v="0"/>
    <n v="0"/>
    <n v="0"/>
    <n v="0"/>
    <n v="0"/>
    <n v="0"/>
    <n v="0"/>
    <n v="0"/>
    <n v="0"/>
    <n v="0"/>
    <n v="0"/>
    <s v="Action"/>
    <s v="Strategy"/>
    <m/>
    <m/>
    <m/>
    <x v="0"/>
    <s v="Unknown"/>
    <m/>
    <x v="0"/>
    <x v="1"/>
    <x v="0"/>
    <x v="1"/>
  </r>
  <r>
    <x v="315"/>
    <x v="1"/>
    <s v="Action"/>
    <s v="Microsoft"/>
    <x v="3"/>
    <x v="2"/>
    <x v="2"/>
    <n v="94"/>
    <n v="8.0299999999999994"/>
    <n v="24.95"/>
    <n v="10.35"/>
    <n v="34.85"/>
    <n v="9.0833333333333304"/>
    <n v="333"/>
    <n v="6.7333333333333298"/>
    <n v="16.683333333333302"/>
    <n v="37.9166666666666"/>
    <n v="15"/>
    <n v="27"/>
    <n v="12.4166666666666"/>
    <n v="12.7666666666666"/>
    <n v="25.933333333333302"/>
    <n v="11"/>
    <n v="72"/>
    <n v="7.93333333333333"/>
    <n v="8.86666666666666"/>
    <n v="14.466666666666599"/>
    <n v="9"/>
    <n v="234"/>
    <n v="6.35"/>
    <s v="Action"/>
    <m/>
    <m/>
    <m/>
    <m/>
    <x v="0"/>
    <s v="Microsoft"/>
    <m/>
    <x v="0"/>
    <x v="0"/>
    <x v="1"/>
    <x v="0"/>
  </r>
  <r>
    <x v="316"/>
    <x v="2"/>
    <s v="Action"/>
    <s v="Midway"/>
    <x v="0"/>
    <x v="2"/>
    <x v="1"/>
    <n v="46"/>
    <n v="0.13"/>
    <n v="14.95"/>
    <n v="0.66666666666666596"/>
    <n v="0.66666666666666596"/>
    <n v="0.66666666666666596"/>
    <n v="1"/>
    <n v="0.66666666666666596"/>
    <n v="0"/>
    <n v="0"/>
    <n v="0"/>
    <n v="0"/>
    <n v="0"/>
    <n v="0"/>
    <n v="0"/>
    <n v="0"/>
    <n v="0"/>
    <n v="0"/>
    <n v="0.66666666666666596"/>
    <n v="0.66666666666666596"/>
    <n v="0.66666666666666596"/>
    <n v="1"/>
    <n v="0.66666666666666596"/>
    <s v="Action"/>
    <m/>
    <m/>
    <m/>
    <m/>
    <x v="0"/>
    <s v="Midway"/>
    <m/>
    <x v="0"/>
    <x v="0"/>
    <x v="0"/>
    <x v="1"/>
  </r>
  <r>
    <x v="317"/>
    <x v="0"/>
    <s v="Action"/>
    <s v="EA"/>
    <x v="2"/>
    <x v="1"/>
    <x v="3"/>
    <n v="68"/>
    <n v="0.21"/>
    <n v="17.95"/>
    <n v="10.533333333333299"/>
    <n v="13.0833333333333"/>
    <n v="8.8166666666666593"/>
    <n v="18"/>
    <n v="6.3333333333333304"/>
    <n v="15"/>
    <n v="15.5"/>
    <n v="15"/>
    <n v="4"/>
    <n v="14.5"/>
    <n v="14.383333333333301"/>
    <n v="15.6666666666666"/>
    <n v="15.283333333333299"/>
    <n v="4"/>
    <n v="12.6666666666666"/>
    <n v="7.2"/>
    <n v="8.3000000000000007"/>
    <n v="8"/>
    <n v="10"/>
    <n v="5.3"/>
    <s v="Action"/>
    <m/>
    <m/>
    <m/>
    <m/>
    <x v="0"/>
    <s v="EA"/>
    <m/>
    <x v="0"/>
    <x v="1"/>
    <x v="0"/>
    <x v="0"/>
  </r>
  <r>
    <x v="317"/>
    <x v="0"/>
    <s v="Action"/>
    <s v="EA"/>
    <x v="1"/>
    <x v="1"/>
    <x v="3"/>
    <n v="70"/>
    <n v="0.19"/>
    <n v="17.95"/>
    <n v="10.533333333333299"/>
    <n v="13.0833333333333"/>
    <n v="8.8166666666666593"/>
    <n v="18"/>
    <n v="6.3333333333333304"/>
    <n v="15"/>
    <n v="15.5"/>
    <n v="15"/>
    <n v="4"/>
    <n v="14.5"/>
    <n v="14.383333333333301"/>
    <n v="15.6666666666666"/>
    <n v="15.283333333333299"/>
    <n v="4"/>
    <n v="12.6666666666666"/>
    <n v="7.2"/>
    <n v="8.3000000000000007"/>
    <n v="8"/>
    <n v="10"/>
    <n v="5.3"/>
    <s v="Action"/>
    <m/>
    <m/>
    <m/>
    <m/>
    <x v="0"/>
    <s v="EA"/>
    <m/>
    <x v="0"/>
    <x v="1"/>
    <x v="0"/>
    <x v="0"/>
  </r>
  <r>
    <x v="318"/>
    <x v="0"/>
    <s v="Action"/>
    <s v="EA"/>
    <x v="0"/>
    <x v="1"/>
    <x v="2"/>
    <n v="69"/>
    <n v="0.4"/>
    <n v="24.95"/>
    <n v="12.383333333333301"/>
    <n v="15.65"/>
    <n v="12.25"/>
    <n v="25"/>
    <n v="8.8166666666666593"/>
    <n v="15.2"/>
    <n v="17.05"/>
    <n v="15"/>
    <n v="10"/>
    <n v="14.05"/>
    <n v="10"/>
    <n v="10"/>
    <n v="10"/>
    <n v="1"/>
    <n v="10"/>
    <n v="10.533333333333299"/>
    <n v="14.133333333333301"/>
    <n v="10"/>
    <n v="14"/>
    <n v="7.8"/>
    <s v="Action"/>
    <m/>
    <m/>
    <m/>
    <m/>
    <x v="0"/>
    <s v="EA"/>
    <m/>
    <x v="0"/>
    <x v="1"/>
    <x v="0"/>
    <x v="0"/>
  </r>
  <r>
    <x v="318"/>
    <x v="0"/>
    <s v="Action"/>
    <s v="EA"/>
    <x v="2"/>
    <x v="2"/>
    <x v="2"/>
    <n v="51"/>
    <n v="0.28999999999999998"/>
    <n v="17.95"/>
    <n v="12.383333333333301"/>
    <n v="15.65"/>
    <n v="12.25"/>
    <n v="25"/>
    <n v="8.8166666666666593"/>
    <n v="15.2"/>
    <n v="17.05"/>
    <n v="15"/>
    <n v="10"/>
    <n v="14.05"/>
    <n v="10"/>
    <n v="10"/>
    <n v="10"/>
    <n v="1"/>
    <n v="10"/>
    <n v="10.533333333333299"/>
    <n v="14.133333333333301"/>
    <n v="10"/>
    <n v="14"/>
    <n v="7.8"/>
    <s v="Action"/>
    <m/>
    <m/>
    <m/>
    <m/>
    <x v="0"/>
    <s v="EA"/>
    <m/>
    <x v="0"/>
    <x v="1"/>
    <x v="0"/>
    <x v="0"/>
  </r>
  <r>
    <x v="318"/>
    <x v="0"/>
    <s v="Action"/>
    <s v="EA"/>
    <x v="3"/>
    <x v="0"/>
    <x v="2"/>
    <n v="68"/>
    <n v="0.22"/>
    <n v="16.95"/>
    <n v="12.383333333333301"/>
    <n v="15.65"/>
    <n v="12.25"/>
    <n v="25"/>
    <n v="8.8166666666666593"/>
    <n v="15.2"/>
    <n v="17.05"/>
    <n v="15"/>
    <n v="10"/>
    <n v="14.05"/>
    <n v="10"/>
    <n v="10"/>
    <n v="10"/>
    <n v="1"/>
    <n v="10"/>
    <n v="10.533333333333299"/>
    <n v="14.133333333333301"/>
    <n v="10"/>
    <n v="14"/>
    <n v="7.8"/>
    <s v="Action"/>
    <m/>
    <m/>
    <m/>
    <m/>
    <x v="0"/>
    <s v="EA"/>
    <m/>
    <x v="0"/>
    <x v="1"/>
    <x v="0"/>
    <x v="0"/>
  </r>
  <r>
    <x v="318"/>
    <x v="0"/>
    <s v="Action"/>
    <s v="EA"/>
    <x v="4"/>
    <x v="2"/>
    <x v="2"/>
    <n v="67"/>
    <n v="0.17"/>
    <n v="17.95"/>
    <n v="12.383333333333301"/>
    <n v="15.65"/>
    <n v="12.25"/>
    <n v="25"/>
    <n v="8.8166666666666593"/>
    <n v="15.2"/>
    <n v="17.05"/>
    <n v="15"/>
    <n v="10"/>
    <n v="14.05"/>
    <n v="10"/>
    <n v="10"/>
    <n v="10"/>
    <n v="1"/>
    <n v="10"/>
    <n v="10.533333333333299"/>
    <n v="14.133333333333301"/>
    <n v="10"/>
    <n v="14"/>
    <n v="7.8"/>
    <s v="Action"/>
    <m/>
    <m/>
    <m/>
    <m/>
    <x v="0"/>
    <s v="EA"/>
    <m/>
    <x v="0"/>
    <x v="1"/>
    <x v="0"/>
    <x v="0"/>
  </r>
  <r>
    <x v="318"/>
    <x v="0"/>
    <s v="Action"/>
    <s v="EA"/>
    <x v="1"/>
    <x v="2"/>
    <x v="2"/>
    <n v="52"/>
    <n v="0.1"/>
    <n v="16.95"/>
    <n v="12.383333333333301"/>
    <n v="15.65"/>
    <n v="12.25"/>
    <n v="25"/>
    <n v="8.8166666666666593"/>
    <n v="15.2"/>
    <n v="17.05"/>
    <n v="15"/>
    <n v="10"/>
    <n v="14.05"/>
    <n v="10"/>
    <n v="10"/>
    <n v="10"/>
    <n v="1"/>
    <n v="10"/>
    <n v="10.533333333333299"/>
    <n v="14.133333333333301"/>
    <n v="10"/>
    <n v="14"/>
    <n v="7.8"/>
    <s v="Action"/>
    <m/>
    <m/>
    <m/>
    <m/>
    <x v="0"/>
    <s v="EA"/>
    <m/>
    <x v="0"/>
    <x v="1"/>
    <x v="0"/>
    <x v="0"/>
  </r>
  <r>
    <x v="319"/>
    <x v="0"/>
    <s v="Role-Playing,Simulation"/>
    <s v="Unknown"/>
    <x v="2"/>
    <x v="1"/>
    <x v="1"/>
    <n v="67"/>
    <n v="0.4"/>
    <n v="17.95"/>
    <n v="53.383333333333297"/>
    <n v="64.633333333333297"/>
    <n v="55.133333333333297"/>
    <n v="6"/>
    <n v="37.633333333333297"/>
    <n v="75"/>
    <n v="75"/>
    <n v="75"/>
    <n v="1"/>
    <n v="75"/>
    <n v="69.0833333333333"/>
    <n v="69.0833333333333"/>
    <n v="69.0833333333333"/>
    <n v="1"/>
    <n v="69.0833333333333"/>
    <n v="44.066666666666599"/>
    <n v="54.8"/>
    <n v="45.133333333333297"/>
    <n v="4"/>
    <n v="32.799999999999997"/>
    <s v="RPG"/>
    <s v="Simulation"/>
    <m/>
    <m/>
    <m/>
    <x v="0"/>
    <s v="Unknown"/>
    <m/>
    <x v="0"/>
    <x v="0"/>
    <x v="0"/>
    <x v="0"/>
  </r>
  <r>
    <x v="320"/>
    <x v="0"/>
    <s v="Simulation,Strategy"/>
    <s v="Unknown"/>
    <x v="2"/>
    <x v="2"/>
    <x v="0"/>
    <n v="65"/>
    <n v="0.42"/>
    <n v="24.95"/>
    <n v="43"/>
    <n v="43"/>
    <n v="43"/>
    <n v="1"/>
    <n v="43"/>
    <n v="0"/>
    <n v="0"/>
    <n v="0"/>
    <n v="0"/>
    <n v="0"/>
    <n v="43"/>
    <n v="43"/>
    <n v="43"/>
    <n v="1"/>
    <n v="43"/>
    <n v="0"/>
    <n v="0"/>
    <n v="0"/>
    <n v="0"/>
    <n v="0"/>
    <s v="Simulation"/>
    <s v="Strategy"/>
    <m/>
    <m/>
    <m/>
    <x v="0"/>
    <s v="Unknown"/>
    <m/>
    <x v="0"/>
    <x v="0"/>
    <x v="0"/>
    <x v="1"/>
  </r>
  <r>
    <x v="321"/>
    <x v="1"/>
    <s v="Role-Playing,Simulation"/>
    <s v="Unknown"/>
    <x v="0"/>
    <x v="1"/>
    <x v="0"/>
    <n v="69"/>
    <n v="0.18"/>
    <n v="23.95"/>
    <n v="32.966666666666598"/>
    <n v="40.8333333333333"/>
    <n v="30.3666666666666"/>
    <n v="12"/>
    <n v="27.816666666666599"/>
    <n v="0"/>
    <n v="0"/>
    <n v="0"/>
    <n v="0"/>
    <n v="0"/>
    <n v="44.3333333333333"/>
    <n v="47.3333333333333"/>
    <n v="45"/>
    <n v="3"/>
    <n v="41.3333333333333"/>
    <n v="29.183333333333302"/>
    <n v="32.283333333333303"/>
    <n v="30"/>
    <n v="9"/>
    <n v="26.783333333333299"/>
    <s v="RPG"/>
    <s v="Simulation"/>
    <m/>
    <m/>
    <m/>
    <x v="0"/>
    <s v="Unknown"/>
    <m/>
    <x v="0"/>
    <x v="0"/>
    <x v="0"/>
    <x v="1"/>
  </r>
  <r>
    <x v="322"/>
    <x v="0"/>
    <s v="Role-Playing,Simulation"/>
    <s v="Unknown"/>
    <x v="0"/>
    <x v="0"/>
    <x v="0"/>
    <n v="65"/>
    <n v="0.62"/>
    <n v="34.950000000000003"/>
    <n v="53.383333333333297"/>
    <n v="77.966666666666598"/>
    <n v="38.5"/>
    <n v="6"/>
    <n v="30.466666666666601"/>
    <n v="0"/>
    <n v="0"/>
    <n v="0"/>
    <n v="0"/>
    <n v="0"/>
    <n v="78"/>
    <n v="94"/>
    <n v="78"/>
    <n v="2"/>
    <n v="62"/>
    <n v="41.0833333333333"/>
    <n v="62.75"/>
    <n v="29.5833333333333"/>
    <n v="4"/>
    <n v="25.1666666666666"/>
    <s v="RPG"/>
    <s v="Simulation"/>
    <m/>
    <m/>
    <m/>
    <x v="0"/>
    <s v="Unknown"/>
    <m/>
    <x v="0"/>
    <x v="0"/>
    <x v="0"/>
    <x v="1"/>
  </r>
  <r>
    <x v="323"/>
    <x v="0"/>
    <s v="Adventure"/>
    <s v="Capcom"/>
    <x v="0"/>
    <x v="0"/>
    <x v="0"/>
    <n v="60"/>
    <n v="0.06"/>
    <n v="14.95"/>
    <n v="4.1333333333333302"/>
    <n v="5.5666666666666602"/>
    <n v="4"/>
    <n v="11"/>
    <n v="3.61666666666666"/>
    <n v="7.0666666666666602"/>
    <n v="7.0666666666666602"/>
    <n v="7.0666666666666602"/>
    <n v="1"/>
    <n v="7.0666666666666602"/>
    <n v="0"/>
    <n v="0"/>
    <n v="0"/>
    <n v="0"/>
    <n v="0"/>
    <n v="3.85"/>
    <n v="4.2666666666666604"/>
    <n v="3.75"/>
    <n v="10"/>
    <n v="3.4833333333333298"/>
    <s v="Adventure"/>
    <m/>
    <m/>
    <m/>
    <m/>
    <x v="0"/>
    <s v="Capcom"/>
    <m/>
    <x v="0"/>
    <x v="1"/>
    <x v="0"/>
    <x v="1"/>
  </r>
  <r>
    <x v="323"/>
    <x v="0"/>
    <s v="Adventure"/>
    <s v="Capcom"/>
    <x v="1"/>
    <x v="0"/>
    <x v="0"/>
    <n v="62"/>
    <n v="0.05"/>
    <n v="14.95"/>
    <n v="4.1333333333333302"/>
    <n v="5.5666666666666602"/>
    <n v="4"/>
    <n v="11"/>
    <n v="3.61666666666666"/>
    <n v="7.0666666666666602"/>
    <n v="7.0666666666666602"/>
    <n v="7.0666666666666602"/>
    <n v="1"/>
    <n v="7.0666666666666602"/>
    <n v="0"/>
    <n v="0"/>
    <n v="0"/>
    <n v="0"/>
    <n v="0"/>
    <n v="3.85"/>
    <n v="4.2666666666666604"/>
    <n v="3.75"/>
    <n v="10"/>
    <n v="3.4833333333333298"/>
    <s v="Adventure"/>
    <m/>
    <m/>
    <m/>
    <m/>
    <x v="0"/>
    <s v="Capcom"/>
    <m/>
    <x v="0"/>
    <x v="1"/>
    <x v="0"/>
    <x v="1"/>
  </r>
  <r>
    <x v="324"/>
    <x v="2"/>
    <s v="Action"/>
    <s v="Ubisoft"/>
    <x v="4"/>
    <x v="1"/>
    <x v="0"/>
    <n v="55"/>
    <n v="0.49"/>
    <n v="12.95"/>
    <n v="7.65"/>
    <n v="15.0166666666666"/>
    <n v="6.9166666666666599"/>
    <n v="19"/>
    <n v="5.6333333333333302"/>
    <n v="22.766666666666602"/>
    <n v="22.766666666666602"/>
    <n v="22.766666666666602"/>
    <n v="1"/>
    <n v="22.766666666666602"/>
    <n v="6"/>
    <n v="6"/>
    <n v="6"/>
    <n v="1"/>
    <n v="6"/>
    <n v="6.86666666666666"/>
    <n v="8.93333333333333"/>
    <n v="6.9166666666666599"/>
    <n v="17"/>
    <n v="5.43333333333333"/>
    <s v="Action"/>
    <m/>
    <m/>
    <m/>
    <m/>
    <x v="0"/>
    <s v="Ubisoft"/>
    <m/>
    <x v="0"/>
    <x v="0"/>
    <x v="0"/>
    <x v="0"/>
  </r>
  <r>
    <x v="325"/>
    <x v="0"/>
    <s v="Action"/>
    <s v="Unknown"/>
    <x v="0"/>
    <x v="1"/>
    <x v="2"/>
    <n v="62"/>
    <n v="0.09"/>
    <n v="17.95"/>
    <n v="9.75"/>
    <n v="9.75"/>
    <n v="9.75"/>
    <n v="1"/>
    <n v="9.75"/>
    <n v="0"/>
    <n v="0"/>
    <n v="0"/>
    <n v="0"/>
    <n v="0"/>
    <n v="0"/>
    <n v="0"/>
    <n v="0"/>
    <n v="0"/>
    <n v="0"/>
    <n v="9.75"/>
    <n v="9.75"/>
    <n v="9.75"/>
    <n v="1"/>
    <n v="9.75"/>
    <s v="Action"/>
    <m/>
    <m/>
    <m/>
    <m/>
    <x v="0"/>
    <s v="Unknown"/>
    <m/>
    <x v="0"/>
    <x v="1"/>
    <x v="0"/>
    <x v="1"/>
  </r>
  <r>
    <x v="325"/>
    <x v="0"/>
    <s v="Action"/>
    <s v="Unknown"/>
    <x v="1"/>
    <x v="1"/>
    <x v="2"/>
    <n v="49"/>
    <n v="0.04"/>
    <n v="12.95"/>
    <n v="9.75"/>
    <n v="9.75"/>
    <n v="9.75"/>
    <n v="1"/>
    <n v="9.75"/>
    <n v="0"/>
    <n v="0"/>
    <n v="0"/>
    <n v="0"/>
    <n v="0"/>
    <n v="0"/>
    <n v="0"/>
    <n v="0"/>
    <n v="0"/>
    <n v="0"/>
    <n v="9.75"/>
    <n v="9.75"/>
    <n v="9.75"/>
    <n v="1"/>
    <n v="9.75"/>
    <s v="Action"/>
    <m/>
    <m/>
    <m/>
    <m/>
    <x v="0"/>
    <s v="Unknown"/>
    <m/>
    <x v="0"/>
    <x v="1"/>
    <x v="0"/>
    <x v="1"/>
  </r>
  <r>
    <x v="326"/>
    <x v="0"/>
    <s v="Action"/>
    <s v="Sony"/>
    <x v="4"/>
    <x v="2"/>
    <x v="2"/>
    <n v="79"/>
    <n v="0.56999999999999995"/>
    <n v="24.95"/>
    <n v="7.1333333333333302"/>
    <n v="11.033333333333299"/>
    <n v="7"/>
    <n v="101"/>
    <n v="6.0166666666666604"/>
    <n v="15"/>
    <n v="15"/>
    <n v="15"/>
    <n v="1"/>
    <n v="15"/>
    <n v="7.5833333333333304"/>
    <n v="8.3333333333333304"/>
    <n v="7.7333333333333298"/>
    <n v="14"/>
    <n v="7.0666666666666602"/>
    <n v="6.9666666666666597"/>
    <n v="8.4833333333333307"/>
    <n v="7"/>
    <n v="86"/>
    <n v="5.9833333333333298"/>
    <s v="Action"/>
    <m/>
    <m/>
    <m/>
    <m/>
    <x v="0"/>
    <s v="Sony"/>
    <m/>
    <x v="0"/>
    <x v="0"/>
    <x v="0"/>
    <x v="0"/>
  </r>
  <r>
    <x v="327"/>
    <x v="2"/>
    <s v="Action,Adventure"/>
    <s v="Konami"/>
    <x v="4"/>
    <x v="1"/>
    <x v="0"/>
    <n v="47"/>
    <n v="0.09"/>
    <n v="16.95"/>
    <n v="0"/>
    <n v="0"/>
    <n v="0"/>
    <n v="0"/>
    <n v="0"/>
    <n v="0"/>
    <n v="0"/>
    <n v="0"/>
    <n v="0"/>
    <n v="0"/>
    <n v="0"/>
    <n v="0"/>
    <n v="0"/>
    <n v="0"/>
    <n v="0"/>
    <n v="0"/>
    <n v="0"/>
    <n v="0"/>
    <n v="0"/>
    <n v="0"/>
    <s v="Action"/>
    <s v="Adventure"/>
    <m/>
    <m/>
    <m/>
    <x v="0"/>
    <s v="Konami"/>
    <m/>
    <x v="0"/>
    <x v="1"/>
    <x v="0"/>
    <x v="1"/>
  </r>
  <r>
    <x v="327"/>
    <x v="2"/>
    <s v="Action,Adventure"/>
    <s v="Konami"/>
    <x v="3"/>
    <x v="0"/>
    <x v="0"/>
    <n v="44"/>
    <n v="0.08"/>
    <n v="14.95"/>
    <n v="0"/>
    <n v="0"/>
    <n v="0"/>
    <n v="0"/>
    <n v="0"/>
    <n v="0"/>
    <n v="0"/>
    <n v="0"/>
    <n v="0"/>
    <n v="0"/>
    <n v="0"/>
    <n v="0"/>
    <n v="0"/>
    <n v="0"/>
    <n v="0"/>
    <n v="0"/>
    <n v="0"/>
    <n v="0"/>
    <n v="0"/>
    <n v="0"/>
    <s v="Action"/>
    <s v="Adventure"/>
    <m/>
    <m/>
    <m/>
    <x v="0"/>
    <s v="Konami"/>
    <m/>
    <x v="0"/>
    <x v="1"/>
    <x v="0"/>
    <x v="1"/>
  </r>
  <r>
    <x v="327"/>
    <x v="0"/>
    <s v="Action"/>
    <s v="Konami"/>
    <x v="1"/>
    <x v="2"/>
    <x v="0"/>
    <n v="42"/>
    <n v="0.04"/>
    <n v="14.95"/>
    <n v="0"/>
    <n v="0"/>
    <n v="0"/>
    <n v="0"/>
    <n v="0"/>
    <n v="0"/>
    <n v="0"/>
    <n v="0"/>
    <n v="0"/>
    <n v="0"/>
    <n v="0"/>
    <n v="0"/>
    <n v="0"/>
    <n v="0"/>
    <n v="0"/>
    <n v="0"/>
    <n v="0"/>
    <n v="0"/>
    <n v="0"/>
    <n v="0"/>
    <s v="Action"/>
    <m/>
    <m/>
    <m/>
    <m/>
    <x v="0"/>
    <s v="Konami"/>
    <m/>
    <x v="0"/>
    <x v="1"/>
    <x v="0"/>
    <x v="1"/>
  </r>
  <r>
    <x v="328"/>
    <x v="0"/>
    <s v="Strategy"/>
    <s v="SquareEnix"/>
    <x v="2"/>
    <x v="1"/>
    <x v="2"/>
    <n v="66"/>
    <n v="0.06"/>
    <n v="24.95"/>
    <n v="27.016666666666602"/>
    <n v="32"/>
    <n v="27.016666666666602"/>
    <n v="2"/>
    <n v="22.016666666666602"/>
    <n v="37"/>
    <n v="37"/>
    <n v="37"/>
    <n v="1"/>
    <n v="37"/>
    <n v="0"/>
    <n v="0"/>
    <n v="0"/>
    <n v="0"/>
    <n v="0"/>
    <n v="17.033333333333299"/>
    <n v="17.033333333333299"/>
    <n v="17.033333333333299"/>
    <n v="1"/>
    <n v="17.033333333333299"/>
    <s v="Strategy"/>
    <m/>
    <m/>
    <m/>
    <m/>
    <x v="0"/>
    <s v="SquareEnix"/>
    <m/>
    <x v="0"/>
    <x v="0"/>
    <x v="0"/>
    <x v="1"/>
  </r>
  <r>
    <x v="329"/>
    <x v="0"/>
    <s v="Action"/>
    <s v="Eidos"/>
    <x v="3"/>
    <x v="2"/>
    <x v="1"/>
    <n v="82"/>
    <n v="0.28999999999999998"/>
    <n v="22.95"/>
    <n v="14.066666666666601"/>
    <n v="29.766666666666602"/>
    <n v="13"/>
    <n v="187"/>
    <n v="8.2666666666666604"/>
    <n v="19.3333333333333"/>
    <n v="32.549999999999997"/>
    <n v="18.899999999999999"/>
    <n v="23"/>
    <n v="13.9"/>
    <n v="16.0833333333333"/>
    <n v="23.7"/>
    <n v="14.75"/>
    <n v="58"/>
    <n v="10.4166666666666"/>
    <n v="11.816666666666601"/>
    <n v="16.45"/>
    <n v="12"/>
    <n v="106"/>
    <n v="7.45"/>
    <s v="Action"/>
    <m/>
    <m/>
    <m/>
    <m/>
    <x v="0"/>
    <s v="Eidos"/>
    <m/>
    <x v="0"/>
    <x v="0"/>
    <x v="0"/>
    <x v="0"/>
  </r>
  <r>
    <x v="330"/>
    <x v="0"/>
    <s v="Action"/>
    <s v="Atari"/>
    <x v="1"/>
    <x v="1"/>
    <x v="2"/>
    <n v="55"/>
    <n v="0.03"/>
    <n v="8.9499999999999993"/>
    <n v="0.71666666666666601"/>
    <n v="0.85"/>
    <n v="0.71666666666666601"/>
    <n v="2"/>
    <n v="0.58333333333333304"/>
    <n v="0"/>
    <n v="0"/>
    <n v="0"/>
    <n v="0"/>
    <n v="0"/>
    <n v="1"/>
    <n v="1"/>
    <n v="1"/>
    <n v="1"/>
    <n v="1"/>
    <n v="0.45"/>
    <n v="0.45"/>
    <n v="0.45"/>
    <n v="1"/>
    <n v="0.45"/>
    <s v="Action"/>
    <m/>
    <m/>
    <m/>
    <m/>
    <x v="0"/>
    <s v="Atari"/>
    <m/>
    <x v="0"/>
    <x v="0"/>
    <x v="0"/>
    <x v="1"/>
  </r>
  <r>
    <x v="331"/>
    <x v="0"/>
    <s v="Sports"/>
    <s v="Sony"/>
    <x v="1"/>
    <x v="2"/>
    <x v="4"/>
    <n v="81"/>
    <n v="0.49"/>
    <n v="12.95"/>
    <n v="0"/>
    <n v="0"/>
    <n v="0"/>
    <n v="0"/>
    <n v="0"/>
    <n v="0"/>
    <n v="0"/>
    <n v="0"/>
    <n v="0"/>
    <n v="0"/>
    <n v="0"/>
    <n v="0"/>
    <n v="0"/>
    <n v="0"/>
    <n v="0"/>
    <n v="0"/>
    <n v="0"/>
    <n v="0"/>
    <n v="0"/>
    <n v="0"/>
    <s v="Sports"/>
    <m/>
    <m/>
    <m/>
    <m/>
    <x v="0"/>
    <s v="Sony"/>
    <m/>
    <x v="0"/>
    <x v="0"/>
    <x v="0"/>
    <x v="1"/>
  </r>
  <r>
    <x v="332"/>
    <x v="0"/>
    <s v="Sports"/>
    <s v="Sony"/>
    <x v="1"/>
    <x v="2"/>
    <x v="0"/>
    <n v="82"/>
    <n v="0.19"/>
    <n v="14.95"/>
    <n v="0"/>
    <n v="0"/>
    <n v="0"/>
    <n v="0"/>
    <n v="0"/>
    <n v="0"/>
    <n v="0"/>
    <n v="0"/>
    <n v="0"/>
    <n v="0"/>
    <n v="0"/>
    <n v="0"/>
    <n v="0"/>
    <n v="0"/>
    <n v="0"/>
    <n v="0"/>
    <n v="0"/>
    <n v="0"/>
    <n v="0"/>
    <n v="0"/>
    <s v="Sports"/>
    <m/>
    <m/>
    <m/>
    <m/>
    <x v="0"/>
    <s v="Sony"/>
    <m/>
    <x v="0"/>
    <x v="0"/>
    <x v="0"/>
    <x v="1"/>
  </r>
  <r>
    <x v="333"/>
    <x v="1"/>
    <s v="Sports"/>
    <s v="Sony"/>
    <x v="4"/>
    <x v="1"/>
    <x v="0"/>
    <n v="81"/>
    <n v="0.3"/>
    <n v="34.950000000000003"/>
    <n v="0"/>
    <n v="0"/>
    <n v="0"/>
    <n v="0"/>
    <n v="0"/>
    <n v="0"/>
    <n v="0"/>
    <n v="0"/>
    <n v="0"/>
    <n v="0"/>
    <n v="0"/>
    <n v="0"/>
    <n v="0"/>
    <n v="0"/>
    <n v="0"/>
    <n v="0"/>
    <n v="0"/>
    <n v="0"/>
    <n v="0"/>
    <n v="0"/>
    <s v="Sports"/>
    <m/>
    <m/>
    <m/>
    <m/>
    <x v="0"/>
    <s v="Sony"/>
    <m/>
    <x v="0"/>
    <x v="0"/>
    <x v="0"/>
    <x v="1"/>
  </r>
  <r>
    <x v="334"/>
    <x v="0"/>
    <s v="Action,Racing / Driving"/>
    <s v="Activision"/>
    <x v="3"/>
    <x v="1"/>
    <x v="2"/>
    <n v="43"/>
    <n v="0.12"/>
    <n v="19.95"/>
    <n v="0"/>
    <n v="0"/>
    <n v="0"/>
    <n v="0"/>
    <n v="0"/>
    <n v="0"/>
    <n v="0"/>
    <n v="0"/>
    <n v="0"/>
    <n v="0"/>
    <n v="0"/>
    <n v="0"/>
    <n v="0"/>
    <n v="0"/>
    <n v="0"/>
    <n v="0"/>
    <n v="0"/>
    <n v="0"/>
    <n v="0"/>
    <n v="0"/>
    <s v="Action"/>
    <s v="Racing"/>
    <m/>
    <m/>
    <m/>
    <x v="0"/>
    <s v="Activision"/>
    <m/>
    <x v="0"/>
    <x v="0"/>
    <x v="0"/>
    <x v="1"/>
  </r>
  <r>
    <x v="335"/>
    <x v="0"/>
    <s v="Adventure"/>
    <s v="Nintendo"/>
    <x v="2"/>
    <x v="2"/>
    <x v="2"/>
    <n v="78"/>
    <n v="0.22"/>
    <n v="14.95"/>
    <n v="15.6"/>
    <n v="24.816666666666599"/>
    <n v="15"/>
    <n v="85"/>
    <n v="12.45"/>
    <n v="16.733333333333299"/>
    <n v="25.35"/>
    <n v="16"/>
    <n v="17"/>
    <n v="12.983333333333301"/>
    <n v="16.383333333333301"/>
    <n v="17.3333333333333"/>
    <n v="16"/>
    <n v="9"/>
    <n v="15.5833333333333"/>
    <n v="15.15"/>
    <n v="18.0833333333333"/>
    <n v="15"/>
    <n v="59"/>
    <n v="12.9166666666666"/>
    <s v="Adventure"/>
    <m/>
    <m/>
    <m/>
    <m/>
    <x v="0"/>
    <s v="Nintendo"/>
    <m/>
    <x v="0"/>
    <x v="0"/>
    <x v="0"/>
    <x v="0"/>
  </r>
  <r>
    <x v="336"/>
    <x v="0"/>
    <s v="Action"/>
    <s v="Midway"/>
    <x v="3"/>
    <x v="0"/>
    <x v="2"/>
    <n v="37"/>
    <n v="0.11"/>
    <n v="12.95"/>
    <n v="6.1333333333333302"/>
    <n v="7.2"/>
    <n v="6.15"/>
    <n v="4"/>
    <n v="5.0666666666666602"/>
    <n v="0"/>
    <n v="0"/>
    <n v="0"/>
    <n v="0"/>
    <n v="0"/>
    <n v="7"/>
    <n v="7"/>
    <n v="7"/>
    <n v="1"/>
    <n v="7"/>
    <n v="5.85"/>
    <n v="6.9166666666666599"/>
    <n v="5.3166666666666602"/>
    <n v="3"/>
    <n v="4.7833333333333297"/>
    <s v="Action"/>
    <m/>
    <m/>
    <m/>
    <m/>
    <x v="0"/>
    <s v="Midway"/>
    <m/>
    <x v="0"/>
    <x v="0"/>
    <x v="0"/>
    <x v="1"/>
  </r>
  <r>
    <x v="337"/>
    <x v="0"/>
    <s v="Action"/>
    <s v="Unknown"/>
    <x v="0"/>
    <x v="2"/>
    <x v="1"/>
    <n v="66"/>
    <n v="7.0000000000000007E-2"/>
    <n v="17.95"/>
    <n v="9.25"/>
    <n v="11.9333333333333"/>
    <n v="8.5"/>
    <n v="4"/>
    <n v="6.93333333333333"/>
    <n v="0"/>
    <n v="0"/>
    <n v="0"/>
    <n v="0"/>
    <n v="0"/>
    <n v="13.5"/>
    <n v="14.25"/>
    <n v="13.5"/>
    <n v="2"/>
    <n v="12.75"/>
    <n v="5"/>
    <n v="5"/>
    <n v="5"/>
    <n v="2"/>
    <n v="5"/>
    <s v="Action"/>
    <m/>
    <m/>
    <m/>
    <m/>
    <x v="0"/>
    <s v="Unknown"/>
    <m/>
    <x v="0"/>
    <x v="0"/>
    <x v="0"/>
    <x v="1"/>
  </r>
  <r>
    <x v="338"/>
    <x v="2"/>
    <s v="Racing / Driving"/>
    <s v="Ubisoft"/>
    <x v="3"/>
    <x v="2"/>
    <x v="1"/>
    <n v="54"/>
    <n v="7.0000000000000007E-2"/>
    <n v="17.95"/>
    <n v="34.6666666666666"/>
    <n v="38.4166666666666"/>
    <n v="39"/>
    <n v="3"/>
    <n v="30.9166666666666"/>
    <n v="40"/>
    <n v="40"/>
    <n v="40"/>
    <n v="1"/>
    <n v="40"/>
    <n v="39"/>
    <n v="39"/>
    <n v="39"/>
    <n v="1"/>
    <n v="39"/>
    <n v="25"/>
    <n v="25"/>
    <n v="25"/>
    <n v="1"/>
    <n v="25"/>
    <s v="Racing"/>
    <m/>
    <m/>
    <m/>
    <m/>
    <x v="0"/>
    <s v="Ubisoft"/>
    <m/>
    <x v="0"/>
    <x v="0"/>
    <x v="0"/>
    <x v="0"/>
  </r>
  <r>
    <x v="339"/>
    <x v="0"/>
    <s v="Racing / Driving"/>
    <s v="Unknown"/>
    <x v="2"/>
    <x v="1"/>
    <x v="2"/>
    <n v="51"/>
    <n v="7.0000000000000007E-2"/>
    <n v="16.95"/>
    <n v="14.5"/>
    <n v="14.5"/>
    <n v="14.5"/>
    <n v="1"/>
    <n v="14.5"/>
    <n v="14.5"/>
    <n v="14.5"/>
    <n v="14.5"/>
    <n v="1"/>
    <n v="14.5"/>
    <n v="0"/>
    <n v="0"/>
    <n v="0"/>
    <n v="0"/>
    <n v="0"/>
    <n v="0"/>
    <n v="0"/>
    <n v="0"/>
    <n v="0"/>
    <n v="0"/>
    <s v="Racing"/>
    <m/>
    <m/>
    <m/>
    <m/>
    <x v="0"/>
    <s v="Unknown"/>
    <m/>
    <x v="0"/>
    <x v="0"/>
    <x v="0"/>
    <x v="1"/>
  </r>
  <r>
    <x v="340"/>
    <x v="0"/>
    <s v="Action"/>
    <s v="Unknown"/>
    <x v="1"/>
    <x v="2"/>
    <x v="3"/>
    <n v="74"/>
    <n v="0.15"/>
    <n v="17.95"/>
    <n v="6.6666666666666599"/>
    <n v="7"/>
    <n v="6.6666666666666599"/>
    <n v="2"/>
    <n v="6.3333333333333304"/>
    <n v="0"/>
    <n v="0"/>
    <n v="0"/>
    <n v="0"/>
    <n v="0"/>
    <n v="0"/>
    <n v="0"/>
    <n v="0"/>
    <n v="0"/>
    <n v="0"/>
    <n v="6.6666666666666599"/>
    <n v="7"/>
    <n v="6.6666666666666599"/>
    <n v="2"/>
    <n v="6.3333333333333304"/>
    <s v="Action"/>
    <m/>
    <m/>
    <m/>
    <m/>
    <x v="0"/>
    <s v="Unknown"/>
    <m/>
    <x v="0"/>
    <x v="0"/>
    <x v="0"/>
    <x v="1"/>
  </r>
  <r>
    <x v="341"/>
    <x v="0"/>
    <s v="Action,Role-Playing"/>
    <s v="SquareEnix"/>
    <x v="3"/>
    <x v="1"/>
    <x v="0"/>
    <n v="68"/>
    <n v="0.27"/>
    <n v="17.95"/>
    <n v="34.8333333333333"/>
    <n v="90.2"/>
    <n v="26"/>
    <n v="49"/>
    <n v="20.7"/>
    <n v="150"/>
    <n v="150"/>
    <n v="150"/>
    <n v="2"/>
    <n v="150"/>
    <n v="40.616666666666603"/>
    <n v="48.7"/>
    <n v="40.200000000000003"/>
    <n v="16"/>
    <n v="32.450000000000003"/>
    <n v="24.433333333333302"/>
    <n v="51.933333333333302"/>
    <n v="22.3"/>
    <n v="31"/>
    <n v="17.183333333333302"/>
    <s v="Action"/>
    <s v="RPG"/>
    <m/>
    <m/>
    <m/>
    <x v="0"/>
    <s v="SquareEnix"/>
    <m/>
    <x v="0"/>
    <x v="0"/>
    <x v="0"/>
    <x v="0"/>
  </r>
  <r>
    <x v="342"/>
    <x v="0"/>
    <s v="Role-Playing,Simulation,Strategy"/>
    <s v="Unknown"/>
    <x v="1"/>
    <x v="2"/>
    <x v="1"/>
    <n v="67"/>
    <n v="0.08"/>
    <n v="17.95"/>
    <n v="33.733333333333299"/>
    <n v="33.733333333333299"/>
    <n v="33.733333333333299"/>
    <n v="1"/>
    <n v="33.733333333333299"/>
    <n v="0"/>
    <n v="0"/>
    <n v="0"/>
    <n v="0"/>
    <n v="0"/>
    <n v="33.733333333333299"/>
    <n v="33.733333333333299"/>
    <n v="33.733333333333299"/>
    <n v="1"/>
    <n v="33.733333333333299"/>
    <n v="0"/>
    <n v="0"/>
    <n v="0"/>
    <n v="0"/>
    <n v="0"/>
    <s v="RPG"/>
    <s v="Simulation"/>
    <s v="Strategy"/>
    <m/>
    <m/>
    <x v="0"/>
    <s v="Unknown"/>
    <m/>
    <x v="0"/>
    <x v="0"/>
    <x v="0"/>
    <x v="1"/>
  </r>
  <r>
    <x v="343"/>
    <x v="0"/>
    <s v="Action,Adventure"/>
    <s v="Unknown"/>
    <x v="2"/>
    <x v="1"/>
    <x v="0"/>
    <n v="55"/>
    <n v="0.04"/>
    <n v="12.95"/>
    <n v="3.5666666666666602"/>
    <n v="4.3"/>
    <n v="3.68333333333333"/>
    <n v="14"/>
    <n v="2.8"/>
    <n v="0"/>
    <n v="0"/>
    <n v="0"/>
    <n v="0"/>
    <n v="0"/>
    <n v="3.0833333333333299"/>
    <n v="3.6666666666666599"/>
    <n v="2.6"/>
    <n v="3"/>
    <n v="2.5"/>
    <n v="3.7"/>
    <n v="4.3499999999999996"/>
    <n v="3.7"/>
    <n v="11"/>
    <n v="2.85"/>
    <s v="Action"/>
    <s v="Adventure"/>
    <m/>
    <m/>
    <m/>
    <x v="0"/>
    <s v="Unknown"/>
    <m/>
    <x v="0"/>
    <x v="0"/>
    <x v="0"/>
    <x v="1"/>
  </r>
  <r>
    <x v="344"/>
    <x v="0"/>
    <s v="Role-Playing"/>
    <s v="Namco"/>
    <x v="2"/>
    <x v="1"/>
    <x v="2"/>
    <n v="46"/>
    <n v="0.09"/>
    <n v="24.95"/>
    <n v="9.5666666666666593"/>
    <n v="9.5666666666666593"/>
    <n v="9.5666666666666593"/>
    <n v="1"/>
    <n v="9.5666666666666593"/>
    <n v="0"/>
    <n v="0"/>
    <n v="0"/>
    <n v="0"/>
    <n v="0"/>
    <n v="9.5666666666666593"/>
    <n v="9.5666666666666593"/>
    <n v="9.5666666666666593"/>
    <n v="1"/>
    <n v="9.5666666666666593"/>
    <n v="0"/>
    <n v="0"/>
    <n v="0"/>
    <n v="0"/>
    <n v="0"/>
    <s v="RPG"/>
    <m/>
    <m/>
    <m/>
    <m/>
    <x v="0"/>
    <s v="Namco"/>
    <m/>
    <x v="0"/>
    <x v="0"/>
    <x v="0"/>
    <x v="1"/>
  </r>
  <r>
    <x v="345"/>
    <x v="0"/>
    <s v="Action"/>
    <s v="Sega"/>
    <x v="1"/>
    <x v="2"/>
    <x v="0"/>
    <n v="44"/>
    <n v="0.46"/>
    <n v="16.95"/>
    <n v="5.8"/>
    <n v="10.6666666666666"/>
    <n v="5"/>
    <n v="12"/>
    <n v="4.2333333333333298"/>
    <n v="9.9833333333333307"/>
    <n v="12.466666666666599"/>
    <n v="8"/>
    <n v="3"/>
    <n v="7.4833333333333298"/>
    <n v="5.0833333333333304"/>
    <n v="5.0833333333333304"/>
    <n v="5.0833333333333304"/>
    <n v="1"/>
    <n v="5.0833333333333304"/>
    <n v="4.3333333333333304"/>
    <n v="4.68333333333333"/>
    <n v="4.36666666666666"/>
    <n v="8"/>
    <n v="3.7166666666666601"/>
    <s v="Action"/>
    <m/>
    <m/>
    <m/>
    <m/>
    <x v="0"/>
    <s v="Sega"/>
    <m/>
    <x v="0"/>
    <x v="1"/>
    <x v="0"/>
    <x v="0"/>
  </r>
  <r>
    <x v="345"/>
    <x v="0"/>
    <s v="Action"/>
    <s v="Sega"/>
    <x v="2"/>
    <x v="0"/>
    <x v="0"/>
    <n v="56"/>
    <n v="0.33"/>
    <n v="14.95"/>
    <n v="5.8"/>
    <n v="10.6666666666666"/>
    <n v="5"/>
    <n v="12"/>
    <n v="4.2333333333333298"/>
    <n v="9.9833333333333307"/>
    <n v="12.466666666666599"/>
    <n v="8"/>
    <n v="3"/>
    <n v="7.4833333333333298"/>
    <n v="5.0833333333333304"/>
    <n v="5.0833333333333304"/>
    <n v="5.0833333333333304"/>
    <n v="1"/>
    <n v="5.0833333333333304"/>
    <n v="4.3333333333333304"/>
    <n v="4.68333333333333"/>
    <n v="4.36666666666666"/>
    <n v="8"/>
    <n v="3.7166666666666601"/>
    <s v="Action"/>
    <m/>
    <m/>
    <m/>
    <m/>
    <x v="0"/>
    <s v="Sega"/>
    <m/>
    <x v="0"/>
    <x v="1"/>
    <x v="0"/>
    <x v="0"/>
  </r>
  <r>
    <x v="345"/>
    <x v="0"/>
    <s v="Action"/>
    <s v="Sega"/>
    <x v="4"/>
    <x v="1"/>
    <x v="0"/>
    <n v="42"/>
    <n v="0.33"/>
    <n v="17.95"/>
    <n v="5.8"/>
    <n v="10.6666666666666"/>
    <n v="5"/>
    <n v="12"/>
    <n v="4.2333333333333298"/>
    <n v="9.9833333333333307"/>
    <n v="12.466666666666599"/>
    <n v="8"/>
    <n v="3"/>
    <n v="7.4833333333333298"/>
    <n v="5.0833333333333304"/>
    <n v="5.0833333333333304"/>
    <n v="5.0833333333333304"/>
    <n v="1"/>
    <n v="5.0833333333333304"/>
    <n v="4.3333333333333304"/>
    <n v="4.68333333333333"/>
    <n v="4.36666666666666"/>
    <n v="8"/>
    <n v="3.7166666666666601"/>
    <s v="Action"/>
    <m/>
    <m/>
    <m/>
    <m/>
    <x v="0"/>
    <s v="Sega"/>
    <m/>
    <x v="0"/>
    <x v="1"/>
    <x v="0"/>
    <x v="0"/>
  </r>
  <r>
    <x v="345"/>
    <x v="0"/>
    <s v="Action"/>
    <s v="Sega"/>
    <x v="0"/>
    <x v="1"/>
    <x v="0"/>
    <n v="44"/>
    <n v="0.3"/>
    <n v="17.95"/>
    <n v="5.8"/>
    <n v="10.6666666666666"/>
    <n v="5"/>
    <n v="12"/>
    <n v="4.2333333333333298"/>
    <n v="9.9833333333333307"/>
    <n v="12.466666666666599"/>
    <n v="8"/>
    <n v="3"/>
    <n v="7.4833333333333298"/>
    <n v="5.0833333333333304"/>
    <n v="5.0833333333333304"/>
    <n v="5.0833333333333304"/>
    <n v="1"/>
    <n v="5.0833333333333304"/>
    <n v="4.3333333333333304"/>
    <n v="4.68333333333333"/>
    <n v="4.36666666666666"/>
    <n v="8"/>
    <n v="3.7166666666666601"/>
    <s v="Action"/>
    <m/>
    <m/>
    <m/>
    <m/>
    <x v="0"/>
    <s v="Sega"/>
    <m/>
    <x v="0"/>
    <x v="1"/>
    <x v="0"/>
    <x v="0"/>
  </r>
  <r>
    <x v="345"/>
    <x v="0"/>
    <s v="Action"/>
    <s v="Sega"/>
    <x v="3"/>
    <x v="0"/>
    <x v="0"/>
    <n v="45"/>
    <n v="0.28000000000000003"/>
    <n v="17.95"/>
    <n v="5.8"/>
    <n v="10.6666666666666"/>
    <n v="5"/>
    <n v="12"/>
    <n v="4.2333333333333298"/>
    <n v="9.9833333333333307"/>
    <n v="12.466666666666599"/>
    <n v="8"/>
    <n v="3"/>
    <n v="7.4833333333333298"/>
    <n v="5.0833333333333304"/>
    <n v="5.0833333333333304"/>
    <n v="5.0833333333333304"/>
    <n v="1"/>
    <n v="5.0833333333333304"/>
    <n v="4.3333333333333304"/>
    <n v="4.68333333333333"/>
    <n v="4.36666666666666"/>
    <n v="8"/>
    <n v="3.7166666666666601"/>
    <s v="Action"/>
    <m/>
    <m/>
    <m/>
    <m/>
    <x v="0"/>
    <s v="Sega"/>
    <m/>
    <x v="0"/>
    <x v="1"/>
    <x v="0"/>
    <x v="0"/>
  </r>
  <r>
    <x v="346"/>
    <x v="0"/>
    <s v="Role-Playing"/>
    <s v="Unknown"/>
    <x v="2"/>
    <x v="2"/>
    <x v="0"/>
    <n v="65"/>
    <n v="0.04"/>
    <n v="17.95"/>
    <n v="13.25"/>
    <n v="13.25"/>
    <n v="13.25"/>
    <n v="1"/>
    <n v="13.25"/>
    <n v="0"/>
    <n v="0"/>
    <n v="0"/>
    <n v="0"/>
    <n v="0"/>
    <n v="0"/>
    <n v="0"/>
    <n v="0"/>
    <n v="0"/>
    <n v="0"/>
    <n v="13.25"/>
    <n v="13.25"/>
    <n v="13.25"/>
    <n v="1"/>
    <n v="13.25"/>
    <s v="RPG"/>
    <m/>
    <m/>
    <m/>
    <m/>
    <x v="0"/>
    <s v="Unknown"/>
    <m/>
    <x v="0"/>
    <x v="0"/>
    <x v="0"/>
    <x v="1"/>
  </r>
  <r>
    <x v="347"/>
    <x v="0"/>
    <s v="Action"/>
    <s v="Unknown"/>
    <x v="1"/>
    <x v="2"/>
    <x v="2"/>
    <n v="58"/>
    <n v="0.08"/>
    <n v="17.95"/>
    <n v="0"/>
    <n v="0"/>
    <n v="0"/>
    <n v="0"/>
    <n v="0"/>
    <n v="0"/>
    <n v="0"/>
    <n v="0"/>
    <n v="0"/>
    <n v="0"/>
    <n v="0"/>
    <n v="0"/>
    <n v="0"/>
    <n v="0"/>
    <n v="0"/>
    <n v="0"/>
    <n v="0"/>
    <n v="0"/>
    <n v="0"/>
    <n v="0"/>
    <s v="Action"/>
    <m/>
    <m/>
    <m/>
    <m/>
    <x v="0"/>
    <s v="Unknown"/>
    <m/>
    <x v="0"/>
    <x v="0"/>
    <x v="0"/>
    <x v="1"/>
  </r>
  <r>
    <x v="348"/>
    <x v="0"/>
    <s v="Educational,Simulation"/>
    <s v="Ubisoft"/>
    <x v="2"/>
    <x v="1"/>
    <x v="2"/>
    <n v="72"/>
    <n v="0.38"/>
    <n v="8.9499999999999993"/>
    <n v="0.25"/>
    <n v="0.25"/>
    <n v="0.25"/>
    <n v="1"/>
    <n v="0.25"/>
    <n v="0"/>
    <n v="0"/>
    <n v="0"/>
    <n v="0"/>
    <n v="0"/>
    <n v="0"/>
    <n v="0"/>
    <n v="0"/>
    <n v="0"/>
    <n v="0"/>
    <n v="0.25"/>
    <n v="0.25"/>
    <n v="0.25"/>
    <n v="1"/>
    <n v="0.25"/>
    <s v="Edu"/>
    <s v="Simulation"/>
    <m/>
    <m/>
    <m/>
    <x v="0"/>
    <s v="Ubisoft"/>
    <m/>
    <x v="0"/>
    <x v="0"/>
    <x v="0"/>
    <x v="1"/>
  </r>
  <r>
    <x v="349"/>
    <x v="0"/>
    <s v="Role-Playing,Strategy"/>
    <s v="Sony"/>
    <x v="1"/>
    <x v="1"/>
    <x v="2"/>
    <n v="87"/>
    <n v="0.21"/>
    <n v="19.95"/>
    <n v="39.483333333333299"/>
    <n v="61.2"/>
    <n v="37.016666666666602"/>
    <n v="44"/>
    <n v="27.6166666666666"/>
    <n v="68"/>
    <n v="74"/>
    <n v="68"/>
    <n v="2"/>
    <n v="62"/>
    <n v="42.133333333333297"/>
    <n v="62.15"/>
    <n v="38.1666666666666"/>
    <n v="26"/>
    <n v="33.566666666666599"/>
    <n v="31.6"/>
    <n v="36.616666666666603"/>
    <n v="30.9166666666666"/>
    <n v="16"/>
    <n v="24.1166666666666"/>
    <s v="RPG"/>
    <s v="Strategy"/>
    <m/>
    <m/>
    <m/>
    <x v="0"/>
    <s v="Sony"/>
    <m/>
    <x v="0"/>
    <x v="0"/>
    <x v="0"/>
    <x v="0"/>
  </r>
  <r>
    <x v="350"/>
    <x v="0"/>
    <s v="Racing / Driving"/>
    <s v="THQ"/>
    <x v="2"/>
    <x v="1"/>
    <x v="2"/>
    <n v="72"/>
    <n v="0.23"/>
    <n v="13.95"/>
    <n v="16.45"/>
    <n v="18"/>
    <n v="15.6"/>
    <n v="8"/>
    <n v="15"/>
    <n v="0"/>
    <n v="0"/>
    <n v="0"/>
    <n v="0"/>
    <n v="0"/>
    <n v="17.4166666666666"/>
    <n v="18.683333333333302"/>
    <n v="17.350000000000001"/>
    <n v="4"/>
    <n v="16.183333333333302"/>
    <n v="15.5"/>
    <n v="16.6166666666666"/>
    <n v="15"/>
    <n v="4"/>
    <n v="14.6166666666666"/>
    <s v="Racing"/>
    <m/>
    <m/>
    <m/>
    <m/>
    <x v="0"/>
    <s v="THQ"/>
    <m/>
    <x v="0"/>
    <x v="1"/>
    <x v="0"/>
    <x v="1"/>
  </r>
  <r>
    <x v="350"/>
    <x v="2"/>
    <s v="Racing / Driving"/>
    <s v="THQ"/>
    <x v="3"/>
    <x v="2"/>
    <x v="2"/>
    <n v="68"/>
    <n v="0.23"/>
    <n v="14.95"/>
    <n v="16.45"/>
    <n v="18"/>
    <n v="15.6"/>
    <n v="8"/>
    <n v="15"/>
    <n v="0"/>
    <n v="0"/>
    <n v="0"/>
    <n v="0"/>
    <n v="0"/>
    <n v="17.4166666666666"/>
    <n v="18.683333333333302"/>
    <n v="17.350000000000001"/>
    <n v="4"/>
    <n v="16.183333333333302"/>
    <n v="15.5"/>
    <n v="16.6166666666666"/>
    <n v="15"/>
    <n v="4"/>
    <n v="14.6166666666666"/>
    <s v="Racing"/>
    <m/>
    <m/>
    <m/>
    <m/>
    <x v="0"/>
    <s v="THQ"/>
    <m/>
    <x v="0"/>
    <x v="1"/>
    <x v="0"/>
    <x v="1"/>
  </r>
  <r>
    <x v="350"/>
    <x v="0"/>
    <s v="Racing / Driving"/>
    <s v="THQ"/>
    <x v="4"/>
    <x v="1"/>
    <x v="2"/>
    <n v="71"/>
    <n v="0.18"/>
    <n v="17.95"/>
    <n v="16.45"/>
    <n v="18"/>
    <n v="15.6"/>
    <n v="8"/>
    <n v="15"/>
    <n v="0"/>
    <n v="0"/>
    <n v="0"/>
    <n v="0"/>
    <n v="0"/>
    <n v="17.4166666666666"/>
    <n v="18.683333333333302"/>
    <n v="17.350000000000001"/>
    <n v="4"/>
    <n v="16.183333333333302"/>
    <n v="15.5"/>
    <n v="16.6166666666666"/>
    <n v="15"/>
    <n v="4"/>
    <n v="14.6166666666666"/>
    <s v="Racing"/>
    <m/>
    <m/>
    <m/>
    <m/>
    <x v="0"/>
    <s v="THQ"/>
    <m/>
    <x v="0"/>
    <x v="1"/>
    <x v="0"/>
    <x v="1"/>
  </r>
  <r>
    <x v="350"/>
    <x v="0"/>
    <s v="Racing / Driving"/>
    <s v="THQ"/>
    <x v="1"/>
    <x v="2"/>
    <x v="2"/>
    <n v="73"/>
    <n v="0.05"/>
    <n v="16.95"/>
    <n v="16.45"/>
    <n v="18"/>
    <n v="15.6"/>
    <n v="8"/>
    <n v="15"/>
    <n v="0"/>
    <n v="0"/>
    <n v="0"/>
    <n v="0"/>
    <n v="0"/>
    <n v="17.4166666666666"/>
    <n v="18.683333333333302"/>
    <n v="17.350000000000001"/>
    <n v="4"/>
    <n v="16.183333333333302"/>
    <n v="15.5"/>
    <n v="16.6166666666666"/>
    <n v="15"/>
    <n v="4"/>
    <n v="14.6166666666666"/>
    <s v="Racing"/>
    <m/>
    <m/>
    <m/>
    <m/>
    <x v="0"/>
    <s v="THQ"/>
    <m/>
    <x v="0"/>
    <x v="1"/>
    <x v="0"/>
    <x v="1"/>
  </r>
  <r>
    <x v="351"/>
    <x v="0"/>
    <s v="Action,Racing / Driving"/>
    <s v="Eidos"/>
    <x v="3"/>
    <x v="2"/>
    <x v="1"/>
    <n v="73"/>
    <n v="0.09"/>
    <n v="16.95"/>
    <n v="14.6166666666666"/>
    <n v="31.15"/>
    <n v="10"/>
    <n v="88"/>
    <n v="8.0166666666666604"/>
    <n v="29.5"/>
    <n v="39.366666666666603"/>
    <n v="28"/>
    <n v="15"/>
    <n v="24.316666666666599"/>
    <n v="19.95"/>
    <n v="25.983333333333299"/>
    <n v="20"/>
    <n v="19"/>
    <n v="14.5166666666666"/>
    <n v="8.6"/>
    <n v="13.1833333333333"/>
    <n v="8.11666666666666"/>
    <n v="54"/>
    <n v="6.0333333333333297"/>
    <s v="Action"/>
    <s v="Racing"/>
    <m/>
    <m/>
    <m/>
    <x v="0"/>
    <s v="Eidos"/>
    <m/>
    <x v="0"/>
    <x v="0"/>
    <x v="0"/>
    <x v="0"/>
  </r>
  <r>
    <x v="352"/>
    <x v="0"/>
    <s v="Action"/>
    <s v="Unknown"/>
    <x v="1"/>
    <x v="0"/>
    <x v="1"/>
    <n v="72"/>
    <n v="0.17"/>
    <n v="17.95"/>
    <n v="10.3666666666666"/>
    <n v="14.383333333333301"/>
    <n v="5"/>
    <n v="3"/>
    <n v="6.3333333333333304"/>
    <n v="21.1"/>
    <n v="21.1"/>
    <n v="21.1"/>
    <n v="1"/>
    <n v="21.1"/>
    <n v="0"/>
    <n v="0"/>
    <n v="0"/>
    <n v="0"/>
    <n v="0"/>
    <n v="5"/>
    <n v="5"/>
    <n v="5"/>
    <n v="2"/>
    <n v="5"/>
    <s v="Action"/>
    <m/>
    <m/>
    <m/>
    <m/>
    <x v="0"/>
    <s v="Unknown"/>
    <m/>
    <x v="0"/>
    <x v="1"/>
    <x v="0"/>
    <x v="1"/>
  </r>
  <r>
    <x v="352"/>
    <x v="0"/>
    <s v="Action"/>
    <s v="Unknown"/>
    <x v="2"/>
    <x v="2"/>
    <x v="1"/>
    <n v="43"/>
    <n v="0.08"/>
    <n v="17.95"/>
    <n v="10.3666666666666"/>
    <n v="14.383333333333301"/>
    <n v="5"/>
    <n v="3"/>
    <n v="6.3333333333333304"/>
    <n v="21.1"/>
    <n v="21.1"/>
    <n v="21.1"/>
    <n v="1"/>
    <n v="21.1"/>
    <n v="0"/>
    <n v="0"/>
    <n v="0"/>
    <n v="0"/>
    <n v="0"/>
    <n v="5"/>
    <n v="5"/>
    <n v="5"/>
    <n v="2"/>
    <n v="5"/>
    <s v="Action"/>
    <m/>
    <m/>
    <m/>
    <m/>
    <x v="0"/>
    <s v="Unknown"/>
    <m/>
    <x v="0"/>
    <x v="1"/>
    <x v="0"/>
    <x v="1"/>
  </r>
  <r>
    <x v="353"/>
    <x v="0"/>
    <s v="Action"/>
    <s v="Microsoft"/>
    <x v="3"/>
    <x v="1"/>
    <x v="3"/>
    <n v="79"/>
    <n v="0.31"/>
    <n v="11.95"/>
    <n v="10.033333333333299"/>
    <n v="14.55"/>
    <n v="10.199999999999999"/>
    <n v="43"/>
    <n v="7.2833333333333297"/>
    <n v="17"/>
    <n v="17"/>
    <n v="17"/>
    <n v="1"/>
    <n v="17"/>
    <n v="11.4333333333333"/>
    <n v="15.1"/>
    <n v="11"/>
    <n v="12"/>
    <n v="9.4833333333333307"/>
    <n v="9.25"/>
    <n v="10.7"/>
    <n v="8.9499999999999993"/>
    <n v="30"/>
    <n v="6.7833333333333297"/>
    <s v="Action"/>
    <m/>
    <m/>
    <m/>
    <m/>
    <x v="0"/>
    <s v="Microsoft"/>
    <m/>
    <x v="0"/>
    <x v="0"/>
    <x v="0"/>
    <x v="0"/>
  </r>
  <r>
    <x v="354"/>
    <x v="2"/>
    <s v="Action"/>
    <s v="Eidos"/>
    <x v="3"/>
    <x v="2"/>
    <x v="2"/>
    <n v="65"/>
    <n v="0.38"/>
    <n v="14.95"/>
    <n v="5.93333333333333"/>
    <n v="11.816666666666601"/>
    <n v="6"/>
    <n v="124"/>
    <n v="4.4833333333333298"/>
    <n v="9.5500000000000007"/>
    <n v="11.633333333333301"/>
    <n v="9"/>
    <n v="4"/>
    <n v="7.75"/>
    <n v="6.6333333333333302"/>
    <n v="10.733333333333301"/>
    <n v="6.3333333333333304"/>
    <n v="25"/>
    <n v="4.7833333333333297"/>
    <n v="5.6"/>
    <n v="11.733333333333301"/>
    <n v="6"/>
    <n v="95"/>
    <n v="4.4000000000000004"/>
    <s v="Action"/>
    <m/>
    <m/>
    <m/>
    <m/>
    <x v="0"/>
    <s v="Eidos"/>
    <m/>
    <x v="0"/>
    <x v="1"/>
    <x v="0"/>
    <x v="0"/>
  </r>
  <r>
    <x v="354"/>
    <x v="2"/>
    <s v="Action"/>
    <s v="Eidos"/>
    <x v="4"/>
    <x v="2"/>
    <x v="2"/>
    <n v="64"/>
    <n v="0.28999999999999998"/>
    <n v="19.95"/>
    <n v="5.93333333333333"/>
    <n v="11.816666666666601"/>
    <n v="6"/>
    <n v="124"/>
    <n v="4.4833333333333298"/>
    <n v="9.5500000000000007"/>
    <n v="11.633333333333301"/>
    <n v="9"/>
    <n v="4"/>
    <n v="7.75"/>
    <n v="6.6333333333333302"/>
    <n v="10.733333333333301"/>
    <n v="6.3333333333333304"/>
    <n v="25"/>
    <n v="4.7833333333333297"/>
    <n v="5.6"/>
    <n v="11.733333333333301"/>
    <n v="6"/>
    <n v="95"/>
    <n v="4.4000000000000004"/>
    <s v="Action"/>
    <m/>
    <m/>
    <m/>
    <m/>
    <x v="0"/>
    <s v="Eidos"/>
    <m/>
    <x v="0"/>
    <x v="1"/>
    <x v="0"/>
    <x v="0"/>
  </r>
  <r>
    <x v="355"/>
    <x v="0"/>
    <s v="Action,Strategy"/>
    <s v="Sony"/>
    <x v="1"/>
    <x v="0"/>
    <x v="1"/>
    <n v="77"/>
    <n v="0.32"/>
    <n v="16.95"/>
    <n v="8.3000000000000007"/>
    <n v="11.066666666666601"/>
    <n v="8"/>
    <n v="26"/>
    <n v="6.86666666666666"/>
    <n v="9.5333333333333297"/>
    <n v="10.316666666666601"/>
    <n v="9.5333333333333297"/>
    <n v="2"/>
    <n v="8.7666666666666604"/>
    <n v="10.533333333333299"/>
    <n v="12.25"/>
    <n v="10.45"/>
    <n v="5"/>
    <n v="8.86666666666666"/>
    <n v="7.5833333333333304"/>
    <n v="9.86666666666666"/>
    <n v="7.9"/>
    <n v="19"/>
    <n v="6.6666666666666599"/>
    <s v="Action"/>
    <s v="Strategy"/>
    <m/>
    <m/>
    <m/>
    <x v="0"/>
    <s v="Sony"/>
    <m/>
    <x v="0"/>
    <x v="0"/>
    <x v="0"/>
    <x v="0"/>
  </r>
  <r>
    <x v="356"/>
    <x v="0"/>
    <s v="Sports"/>
    <s v="Unknown"/>
    <x v="0"/>
    <x v="2"/>
    <x v="2"/>
    <n v="35"/>
    <n v="0.06"/>
    <n v="14.95"/>
    <n v="0"/>
    <n v="0"/>
    <n v="0"/>
    <n v="0"/>
    <n v="0"/>
    <n v="0"/>
    <n v="0"/>
    <n v="0"/>
    <n v="0"/>
    <n v="0"/>
    <n v="0"/>
    <n v="0"/>
    <n v="0"/>
    <n v="0"/>
    <n v="0"/>
    <n v="0"/>
    <n v="0"/>
    <n v="0"/>
    <n v="0"/>
    <n v="0"/>
    <s v="Sports"/>
    <m/>
    <m/>
    <m/>
    <m/>
    <x v="0"/>
    <s v="Unknown"/>
    <m/>
    <x v="0"/>
    <x v="0"/>
    <x v="0"/>
    <x v="1"/>
  </r>
  <r>
    <x v="357"/>
    <x v="2"/>
    <s v="Action,Role-Playing"/>
    <s v="Sony"/>
    <x v="1"/>
    <x v="2"/>
    <x v="3"/>
    <n v="72"/>
    <n v="0.13"/>
    <n v="12.95"/>
    <n v="23"/>
    <n v="24.5"/>
    <n v="23"/>
    <n v="2"/>
    <n v="21.5"/>
    <n v="0"/>
    <n v="0"/>
    <n v="0"/>
    <n v="0"/>
    <n v="0"/>
    <n v="23"/>
    <n v="24.5"/>
    <n v="23"/>
    <n v="2"/>
    <n v="21.5"/>
    <n v="0"/>
    <n v="0"/>
    <n v="0"/>
    <n v="0"/>
    <n v="0"/>
    <s v="Action"/>
    <s v="RPG"/>
    <m/>
    <m/>
    <m/>
    <x v="0"/>
    <s v="Sony"/>
    <m/>
    <x v="0"/>
    <x v="0"/>
    <x v="0"/>
    <x v="1"/>
  </r>
  <r>
    <x v="358"/>
    <x v="0"/>
    <s v="Action,Role-Playing"/>
    <s v="Microsoft"/>
    <x v="3"/>
    <x v="2"/>
    <x v="2"/>
    <n v="55"/>
    <n v="0.15"/>
    <n v="14.95"/>
    <n v="107.833333333333"/>
    <n v="240.7"/>
    <n v="55"/>
    <n v="6"/>
    <n v="44.7"/>
    <n v="184.333333333333"/>
    <n v="275.83333333333297"/>
    <n v="119"/>
    <n v="3"/>
    <n v="92.8333333333333"/>
    <n v="76"/>
    <n v="76"/>
    <n v="76"/>
    <n v="1"/>
    <n v="76"/>
    <n v="9"/>
    <n v="9.5"/>
    <n v="9"/>
    <n v="2"/>
    <n v="8.5"/>
    <s v="Action"/>
    <s v="RPG"/>
    <m/>
    <m/>
    <m/>
    <x v="0"/>
    <s v="Microsoft"/>
    <m/>
    <x v="0"/>
    <x v="0"/>
    <x v="0"/>
    <x v="0"/>
  </r>
  <r>
    <x v="359"/>
    <x v="0"/>
    <s v="Action"/>
    <s v="Nintendo"/>
    <x v="2"/>
    <x v="0"/>
    <x v="0"/>
    <n v="76"/>
    <n v="1.6"/>
    <n v="24.95"/>
    <n v="8.7666666666666604"/>
    <n v="19.766666666666602"/>
    <n v="8.6333333333333293"/>
    <n v="28"/>
    <n v="5.7166666666666597"/>
    <n v="13.1833333333333"/>
    <n v="21.466666666666601"/>
    <n v="11.0166666666666"/>
    <n v="9"/>
    <n v="9.93333333333333"/>
    <n v="9.3333333333333304"/>
    <n v="11.8333333333333"/>
    <n v="10"/>
    <n v="7"/>
    <n v="6.2"/>
    <n v="5.11666666666666"/>
    <n v="8.2166666666666597"/>
    <n v="4.75"/>
    <n v="12"/>
    <n v="3.8333333333333299"/>
    <s v="Action"/>
    <m/>
    <m/>
    <m/>
    <m/>
    <x v="0"/>
    <s v="Nintendo"/>
    <m/>
    <x v="0"/>
    <x v="0"/>
    <x v="0"/>
    <x v="0"/>
  </r>
  <r>
    <x v="360"/>
    <x v="0"/>
    <s v="Action"/>
    <s v="Nintendo"/>
    <x v="2"/>
    <x v="1"/>
    <x v="3"/>
    <n v="86"/>
    <n v="0.37"/>
    <n v="17.95"/>
    <n v="7.4"/>
    <n v="14.2666666666666"/>
    <n v="5.6666666666666599"/>
    <n v="40"/>
    <n v="4.5833333333333304"/>
    <n v="16.1166666666666"/>
    <n v="19.016666666666602"/>
    <n v="15.966666666666599"/>
    <n v="6"/>
    <n v="12.2666666666666"/>
    <n v="9.6999999999999993"/>
    <n v="13.1833333333333"/>
    <n v="9.5"/>
    <n v="6"/>
    <n v="6.68333333333333"/>
    <n v="5.0333333333333297"/>
    <n v="7.45"/>
    <n v="4.8"/>
    <n v="28"/>
    <n v="3.7833333333333301"/>
    <s v="Action"/>
    <m/>
    <m/>
    <m/>
    <m/>
    <x v="0"/>
    <s v="Nintendo"/>
    <m/>
    <x v="0"/>
    <x v="0"/>
    <x v="0"/>
    <x v="0"/>
  </r>
  <r>
    <x v="361"/>
    <x v="0"/>
    <s v="Action"/>
    <s v="Nintendo"/>
    <x v="2"/>
    <x v="1"/>
    <x v="1"/>
    <n v="71"/>
    <n v="0.82"/>
    <n v="27.95"/>
    <n v="5.6333333333333302"/>
    <n v="8.75"/>
    <n v="5"/>
    <n v="42"/>
    <n v="3.2833333333333301"/>
    <n v="6.6"/>
    <n v="9.2833333333333297"/>
    <n v="6.2"/>
    <n v="22"/>
    <n v="3.8166666666666602"/>
    <n v="5.2333333333333298"/>
    <n v="6.5"/>
    <n v="4.8166666666666602"/>
    <n v="7"/>
    <n v="4.2333333333333298"/>
    <n v="4.2166666666666597"/>
    <n v="5.8833333333333302"/>
    <n v="4"/>
    <n v="13"/>
    <n v="3.0333333333333301"/>
    <s v="Action"/>
    <m/>
    <m/>
    <m/>
    <m/>
    <x v="0"/>
    <s v="Nintendo"/>
    <m/>
    <x v="0"/>
    <x v="0"/>
    <x v="0"/>
    <x v="0"/>
  </r>
  <r>
    <x v="362"/>
    <x v="0"/>
    <s v="Action"/>
    <s v="Namco"/>
    <x v="0"/>
    <x v="1"/>
    <x v="0"/>
    <n v="77"/>
    <n v="0.09"/>
    <n v="17.95"/>
    <n v="5.0166666666666604"/>
    <n v="9.9166666666666607"/>
    <n v="4.1333333333333302"/>
    <n v="30"/>
    <n v="3.65"/>
    <n v="5.35"/>
    <n v="6.5166666666666604"/>
    <n v="4.75"/>
    <n v="4"/>
    <n v="4.4833333333333298"/>
    <n v="6.2833333333333297"/>
    <n v="10.5166666666666"/>
    <n v="5.2333333333333298"/>
    <n v="8"/>
    <n v="4.7833333333333297"/>
    <n v="4.36666666666666"/>
    <n v="5.5833333333333304"/>
    <n v="4"/>
    <n v="18"/>
    <n v="3.45"/>
    <s v="Action"/>
    <m/>
    <m/>
    <m/>
    <m/>
    <x v="0"/>
    <s v="Namco"/>
    <m/>
    <x v="0"/>
    <x v="0"/>
    <x v="0"/>
    <x v="0"/>
  </r>
  <r>
    <x v="363"/>
    <x v="0"/>
    <s v="Role-Playing,Strategy"/>
    <s v="Unknown"/>
    <x v="2"/>
    <x v="0"/>
    <x v="0"/>
    <n v="76"/>
    <n v="0.06"/>
    <n v="29.95"/>
    <n v="27.1166666666666"/>
    <n v="32.983333333333299"/>
    <n v="28.85"/>
    <n v="8"/>
    <n v="23.633333333333301"/>
    <n v="0"/>
    <n v="0"/>
    <n v="0"/>
    <n v="0"/>
    <n v="0"/>
    <n v="31"/>
    <n v="31"/>
    <n v="31"/>
    <n v="1"/>
    <n v="31"/>
    <n v="26.566666666666599"/>
    <n v="32.783333333333303"/>
    <n v="28.55"/>
    <n v="7"/>
    <n v="23.4166666666666"/>
    <s v="RPG"/>
    <s v="Strategy"/>
    <m/>
    <m/>
    <m/>
    <x v="0"/>
    <s v="Unknown"/>
    <m/>
    <x v="0"/>
    <x v="0"/>
    <x v="0"/>
    <x v="1"/>
  </r>
  <r>
    <x v="364"/>
    <x v="2"/>
    <s v="Action,Strategy"/>
    <s v="Nintendo"/>
    <x v="0"/>
    <x v="1"/>
    <x v="1"/>
    <n v="69"/>
    <n v="0.08"/>
    <n v="17.95"/>
    <n v="0"/>
    <n v="0"/>
    <n v="0"/>
    <n v="0"/>
    <n v="0"/>
    <n v="0"/>
    <n v="0"/>
    <n v="0"/>
    <n v="0"/>
    <n v="0"/>
    <n v="0"/>
    <n v="0"/>
    <n v="0"/>
    <n v="0"/>
    <n v="0"/>
    <n v="0"/>
    <n v="0"/>
    <n v="0"/>
    <n v="0"/>
    <n v="0"/>
    <s v="Action"/>
    <s v="Strategy"/>
    <m/>
    <m/>
    <m/>
    <x v="0"/>
    <s v="Nintendo"/>
    <m/>
    <x v="0"/>
    <x v="0"/>
    <x v="0"/>
    <x v="1"/>
  </r>
  <r>
    <x v="365"/>
    <x v="1"/>
    <s v="Action"/>
    <s v="Activision"/>
    <x v="3"/>
    <x v="2"/>
    <x v="0"/>
    <n v="75"/>
    <n v="2.04"/>
    <n v="9.9499999999999993"/>
    <n v="6.7"/>
    <n v="11.883333333333301"/>
    <n v="5"/>
    <n v="28"/>
    <n v="4.4166666666666599"/>
    <n v="12.85"/>
    <n v="15.533333333333299"/>
    <n v="13.5"/>
    <n v="6"/>
    <n v="9.6999999999999993"/>
    <n v="7.1666666666666599"/>
    <n v="8.0333333333333297"/>
    <n v="7"/>
    <n v="3"/>
    <n v="6.2833333333333297"/>
    <n v="4.68333333333333"/>
    <n v="5.4166666666666599"/>
    <n v="5"/>
    <n v="19"/>
    <n v="3.9166666666666599"/>
    <s v="Action"/>
    <m/>
    <m/>
    <m/>
    <m/>
    <x v="0"/>
    <s v="Activision"/>
    <m/>
    <x v="0"/>
    <x v="1"/>
    <x v="0"/>
    <x v="0"/>
  </r>
  <r>
    <x v="365"/>
    <x v="0"/>
    <s v="Action"/>
    <s v="Activision"/>
    <x v="2"/>
    <x v="2"/>
    <x v="0"/>
    <n v="71"/>
    <n v="0.56000000000000005"/>
    <n v="17.95"/>
    <n v="6.7"/>
    <n v="11.883333333333301"/>
    <n v="5"/>
    <n v="28"/>
    <n v="4.4166666666666599"/>
    <n v="12.85"/>
    <n v="15.533333333333299"/>
    <n v="13.5"/>
    <n v="6"/>
    <n v="9.6999999999999993"/>
    <n v="7.1666666666666599"/>
    <n v="8.0333333333333297"/>
    <n v="7"/>
    <n v="3"/>
    <n v="6.2833333333333297"/>
    <n v="4.68333333333333"/>
    <n v="5.4166666666666599"/>
    <n v="5"/>
    <n v="19"/>
    <n v="3.9166666666666599"/>
    <s v="Action"/>
    <m/>
    <m/>
    <m/>
    <m/>
    <x v="0"/>
    <s v="Activision"/>
    <m/>
    <x v="0"/>
    <x v="1"/>
    <x v="0"/>
    <x v="0"/>
  </r>
  <r>
    <x v="365"/>
    <x v="1"/>
    <s v="Action"/>
    <s v="Activision"/>
    <x v="0"/>
    <x v="2"/>
    <x v="0"/>
    <n v="70"/>
    <n v="0.52"/>
    <n v="16.95"/>
    <n v="6.7"/>
    <n v="11.883333333333301"/>
    <n v="5"/>
    <n v="28"/>
    <n v="4.4166666666666599"/>
    <n v="12.85"/>
    <n v="15.533333333333299"/>
    <n v="13.5"/>
    <n v="6"/>
    <n v="9.6999999999999993"/>
    <n v="7.1666666666666599"/>
    <n v="8.0333333333333297"/>
    <n v="7"/>
    <n v="3"/>
    <n v="6.2833333333333297"/>
    <n v="4.68333333333333"/>
    <n v="5.4166666666666599"/>
    <n v="5"/>
    <n v="19"/>
    <n v="3.9166666666666599"/>
    <s v="Action"/>
    <m/>
    <m/>
    <m/>
    <m/>
    <x v="0"/>
    <s v="Activision"/>
    <m/>
    <x v="0"/>
    <x v="1"/>
    <x v="0"/>
    <x v="0"/>
  </r>
  <r>
    <x v="365"/>
    <x v="0"/>
    <s v="Action"/>
    <s v="Activision"/>
    <x v="4"/>
    <x v="0"/>
    <x v="0"/>
    <n v="76"/>
    <n v="0.21"/>
    <n v="19.95"/>
    <n v="6.7"/>
    <n v="11.883333333333301"/>
    <n v="5"/>
    <n v="28"/>
    <n v="4.4166666666666599"/>
    <n v="12.85"/>
    <n v="15.533333333333299"/>
    <n v="13.5"/>
    <n v="6"/>
    <n v="9.6999999999999993"/>
    <n v="7.1666666666666599"/>
    <n v="8.0333333333333297"/>
    <n v="7"/>
    <n v="3"/>
    <n v="6.2833333333333297"/>
    <n v="4.68333333333333"/>
    <n v="5.4166666666666599"/>
    <n v="5"/>
    <n v="19"/>
    <n v="3.9166666666666599"/>
    <s v="Action"/>
    <m/>
    <m/>
    <m/>
    <m/>
    <x v="0"/>
    <s v="Activision"/>
    <m/>
    <x v="0"/>
    <x v="1"/>
    <x v="0"/>
    <x v="0"/>
  </r>
  <r>
    <x v="366"/>
    <x v="0"/>
    <s v="Action"/>
    <s v="Sony"/>
    <x v="4"/>
    <x v="2"/>
    <x v="2"/>
    <n v="53"/>
    <n v="0.35"/>
    <n v="19.95"/>
    <n v="9.2833333333333297"/>
    <n v="11.316666666666601"/>
    <n v="10"/>
    <n v="10"/>
    <n v="7.5666666666666602"/>
    <n v="0"/>
    <n v="0"/>
    <n v="0"/>
    <n v="0"/>
    <n v="0"/>
    <n v="11"/>
    <n v="11.5"/>
    <n v="11"/>
    <n v="2"/>
    <n v="10.5"/>
    <n v="8.86666666666666"/>
    <n v="10.95"/>
    <n v="8.9666666666666597"/>
    <n v="8"/>
    <n v="7.2"/>
    <s v="Action"/>
    <m/>
    <m/>
    <m/>
    <m/>
    <x v="0"/>
    <s v="Sony"/>
    <m/>
    <x v="0"/>
    <x v="0"/>
    <x v="0"/>
    <x v="1"/>
  </r>
  <r>
    <x v="367"/>
    <x v="0"/>
    <s v="Action,Racing / Driving"/>
    <s v="Eidos"/>
    <x v="2"/>
    <x v="2"/>
    <x v="1"/>
    <n v="58"/>
    <n v="0.05"/>
    <n v="17.95"/>
    <n v="9.15"/>
    <n v="19.283333333333299"/>
    <n v="8"/>
    <n v="203"/>
    <n v="5.9"/>
    <n v="15.85"/>
    <n v="22.95"/>
    <n v="16"/>
    <n v="26"/>
    <n v="10.95"/>
    <n v="8.8833333333333293"/>
    <n v="11.3333333333333"/>
    <n v="8.4499999999999993"/>
    <n v="63"/>
    <n v="5.95"/>
    <n v="7.7666666666666604"/>
    <n v="12.5"/>
    <n v="7.4166666666666599"/>
    <n v="114"/>
    <n v="6.05"/>
    <s v="Action"/>
    <s v="Racing"/>
    <m/>
    <m/>
    <m/>
    <x v="0"/>
    <s v="Eidos"/>
    <m/>
    <x v="0"/>
    <x v="0"/>
    <x v="0"/>
    <x v="0"/>
  </r>
  <r>
    <x v="368"/>
    <x v="2"/>
    <s v="Action"/>
    <s v="Unknown"/>
    <x v="3"/>
    <x v="0"/>
    <x v="0"/>
    <n v="89"/>
    <n v="2.39"/>
    <n v="19.95"/>
    <n v="14.0833333333333"/>
    <n v="105.266666666666"/>
    <n v="7"/>
    <n v="232"/>
    <n v="6.4833333333333298"/>
    <n v="62.116666666666603"/>
    <n v="130.416666666666"/>
    <n v="59.5833333333333"/>
    <n v="12"/>
    <n v="33.9166666666666"/>
    <n v="21.066666666666599"/>
    <n v="96.766666666666595"/>
    <n v="14"/>
    <n v="71"/>
    <n v="10.733333333333301"/>
    <n v="6.8833333333333302"/>
    <n v="12.5166666666666"/>
    <n v="6.5166666666666604"/>
    <n v="149"/>
    <n v="4.5666666666666602"/>
    <s v="Action"/>
    <m/>
    <m/>
    <m/>
    <m/>
    <x v="0"/>
    <s v="Unknown"/>
    <m/>
    <x v="0"/>
    <x v="0"/>
    <x v="0"/>
    <x v="0"/>
  </r>
  <r>
    <x v="369"/>
    <x v="0"/>
    <s v="Action"/>
    <s v="Atari"/>
    <x v="3"/>
    <x v="1"/>
    <x v="0"/>
    <n v="47"/>
    <n v="7.0000000000000007E-2"/>
    <n v="17.95"/>
    <n v="5.85"/>
    <n v="9.36666666666666"/>
    <n v="5.6333333333333302"/>
    <n v="57"/>
    <n v="4.86666666666666"/>
    <n v="6.68333333333333"/>
    <n v="7.15"/>
    <n v="6.9166666666666599"/>
    <n v="5"/>
    <n v="6.4"/>
    <n v="7.6"/>
    <n v="10.0166666666666"/>
    <n v="6.5"/>
    <n v="11"/>
    <n v="5.5833333333333304"/>
    <n v="5.2833333333333297"/>
    <n v="6.4833333333333298"/>
    <n v="5"/>
    <n v="41"/>
    <n v="4.5666666666666602"/>
    <s v="Action"/>
    <m/>
    <m/>
    <m/>
    <m/>
    <x v="0"/>
    <s v="Atari"/>
    <m/>
    <x v="0"/>
    <x v="1"/>
    <x v="0"/>
    <x v="0"/>
  </r>
  <r>
    <x v="369"/>
    <x v="0"/>
    <s v="Action"/>
    <s v="Atari"/>
    <x v="4"/>
    <x v="2"/>
    <x v="0"/>
    <n v="50"/>
    <n v="0.05"/>
    <n v="19.95"/>
    <n v="5.85"/>
    <n v="9.36666666666666"/>
    <n v="5.6333333333333302"/>
    <n v="57"/>
    <n v="4.86666666666666"/>
    <n v="6.68333333333333"/>
    <n v="7.15"/>
    <n v="6.9166666666666599"/>
    <n v="5"/>
    <n v="6.4"/>
    <n v="7.6"/>
    <n v="10.0166666666666"/>
    <n v="6.5"/>
    <n v="11"/>
    <n v="5.5833333333333304"/>
    <n v="5.2833333333333297"/>
    <n v="6.4833333333333298"/>
    <n v="5"/>
    <n v="41"/>
    <n v="4.5666666666666602"/>
    <s v="Action"/>
    <m/>
    <m/>
    <m/>
    <m/>
    <x v="0"/>
    <s v="Atari"/>
    <m/>
    <x v="0"/>
    <x v="1"/>
    <x v="0"/>
    <x v="0"/>
  </r>
  <r>
    <x v="370"/>
    <x v="2"/>
    <s v="Action"/>
    <s v="Unknown"/>
    <x v="3"/>
    <x v="1"/>
    <x v="0"/>
    <n v="76"/>
    <n v="1.64"/>
    <n v="14.95"/>
    <n v="17.3333333333333"/>
    <n v="33.0833333333333"/>
    <n v="15"/>
    <n v="121"/>
    <n v="10.3333333333333"/>
    <n v="29.216666666666601"/>
    <n v="39.549999999999997"/>
    <n v="29"/>
    <n v="35"/>
    <n v="22.883333333333301"/>
    <n v="16.75"/>
    <n v="28.183333333333302"/>
    <n v="16"/>
    <n v="33"/>
    <n v="13.1833333333333"/>
    <n v="9.8333333333333304"/>
    <n v="13.816666666666601"/>
    <n v="9.43333333333333"/>
    <n v="53"/>
    <n v="7.0666666666666602"/>
    <s v="Action"/>
    <m/>
    <m/>
    <m/>
    <m/>
    <x v="0"/>
    <s v="Unknown"/>
    <m/>
    <x v="0"/>
    <x v="1"/>
    <x v="0"/>
    <x v="0"/>
  </r>
  <r>
    <x v="370"/>
    <x v="0"/>
    <s v="Action,Racing / Driving"/>
    <s v="Unknown"/>
    <x v="2"/>
    <x v="1"/>
    <x v="0"/>
    <n v="72"/>
    <n v="1.39"/>
    <n v="17.95"/>
    <n v="17.3333333333333"/>
    <n v="33.0833333333333"/>
    <n v="15"/>
    <n v="121"/>
    <n v="10.3333333333333"/>
    <n v="29.216666666666601"/>
    <n v="39.549999999999997"/>
    <n v="29"/>
    <n v="35"/>
    <n v="22.883333333333301"/>
    <n v="16.75"/>
    <n v="28.183333333333302"/>
    <n v="16"/>
    <n v="33"/>
    <n v="13.1833333333333"/>
    <n v="9.8333333333333304"/>
    <n v="13.816666666666601"/>
    <n v="9.43333333333333"/>
    <n v="53"/>
    <n v="7.0666666666666602"/>
    <s v="Action"/>
    <s v="Racing"/>
    <m/>
    <m/>
    <m/>
    <x v="0"/>
    <s v="Unknown"/>
    <m/>
    <x v="0"/>
    <x v="1"/>
    <x v="0"/>
    <x v="0"/>
  </r>
  <r>
    <x v="370"/>
    <x v="2"/>
    <s v="Action"/>
    <s v="Unknown"/>
    <x v="0"/>
    <x v="2"/>
    <x v="0"/>
    <n v="74"/>
    <n v="1.32"/>
    <n v="17.95"/>
    <n v="17.3333333333333"/>
    <n v="33.0833333333333"/>
    <n v="15"/>
    <n v="121"/>
    <n v="10.3333333333333"/>
    <n v="29.216666666666601"/>
    <n v="39.549999999999997"/>
    <n v="29"/>
    <n v="35"/>
    <n v="22.883333333333301"/>
    <n v="16.75"/>
    <n v="28.183333333333302"/>
    <n v="16"/>
    <n v="33"/>
    <n v="13.1833333333333"/>
    <n v="9.8333333333333304"/>
    <n v="13.816666666666601"/>
    <n v="9.43333333333333"/>
    <n v="53"/>
    <n v="7.0666666666666602"/>
    <s v="Action"/>
    <m/>
    <m/>
    <m/>
    <m/>
    <x v="0"/>
    <s v="Unknown"/>
    <m/>
    <x v="0"/>
    <x v="1"/>
    <x v="0"/>
    <x v="0"/>
  </r>
  <r>
    <x v="370"/>
    <x v="0"/>
    <s v="Action"/>
    <s v="Unknown"/>
    <x v="1"/>
    <x v="0"/>
    <x v="0"/>
    <n v="73"/>
    <n v="0.54"/>
    <n v="17.95"/>
    <n v="17.3333333333333"/>
    <n v="33.0833333333333"/>
    <n v="15"/>
    <n v="121"/>
    <n v="10.3333333333333"/>
    <n v="29.216666666666601"/>
    <n v="39.549999999999997"/>
    <n v="29"/>
    <n v="35"/>
    <n v="22.883333333333301"/>
    <n v="16.75"/>
    <n v="28.183333333333302"/>
    <n v="16"/>
    <n v="33"/>
    <n v="13.1833333333333"/>
    <n v="9.8333333333333304"/>
    <n v="13.816666666666601"/>
    <n v="9.43333333333333"/>
    <n v="53"/>
    <n v="7.0666666666666602"/>
    <s v="Action"/>
    <m/>
    <m/>
    <m/>
    <m/>
    <x v="0"/>
    <s v="Unknown"/>
    <m/>
    <x v="0"/>
    <x v="1"/>
    <x v="0"/>
    <x v="0"/>
  </r>
  <r>
    <x v="370"/>
    <x v="2"/>
    <s v="Action"/>
    <s v="Unknown"/>
    <x v="4"/>
    <x v="2"/>
    <x v="0"/>
    <n v="75"/>
    <n v="0.43"/>
    <n v="17.95"/>
    <n v="17.3333333333333"/>
    <n v="33.0833333333333"/>
    <n v="15"/>
    <n v="121"/>
    <n v="10.3333333333333"/>
    <n v="29.216666666666601"/>
    <n v="39.549999999999997"/>
    <n v="29"/>
    <n v="35"/>
    <n v="22.883333333333301"/>
    <n v="16.75"/>
    <n v="28.183333333333302"/>
    <n v="16"/>
    <n v="33"/>
    <n v="13.1833333333333"/>
    <n v="9.8333333333333304"/>
    <n v="13.816666666666601"/>
    <n v="9.43333333333333"/>
    <n v="53"/>
    <n v="7.0666666666666602"/>
    <s v="Action"/>
    <m/>
    <m/>
    <m/>
    <m/>
    <x v="0"/>
    <s v="Unknown"/>
    <m/>
    <x v="0"/>
    <x v="1"/>
    <x v="0"/>
    <x v="0"/>
  </r>
  <r>
    <x v="371"/>
    <x v="2"/>
    <s v="Action"/>
    <s v="Unknown"/>
    <x v="3"/>
    <x v="0"/>
    <x v="0"/>
    <n v="77"/>
    <n v="2.42"/>
    <n v="9.9499999999999993"/>
    <n v="15.133333333333301"/>
    <n v="25.033333333333299"/>
    <n v="13.716666666666599"/>
    <n v="85"/>
    <n v="10.3666666666666"/>
    <n v="22"/>
    <n v="29.316666666666599"/>
    <n v="24.016666666666602"/>
    <n v="31"/>
    <n v="15"/>
    <n v="14.216666666666599"/>
    <n v="17.8"/>
    <n v="15"/>
    <n v="18"/>
    <n v="10.9166666666666"/>
    <n v="9.6999999999999993"/>
    <n v="13.6166666666666"/>
    <n v="10"/>
    <n v="36"/>
    <n v="8.0833333333333304"/>
    <s v="Action"/>
    <m/>
    <m/>
    <m/>
    <m/>
    <x v="0"/>
    <s v="Unknown"/>
    <m/>
    <x v="0"/>
    <x v="1"/>
    <x v="0"/>
    <x v="0"/>
  </r>
  <r>
    <x v="371"/>
    <x v="2"/>
    <s v="Action"/>
    <s v="Unknown"/>
    <x v="0"/>
    <x v="2"/>
    <x v="0"/>
    <n v="78"/>
    <n v="1.42"/>
    <n v="16.95"/>
    <n v="15.133333333333301"/>
    <n v="25.033333333333299"/>
    <n v="13.716666666666599"/>
    <n v="85"/>
    <n v="10.3666666666666"/>
    <n v="22"/>
    <n v="29.316666666666599"/>
    <n v="24.016666666666602"/>
    <n v="31"/>
    <n v="15"/>
    <n v="14.216666666666599"/>
    <n v="17.8"/>
    <n v="15"/>
    <n v="18"/>
    <n v="10.9166666666666"/>
    <n v="9.6999999999999993"/>
    <n v="13.6166666666666"/>
    <n v="10"/>
    <n v="36"/>
    <n v="8.0833333333333304"/>
    <s v="Action"/>
    <m/>
    <m/>
    <m/>
    <m/>
    <x v="0"/>
    <s v="Unknown"/>
    <m/>
    <x v="0"/>
    <x v="1"/>
    <x v="0"/>
    <x v="0"/>
  </r>
  <r>
    <x v="371"/>
    <x v="2"/>
    <s v="Action"/>
    <s v="Unknown"/>
    <x v="4"/>
    <x v="2"/>
    <x v="0"/>
    <n v="77"/>
    <n v="0.38"/>
    <n v="17.95"/>
    <n v="15.133333333333301"/>
    <n v="25.033333333333299"/>
    <n v="13.716666666666599"/>
    <n v="85"/>
    <n v="10.3666666666666"/>
    <n v="22"/>
    <n v="29.316666666666599"/>
    <n v="24.016666666666602"/>
    <n v="31"/>
    <n v="15"/>
    <n v="14.216666666666599"/>
    <n v="17.8"/>
    <n v="15"/>
    <n v="18"/>
    <n v="10.9166666666666"/>
    <n v="9.6999999999999993"/>
    <n v="13.6166666666666"/>
    <n v="10"/>
    <n v="36"/>
    <n v="8.0833333333333304"/>
    <s v="Action"/>
    <m/>
    <m/>
    <m/>
    <m/>
    <x v="0"/>
    <s v="Unknown"/>
    <m/>
    <x v="0"/>
    <x v="1"/>
    <x v="0"/>
    <x v="0"/>
  </r>
  <r>
    <x v="371"/>
    <x v="0"/>
    <s v="Action"/>
    <s v="Unknown"/>
    <x v="1"/>
    <x v="2"/>
    <x v="0"/>
    <n v="76"/>
    <n v="0.34"/>
    <n v="17.95"/>
    <n v="15.133333333333301"/>
    <n v="25.033333333333299"/>
    <n v="13.716666666666599"/>
    <n v="85"/>
    <n v="10.3666666666666"/>
    <n v="22"/>
    <n v="29.316666666666599"/>
    <n v="24.016666666666602"/>
    <n v="31"/>
    <n v="15"/>
    <n v="14.216666666666599"/>
    <n v="17.8"/>
    <n v="15"/>
    <n v="18"/>
    <n v="10.9166666666666"/>
    <n v="9.6999999999999993"/>
    <n v="13.6166666666666"/>
    <n v="10"/>
    <n v="36"/>
    <n v="8.0833333333333304"/>
    <s v="Action"/>
    <m/>
    <m/>
    <m/>
    <m/>
    <x v="0"/>
    <s v="Unknown"/>
    <m/>
    <x v="0"/>
    <x v="1"/>
    <x v="0"/>
    <x v="0"/>
  </r>
  <r>
    <x v="372"/>
    <x v="0"/>
    <s v="Action"/>
    <s v="EA"/>
    <x v="2"/>
    <x v="2"/>
    <x v="1"/>
    <n v="47"/>
    <n v="1.02"/>
    <n v="17.95"/>
    <n v="17.55"/>
    <n v="32.133333333333297"/>
    <n v="15"/>
    <n v="51"/>
    <n v="10.633333333333301"/>
    <n v="27.85"/>
    <n v="37.616666666666603"/>
    <n v="26.6166666666666"/>
    <n v="14"/>
    <n v="23.6166666666666"/>
    <n v="16.816666666666599"/>
    <n v="28.45"/>
    <n v="15"/>
    <n v="16"/>
    <n v="13.95"/>
    <n v="11.25"/>
    <n v="16"/>
    <n v="12"/>
    <n v="21"/>
    <n v="8.3000000000000007"/>
    <s v="Action"/>
    <m/>
    <m/>
    <m/>
    <m/>
    <x v="0"/>
    <s v="EA"/>
    <m/>
    <x v="0"/>
    <x v="1"/>
    <x v="0"/>
    <x v="0"/>
  </r>
  <r>
    <x v="372"/>
    <x v="2"/>
    <s v="Action"/>
    <s v="Unknown"/>
    <x v="1"/>
    <x v="1"/>
    <x v="1"/>
    <n v="83"/>
    <n v="0.61"/>
    <n v="17.95"/>
    <n v="17.55"/>
    <n v="32.133333333333297"/>
    <n v="15"/>
    <n v="51"/>
    <n v="10.633333333333301"/>
    <n v="27.85"/>
    <n v="37.616666666666603"/>
    <n v="26.6166666666666"/>
    <n v="14"/>
    <n v="23.6166666666666"/>
    <n v="16.816666666666599"/>
    <n v="28.45"/>
    <n v="15"/>
    <n v="16"/>
    <n v="13.95"/>
    <n v="11.25"/>
    <n v="16"/>
    <n v="12"/>
    <n v="21"/>
    <n v="8.3000000000000007"/>
    <s v="Action"/>
    <m/>
    <m/>
    <m/>
    <m/>
    <x v="0"/>
    <s v="Unknown"/>
    <m/>
    <x v="0"/>
    <x v="1"/>
    <x v="0"/>
    <x v="0"/>
  </r>
  <r>
    <x v="372"/>
    <x v="2"/>
    <s v="Action"/>
    <s v="Unknown"/>
    <x v="3"/>
    <x v="2"/>
    <x v="1"/>
    <n v="81"/>
    <n v="0.56999999999999995"/>
    <n v="14.95"/>
    <n v="17.55"/>
    <n v="32.133333333333297"/>
    <n v="15"/>
    <n v="51"/>
    <n v="10.633333333333301"/>
    <n v="27.85"/>
    <n v="37.616666666666603"/>
    <n v="26.6166666666666"/>
    <n v="14"/>
    <n v="23.6166666666666"/>
    <n v="16.816666666666599"/>
    <n v="28.45"/>
    <n v="15"/>
    <n v="16"/>
    <n v="13.95"/>
    <n v="11.25"/>
    <n v="16"/>
    <n v="12"/>
    <n v="21"/>
    <n v="8.3000000000000007"/>
    <s v="Action"/>
    <m/>
    <m/>
    <m/>
    <m/>
    <x v="0"/>
    <s v="Unknown"/>
    <m/>
    <x v="0"/>
    <x v="1"/>
    <x v="0"/>
    <x v="0"/>
  </r>
  <r>
    <x v="373"/>
    <x v="2"/>
    <s v="Action"/>
    <s v="Unknown"/>
    <x v="0"/>
    <x v="0"/>
    <x v="2"/>
    <n v="80"/>
    <n v="3.03"/>
    <n v="17.95"/>
    <n v="24.883333333333301"/>
    <n v="51.716666666666598"/>
    <n v="20"/>
    <n v="126"/>
    <n v="15.05"/>
    <n v="39.816666666666599"/>
    <n v="49.816666666666599"/>
    <n v="39.5"/>
    <n v="31"/>
    <n v="32.383333333333297"/>
    <n v="25.5"/>
    <n v="52.116666666666603"/>
    <n v="21"/>
    <n v="47"/>
    <n v="15.966666666666599"/>
    <n v="14.6666666666666"/>
    <n v="27.1666666666666"/>
    <n v="14"/>
    <n v="48"/>
    <n v="11"/>
    <s v="Action"/>
    <m/>
    <m/>
    <m/>
    <m/>
    <x v="0"/>
    <s v="Unknown"/>
    <m/>
    <x v="0"/>
    <x v="1"/>
    <x v="0"/>
    <x v="0"/>
  </r>
  <r>
    <x v="373"/>
    <x v="0"/>
    <s v="Action,Racing / Driving"/>
    <s v="Unknown"/>
    <x v="2"/>
    <x v="2"/>
    <x v="2"/>
    <n v="80"/>
    <n v="2.66"/>
    <n v="17.95"/>
    <n v="24.883333333333301"/>
    <n v="51.716666666666598"/>
    <n v="20"/>
    <n v="126"/>
    <n v="15.05"/>
    <n v="39.816666666666599"/>
    <n v="49.816666666666599"/>
    <n v="39.5"/>
    <n v="31"/>
    <n v="32.383333333333297"/>
    <n v="25.5"/>
    <n v="52.116666666666603"/>
    <n v="21"/>
    <n v="47"/>
    <n v="15.966666666666599"/>
    <n v="14.6666666666666"/>
    <n v="27.1666666666666"/>
    <n v="14"/>
    <n v="48"/>
    <n v="11"/>
    <s v="Action"/>
    <s v="Racing"/>
    <m/>
    <m/>
    <m/>
    <x v="0"/>
    <s v="Unknown"/>
    <m/>
    <x v="0"/>
    <x v="1"/>
    <x v="0"/>
    <x v="0"/>
  </r>
  <r>
    <x v="373"/>
    <x v="2"/>
    <s v="Action"/>
    <s v="Unknown"/>
    <x v="3"/>
    <x v="1"/>
    <x v="2"/>
    <n v="80"/>
    <n v="1.0900000000000001"/>
    <n v="17.95"/>
    <n v="24.883333333333301"/>
    <n v="51.716666666666598"/>
    <n v="20"/>
    <n v="126"/>
    <n v="15.05"/>
    <n v="39.816666666666599"/>
    <n v="49.816666666666599"/>
    <n v="39.5"/>
    <n v="31"/>
    <n v="32.383333333333297"/>
    <n v="25.5"/>
    <n v="52.116666666666603"/>
    <n v="21"/>
    <n v="47"/>
    <n v="15.966666666666599"/>
    <n v="14.6666666666666"/>
    <n v="27.1666666666666"/>
    <n v="14"/>
    <n v="48"/>
    <n v="11"/>
    <s v="Action"/>
    <m/>
    <m/>
    <m/>
    <m/>
    <x v="0"/>
    <s v="Unknown"/>
    <m/>
    <x v="0"/>
    <x v="1"/>
    <x v="0"/>
    <x v="0"/>
  </r>
  <r>
    <x v="373"/>
    <x v="2"/>
    <s v="Action"/>
    <s v="Unknown"/>
    <x v="4"/>
    <x v="0"/>
    <x v="2"/>
    <n v="80"/>
    <n v="0.85"/>
    <n v="17.95"/>
    <n v="24.883333333333301"/>
    <n v="51.716666666666598"/>
    <n v="20"/>
    <n v="126"/>
    <n v="15.05"/>
    <n v="39.816666666666599"/>
    <n v="49.816666666666599"/>
    <n v="39.5"/>
    <n v="31"/>
    <n v="32.383333333333297"/>
    <n v="25.5"/>
    <n v="52.116666666666603"/>
    <n v="21"/>
    <n v="47"/>
    <n v="15.966666666666599"/>
    <n v="14.6666666666666"/>
    <n v="27.1666666666666"/>
    <n v="14"/>
    <n v="48"/>
    <n v="11"/>
    <s v="Action"/>
    <m/>
    <m/>
    <m/>
    <m/>
    <x v="0"/>
    <s v="Unknown"/>
    <m/>
    <x v="0"/>
    <x v="1"/>
    <x v="0"/>
    <x v="0"/>
  </r>
  <r>
    <x v="374"/>
    <x v="0"/>
    <s v="Strategy"/>
    <s v="Sony"/>
    <x v="1"/>
    <x v="2"/>
    <x v="1"/>
    <n v="76"/>
    <n v="0.11"/>
    <n v="17.95"/>
    <n v="20.433333333333302"/>
    <n v="25.983333333333299"/>
    <n v="20.8"/>
    <n v="10"/>
    <n v="16.3"/>
    <n v="13.6"/>
    <n v="13.6"/>
    <n v="13.6"/>
    <n v="1"/>
    <n v="13.6"/>
    <n v="22.0833333333333"/>
    <n v="26.45"/>
    <n v="21"/>
    <n v="4"/>
    <n v="18.266666666666602"/>
    <n v="20.466666666666601"/>
    <n v="23.016666666666602"/>
    <n v="21.6166666666666"/>
    <n v="5"/>
    <n v="16.516666666666602"/>
    <s v="Strategy"/>
    <m/>
    <m/>
    <m/>
    <m/>
    <x v="0"/>
    <s v="Sony"/>
    <m/>
    <x v="0"/>
    <x v="0"/>
    <x v="0"/>
    <x v="0"/>
  </r>
  <r>
    <x v="375"/>
    <x v="0"/>
    <s v="Simulation"/>
    <s v="Sega"/>
    <x v="0"/>
    <x v="2"/>
    <x v="0"/>
    <n v="70"/>
    <n v="0.06"/>
    <n v="17.95"/>
    <n v="0"/>
    <n v="0"/>
    <n v="0"/>
    <n v="0"/>
    <n v="0"/>
    <n v="0"/>
    <n v="0"/>
    <n v="0"/>
    <n v="0"/>
    <n v="0"/>
    <n v="0"/>
    <n v="0"/>
    <n v="0"/>
    <n v="0"/>
    <n v="0"/>
    <n v="0"/>
    <n v="0"/>
    <n v="0"/>
    <n v="0"/>
    <n v="0"/>
    <s v="Simulation"/>
    <m/>
    <m/>
    <m/>
    <m/>
    <x v="0"/>
    <s v="Sega"/>
    <m/>
    <x v="0"/>
    <x v="0"/>
    <x v="0"/>
    <x v="1"/>
  </r>
  <r>
    <x v="376"/>
    <x v="0"/>
    <s v="Simulation,Strategy"/>
    <s v="Unknown"/>
    <x v="2"/>
    <x v="1"/>
    <x v="3"/>
    <n v="61"/>
    <n v="0.01"/>
    <n v="22.95"/>
    <n v="30.516666666666602"/>
    <n v="30.516666666666602"/>
    <n v="30.516666666666602"/>
    <n v="1"/>
    <n v="30.516666666666602"/>
    <n v="30.516666666666602"/>
    <n v="30.516666666666602"/>
    <n v="30.516666666666602"/>
    <n v="1"/>
    <n v="30.516666666666602"/>
    <n v="0"/>
    <n v="0"/>
    <n v="0"/>
    <n v="0"/>
    <n v="0"/>
    <n v="0"/>
    <n v="0"/>
    <n v="0"/>
    <n v="0"/>
    <n v="0"/>
    <s v="Simulation"/>
    <s v="Strategy"/>
    <m/>
    <m/>
    <m/>
    <x v="0"/>
    <s v="Unknown"/>
    <m/>
    <x v="0"/>
    <x v="0"/>
    <x v="0"/>
    <x v="1"/>
  </r>
  <r>
    <x v="377"/>
    <x v="0"/>
    <s v="Simulation,Sports"/>
    <s v="Unknown"/>
    <x v="2"/>
    <x v="0"/>
    <x v="0"/>
    <n v="59"/>
    <n v="7.0000000000000007E-2"/>
    <n v="8.9499999999999993"/>
    <n v="0"/>
    <n v="0"/>
    <n v="0"/>
    <n v="0"/>
    <n v="0"/>
    <n v="0"/>
    <n v="0"/>
    <n v="0"/>
    <n v="0"/>
    <n v="0"/>
    <n v="0"/>
    <n v="0"/>
    <n v="0"/>
    <n v="0"/>
    <n v="0"/>
    <n v="0"/>
    <n v="0"/>
    <n v="0"/>
    <n v="0"/>
    <n v="0"/>
    <s v="Simulation"/>
    <s v="Sports"/>
    <m/>
    <m/>
    <m/>
    <x v="0"/>
    <s v="Unknown"/>
    <m/>
    <x v="0"/>
    <x v="0"/>
    <x v="0"/>
    <x v="1"/>
  </r>
  <r>
    <x v="378"/>
    <x v="0"/>
    <s v="Action"/>
    <s v="Nintendo"/>
    <x v="0"/>
    <x v="2"/>
    <x v="2"/>
    <n v="68"/>
    <n v="3.2"/>
    <n v="14.95"/>
    <n v="2.1"/>
    <n v="3.5166666666666599"/>
    <n v="2"/>
    <n v="26"/>
    <n v="1.4"/>
    <n v="3.61666666666666"/>
    <n v="4.0999999999999996"/>
    <n v="4.0166666666666604"/>
    <n v="4"/>
    <n v="2.9166666666666599"/>
    <n v="2.9666666666666601"/>
    <n v="3.86666666666666"/>
    <n v="2.5"/>
    <n v="5"/>
    <n v="2.4166666666666599"/>
    <n v="1.4833333333333301"/>
    <n v="2.15"/>
    <n v="1.11666666666666"/>
    <n v="17"/>
    <n v="1.0333333333333301"/>
    <s v="Action"/>
    <m/>
    <m/>
    <m/>
    <m/>
    <x v="0"/>
    <s v="Nintendo"/>
    <m/>
    <x v="0"/>
    <x v="0"/>
    <x v="0"/>
    <x v="0"/>
  </r>
  <r>
    <x v="379"/>
    <x v="1"/>
    <s v="Action"/>
    <s v="Sony"/>
    <x v="4"/>
    <x v="1"/>
    <x v="0"/>
    <n v="95"/>
    <n v="2.46"/>
    <n v="24.95"/>
    <n v="13.7"/>
    <n v="45.9166666666666"/>
    <n v="10"/>
    <n v="135"/>
    <n v="7.3"/>
    <n v="42.35"/>
    <n v="60.0833333333333"/>
    <n v="38"/>
    <n v="7"/>
    <n v="30.0833333333333"/>
    <n v="17.183333333333302"/>
    <n v="28.033333333333299"/>
    <n v="15"/>
    <n v="45"/>
    <n v="10.65"/>
    <n v="9.4"/>
    <n v="16.433333333333302"/>
    <n v="9"/>
    <n v="83"/>
    <n v="5.9666666666666597"/>
    <s v="Action"/>
    <m/>
    <m/>
    <m/>
    <m/>
    <x v="0"/>
    <s v="Sony"/>
    <m/>
    <x v="0"/>
    <x v="0"/>
    <x v="0"/>
    <x v="0"/>
  </r>
  <r>
    <x v="380"/>
    <x v="0"/>
    <s v="Action,Adventure,Strategy"/>
    <s v="THQ"/>
    <x v="2"/>
    <x v="2"/>
    <x v="0"/>
    <n v="80"/>
    <n v="0.06"/>
    <n v="14.95"/>
    <n v="14.9"/>
    <n v="16.8"/>
    <n v="15"/>
    <n v="6"/>
    <n v="13.45"/>
    <n v="0"/>
    <n v="0"/>
    <n v="0"/>
    <n v="0"/>
    <n v="0"/>
    <n v="15"/>
    <n v="15"/>
    <n v="15"/>
    <n v="1"/>
    <n v="15"/>
    <n v="14.883333333333301"/>
    <n v="16.8"/>
    <n v="15"/>
    <n v="5"/>
    <n v="13.4333333333333"/>
    <s v="Action"/>
    <s v="Adventure"/>
    <s v="Strategy"/>
    <m/>
    <m/>
    <x v="0"/>
    <s v="THQ"/>
    <m/>
    <x v="0"/>
    <x v="0"/>
    <x v="0"/>
    <x v="1"/>
  </r>
  <r>
    <x v="381"/>
    <x v="0"/>
    <s v="Action,Strategy"/>
    <s v="Sony"/>
    <x v="1"/>
    <x v="1"/>
    <x v="1"/>
    <n v="83"/>
    <n v="0.13"/>
    <n v="17.95"/>
    <n v="8.1666666666666607"/>
    <n v="18.983333333333299"/>
    <n v="6"/>
    <n v="40"/>
    <n v="5.05"/>
    <n v="18.6666666666666"/>
    <n v="18.6666666666666"/>
    <n v="18.6666666666666"/>
    <n v="1"/>
    <n v="18.6666666666666"/>
    <n v="13.5166666666666"/>
    <n v="21.733333333333299"/>
    <n v="11.633333333333301"/>
    <n v="12"/>
    <n v="9.68333333333333"/>
    <n v="5.4"/>
    <n v="9.1333333333333293"/>
    <n v="5"/>
    <n v="27"/>
    <n v="4.0999999999999996"/>
    <s v="Action"/>
    <s v="Strategy"/>
    <m/>
    <m/>
    <m/>
    <x v="0"/>
    <s v="Sony"/>
    <m/>
    <x v="0"/>
    <x v="0"/>
    <x v="0"/>
    <x v="0"/>
  </r>
  <r>
    <x v="382"/>
    <x v="0"/>
    <s v="Action,Strategy"/>
    <s v="Sony"/>
    <x v="1"/>
    <x v="0"/>
    <x v="0"/>
    <n v="85"/>
    <n v="0.17"/>
    <n v="11.95"/>
    <n v="17.266666666666602"/>
    <n v="113.033333333333"/>
    <n v="7.3"/>
    <n v="22"/>
    <n v="7.9833333333333298"/>
    <n v="110.2"/>
    <n v="161.98333333333301"/>
    <n v="110.2"/>
    <n v="2"/>
    <n v="58.4"/>
    <n v="11.05"/>
    <n v="15"/>
    <n v="9"/>
    <n v="5"/>
    <n v="8.7333333333333307"/>
    <n v="6.95"/>
    <n v="8.7333333333333307"/>
    <n v="7"/>
    <n v="15"/>
    <n v="5.3333333333333304"/>
    <s v="Action"/>
    <s v="Strategy"/>
    <m/>
    <m/>
    <m/>
    <x v="0"/>
    <s v="Sony"/>
    <m/>
    <x v="0"/>
    <x v="0"/>
    <x v="0"/>
    <x v="0"/>
  </r>
  <r>
    <x v="383"/>
    <x v="0"/>
    <s v="Action"/>
    <s v="Unknown"/>
    <x v="0"/>
    <x v="1"/>
    <x v="2"/>
    <n v="27"/>
    <n v="0.19"/>
    <n v="14.95"/>
    <n v="3.8333333333333299"/>
    <n v="4.4666666666666597"/>
    <n v="3.15"/>
    <n v="3"/>
    <n v="3.2"/>
    <n v="0"/>
    <n v="0"/>
    <n v="0"/>
    <n v="0"/>
    <n v="0"/>
    <n v="0"/>
    <n v="0"/>
    <n v="0"/>
    <n v="0"/>
    <n v="0"/>
    <n v="3.8333333333333299"/>
    <n v="4.4666666666666597"/>
    <n v="3.15"/>
    <n v="3"/>
    <n v="3.2"/>
    <s v="Action"/>
    <m/>
    <m/>
    <m/>
    <m/>
    <x v="0"/>
    <s v="Unknown"/>
    <m/>
    <x v="0"/>
    <x v="1"/>
    <x v="0"/>
    <x v="1"/>
  </r>
  <r>
    <x v="383"/>
    <x v="1"/>
    <s v="Action"/>
    <s v="Unknown"/>
    <x v="3"/>
    <x v="0"/>
    <x v="2"/>
    <n v="40"/>
    <n v="7.0000000000000007E-2"/>
    <n v="17.95"/>
    <n v="3.8333333333333299"/>
    <n v="4.4666666666666597"/>
    <n v="3.15"/>
    <n v="3"/>
    <n v="3.2"/>
    <n v="0"/>
    <n v="0"/>
    <n v="0"/>
    <n v="0"/>
    <n v="0"/>
    <n v="0"/>
    <n v="0"/>
    <n v="0"/>
    <n v="0"/>
    <n v="0"/>
    <n v="3.8333333333333299"/>
    <n v="4.4666666666666597"/>
    <n v="3.15"/>
    <n v="3"/>
    <n v="3.2"/>
    <s v="Action"/>
    <m/>
    <m/>
    <m/>
    <m/>
    <x v="0"/>
    <s v="Unknown"/>
    <m/>
    <x v="0"/>
    <x v="1"/>
    <x v="0"/>
    <x v="1"/>
  </r>
  <r>
    <x v="384"/>
    <x v="0"/>
    <s v="Action"/>
    <s v="Eidos"/>
    <x v="2"/>
    <x v="0"/>
    <x v="0"/>
    <n v="67"/>
    <n v="0.04"/>
    <n v="13.95"/>
    <n v="4.75"/>
    <n v="5.11666666666666"/>
    <n v="4.75"/>
    <n v="2"/>
    <n v="4.36666666666666"/>
    <n v="5.5"/>
    <n v="5.5"/>
    <n v="5.5"/>
    <n v="1"/>
    <n v="5.5"/>
    <n v="0"/>
    <n v="0"/>
    <n v="0"/>
    <n v="0"/>
    <n v="0"/>
    <n v="4"/>
    <n v="4"/>
    <n v="4"/>
    <n v="1"/>
    <n v="4"/>
    <s v="Action"/>
    <m/>
    <m/>
    <m/>
    <m/>
    <x v="0"/>
    <s v="Eidos"/>
    <m/>
    <x v="0"/>
    <x v="0"/>
    <x v="0"/>
    <x v="1"/>
  </r>
  <r>
    <x v="385"/>
    <x v="0"/>
    <s v="Role-Playing"/>
    <s v="Konami"/>
    <x v="2"/>
    <x v="1"/>
    <x v="3"/>
    <n v="69"/>
    <n v="7.0000000000000007E-2"/>
    <n v="24.95"/>
    <n v="24.15"/>
    <n v="26.816666666666599"/>
    <n v="25"/>
    <n v="5"/>
    <n v="22.033333333333299"/>
    <n v="22.25"/>
    <n v="23.6166666666666"/>
    <n v="22.25"/>
    <n v="2"/>
    <n v="20.8666666666666"/>
    <n v="25.433333333333302"/>
    <n v="27.1666666666666"/>
    <n v="25.1166666666666"/>
    <n v="3"/>
    <n v="23.683333333333302"/>
    <n v="0"/>
    <n v="0"/>
    <n v="0"/>
    <n v="0"/>
    <n v="0"/>
    <s v="RPG"/>
    <m/>
    <m/>
    <m/>
    <m/>
    <x v="0"/>
    <s v="Konami"/>
    <m/>
    <x v="0"/>
    <x v="0"/>
    <x v="0"/>
    <x v="1"/>
  </r>
  <r>
    <x v="386"/>
    <x v="0"/>
    <s v="Role-Playing"/>
    <s v="Konami"/>
    <x v="2"/>
    <x v="1"/>
    <x v="2"/>
    <n v="58"/>
    <n v="0.01"/>
    <n v="17.95"/>
    <n v="0"/>
    <n v="0"/>
    <n v="0"/>
    <n v="0"/>
    <n v="0"/>
    <n v="0"/>
    <n v="0"/>
    <n v="0"/>
    <n v="0"/>
    <n v="0"/>
    <n v="0"/>
    <n v="0"/>
    <n v="0"/>
    <n v="0"/>
    <n v="0"/>
    <n v="0"/>
    <n v="0"/>
    <n v="0"/>
    <n v="0"/>
    <n v="0"/>
    <s v="RPG"/>
    <m/>
    <m/>
    <m/>
    <m/>
    <x v="0"/>
    <s v="Konami"/>
    <m/>
    <x v="0"/>
    <x v="0"/>
    <x v="0"/>
    <x v="1"/>
  </r>
  <r>
    <x v="387"/>
    <x v="0"/>
    <s v="Role-Playing"/>
    <s v="Konami"/>
    <x v="2"/>
    <x v="0"/>
    <x v="0"/>
    <n v="59"/>
    <n v="0.1"/>
    <n v="17.95"/>
    <n v="0"/>
    <n v="0"/>
    <n v="0"/>
    <n v="0"/>
    <n v="0"/>
    <n v="0"/>
    <n v="0"/>
    <n v="0"/>
    <n v="0"/>
    <n v="0"/>
    <n v="0"/>
    <n v="0"/>
    <n v="0"/>
    <n v="0"/>
    <n v="0"/>
    <n v="0"/>
    <n v="0"/>
    <n v="0"/>
    <n v="0"/>
    <n v="0"/>
    <s v="RPG"/>
    <m/>
    <m/>
    <m/>
    <m/>
    <x v="0"/>
    <s v="Konami"/>
    <m/>
    <x v="0"/>
    <x v="0"/>
    <x v="0"/>
    <x v="1"/>
  </r>
  <r>
    <x v="388"/>
    <x v="0"/>
    <s v="Role-Playing"/>
    <s v="Microsoft"/>
    <x v="3"/>
    <x v="1"/>
    <x v="2"/>
    <n v="78"/>
    <n v="0.45"/>
    <n v="19.95"/>
    <n v="69.95"/>
    <n v="123.333333333333"/>
    <n v="65.383333333333297"/>
    <n v="124"/>
    <n v="49.0833333333333"/>
    <n v="108.666666666666"/>
    <n v="141.13333333333301"/>
    <n v="97.9"/>
    <n v="19"/>
    <n v="89.383333333333297"/>
    <n v="70.533333333333303"/>
    <n v="90.133333333333297"/>
    <n v="70"/>
    <n v="66"/>
    <n v="56.466666666666598"/>
    <n v="50.116666666666603"/>
    <n v="62.516666666666602"/>
    <n v="50"/>
    <n v="39"/>
    <n v="40.266666666666602"/>
    <s v="RPG"/>
    <m/>
    <m/>
    <m/>
    <m/>
    <x v="0"/>
    <s v="Microsoft"/>
    <m/>
    <x v="0"/>
    <x v="0"/>
    <x v="0"/>
    <x v="0"/>
  </r>
  <r>
    <x v="389"/>
    <x v="0"/>
    <s v="Action"/>
    <s v="Capcom"/>
    <x v="3"/>
    <x v="0"/>
    <x v="1"/>
    <n v="79"/>
    <n v="1.1499999999999999"/>
    <n v="12.95"/>
    <n v="8.86666666666666"/>
    <n v="14.466666666666599"/>
    <n v="9"/>
    <n v="92"/>
    <n v="6.55"/>
    <n v="12.7"/>
    <n v="15.6"/>
    <n v="9.6999999999999993"/>
    <n v="3"/>
    <n v="9.8000000000000007"/>
    <n v="9.5166666666666604"/>
    <n v="12.733333333333301"/>
    <n v="9.4"/>
    <n v="15"/>
    <n v="8.4833333333333307"/>
    <n v="8.5666666666666593"/>
    <n v="13.2666666666666"/>
    <n v="8.4833333333333307"/>
    <n v="74"/>
    <n v="6.35"/>
    <s v="Action"/>
    <m/>
    <m/>
    <m/>
    <m/>
    <x v="0"/>
    <s v="Capcom"/>
    <m/>
    <x v="0"/>
    <x v="1"/>
    <x v="0"/>
    <x v="0"/>
  </r>
  <r>
    <x v="389"/>
    <x v="0"/>
    <s v="Action"/>
    <s v="Capcom"/>
    <x v="4"/>
    <x v="1"/>
    <x v="0"/>
    <n v="67"/>
    <n v="0.28999999999999998"/>
    <n v="16.95"/>
    <n v="8.86666666666666"/>
    <n v="14.466666666666599"/>
    <n v="9"/>
    <n v="92"/>
    <n v="6.55"/>
    <n v="12.7"/>
    <n v="15.6"/>
    <n v="9.6999999999999993"/>
    <n v="3"/>
    <n v="9.8000000000000007"/>
    <n v="9.5166666666666604"/>
    <n v="12.733333333333301"/>
    <n v="9.4"/>
    <n v="15"/>
    <n v="8.4833333333333307"/>
    <n v="8.5666666666666593"/>
    <n v="13.2666666666666"/>
    <n v="8.4833333333333307"/>
    <n v="74"/>
    <n v="6.35"/>
    <s v="Action"/>
    <m/>
    <m/>
    <m/>
    <m/>
    <x v="0"/>
    <s v="Capcom"/>
    <m/>
    <x v="0"/>
    <x v="1"/>
    <x v="0"/>
    <x v="0"/>
  </r>
  <r>
    <x v="390"/>
    <x v="0"/>
    <s v="Action,Adventure"/>
    <s v="Ubisoft"/>
    <x v="4"/>
    <x v="1"/>
    <x v="0"/>
    <n v="54"/>
    <n v="0.17"/>
    <n v="16.95"/>
    <n v="5.8333333333333304"/>
    <n v="9.61666666666666"/>
    <n v="5.6333333333333302"/>
    <n v="30"/>
    <n v="5.11666666666666"/>
    <n v="6.5666666666666602"/>
    <n v="9.8833333333333293"/>
    <n v="6"/>
    <n v="12"/>
    <n v="5.3833333333333302"/>
    <n v="5.3333333333333304"/>
    <n v="5.5"/>
    <n v="5.3333333333333304"/>
    <n v="2"/>
    <n v="5.1666666666666599"/>
    <n v="5.35"/>
    <n v="5.8"/>
    <n v="5.36666666666666"/>
    <n v="16"/>
    <n v="4.93333333333333"/>
    <s v="Action"/>
    <s v="Adventure"/>
    <m/>
    <m/>
    <m/>
    <x v="0"/>
    <s v="Ubisoft"/>
    <m/>
    <x v="0"/>
    <x v="1"/>
    <x v="0"/>
    <x v="0"/>
  </r>
  <r>
    <x v="390"/>
    <x v="0"/>
    <s v="Action,Adventure"/>
    <s v="Ubisoft"/>
    <x v="3"/>
    <x v="0"/>
    <x v="0"/>
    <n v="55"/>
    <n v="0.15"/>
    <n v="17.95"/>
    <n v="5.8333333333333304"/>
    <n v="9.61666666666666"/>
    <n v="5.6333333333333302"/>
    <n v="30"/>
    <n v="5.11666666666666"/>
    <n v="6.5666666666666602"/>
    <n v="9.8833333333333293"/>
    <n v="6"/>
    <n v="12"/>
    <n v="5.3833333333333302"/>
    <n v="5.3333333333333304"/>
    <n v="5.5"/>
    <n v="5.3333333333333304"/>
    <n v="2"/>
    <n v="5.1666666666666599"/>
    <n v="5.35"/>
    <n v="5.8"/>
    <n v="5.36666666666666"/>
    <n v="16"/>
    <n v="4.93333333333333"/>
    <s v="Action"/>
    <s v="Adventure"/>
    <m/>
    <m/>
    <m/>
    <x v="0"/>
    <s v="Ubisoft"/>
    <m/>
    <x v="0"/>
    <x v="1"/>
    <x v="0"/>
    <x v="0"/>
  </r>
  <r>
    <x v="391"/>
    <x v="0"/>
    <s v="Action,Role-Playing"/>
    <s v="Ubisoft"/>
    <x v="2"/>
    <x v="1"/>
    <x v="1"/>
    <n v="68"/>
    <n v="0.09"/>
    <n v="14.95"/>
    <n v="13.283333333333299"/>
    <n v="20.066666666666599"/>
    <n v="12"/>
    <n v="6"/>
    <n v="7.93333333333333"/>
    <n v="13.55"/>
    <n v="19.6166666666666"/>
    <n v="9.93333333333333"/>
    <n v="3"/>
    <n v="7.5"/>
    <n v="13.0166666666666"/>
    <n v="13.0166666666666"/>
    <n v="13.0166666666666"/>
    <n v="1"/>
    <n v="13.0166666666666"/>
    <n v="13"/>
    <n v="14"/>
    <n v="13"/>
    <n v="2"/>
    <n v="12"/>
    <s v="Action"/>
    <s v="RPG"/>
    <m/>
    <m/>
    <m/>
    <x v="0"/>
    <s v="Ubisoft"/>
    <m/>
    <x v="0"/>
    <x v="0"/>
    <x v="0"/>
    <x v="0"/>
  </r>
  <r>
    <x v="392"/>
    <x v="2"/>
    <s v="Strategy"/>
    <s v="Unknown"/>
    <x v="1"/>
    <x v="2"/>
    <x v="1"/>
    <n v="81"/>
    <n v="0.12"/>
    <n v="14.95"/>
    <n v="14.5"/>
    <n v="14.75"/>
    <n v="14.5"/>
    <n v="2"/>
    <n v="14.25"/>
    <n v="0"/>
    <n v="0"/>
    <n v="0"/>
    <n v="0"/>
    <n v="0"/>
    <n v="14"/>
    <n v="14"/>
    <n v="14"/>
    <n v="1"/>
    <n v="14"/>
    <n v="15"/>
    <n v="15"/>
    <n v="15"/>
    <n v="1"/>
    <n v="15"/>
    <s v="Strategy"/>
    <m/>
    <m/>
    <m/>
    <m/>
    <x v="0"/>
    <s v="Unknown"/>
    <m/>
    <x v="0"/>
    <x v="0"/>
    <x v="0"/>
    <x v="1"/>
  </r>
  <r>
    <x v="393"/>
    <x v="0"/>
    <s v="Strategy"/>
    <s v="Ubisoft"/>
    <x v="1"/>
    <x v="2"/>
    <x v="4"/>
    <n v="89"/>
    <n v="0.56000000000000005"/>
    <n v="14.95"/>
    <n v="10.1"/>
    <n v="11.0166666666666"/>
    <n v="10"/>
    <n v="5"/>
    <n v="9.5166666666666604"/>
    <n v="0"/>
    <n v="0"/>
    <n v="0"/>
    <n v="0"/>
    <n v="0"/>
    <n v="9.75"/>
    <n v="9.86666666666666"/>
    <n v="9.75"/>
    <n v="2"/>
    <n v="9.61666666666666"/>
    <n v="10.3333333333333"/>
    <n v="11.0833333333333"/>
    <n v="10"/>
    <n v="3"/>
    <n v="9.5833333333333304"/>
    <s v="Strategy"/>
    <m/>
    <m/>
    <m/>
    <m/>
    <x v="0"/>
    <s v="Ubisoft"/>
    <m/>
    <x v="0"/>
    <x v="0"/>
    <x v="0"/>
    <x v="1"/>
  </r>
  <r>
    <x v="394"/>
    <x v="0"/>
    <s v="Role-Playing,Strategy"/>
    <s v="Unknown"/>
    <x v="2"/>
    <x v="1"/>
    <x v="2"/>
    <n v="70"/>
    <n v="0.17"/>
    <n v="24.95"/>
    <n v="28.133333333333301"/>
    <n v="44.6"/>
    <n v="24.316666666666599"/>
    <n v="28"/>
    <n v="21.9166666666666"/>
    <n v="49.716666666666598"/>
    <n v="57.85"/>
    <n v="55.733333333333299"/>
    <n v="5"/>
    <n v="43.85"/>
    <n v="24.4166666666666"/>
    <n v="27.233333333333299"/>
    <n v="24.533333333333299"/>
    <n v="8"/>
    <n v="21.75"/>
    <n v="22.9166666666666"/>
    <n v="27.483333333333299"/>
    <n v="21.75"/>
    <n v="15"/>
    <n v="19.983333333333299"/>
    <s v="RPG"/>
    <s v="Strategy"/>
    <m/>
    <m/>
    <m/>
    <x v="0"/>
    <s v="Unknown"/>
    <m/>
    <x v="0"/>
    <x v="0"/>
    <x v="0"/>
    <x v="0"/>
  </r>
  <r>
    <x v="395"/>
    <x v="0"/>
    <s v="Action"/>
    <s v="Konami"/>
    <x v="2"/>
    <x v="1"/>
    <x v="2"/>
    <n v="82"/>
    <n v="0.18"/>
    <n v="16.95"/>
    <n v="18.55"/>
    <n v="32.25"/>
    <n v="15.25"/>
    <n v="13"/>
    <n v="13.1166666666666"/>
    <n v="26"/>
    <n v="28"/>
    <n v="26"/>
    <n v="2"/>
    <n v="24"/>
    <n v="21.65"/>
    <n v="33.283333333333303"/>
    <n v="16.283333333333299"/>
    <n v="6"/>
    <n v="14.316666666666601"/>
    <n v="11.883333333333301"/>
    <n v="13.6"/>
    <n v="12"/>
    <n v="5"/>
    <n v="10.633333333333301"/>
    <s v="Action"/>
    <m/>
    <m/>
    <m/>
    <m/>
    <x v="0"/>
    <s v="Konami"/>
    <m/>
    <x v="0"/>
    <x v="0"/>
    <x v="0"/>
    <x v="0"/>
  </r>
  <r>
    <x v="396"/>
    <x v="0"/>
    <s v="Role-Playing"/>
    <s v="Ubisoft"/>
    <x v="2"/>
    <x v="0"/>
    <x v="3"/>
    <n v="59"/>
    <n v="0.12"/>
    <n v="14.95"/>
    <n v="25.633333333333301"/>
    <n v="34.766666666666602"/>
    <n v="24.6666666666666"/>
    <n v="7"/>
    <n v="22.033333333333299"/>
    <n v="29.6166666666666"/>
    <n v="35.766666666666602"/>
    <n v="24.716666666666601"/>
    <n v="4"/>
    <n v="25.9166666666666"/>
    <n v="0"/>
    <n v="0"/>
    <n v="0"/>
    <n v="0"/>
    <n v="0"/>
    <n v="20.316666666666599"/>
    <n v="21.1166666666666"/>
    <n v="19.850000000000001"/>
    <n v="3"/>
    <n v="19.5"/>
    <s v="RPG"/>
    <m/>
    <m/>
    <m/>
    <m/>
    <x v="0"/>
    <s v="Ubisoft"/>
    <m/>
    <x v="0"/>
    <x v="0"/>
    <x v="0"/>
    <x v="1"/>
  </r>
  <r>
    <x v="397"/>
    <x v="0"/>
    <s v="Adventure"/>
    <s v="Activision"/>
    <x v="2"/>
    <x v="2"/>
    <x v="3"/>
    <n v="66"/>
    <n v="0.27"/>
    <n v="14.95"/>
    <n v="6.68333333333333"/>
    <n v="9.1666666666666607"/>
    <n v="6"/>
    <n v="12"/>
    <n v="4.9166666666666599"/>
    <n v="0"/>
    <n v="0"/>
    <n v="0"/>
    <n v="0"/>
    <n v="0"/>
    <n v="9.5"/>
    <n v="10.8666666666666"/>
    <n v="10"/>
    <n v="4"/>
    <n v="7.86666666666666"/>
    <n v="5.2833333333333297"/>
    <n v="6.0666666666666602"/>
    <n v="5"/>
    <n v="8"/>
    <n v="4.3166666666666602"/>
    <s v="Adventure"/>
    <m/>
    <m/>
    <m/>
    <m/>
    <x v="0"/>
    <s v="Activision"/>
    <m/>
    <x v="0"/>
    <x v="0"/>
    <x v="0"/>
    <x v="1"/>
  </r>
  <r>
    <x v="398"/>
    <x v="0"/>
    <s v="Action,Adventure"/>
    <s v="Activision"/>
    <x v="2"/>
    <x v="1"/>
    <x v="0"/>
    <n v="55"/>
    <n v="0.32"/>
    <n v="17.95"/>
    <n v="6.5"/>
    <n v="6.75"/>
    <n v="6.5"/>
    <n v="2"/>
    <n v="6.25"/>
    <n v="0"/>
    <n v="0"/>
    <n v="0"/>
    <n v="0"/>
    <n v="0"/>
    <n v="7"/>
    <n v="7"/>
    <n v="7"/>
    <n v="1"/>
    <n v="7"/>
    <n v="6"/>
    <n v="6"/>
    <n v="6"/>
    <n v="1"/>
    <n v="6"/>
    <s v="Action"/>
    <s v="Adventure"/>
    <m/>
    <m/>
    <m/>
    <x v="0"/>
    <s v="Activision"/>
    <m/>
    <x v="0"/>
    <x v="1"/>
    <x v="0"/>
    <x v="1"/>
  </r>
  <r>
    <x v="398"/>
    <x v="1"/>
    <s v="Action"/>
    <s v="Activision"/>
    <x v="3"/>
    <x v="1"/>
    <x v="0"/>
    <n v="62"/>
    <n v="0.1"/>
    <n v="19.95"/>
    <n v="6.5"/>
    <n v="6.75"/>
    <n v="6.5"/>
    <n v="2"/>
    <n v="6.25"/>
    <n v="0"/>
    <n v="0"/>
    <n v="0"/>
    <n v="0"/>
    <n v="0"/>
    <n v="7"/>
    <n v="7"/>
    <n v="7"/>
    <n v="1"/>
    <n v="7"/>
    <n v="6"/>
    <n v="6"/>
    <n v="6"/>
    <n v="1"/>
    <n v="6"/>
    <s v="Action"/>
    <m/>
    <m/>
    <m/>
    <m/>
    <x v="0"/>
    <s v="Activision"/>
    <m/>
    <x v="0"/>
    <x v="1"/>
    <x v="0"/>
    <x v="1"/>
  </r>
  <r>
    <x v="398"/>
    <x v="1"/>
    <s v="Action"/>
    <s v="Activision"/>
    <x v="4"/>
    <x v="0"/>
    <x v="0"/>
    <n v="58"/>
    <n v="0.1"/>
    <n v="24.95"/>
    <n v="6.5"/>
    <n v="6.75"/>
    <n v="6.5"/>
    <n v="2"/>
    <n v="6.25"/>
    <n v="0"/>
    <n v="0"/>
    <n v="0"/>
    <n v="0"/>
    <n v="0"/>
    <n v="7"/>
    <n v="7"/>
    <n v="7"/>
    <n v="1"/>
    <n v="7"/>
    <n v="6"/>
    <n v="6"/>
    <n v="6"/>
    <n v="1"/>
    <n v="6"/>
    <s v="Action"/>
    <m/>
    <m/>
    <m/>
    <m/>
    <x v="0"/>
    <s v="Activision"/>
    <m/>
    <x v="0"/>
    <x v="1"/>
    <x v="0"/>
    <x v="1"/>
  </r>
  <r>
    <x v="399"/>
    <x v="0"/>
    <s v="Sports"/>
    <s v="EA"/>
    <x v="1"/>
    <x v="2"/>
    <x v="3"/>
    <n v="75"/>
    <n v="0.75"/>
    <n v="7.95"/>
    <n v="3.75"/>
    <n v="5.36666666666666"/>
    <n v="3.75"/>
    <n v="2"/>
    <n v="2.11666666666666"/>
    <n v="3.75"/>
    <n v="5.36666666666666"/>
    <n v="3.75"/>
    <n v="2"/>
    <n v="2.11666666666666"/>
    <n v="0"/>
    <n v="0"/>
    <n v="0"/>
    <n v="0"/>
    <n v="0"/>
    <n v="0"/>
    <n v="0"/>
    <n v="0"/>
    <n v="0"/>
    <n v="0"/>
    <s v="Sports"/>
    <m/>
    <m/>
    <m/>
    <m/>
    <x v="0"/>
    <s v="EA"/>
    <m/>
    <x v="0"/>
    <x v="1"/>
    <x v="0"/>
    <x v="1"/>
  </r>
  <r>
    <x v="399"/>
    <x v="2"/>
    <s v="Sports"/>
    <s v="EA"/>
    <x v="3"/>
    <x v="2"/>
    <x v="3"/>
    <n v="74"/>
    <n v="0.62"/>
    <n v="4.95"/>
    <n v="3.75"/>
    <n v="5.36666666666666"/>
    <n v="3.75"/>
    <n v="2"/>
    <n v="2.11666666666666"/>
    <n v="3.75"/>
    <n v="5.36666666666666"/>
    <n v="3.75"/>
    <n v="2"/>
    <n v="2.11666666666666"/>
    <n v="0"/>
    <n v="0"/>
    <n v="0"/>
    <n v="0"/>
    <n v="0"/>
    <n v="0"/>
    <n v="0"/>
    <n v="0"/>
    <n v="0"/>
    <n v="0"/>
    <s v="Sports"/>
    <m/>
    <m/>
    <m/>
    <m/>
    <x v="0"/>
    <s v="EA"/>
    <m/>
    <x v="0"/>
    <x v="1"/>
    <x v="0"/>
    <x v="1"/>
  </r>
  <r>
    <x v="399"/>
    <x v="0"/>
    <s v="Sports"/>
    <s v="EA"/>
    <x v="2"/>
    <x v="2"/>
    <x v="3"/>
    <n v="66"/>
    <n v="0.12"/>
    <n v="9.9499999999999993"/>
    <n v="3.75"/>
    <n v="5.36666666666666"/>
    <n v="3.75"/>
    <n v="2"/>
    <n v="2.11666666666666"/>
    <n v="3.75"/>
    <n v="5.36666666666666"/>
    <n v="3.75"/>
    <n v="2"/>
    <n v="2.11666666666666"/>
    <n v="0"/>
    <n v="0"/>
    <n v="0"/>
    <n v="0"/>
    <n v="0"/>
    <n v="0"/>
    <n v="0"/>
    <n v="0"/>
    <n v="0"/>
    <n v="0"/>
    <s v="Sports"/>
    <m/>
    <m/>
    <m/>
    <m/>
    <x v="0"/>
    <s v="EA"/>
    <m/>
    <x v="0"/>
    <x v="1"/>
    <x v="0"/>
    <x v="1"/>
  </r>
  <r>
    <x v="400"/>
    <x v="2"/>
    <s v="Sports"/>
    <s v="EA"/>
    <x v="3"/>
    <x v="2"/>
    <x v="1"/>
    <n v="80"/>
    <n v="1.77"/>
    <n v="4.95"/>
    <n v="0"/>
    <n v="0"/>
    <n v="0"/>
    <n v="0"/>
    <n v="0"/>
    <n v="0"/>
    <n v="0"/>
    <n v="0"/>
    <n v="0"/>
    <n v="0"/>
    <n v="0"/>
    <n v="0"/>
    <n v="0"/>
    <n v="0"/>
    <n v="0"/>
    <n v="0"/>
    <n v="0"/>
    <n v="0"/>
    <n v="0"/>
    <n v="0"/>
    <s v="Sports"/>
    <m/>
    <m/>
    <m/>
    <m/>
    <x v="0"/>
    <s v="EA"/>
    <m/>
    <x v="0"/>
    <x v="1"/>
    <x v="0"/>
    <x v="1"/>
  </r>
  <r>
    <x v="400"/>
    <x v="0"/>
    <s v="Sports"/>
    <s v="EA"/>
    <x v="1"/>
    <x v="2"/>
    <x v="1"/>
    <n v="78"/>
    <n v="0.83"/>
    <n v="9.9499999999999993"/>
    <n v="0"/>
    <n v="0"/>
    <n v="0"/>
    <n v="0"/>
    <n v="0"/>
    <n v="0"/>
    <n v="0"/>
    <n v="0"/>
    <n v="0"/>
    <n v="0"/>
    <n v="0"/>
    <n v="0"/>
    <n v="0"/>
    <n v="0"/>
    <n v="0"/>
    <n v="0"/>
    <n v="0"/>
    <n v="0"/>
    <n v="0"/>
    <n v="0"/>
    <s v="Sports"/>
    <m/>
    <m/>
    <m/>
    <m/>
    <x v="0"/>
    <s v="EA"/>
    <m/>
    <x v="0"/>
    <x v="1"/>
    <x v="0"/>
    <x v="1"/>
  </r>
  <r>
    <x v="400"/>
    <x v="2"/>
    <s v="Sports"/>
    <s v="EA"/>
    <x v="4"/>
    <x v="1"/>
    <x v="1"/>
    <n v="76"/>
    <n v="0.49"/>
    <n v="6.95"/>
    <n v="0"/>
    <n v="0"/>
    <n v="0"/>
    <n v="0"/>
    <n v="0"/>
    <n v="0"/>
    <n v="0"/>
    <n v="0"/>
    <n v="0"/>
    <n v="0"/>
    <n v="0"/>
    <n v="0"/>
    <n v="0"/>
    <n v="0"/>
    <n v="0"/>
    <n v="0"/>
    <n v="0"/>
    <n v="0"/>
    <n v="0"/>
    <n v="0"/>
    <s v="Sports"/>
    <m/>
    <m/>
    <m/>
    <m/>
    <x v="0"/>
    <s v="EA"/>
    <m/>
    <x v="0"/>
    <x v="1"/>
    <x v="0"/>
    <x v="1"/>
  </r>
  <r>
    <x v="400"/>
    <x v="1"/>
    <s v="Sports"/>
    <s v="EA"/>
    <x v="0"/>
    <x v="2"/>
    <x v="1"/>
    <n v="81"/>
    <n v="0.48"/>
    <n v="9.9499999999999993"/>
    <n v="0"/>
    <n v="0"/>
    <n v="0"/>
    <n v="0"/>
    <n v="0"/>
    <n v="0"/>
    <n v="0"/>
    <n v="0"/>
    <n v="0"/>
    <n v="0"/>
    <n v="0"/>
    <n v="0"/>
    <n v="0"/>
    <n v="0"/>
    <n v="0"/>
    <n v="0"/>
    <n v="0"/>
    <n v="0"/>
    <n v="0"/>
    <n v="0"/>
    <s v="Sports"/>
    <m/>
    <m/>
    <m/>
    <m/>
    <x v="0"/>
    <s v="EA"/>
    <m/>
    <x v="0"/>
    <x v="1"/>
    <x v="0"/>
    <x v="1"/>
  </r>
  <r>
    <x v="401"/>
    <x v="1"/>
    <s v="Sports"/>
    <s v="EA"/>
    <x v="3"/>
    <x v="2"/>
    <x v="2"/>
    <n v="85"/>
    <n v="2.3199999999999998"/>
    <n v="9.9499999999999993"/>
    <n v="106"/>
    <n v="176.25"/>
    <n v="17"/>
    <n v="3"/>
    <n v="35.75"/>
    <n v="10"/>
    <n v="10"/>
    <n v="10"/>
    <n v="1"/>
    <n v="10"/>
    <n v="291"/>
    <n v="291"/>
    <n v="291"/>
    <n v="1"/>
    <n v="291"/>
    <n v="17"/>
    <n v="17"/>
    <n v="17"/>
    <n v="1"/>
    <n v="17"/>
    <s v="Sports"/>
    <m/>
    <m/>
    <m/>
    <m/>
    <x v="0"/>
    <s v="EA"/>
    <m/>
    <x v="0"/>
    <x v="1"/>
    <x v="0"/>
    <x v="0"/>
  </r>
  <r>
    <x v="401"/>
    <x v="1"/>
    <s v="Sports"/>
    <s v="EA"/>
    <x v="4"/>
    <x v="1"/>
    <x v="2"/>
    <n v="81"/>
    <n v="0.94"/>
    <n v="9.9499999999999993"/>
    <n v="106"/>
    <n v="176.25"/>
    <n v="17"/>
    <n v="3"/>
    <n v="35.75"/>
    <n v="10"/>
    <n v="10"/>
    <n v="10"/>
    <n v="1"/>
    <n v="10"/>
    <n v="291"/>
    <n v="291"/>
    <n v="291"/>
    <n v="1"/>
    <n v="291"/>
    <n v="17"/>
    <n v="17"/>
    <n v="17"/>
    <n v="1"/>
    <n v="17"/>
    <s v="Sports"/>
    <m/>
    <m/>
    <m/>
    <m/>
    <x v="0"/>
    <s v="EA"/>
    <m/>
    <x v="0"/>
    <x v="1"/>
    <x v="0"/>
    <x v="0"/>
  </r>
  <r>
    <x v="401"/>
    <x v="1"/>
    <s v="Sports"/>
    <s v="EA"/>
    <x v="0"/>
    <x v="0"/>
    <x v="2"/>
    <n v="76"/>
    <n v="0.86"/>
    <n v="12.95"/>
    <n v="106"/>
    <n v="176.25"/>
    <n v="17"/>
    <n v="3"/>
    <n v="35.75"/>
    <n v="10"/>
    <n v="10"/>
    <n v="10"/>
    <n v="1"/>
    <n v="10"/>
    <n v="291"/>
    <n v="291"/>
    <n v="291"/>
    <n v="1"/>
    <n v="291"/>
    <n v="17"/>
    <n v="17"/>
    <n v="17"/>
    <n v="1"/>
    <n v="17"/>
    <s v="Sports"/>
    <m/>
    <m/>
    <m/>
    <m/>
    <x v="0"/>
    <s v="EA"/>
    <m/>
    <x v="0"/>
    <x v="1"/>
    <x v="0"/>
    <x v="0"/>
  </r>
  <r>
    <x v="401"/>
    <x v="0"/>
    <s v="Sports"/>
    <s v="EA"/>
    <x v="1"/>
    <x v="2"/>
    <x v="2"/>
    <n v="75"/>
    <n v="0.64"/>
    <n v="9.9499999999999993"/>
    <n v="106"/>
    <n v="176.25"/>
    <n v="17"/>
    <n v="3"/>
    <n v="35.75"/>
    <n v="10"/>
    <n v="10"/>
    <n v="10"/>
    <n v="1"/>
    <n v="10"/>
    <n v="291"/>
    <n v="291"/>
    <n v="291"/>
    <n v="1"/>
    <n v="291"/>
    <n v="17"/>
    <n v="17"/>
    <n v="17"/>
    <n v="1"/>
    <n v="17"/>
    <s v="Sports"/>
    <m/>
    <m/>
    <m/>
    <m/>
    <x v="0"/>
    <s v="EA"/>
    <m/>
    <x v="0"/>
    <x v="1"/>
    <x v="0"/>
    <x v="0"/>
  </r>
  <r>
    <x v="402"/>
    <x v="1"/>
    <s v="Sports"/>
    <s v="EA"/>
    <x v="3"/>
    <x v="1"/>
    <x v="0"/>
    <n v="83"/>
    <n v="2.33"/>
    <n v="14.95"/>
    <n v="15.883333333333301"/>
    <n v="22.6"/>
    <n v="14.5166666666666"/>
    <n v="4"/>
    <n v="9.85"/>
    <n v="17.8333333333333"/>
    <n v="24.216666666666601"/>
    <n v="19.033333333333299"/>
    <n v="3"/>
    <n v="11.466666666666599"/>
    <n v="0"/>
    <n v="0"/>
    <n v="0"/>
    <n v="0"/>
    <n v="0"/>
    <n v="10"/>
    <n v="10"/>
    <n v="10"/>
    <n v="1"/>
    <n v="10"/>
    <s v="Sports"/>
    <m/>
    <m/>
    <m/>
    <m/>
    <x v="0"/>
    <s v="EA"/>
    <m/>
    <x v="0"/>
    <x v="1"/>
    <x v="0"/>
    <x v="1"/>
  </r>
  <r>
    <x v="402"/>
    <x v="1"/>
    <s v="Sports"/>
    <s v="EA"/>
    <x v="4"/>
    <x v="2"/>
    <x v="0"/>
    <n v="85"/>
    <n v="1.66"/>
    <n v="14.95"/>
    <n v="15.883333333333301"/>
    <n v="22.6"/>
    <n v="14.5166666666666"/>
    <n v="4"/>
    <n v="9.85"/>
    <n v="17.8333333333333"/>
    <n v="24.216666666666601"/>
    <n v="19.033333333333299"/>
    <n v="3"/>
    <n v="11.466666666666599"/>
    <n v="0"/>
    <n v="0"/>
    <n v="0"/>
    <n v="0"/>
    <n v="0"/>
    <n v="10"/>
    <n v="10"/>
    <n v="10"/>
    <n v="1"/>
    <n v="10"/>
    <s v="Sports"/>
    <m/>
    <m/>
    <m/>
    <m/>
    <x v="0"/>
    <s v="EA"/>
    <m/>
    <x v="0"/>
    <x v="1"/>
    <x v="0"/>
    <x v="1"/>
  </r>
  <r>
    <x v="402"/>
    <x v="1"/>
    <s v="Sports"/>
    <s v="EA"/>
    <x v="1"/>
    <x v="1"/>
    <x v="0"/>
    <n v="68"/>
    <n v="0.68"/>
    <n v="14.95"/>
    <n v="15.883333333333301"/>
    <n v="22.6"/>
    <n v="14.5166666666666"/>
    <n v="4"/>
    <n v="9.85"/>
    <n v="17.8333333333333"/>
    <n v="24.216666666666601"/>
    <n v="19.033333333333299"/>
    <n v="3"/>
    <n v="11.466666666666599"/>
    <n v="0"/>
    <n v="0"/>
    <n v="0"/>
    <n v="0"/>
    <n v="0"/>
    <n v="10"/>
    <n v="10"/>
    <n v="10"/>
    <n v="1"/>
    <n v="10"/>
    <s v="Sports"/>
    <m/>
    <m/>
    <m/>
    <m/>
    <x v="0"/>
    <s v="EA"/>
    <m/>
    <x v="0"/>
    <x v="1"/>
    <x v="0"/>
    <x v="1"/>
  </r>
  <r>
    <x v="403"/>
    <x v="0"/>
    <s v="Sports"/>
    <s v="EA"/>
    <x v="2"/>
    <x v="1"/>
    <x v="4"/>
    <n v="68"/>
    <n v="0.25"/>
    <n v="8.9499999999999993"/>
    <n v="0"/>
    <n v="0"/>
    <n v="0"/>
    <n v="0"/>
    <n v="0"/>
    <n v="0"/>
    <n v="0"/>
    <n v="0"/>
    <n v="0"/>
    <n v="0"/>
    <n v="0"/>
    <n v="0"/>
    <n v="0"/>
    <n v="0"/>
    <n v="0"/>
    <n v="0"/>
    <n v="0"/>
    <n v="0"/>
    <n v="0"/>
    <n v="0"/>
    <s v="Sports"/>
    <m/>
    <m/>
    <m/>
    <m/>
    <x v="0"/>
    <s v="EA"/>
    <m/>
    <x v="0"/>
    <x v="0"/>
    <x v="0"/>
    <x v="1"/>
  </r>
  <r>
    <x v="404"/>
    <x v="0"/>
    <s v="Role-Playing"/>
    <s v="Nintendo"/>
    <x v="2"/>
    <x v="2"/>
    <x v="1"/>
    <n v="69"/>
    <n v="0.1"/>
    <n v="9.9499999999999993"/>
    <n v="28.966666666666601"/>
    <n v="34.116666666666603"/>
    <n v="28.783333333333299"/>
    <n v="21"/>
    <n v="24.9"/>
    <n v="34"/>
    <n v="34"/>
    <n v="34"/>
    <n v="1"/>
    <n v="34"/>
    <n v="32.183333333333302"/>
    <n v="35.733333333333299"/>
    <n v="32"/>
    <n v="6"/>
    <n v="29.033333333333299"/>
    <n v="27.216666666666601"/>
    <n v="30.983333333333299"/>
    <n v="25.8333333333333"/>
    <n v="14"/>
    <n v="23.733333333333299"/>
    <s v="RPG"/>
    <m/>
    <m/>
    <m/>
    <m/>
    <x v="0"/>
    <s v="Nintendo"/>
    <m/>
    <x v="0"/>
    <x v="0"/>
    <x v="0"/>
    <x v="0"/>
  </r>
  <r>
    <x v="405"/>
    <x v="0"/>
    <s v="Action,Strategy"/>
    <s v="Nintendo"/>
    <x v="2"/>
    <x v="1"/>
    <x v="1"/>
    <n v="68"/>
    <n v="0.09"/>
    <n v="17.95"/>
    <n v="9.93333333333333"/>
    <n v="9.93333333333333"/>
    <n v="9.93333333333333"/>
    <n v="1"/>
    <n v="9.93333333333333"/>
    <n v="0"/>
    <n v="0"/>
    <n v="0"/>
    <n v="0"/>
    <n v="0"/>
    <n v="0"/>
    <n v="0"/>
    <n v="0"/>
    <n v="0"/>
    <n v="0"/>
    <n v="9.93333333333333"/>
    <n v="9.93333333333333"/>
    <n v="9.93333333333333"/>
    <n v="1"/>
    <n v="9.93333333333333"/>
    <s v="Action"/>
    <s v="Strategy"/>
    <m/>
    <m/>
    <m/>
    <x v="0"/>
    <s v="Nintendo"/>
    <m/>
    <x v="0"/>
    <x v="0"/>
    <x v="0"/>
    <x v="1"/>
  </r>
  <r>
    <x v="406"/>
    <x v="2"/>
    <s v="Sports"/>
    <s v="2K"/>
    <x v="3"/>
    <x v="1"/>
    <x v="1"/>
    <n v="66"/>
    <n v="0.37"/>
    <n v="4.95"/>
    <n v="7.65"/>
    <n v="9.9"/>
    <n v="8"/>
    <n v="3"/>
    <n v="5.4"/>
    <n v="7.65"/>
    <n v="9.9"/>
    <n v="8"/>
    <n v="3"/>
    <n v="5.4"/>
    <n v="0"/>
    <n v="0"/>
    <n v="0"/>
    <n v="0"/>
    <n v="0"/>
    <n v="0"/>
    <n v="0"/>
    <n v="0"/>
    <n v="0"/>
    <n v="0"/>
    <s v="Sports"/>
    <m/>
    <m/>
    <m/>
    <m/>
    <x v="0"/>
    <s v="2K"/>
    <m/>
    <x v="0"/>
    <x v="1"/>
    <x v="0"/>
    <x v="1"/>
  </r>
  <r>
    <x v="406"/>
    <x v="0"/>
    <s v="Sports"/>
    <s v="2K"/>
    <x v="1"/>
    <x v="0"/>
    <x v="1"/>
    <n v="69"/>
    <n v="0.12"/>
    <n v="4.95"/>
    <n v="7.65"/>
    <n v="9.9"/>
    <n v="8"/>
    <n v="3"/>
    <n v="5.4"/>
    <n v="7.65"/>
    <n v="9.9"/>
    <n v="8"/>
    <n v="3"/>
    <n v="5.4"/>
    <n v="0"/>
    <n v="0"/>
    <n v="0"/>
    <n v="0"/>
    <n v="0"/>
    <n v="0"/>
    <n v="0"/>
    <n v="0"/>
    <n v="0"/>
    <n v="0"/>
    <s v="Sports"/>
    <m/>
    <m/>
    <m/>
    <m/>
    <x v="0"/>
    <s v="2K"/>
    <m/>
    <x v="0"/>
    <x v="1"/>
    <x v="0"/>
    <x v="1"/>
  </r>
  <r>
    <x v="407"/>
    <x v="2"/>
    <s v="Sports"/>
    <s v="2K"/>
    <x v="3"/>
    <x v="2"/>
    <x v="2"/>
    <n v="79"/>
    <n v="0.7"/>
    <n v="9.9499999999999993"/>
    <n v="0"/>
    <n v="0"/>
    <n v="0"/>
    <n v="0"/>
    <n v="0"/>
    <n v="0"/>
    <n v="0"/>
    <n v="0"/>
    <n v="0"/>
    <n v="0"/>
    <n v="0"/>
    <n v="0"/>
    <n v="0"/>
    <n v="0"/>
    <n v="0"/>
    <n v="0"/>
    <n v="0"/>
    <n v="0"/>
    <n v="0"/>
    <n v="0"/>
    <s v="Sports"/>
    <m/>
    <m/>
    <m/>
    <m/>
    <x v="0"/>
    <s v="2K"/>
    <m/>
    <x v="0"/>
    <x v="1"/>
    <x v="0"/>
    <x v="1"/>
  </r>
  <r>
    <x v="407"/>
    <x v="2"/>
    <s v="Sports"/>
    <s v="2K"/>
    <x v="4"/>
    <x v="0"/>
    <x v="2"/>
    <n v="74"/>
    <n v="0.24"/>
    <n v="7.95"/>
    <n v="0"/>
    <n v="0"/>
    <n v="0"/>
    <n v="0"/>
    <n v="0"/>
    <n v="0"/>
    <n v="0"/>
    <n v="0"/>
    <n v="0"/>
    <n v="0"/>
    <n v="0"/>
    <n v="0"/>
    <n v="0"/>
    <n v="0"/>
    <n v="0"/>
    <n v="0"/>
    <n v="0"/>
    <n v="0"/>
    <n v="0"/>
    <n v="0"/>
    <s v="Sports"/>
    <m/>
    <m/>
    <m/>
    <m/>
    <x v="0"/>
    <s v="2K"/>
    <m/>
    <x v="0"/>
    <x v="1"/>
    <x v="0"/>
    <x v="1"/>
  </r>
  <r>
    <x v="408"/>
    <x v="0"/>
    <s v="Sports"/>
    <s v="2K"/>
    <x v="3"/>
    <x v="2"/>
    <x v="0"/>
    <n v="64"/>
    <n v="0.57999999999999996"/>
    <n v="14.95"/>
    <n v="0"/>
    <n v="0"/>
    <n v="0"/>
    <n v="0"/>
    <n v="0"/>
    <n v="0"/>
    <n v="0"/>
    <n v="0"/>
    <n v="0"/>
    <n v="0"/>
    <n v="0"/>
    <n v="0"/>
    <n v="0"/>
    <n v="0"/>
    <n v="0"/>
    <n v="0"/>
    <n v="0"/>
    <n v="0"/>
    <n v="0"/>
    <n v="0"/>
    <s v="Sports"/>
    <m/>
    <m/>
    <m/>
    <m/>
    <x v="0"/>
    <s v="2K"/>
    <m/>
    <x v="0"/>
    <x v="0"/>
    <x v="0"/>
    <x v="1"/>
  </r>
  <r>
    <x v="409"/>
    <x v="0"/>
    <s v="Action"/>
    <s v="Rockstar"/>
    <x v="0"/>
    <x v="2"/>
    <x v="2"/>
    <n v="62"/>
    <n v="0.26"/>
    <n v="19.95"/>
    <n v="10.383333333333301"/>
    <n v="17.149999999999999"/>
    <n v="9.5"/>
    <n v="33"/>
    <n v="6.8166666666666602"/>
    <n v="21.183333333333302"/>
    <n v="22.783333333333299"/>
    <n v="21.183333333333302"/>
    <n v="2"/>
    <n v="19.5833333333333"/>
    <n v="12.3333333333333"/>
    <n v="14.0833333333333"/>
    <n v="14"/>
    <n v="7"/>
    <n v="10.0833333333333"/>
    <n v="8.9"/>
    <n v="12.8666666666666"/>
    <n v="8.5666666666666593"/>
    <n v="24"/>
    <n v="6.2166666666666597"/>
    <s v="Action"/>
    <m/>
    <m/>
    <m/>
    <m/>
    <x v="0"/>
    <s v="Rockstar"/>
    <m/>
    <x v="0"/>
    <x v="1"/>
    <x v="0"/>
    <x v="0"/>
  </r>
  <r>
    <x v="409"/>
    <x v="0"/>
    <s v="Action"/>
    <s v="Rockstar"/>
    <x v="1"/>
    <x v="1"/>
    <x v="2"/>
    <n v="69"/>
    <n v="0.04"/>
    <n v="7.95"/>
    <n v="10.383333333333301"/>
    <n v="17.149999999999999"/>
    <n v="9.5"/>
    <n v="33"/>
    <n v="6.8166666666666602"/>
    <n v="21.183333333333302"/>
    <n v="22.783333333333299"/>
    <n v="21.183333333333302"/>
    <n v="2"/>
    <n v="19.5833333333333"/>
    <n v="12.3333333333333"/>
    <n v="14.0833333333333"/>
    <n v="14"/>
    <n v="7"/>
    <n v="10.0833333333333"/>
    <n v="8.9"/>
    <n v="12.8666666666666"/>
    <n v="8.5666666666666593"/>
    <n v="24"/>
    <n v="6.2166666666666597"/>
    <s v="Action"/>
    <m/>
    <m/>
    <m/>
    <m/>
    <x v="0"/>
    <s v="Rockstar"/>
    <m/>
    <x v="0"/>
    <x v="1"/>
    <x v="0"/>
    <x v="0"/>
  </r>
  <r>
    <x v="410"/>
    <x v="0"/>
    <s v="Action,Role-Playing"/>
    <s v="Nintendo"/>
    <x v="2"/>
    <x v="2"/>
    <x v="3"/>
    <n v="86"/>
    <n v="0.75"/>
    <n v="29.95"/>
    <n v="19.6666666666666"/>
    <n v="30.316666666666599"/>
    <n v="18.649999999999999"/>
    <n v="96"/>
    <n v="14.383333333333301"/>
    <n v="33.9166666666666"/>
    <n v="39.216666666666598"/>
    <n v="40"/>
    <n v="7"/>
    <n v="27.466666666666601"/>
    <n v="19.25"/>
    <n v="24.066666666666599"/>
    <n v="19.033333333333299"/>
    <n v="32"/>
    <n v="16.649999999999999"/>
    <n v="18.149999999999999"/>
    <n v="21.816666666666599"/>
    <n v="18.016666666666602"/>
    <n v="57"/>
    <n v="13.85"/>
    <s v="Action"/>
    <s v="RPG"/>
    <m/>
    <m/>
    <m/>
    <x v="0"/>
    <s v="Nintendo"/>
    <m/>
    <x v="0"/>
    <x v="0"/>
    <x v="0"/>
    <x v="0"/>
  </r>
  <r>
    <x v="411"/>
    <x v="1"/>
    <s v="Action,Sports"/>
    <s v="Nintendo,Sega"/>
    <x v="0"/>
    <x v="2"/>
    <x v="2"/>
    <n v="67"/>
    <n v="2.74"/>
    <n v="29.95"/>
    <n v="9.2333333333333307"/>
    <n v="10.050000000000001"/>
    <n v="9"/>
    <n v="5"/>
    <n v="8.0500000000000007"/>
    <n v="10"/>
    <n v="10.5"/>
    <n v="10"/>
    <n v="2"/>
    <n v="9.5"/>
    <n v="9.5833333333333304"/>
    <n v="9.86666666666666"/>
    <n v="9.5833333333333304"/>
    <n v="2"/>
    <n v="9.2833333333333297"/>
    <n v="7"/>
    <n v="7"/>
    <n v="7"/>
    <n v="1"/>
    <n v="7"/>
    <s v="Action"/>
    <s v="Sports"/>
    <m/>
    <m/>
    <m/>
    <x v="0"/>
    <s v="Nintendo"/>
    <s v="Sega"/>
    <x v="0"/>
    <x v="1"/>
    <x v="0"/>
    <x v="0"/>
  </r>
  <r>
    <x v="411"/>
    <x v="0"/>
    <s v="Action,Sports"/>
    <s v="Nintendo,Sega"/>
    <x v="2"/>
    <x v="1"/>
    <x v="0"/>
    <n v="70"/>
    <n v="1.74"/>
    <n v="24.95"/>
    <n v="9.2333333333333307"/>
    <n v="10.050000000000001"/>
    <n v="9"/>
    <n v="5"/>
    <n v="8.0500000000000007"/>
    <n v="10"/>
    <n v="10.5"/>
    <n v="10"/>
    <n v="2"/>
    <n v="9.5"/>
    <n v="9.5833333333333304"/>
    <n v="9.86666666666666"/>
    <n v="9.5833333333333304"/>
    <n v="2"/>
    <n v="9.2833333333333297"/>
    <n v="7"/>
    <n v="7"/>
    <n v="7"/>
    <n v="1"/>
    <n v="7"/>
    <s v="Action"/>
    <s v="Sports"/>
    <m/>
    <m/>
    <m/>
    <x v="0"/>
    <s v="Nintendo"/>
    <s v="Sega"/>
    <x v="0"/>
    <x v="1"/>
    <x v="0"/>
    <x v="0"/>
  </r>
  <r>
    <x v="412"/>
    <x v="0"/>
    <s v="Sports"/>
    <s v="Nintendo"/>
    <x v="2"/>
    <x v="0"/>
    <x v="1"/>
    <n v="69"/>
    <n v="1.03"/>
    <n v="22.95"/>
    <n v="4.25"/>
    <n v="4.61666666666666"/>
    <n v="4.25"/>
    <n v="2"/>
    <n v="3.86666666666666"/>
    <n v="0"/>
    <n v="0"/>
    <n v="0"/>
    <n v="0"/>
    <n v="0"/>
    <n v="5"/>
    <n v="5"/>
    <n v="5"/>
    <n v="1"/>
    <n v="5"/>
    <n v="3.5"/>
    <n v="3.5"/>
    <n v="3.5"/>
    <n v="1"/>
    <n v="3.5"/>
    <s v="Sports"/>
    <m/>
    <m/>
    <m/>
    <m/>
    <x v="0"/>
    <s v="Nintendo"/>
    <m/>
    <x v="0"/>
    <x v="0"/>
    <x v="0"/>
    <x v="1"/>
  </r>
  <r>
    <x v="413"/>
    <x v="0"/>
    <s v="Racing / Driving"/>
    <s v="Nintendo"/>
    <x v="2"/>
    <x v="2"/>
    <x v="3"/>
    <n v="91"/>
    <n v="9.99"/>
    <n v="29.95"/>
    <n v="10.4166666666666"/>
    <n v="22.3666666666666"/>
    <n v="9.0833333333333304"/>
    <n v="91"/>
    <n v="5.61666666666666"/>
    <n v="16.383333333333301"/>
    <n v="25.3333333333333"/>
    <n v="15"/>
    <n v="32"/>
    <n v="10.3333333333333"/>
    <n v="10.716666666666599"/>
    <n v="15.1666666666666"/>
    <n v="10"/>
    <n v="24"/>
    <n v="7.8"/>
    <n v="4.7833333333333297"/>
    <n v="7.36666666666666"/>
    <n v="4.5"/>
    <n v="35"/>
    <n v="3.0666666666666602"/>
    <s v="Racing"/>
    <m/>
    <m/>
    <m/>
    <m/>
    <x v="0"/>
    <s v="Nintendo"/>
    <m/>
    <x v="0"/>
    <x v="0"/>
    <x v="1"/>
    <x v="0"/>
  </r>
  <r>
    <x v="414"/>
    <x v="1"/>
    <s v="Racing / Driving"/>
    <s v="Nintendo"/>
    <x v="0"/>
    <x v="1"/>
    <x v="0"/>
    <n v="82"/>
    <n v="12.39"/>
    <n v="29.95"/>
    <n v="11.4"/>
    <n v="30.133333333333301"/>
    <n v="9.11666666666666"/>
    <n v="108"/>
    <n v="6.1333333333333302"/>
    <n v="19.1166666666666"/>
    <n v="31.516666666666602"/>
    <n v="17"/>
    <n v="29"/>
    <n v="14.216666666666599"/>
    <n v="13.25"/>
    <n v="30.8"/>
    <n v="10"/>
    <n v="30"/>
    <n v="8.3000000000000007"/>
    <n v="5.7"/>
    <n v="12.6666666666666"/>
    <n v="5"/>
    <n v="49"/>
    <n v="3.6666666666666599"/>
    <s v="Racing"/>
    <m/>
    <m/>
    <m/>
    <m/>
    <x v="0"/>
    <s v="Nintendo"/>
    <m/>
    <x v="0"/>
    <x v="0"/>
    <x v="1"/>
    <x v="0"/>
  </r>
  <r>
    <x v="415"/>
    <x v="1"/>
    <s v="Action,Strategy"/>
    <s v="Nintendo"/>
    <x v="0"/>
    <x v="1"/>
    <x v="2"/>
    <n v="62"/>
    <n v="3.84"/>
    <n v="39.950000000000003"/>
    <n v="6.2"/>
    <n v="9.93333333333333"/>
    <n v="5"/>
    <n v="16"/>
    <n v="4.3"/>
    <n v="8"/>
    <n v="9.75"/>
    <n v="7"/>
    <n v="3"/>
    <n v="6.25"/>
    <n v="11"/>
    <n v="12.966666666666599"/>
    <n v="12.3333333333333"/>
    <n v="3"/>
    <n v="9.0333333333333297"/>
    <n v="4.2166666666666597"/>
    <n v="5.05"/>
    <n v="4"/>
    <n v="10"/>
    <n v="3.55"/>
    <s v="Action"/>
    <s v="Strategy"/>
    <m/>
    <m/>
    <m/>
    <x v="0"/>
    <s v="Nintendo"/>
    <m/>
    <x v="0"/>
    <x v="0"/>
    <x v="1"/>
    <x v="0"/>
  </r>
  <r>
    <x v="416"/>
    <x v="0"/>
    <s v="Action,Strategy"/>
    <s v="Nintendo"/>
    <x v="2"/>
    <x v="1"/>
    <x v="2"/>
    <n v="72"/>
    <n v="4.34"/>
    <n v="27.95"/>
    <n v="8.0333333333333297"/>
    <n v="13.716666666666599"/>
    <n v="6.86666666666666"/>
    <n v="10"/>
    <n v="5.2166666666666597"/>
    <n v="8"/>
    <n v="8"/>
    <n v="8"/>
    <n v="1"/>
    <n v="8"/>
    <n v="8.1999999999999993"/>
    <n v="10.966666666666599"/>
    <n v="4.5333333333333297"/>
    <n v="3"/>
    <n v="5.43333333333333"/>
    <n v="7.9666666666666597"/>
    <n v="13.7"/>
    <n v="6.86666666666666"/>
    <n v="6"/>
    <n v="5.2"/>
    <s v="Action"/>
    <s v="Strategy"/>
    <m/>
    <m/>
    <m/>
    <x v="0"/>
    <s v="Nintendo"/>
    <m/>
    <x v="0"/>
    <x v="0"/>
    <x v="1"/>
    <x v="0"/>
  </r>
  <r>
    <x v="417"/>
    <x v="1"/>
    <s v="Action,Sports"/>
    <s v="Nintendo"/>
    <x v="0"/>
    <x v="2"/>
    <x v="2"/>
    <n v="79"/>
    <n v="0.93"/>
    <n v="29.95"/>
    <n v="11.983333333333301"/>
    <n v="15.233333333333301"/>
    <n v="12"/>
    <n v="9"/>
    <n v="8.9833333333333307"/>
    <n v="0"/>
    <n v="0"/>
    <n v="0"/>
    <n v="0"/>
    <n v="0"/>
    <n v="13.6666666666666"/>
    <n v="14.4166666666666"/>
    <n v="14"/>
    <n v="3"/>
    <n v="12.9166666666666"/>
    <n v="11.133333333333301"/>
    <n v="14.533333333333299"/>
    <n v="10"/>
    <n v="6"/>
    <n v="8.2833333333333297"/>
    <s v="Action"/>
    <s v="Sports"/>
    <m/>
    <m/>
    <m/>
    <x v="0"/>
    <s v="Nintendo"/>
    <m/>
    <x v="0"/>
    <x v="0"/>
    <x v="0"/>
    <x v="1"/>
  </r>
  <r>
    <x v="418"/>
    <x v="0"/>
    <s v="Action"/>
    <s v="Nintendo"/>
    <x v="2"/>
    <x v="1"/>
    <x v="1"/>
    <n v="76"/>
    <n v="0.77"/>
    <n v="27.95"/>
    <n v="5.0166666666666604"/>
    <n v="6.68333333333333"/>
    <n v="4.75"/>
    <n v="5"/>
    <n v="3.7333333333333298"/>
    <n v="0"/>
    <n v="0"/>
    <n v="0"/>
    <n v="0"/>
    <n v="0"/>
    <n v="6.75"/>
    <n v="7.61666666666666"/>
    <n v="6.75"/>
    <n v="2"/>
    <n v="5.86666666666666"/>
    <n v="3.8833333333333302"/>
    <n v="4.4166666666666599"/>
    <n v="4.3166666666666602"/>
    <n v="3"/>
    <n v="3.3333333333333299"/>
    <s v="Action"/>
    <m/>
    <m/>
    <m/>
    <m/>
    <x v="0"/>
    <s v="Nintendo"/>
    <m/>
    <x v="0"/>
    <x v="0"/>
    <x v="0"/>
    <x v="1"/>
  </r>
  <r>
    <x v="419"/>
    <x v="0"/>
    <s v="Action"/>
    <s v="EA"/>
    <x v="1"/>
    <x v="1"/>
    <x v="3"/>
    <n v="58"/>
    <n v="0.31"/>
    <n v="17.95"/>
    <n v="5.0333333333333297"/>
    <n v="6.15"/>
    <n v="4.5833333333333304"/>
    <n v="8"/>
    <n v="4.1333333333333302"/>
    <n v="0"/>
    <n v="0"/>
    <n v="0"/>
    <n v="0"/>
    <n v="0"/>
    <n v="6.15"/>
    <n v="7.15"/>
    <n v="7.5"/>
    <n v="3"/>
    <n v="5.1333333333333302"/>
    <n v="4.36666666666666"/>
    <n v="4.6333333333333302"/>
    <n v="4.1666666666666599"/>
    <n v="5"/>
    <n v="3.9666666666666601"/>
    <s v="Action"/>
    <m/>
    <m/>
    <m/>
    <m/>
    <x v="0"/>
    <s v="EA"/>
    <m/>
    <x v="0"/>
    <x v="1"/>
    <x v="0"/>
    <x v="1"/>
  </r>
  <r>
    <x v="419"/>
    <x v="0"/>
    <s v="Action"/>
    <s v="EA"/>
    <x v="2"/>
    <x v="1"/>
    <x v="3"/>
    <n v="34"/>
    <n v="0.08"/>
    <n v="14.95"/>
    <n v="5.0333333333333297"/>
    <n v="6.15"/>
    <n v="4.5833333333333304"/>
    <n v="8"/>
    <n v="4.1333333333333302"/>
    <n v="0"/>
    <n v="0"/>
    <n v="0"/>
    <n v="0"/>
    <n v="0"/>
    <n v="6.15"/>
    <n v="7.15"/>
    <n v="7.5"/>
    <n v="3"/>
    <n v="5.1333333333333302"/>
    <n v="4.36666666666666"/>
    <n v="4.6333333333333302"/>
    <n v="4.1666666666666599"/>
    <n v="5"/>
    <n v="3.9666666666666601"/>
    <s v="Action"/>
    <m/>
    <m/>
    <m/>
    <m/>
    <x v="0"/>
    <s v="EA"/>
    <m/>
    <x v="0"/>
    <x v="1"/>
    <x v="0"/>
    <x v="1"/>
  </r>
  <r>
    <x v="420"/>
    <x v="0"/>
    <s v="Strategy"/>
    <s v="Konami"/>
    <x v="2"/>
    <x v="0"/>
    <x v="2"/>
    <n v="61"/>
    <n v="0.1"/>
    <n v="16.95"/>
    <n v="0"/>
    <n v="0"/>
    <n v="0"/>
    <n v="0"/>
    <n v="0"/>
    <n v="0"/>
    <n v="0"/>
    <n v="0"/>
    <n v="0"/>
    <n v="0"/>
    <n v="0"/>
    <n v="0"/>
    <n v="0"/>
    <n v="0"/>
    <n v="0"/>
    <n v="0"/>
    <n v="0"/>
    <n v="0"/>
    <n v="0"/>
    <n v="0"/>
    <s v="Strategy"/>
    <m/>
    <m/>
    <m/>
    <m/>
    <x v="0"/>
    <s v="Konami"/>
    <m/>
    <x v="0"/>
    <x v="0"/>
    <x v="0"/>
    <x v="1"/>
  </r>
  <r>
    <x v="421"/>
    <x v="1"/>
    <s v="Action,Role-Playing"/>
    <s v="Activision"/>
    <x v="3"/>
    <x v="1"/>
    <x v="1"/>
    <n v="82"/>
    <n v="2.42"/>
    <n v="14.95"/>
    <n v="15.25"/>
    <n v="27.5833333333333"/>
    <n v="14"/>
    <n v="68"/>
    <n v="10.3"/>
    <n v="25.383333333333301"/>
    <n v="30.05"/>
    <n v="24.816666666666599"/>
    <n v="3"/>
    <n v="20.733333333333299"/>
    <n v="17.633333333333301"/>
    <n v="28.933333333333302"/>
    <n v="17"/>
    <n v="26"/>
    <n v="12.85"/>
    <n v="12.8666666666666"/>
    <n v="20.633333333333301"/>
    <n v="12.3666666666666"/>
    <n v="39"/>
    <n v="9.3000000000000007"/>
    <s v="Action"/>
    <s v="RPG"/>
    <m/>
    <m/>
    <m/>
    <x v="0"/>
    <s v="Activision"/>
    <m/>
    <x v="0"/>
    <x v="1"/>
    <x v="0"/>
    <x v="0"/>
  </r>
  <r>
    <x v="421"/>
    <x v="1"/>
    <s v="Action,Role-Playing"/>
    <s v="Activision"/>
    <x v="0"/>
    <x v="0"/>
    <x v="1"/>
    <n v="73"/>
    <n v="0.38"/>
    <n v="17.95"/>
    <n v="15.25"/>
    <n v="27.5833333333333"/>
    <n v="14"/>
    <n v="68"/>
    <n v="10.3"/>
    <n v="25.383333333333301"/>
    <n v="30.05"/>
    <n v="24.816666666666599"/>
    <n v="3"/>
    <n v="20.733333333333299"/>
    <n v="17.633333333333301"/>
    <n v="28.933333333333302"/>
    <n v="17"/>
    <n v="26"/>
    <n v="12.85"/>
    <n v="12.8666666666666"/>
    <n v="20.633333333333301"/>
    <n v="12.3666666666666"/>
    <n v="39"/>
    <n v="9.3000000000000007"/>
    <s v="Action"/>
    <s v="RPG"/>
    <m/>
    <m/>
    <m/>
    <x v="0"/>
    <s v="Activision"/>
    <m/>
    <x v="0"/>
    <x v="1"/>
    <x v="0"/>
    <x v="0"/>
  </r>
  <r>
    <x v="421"/>
    <x v="0"/>
    <s v="Action,Role-Playing"/>
    <s v="Activision"/>
    <x v="1"/>
    <x v="2"/>
    <x v="1"/>
    <n v="81"/>
    <n v="0.34"/>
    <n v="22.95"/>
    <n v="15.25"/>
    <n v="27.5833333333333"/>
    <n v="14"/>
    <n v="68"/>
    <n v="10.3"/>
    <n v="25.383333333333301"/>
    <n v="30.05"/>
    <n v="24.816666666666599"/>
    <n v="3"/>
    <n v="20.733333333333299"/>
    <n v="17.633333333333301"/>
    <n v="28.933333333333302"/>
    <n v="17"/>
    <n v="26"/>
    <n v="12.85"/>
    <n v="12.8666666666666"/>
    <n v="20.633333333333301"/>
    <n v="12.3666666666666"/>
    <n v="39"/>
    <n v="9.3000000000000007"/>
    <s v="Action"/>
    <s v="RPG"/>
    <m/>
    <m/>
    <m/>
    <x v="0"/>
    <s v="Activision"/>
    <m/>
    <x v="0"/>
    <x v="1"/>
    <x v="0"/>
    <x v="0"/>
  </r>
  <r>
    <x v="421"/>
    <x v="1"/>
    <s v="Action,Role-Playing"/>
    <s v="Activision"/>
    <x v="4"/>
    <x v="0"/>
    <x v="1"/>
    <n v="78"/>
    <n v="0.33"/>
    <n v="24.95"/>
    <n v="15.25"/>
    <n v="27.5833333333333"/>
    <n v="14"/>
    <n v="68"/>
    <n v="10.3"/>
    <n v="25.383333333333301"/>
    <n v="30.05"/>
    <n v="24.816666666666599"/>
    <n v="3"/>
    <n v="20.733333333333299"/>
    <n v="17.633333333333301"/>
    <n v="28.933333333333302"/>
    <n v="17"/>
    <n v="26"/>
    <n v="12.85"/>
    <n v="12.8666666666666"/>
    <n v="20.633333333333301"/>
    <n v="12.3666666666666"/>
    <n v="39"/>
    <n v="9.3000000000000007"/>
    <s v="Action"/>
    <s v="RPG"/>
    <m/>
    <m/>
    <m/>
    <x v="0"/>
    <s v="Activision"/>
    <m/>
    <x v="0"/>
    <x v="1"/>
    <x v="0"/>
    <x v="0"/>
  </r>
  <r>
    <x v="422"/>
    <x v="0"/>
    <s v="Action,Role-Playing"/>
    <s v="Microsoft"/>
    <x v="3"/>
    <x v="1"/>
    <x v="2"/>
    <n v="91"/>
    <n v="1.57"/>
    <n v="17.95"/>
    <n v="28.066666666666599"/>
    <n v="113.266666666666"/>
    <n v="25"/>
    <n v="2300"/>
    <n v="16.3333333333333"/>
    <n v="44.783333333333303"/>
    <n v="121.4"/>
    <n v="40.8333333333333"/>
    <n v="379"/>
    <n v="28.533333333333299"/>
    <n v="29.733333333333299"/>
    <n v="60.933333333333302"/>
    <n v="28"/>
    <n v="1100"/>
    <n v="18.766666666666602"/>
    <n v="17.383333333333301"/>
    <n v="69.966666666666598"/>
    <n v="16.5"/>
    <n v="769"/>
    <n v="11.533333333333299"/>
    <s v="Action"/>
    <s v="RPG"/>
    <m/>
    <m/>
    <m/>
    <x v="0"/>
    <s v="Microsoft"/>
    <m/>
    <x v="0"/>
    <x v="0"/>
    <x v="0"/>
    <x v="0"/>
  </r>
  <r>
    <x v="423"/>
    <x v="0"/>
    <s v="Strategy"/>
    <s v="Nintendo"/>
    <x v="2"/>
    <x v="2"/>
    <x v="1"/>
    <n v="69"/>
    <n v="0.14000000000000001"/>
    <n v="14.95"/>
    <n v="4.0999999999999996"/>
    <n v="4.5166666666666604"/>
    <n v="4.0999999999999996"/>
    <n v="2"/>
    <n v="3.6666666666666599"/>
    <n v="4.0999999999999996"/>
    <n v="4.5166666666666604"/>
    <n v="4.0999999999999996"/>
    <n v="2"/>
    <n v="3.6666666666666599"/>
    <n v="0"/>
    <n v="0"/>
    <n v="0"/>
    <n v="0"/>
    <n v="0"/>
    <n v="0"/>
    <n v="0"/>
    <n v="0"/>
    <n v="0"/>
    <n v="0"/>
    <s v="Strategy"/>
    <m/>
    <m/>
    <m/>
    <m/>
    <x v="0"/>
    <s v="Nintendo"/>
    <m/>
    <x v="0"/>
    <x v="0"/>
    <x v="0"/>
    <x v="1"/>
  </r>
  <r>
    <x v="424"/>
    <x v="0"/>
    <s v="Role-Playing"/>
    <s v="Unknown"/>
    <x v="2"/>
    <x v="0"/>
    <x v="0"/>
    <n v="63"/>
    <n v="0.06"/>
    <n v="14.95"/>
    <n v="0"/>
    <n v="0"/>
    <n v="0"/>
    <n v="0"/>
    <n v="0"/>
    <n v="0"/>
    <n v="0"/>
    <n v="0"/>
    <n v="0"/>
    <n v="0"/>
    <n v="0"/>
    <n v="0"/>
    <n v="0"/>
    <n v="0"/>
    <n v="0"/>
    <n v="0"/>
    <n v="0"/>
    <n v="0"/>
    <n v="0"/>
    <n v="0"/>
    <s v="RPG"/>
    <m/>
    <m/>
    <m/>
    <m/>
    <x v="0"/>
    <s v="Unknown"/>
    <m/>
    <x v="0"/>
    <x v="0"/>
    <x v="0"/>
    <x v="1"/>
  </r>
  <r>
    <x v="425"/>
    <x v="0"/>
    <s v="Action"/>
    <s v="Unknown"/>
    <x v="2"/>
    <x v="2"/>
    <x v="1"/>
    <n v="66"/>
    <n v="0.03"/>
    <n v="12.95"/>
    <n v="7.5"/>
    <n v="8.11666666666666"/>
    <n v="7"/>
    <n v="3"/>
    <n v="6.86666666666666"/>
    <n v="0"/>
    <n v="0"/>
    <n v="0"/>
    <n v="0"/>
    <n v="0"/>
    <n v="0"/>
    <n v="0"/>
    <n v="0"/>
    <n v="0"/>
    <n v="0"/>
    <n v="7.5"/>
    <n v="8.11666666666666"/>
    <n v="7"/>
    <n v="3"/>
    <n v="6.86666666666666"/>
    <s v="Action"/>
    <m/>
    <m/>
    <m/>
    <m/>
    <x v="0"/>
    <s v="Unknown"/>
    <m/>
    <x v="0"/>
    <x v="0"/>
    <x v="0"/>
    <x v="1"/>
  </r>
  <r>
    <x v="426"/>
    <x v="2"/>
    <s v="Action"/>
    <s v="EA"/>
    <x v="3"/>
    <x v="2"/>
    <x v="2"/>
    <n v="73"/>
    <n v="0.45"/>
    <n v="17.95"/>
    <n v="6.3833333333333302"/>
    <n v="9.1"/>
    <n v="6"/>
    <n v="81"/>
    <n v="4.2333333333333298"/>
    <n v="11"/>
    <n v="11.4333333333333"/>
    <n v="10.75"/>
    <n v="3"/>
    <n v="10.55"/>
    <n v="7.6666666666666599"/>
    <n v="9.4666666666666597"/>
    <n v="8.1999999999999993"/>
    <n v="17"/>
    <n v="6.45"/>
    <n v="5.8"/>
    <n v="7.61666666666666"/>
    <n v="6"/>
    <n v="61"/>
    <n v="4.0833333333333304"/>
    <s v="Action"/>
    <m/>
    <m/>
    <m/>
    <m/>
    <x v="0"/>
    <s v="EA"/>
    <m/>
    <x v="0"/>
    <x v="0"/>
    <x v="0"/>
    <x v="0"/>
  </r>
  <r>
    <x v="427"/>
    <x v="0"/>
    <s v="Action"/>
    <s v="EA"/>
    <x v="1"/>
    <x v="2"/>
    <x v="1"/>
    <n v="71"/>
    <n v="0.81"/>
    <n v="14.95"/>
    <n v="4.9666666666666597"/>
    <n v="5.4833333333333298"/>
    <n v="5"/>
    <n v="8"/>
    <n v="4.3833333333333302"/>
    <n v="0"/>
    <n v="0"/>
    <n v="0"/>
    <n v="0"/>
    <n v="0"/>
    <n v="5"/>
    <n v="5"/>
    <n v="5"/>
    <n v="2"/>
    <n v="5"/>
    <n v="4.95"/>
    <n v="5.4833333333333298"/>
    <n v="5"/>
    <n v="6"/>
    <n v="4.36666666666666"/>
    <s v="Action"/>
    <m/>
    <m/>
    <m/>
    <m/>
    <x v="0"/>
    <s v="EA"/>
    <m/>
    <x v="0"/>
    <x v="0"/>
    <x v="0"/>
    <x v="1"/>
  </r>
  <r>
    <x v="428"/>
    <x v="0"/>
    <s v="Action"/>
    <s v="EA"/>
    <x v="1"/>
    <x v="2"/>
    <x v="2"/>
    <n v="69"/>
    <n v="0.5"/>
    <n v="17.95"/>
    <n v="4.9666666666666597"/>
    <n v="5.4833333333333298"/>
    <n v="5"/>
    <n v="8"/>
    <n v="4.3833333333333302"/>
    <n v="0"/>
    <n v="0"/>
    <n v="0"/>
    <n v="0"/>
    <n v="0"/>
    <n v="5"/>
    <n v="5"/>
    <n v="5"/>
    <n v="2"/>
    <n v="5"/>
    <n v="4.95"/>
    <n v="5.4833333333333298"/>
    <n v="5"/>
    <n v="6"/>
    <n v="4.36666666666666"/>
    <s v="Action"/>
    <m/>
    <m/>
    <m/>
    <m/>
    <x v="0"/>
    <s v="EA"/>
    <m/>
    <x v="0"/>
    <x v="1"/>
    <x v="0"/>
    <x v="1"/>
  </r>
  <r>
    <x v="428"/>
    <x v="0"/>
    <s v="Action"/>
    <s v="EA"/>
    <x v="0"/>
    <x v="2"/>
    <x v="2"/>
    <n v="73"/>
    <n v="0.34"/>
    <n v="19.95"/>
    <n v="4.9666666666666597"/>
    <n v="5.4833333333333298"/>
    <n v="5"/>
    <n v="8"/>
    <n v="4.3833333333333302"/>
    <n v="0"/>
    <n v="0"/>
    <n v="0"/>
    <n v="0"/>
    <n v="0"/>
    <n v="5"/>
    <n v="5"/>
    <n v="5"/>
    <n v="2"/>
    <n v="5"/>
    <n v="4.95"/>
    <n v="5.4833333333333298"/>
    <n v="5"/>
    <n v="6"/>
    <n v="4.36666666666666"/>
    <s v="Action"/>
    <m/>
    <m/>
    <m/>
    <m/>
    <x v="0"/>
    <s v="EA"/>
    <m/>
    <x v="0"/>
    <x v="1"/>
    <x v="0"/>
    <x v="1"/>
  </r>
  <r>
    <x v="429"/>
    <x v="0"/>
    <s v="Action"/>
    <s v="EA"/>
    <x v="0"/>
    <x v="1"/>
    <x v="2"/>
    <n v="56"/>
    <n v="0.05"/>
    <n v="17.95"/>
    <n v="3.55"/>
    <n v="4.2833333333333297"/>
    <n v="3.6333333333333302"/>
    <n v="7"/>
    <n v="2.8833333333333302"/>
    <n v="0"/>
    <n v="0"/>
    <n v="0"/>
    <n v="0"/>
    <n v="0"/>
    <n v="0"/>
    <n v="0"/>
    <n v="0"/>
    <n v="0"/>
    <n v="0"/>
    <n v="3.55"/>
    <n v="4.2833333333333297"/>
    <n v="3.6333333333333302"/>
    <n v="7"/>
    <n v="2.8833333333333302"/>
    <s v="Action"/>
    <m/>
    <m/>
    <m/>
    <m/>
    <x v="0"/>
    <s v="EA"/>
    <m/>
    <x v="0"/>
    <x v="0"/>
    <x v="0"/>
    <x v="1"/>
  </r>
  <r>
    <x v="430"/>
    <x v="0"/>
    <s v="Action"/>
    <s v="Sony"/>
    <x v="1"/>
    <x v="1"/>
    <x v="3"/>
    <n v="66"/>
    <n v="0.19"/>
    <n v="17.95"/>
    <n v="9.6"/>
    <n v="10.816666666666601"/>
    <n v="9.7166666666666597"/>
    <n v="6"/>
    <n v="7.7333333333333298"/>
    <n v="9.25"/>
    <n v="10.6666666666666"/>
    <n v="10.4333333333333"/>
    <n v="3"/>
    <n v="7.8166666666666602"/>
    <n v="0"/>
    <n v="0"/>
    <n v="0"/>
    <n v="0"/>
    <n v="0"/>
    <n v="9.9666666666666597"/>
    <n v="10.733333333333301"/>
    <n v="9"/>
    <n v="3"/>
    <n v="9.1999999999999993"/>
    <s v="Action"/>
    <m/>
    <m/>
    <m/>
    <m/>
    <x v="0"/>
    <s v="Sony"/>
    <m/>
    <x v="0"/>
    <x v="0"/>
    <x v="0"/>
    <x v="1"/>
  </r>
  <r>
    <x v="431"/>
    <x v="0"/>
    <s v="Action,Role-Playing"/>
    <s v="Capcom"/>
    <x v="2"/>
    <x v="2"/>
    <x v="3"/>
    <n v="68"/>
    <n v="0.06"/>
    <n v="17.95"/>
    <n v="36.233333333333299"/>
    <n v="48.033333333333303"/>
    <n v="35"/>
    <n v="13"/>
    <n v="28"/>
    <n v="48.15"/>
    <n v="52.75"/>
    <n v="42"/>
    <n v="3"/>
    <n v="43.533333333333303"/>
    <n v="35.4"/>
    <n v="39.85"/>
    <n v="34"/>
    <n v="5"/>
    <n v="32.35"/>
    <n v="29.9166666666666"/>
    <n v="34.85"/>
    <n v="27.483333333333299"/>
    <n v="5"/>
    <n v="24.55"/>
    <s v="Action"/>
    <s v="RPG"/>
    <m/>
    <m/>
    <m/>
    <x v="0"/>
    <s v="Capcom"/>
    <m/>
    <x v="0"/>
    <x v="0"/>
    <x v="0"/>
    <x v="0"/>
  </r>
  <r>
    <x v="432"/>
    <x v="0"/>
    <s v="Action"/>
    <s v="Capcom"/>
    <x v="1"/>
    <x v="2"/>
    <x v="3"/>
    <n v="79"/>
    <n v="0.25"/>
    <n v="17.95"/>
    <n v="6.7666666666666604"/>
    <n v="14.1166666666666"/>
    <n v="5.68333333333333"/>
    <n v="18"/>
    <n v="3.4666666666666601"/>
    <n v="7.45"/>
    <n v="11.2666666666666"/>
    <n v="7.6666666666666599"/>
    <n v="5"/>
    <n v="4.11666666666666"/>
    <n v="8.0500000000000007"/>
    <n v="14.75"/>
    <n v="7"/>
    <n v="8"/>
    <n v="5.25"/>
    <n v="4.0666666666666602"/>
    <n v="4.43333333333333"/>
    <n v="4"/>
    <n v="5"/>
    <n v="3.5166666666666599"/>
    <s v="Action"/>
    <m/>
    <m/>
    <m/>
    <m/>
    <x v="0"/>
    <s v="Capcom"/>
    <m/>
    <x v="0"/>
    <x v="0"/>
    <x v="0"/>
    <x v="0"/>
  </r>
  <r>
    <x v="433"/>
    <x v="0"/>
    <s v="Action"/>
    <s v="Capcom"/>
    <x v="1"/>
    <x v="2"/>
    <x v="1"/>
    <n v="82"/>
    <n v="0.11"/>
    <n v="16.95"/>
    <n v="5.6333333333333302"/>
    <n v="7.8333333333333304"/>
    <n v="5.75"/>
    <n v="6"/>
    <n v="3.5333333333333301"/>
    <n v="0"/>
    <n v="0"/>
    <n v="0"/>
    <n v="0"/>
    <n v="0"/>
    <n v="8.5"/>
    <n v="9.11666666666666"/>
    <n v="8"/>
    <n v="3"/>
    <n v="7.86666666666666"/>
    <n v="2.7833333333333301"/>
    <n v="3.43333333333333"/>
    <n v="3"/>
    <n v="3"/>
    <n v="2.1333333333333302"/>
    <s v="Action"/>
    <m/>
    <m/>
    <m/>
    <m/>
    <x v="0"/>
    <s v="Capcom"/>
    <m/>
    <x v="0"/>
    <x v="0"/>
    <x v="0"/>
    <x v="1"/>
  </r>
  <r>
    <x v="434"/>
    <x v="0"/>
    <s v="Action,Role-Playing"/>
    <s v="Capcom"/>
    <x v="2"/>
    <x v="1"/>
    <x v="0"/>
    <n v="55"/>
    <n v="0.24"/>
    <n v="17.95"/>
    <n v="19.716666666666601"/>
    <n v="22.016666666666602"/>
    <n v="20"/>
    <n v="11"/>
    <n v="16.5833333333333"/>
    <n v="24"/>
    <n v="24"/>
    <n v="24"/>
    <n v="1"/>
    <n v="24"/>
    <n v="21.3"/>
    <n v="22.516666666666602"/>
    <n v="20.4166666666666"/>
    <n v="5"/>
    <n v="20.350000000000001"/>
    <n v="17.283333333333299"/>
    <n v="19.233333333333299"/>
    <n v="19.25"/>
    <n v="5"/>
    <n v="15.8"/>
    <s v="Action"/>
    <s v="RPG"/>
    <m/>
    <m/>
    <m/>
    <x v="0"/>
    <s v="Capcom"/>
    <m/>
    <x v="0"/>
    <x v="0"/>
    <x v="0"/>
    <x v="0"/>
  </r>
  <r>
    <x v="435"/>
    <x v="0"/>
    <s v="Action,Role-Playing"/>
    <s v="Capcom"/>
    <x v="2"/>
    <x v="1"/>
    <x v="2"/>
    <n v="60"/>
    <n v="0.41"/>
    <n v="27.95"/>
    <n v="20.816666666666599"/>
    <n v="27.65"/>
    <n v="20"/>
    <n v="17"/>
    <n v="17.350000000000001"/>
    <n v="31.95"/>
    <n v="33.4166666666666"/>
    <n v="31.95"/>
    <n v="2"/>
    <n v="30.466666666666601"/>
    <n v="24.1166666666666"/>
    <n v="26.183333333333302"/>
    <n v="25"/>
    <n v="5"/>
    <n v="22.266666666666602"/>
    <n v="16.95"/>
    <n v="18.8333333333333"/>
    <n v="16.6166666666666"/>
    <n v="10"/>
    <n v="15.55"/>
    <s v="Action"/>
    <s v="RPG"/>
    <m/>
    <m/>
    <m/>
    <x v="0"/>
    <s v="Capcom"/>
    <m/>
    <x v="0"/>
    <x v="0"/>
    <x v="0"/>
    <x v="0"/>
  </r>
  <r>
    <x v="436"/>
    <x v="0"/>
    <s v="Action"/>
    <s v="Capcom"/>
    <x v="2"/>
    <x v="1"/>
    <x v="1"/>
    <n v="76"/>
    <n v="0.14000000000000001"/>
    <n v="19.95"/>
    <n v="11.2666666666666"/>
    <n v="16.05"/>
    <n v="10.966666666666599"/>
    <n v="22"/>
    <n v="8.0500000000000007"/>
    <n v="15.966666666666599"/>
    <n v="16.45"/>
    <n v="15.966666666666599"/>
    <n v="2"/>
    <n v="15.483333333333301"/>
    <n v="13.133333333333301"/>
    <n v="16.533333333333299"/>
    <n v="11"/>
    <n v="9"/>
    <n v="10.75"/>
    <n v="8.8833333333333293"/>
    <n v="11.95"/>
    <n v="8.9499999999999993"/>
    <n v="11"/>
    <n v="6.93333333333333"/>
    <s v="Action"/>
    <m/>
    <m/>
    <m/>
    <m/>
    <x v="0"/>
    <s v="Capcom"/>
    <m/>
    <x v="0"/>
    <x v="0"/>
    <x v="0"/>
    <x v="0"/>
  </r>
  <r>
    <x v="437"/>
    <x v="0"/>
    <s v="Action"/>
    <s v="Capcom"/>
    <x v="2"/>
    <x v="1"/>
    <x v="2"/>
    <n v="78"/>
    <n v="0.22"/>
    <n v="17.95"/>
    <n v="12.883333333333301"/>
    <n v="23.983333333333299"/>
    <n v="10.9333333333333"/>
    <n v="18"/>
    <n v="8.3833333333333293"/>
    <n v="15.9333333333333"/>
    <n v="17.899999999999999"/>
    <n v="15.9333333333333"/>
    <n v="2"/>
    <n v="13.966666666666599"/>
    <n v="15.816666666666601"/>
    <n v="25.233333333333299"/>
    <n v="12.966666666666599"/>
    <n v="10"/>
    <n v="12"/>
    <n v="7"/>
    <n v="8.6"/>
    <n v="6.75"/>
    <n v="6"/>
    <n v="5.86666666666666"/>
    <s v="Action"/>
    <m/>
    <m/>
    <m/>
    <m/>
    <x v="0"/>
    <s v="Capcom"/>
    <m/>
    <x v="0"/>
    <x v="0"/>
    <x v="0"/>
    <x v="0"/>
  </r>
  <r>
    <x v="438"/>
    <x v="0"/>
    <s v="Action"/>
    <s v="EA"/>
    <x v="3"/>
    <x v="2"/>
    <x v="0"/>
    <n v="72"/>
    <n v="0.66"/>
    <n v="14.95"/>
    <n v="22.8666666666666"/>
    <n v="37.283333333333303"/>
    <n v="20.266666666666602"/>
    <n v="18"/>
    <n v="14.783333333333299"/>
    <n v="37"/>
    <n v="43.25"/>
    <n v="30"/>
    <n v="3"/>
    <n v="30.75"/>
    <n v="24.6666666666666"/>
    <n v="26.3333333333333"/>
    <n v="24.5"/>
    <n v="6"/>
    <n v="22.283333333333299"/>
    <n v="16.95"/>
    <n v="19"/>
    <n v="18"/>
    <n v="9"/>
    <n v="12.733333333333301"/>
    <s v="Action"/>
    <m/>
    <m/>
    <m/>
    <m/>
    <x v="0"/>
    <s v="EA"/>
    <m/>
    <x v="0"/>
    <x v="1"/>
    <x v="0"/>
    <x v="0"/>
  </r>
  <r>
    <x v="438"/>
    <x v="0"/>
    <s v="Action"/>
    <s v="EA"/>
    <x v="4"/>
    <x v="2"/>
    <x v="0"/>
    <n v="72"/>
    <n v="0.27"/>
    <n v="15.95"/>
    <n v="22.8666666666666"/>
    <n v="37.283333333333303"/>
    <n v="20.266666666666602"/>
    <n v="18"/>
    <n v="14.783333333333299"/>
    <n v="37"/>
    <n v="43.25"/>
    <n v="30"/>
    <n v="3"/>
    <n v="30.75"/>
    <n v="24.6666666666666"/>
    <n v="26.3333333333333"/>
    <n v="24.5"/>
    <n v="6"/>
    <n v="22.283333333333299"/>
    <n v="16.95"/>
    <n v="19"/>
    <n v="18"/>
    <n v="9"/>
    <n v="12.733333333333301"/>
    <s v="Action"/>
    <m/>
    <m/>
    <m/>
    <m/>
    <x v="0"/>
    <s v="EA"/>
    <m/>
    <x v="0"/>
    <x v="1"/>
    <x v="0"/>
    <x v="0"/>
  </r>
  <r>
    <x v="439"/>
    <x v="2"/>
    <s v="Strategy"/>
    <s v="Unknown"/>
    <x v="0"/>
    <x v="2"/>
    <x v="2"/>
    <n v="77"/>
    <n v="0.14000000000000001"/>
    <n v="12.95"/>
    <n v="0"/>
    <n v="0"/>
    <n v="0"/>
    <n v="0"/>
    <n v="0"/>
    <n v="0"/>
    <n v="0"/>
    <n v="0"/>
    <n v="0"/>
    <n v="0"/>
    <n v="0"/>
    <n v="0"/>
    <n v="0"/>
    <n v="0"/>
    <n v="0"/>
    <n v="0"/>
    <n v="0"/>
    <n v="0"/>
    <n v="0"/>
    <n v="0"/>
    <s v="Strategy"/>
    <m/>
    <m/>
    <m/>
    <m/>
    <x v="0"/>
    <s v="Unknown"/>
    <m/>
    <x v="0"/>
    <x v="1"/>
    <x v="0"/>
    <x v="1"/>
  </r>
  <r>
    <x v="439"/>
    <x v="0"/>
    <s v="Strategy"/>
    <s v="Unknown"/>
    <x v="1"/>
    <x v="0"/>
    <x v="1"/>
    <n v="78"/>
    <n v="0.05"/>
    <n v="12.95"/>
    <n v="0"/>
    <n v="0"/>
    <n v="0"/>
    <n v="0"/>
    <n v="0"/>
    <n v="0"/>
    <n v="0"/>
    <n v="0"/>
    <n v="0"/>
    <n v="0"/>
    <n v="0"/>
    <n v="0"/>
    <n v="0"/>
    <n v="0"/>
    <n v="0"/>
    <n v="0"/>
    <n v="0"/>
    <n v="0"/>
    <n v="0"/>
    <n v="0"/>
    <s v="Strategy"/>
    <m/>
    <m/>
    <m/>
    <m/>
    <x v="0"/>
    <s v="Unknown"/>
    <m/>
    <x v="0"/>
    <x v="1"/>
    <x v="0"/>
    <x v="1"/>
  </r>
  <r>
    <x v="440"/>
    <x v="0"/>
    <s v="Strategy"/>
    <s v="Konami"/>
    <x v="1"/>
    <x v="2"/>
    <x v="4"/>
    <n v="75"/>
    <n v="0.34"/>
    <n v="17.95"/>
    <n v="25.383333333333301"/>
    <n v="51.65"/>
    <n v="21.266666666666602"/>
    <n v="18"/>
    <n v="19.1666666666666"/>
    <n v="80"/>
    <n v="80"/>
    <n v="80"/>
    <n v="1"/>
    <n v="80"/>
    <n v="24.8333333333333"/>
    <n v="27.483333333333299"/>
    <n v="25.1"/>
    <n v="6"/>
    <n v="21.9166666666666"/>
    <n v="20.7"/>
    <n v="23.6"/>
    <n v="20.783333333333299"/>
    <n v="11"/>
    <n v="17.883333333333301"/>
    <s v="Strategy"/>
    <m/>
    <m/>
    <m/>
    <m/>
    <x v="0"/>
    <s v="Konami"/>
    <m/>
    <x v="0"/>
    <x v="0"/>
    <x v="0"/>
    <x v="0"/>
  </r>
  <r>
    <x v="441"/>
    <x v="0"/>
    <s v="Strategy"/>
    <s v="Konami"/>
    <x v="1"/>
    <x v="2"/>
    <x v="3"/>
    <n v="80"/>
    <n v="0.12"/>
    <n v="12.95"/>
    <n v="14.8333333333333"/>
    <n v="19.95"/>
    <n v="15"/>
    <n v="15"/>
    <n v="12.5833333333333"/>
    <n v="0"/>
    <n v="0"/>
    <n v="0"/>
    <n v="0"/>
    <n v="0"/>
    <n v="17.6166666666666"/>
    <n v="20.9"/>
    <n v="16"/>
    <n v="5"/>
    <n v="14.6"/>
    <n v="13.45"/>
    <n v="14.9"/>
    <n v="14.2"/>
    <n v="10"/>
    <n v="12.033333333333299"/>
    <s v="Strategy"/>
    <m/>
    <m/>
    <m/>
    <m/>
    <x v="0"/>
    <s v="Konami"/>
    <m/>
    <x v="0"/>
    <x v="0"/>
    <x v="0"/>
    <x v="1"/>
  </r>
  <r>
    <x v="442"/>
    <x v="0"/>
    <s v="Action"/>
    <s v="Konami"/>
    <x v="4"/>
    <x v="1"/>
    <x v="0"/>
    <n v="94"/>
    <n v="2.58"/>
    <n v="22.95"/>
    <n v="19.8666666666666"/>
    <n v="49.683333333333302"/>
    <n v="18.899999999999999"/>
    <n v="691"/>
    <n v="11.033333333333299"/>
    <n v="28.566666666666599"/>
    <n v="47.383333333333297"/>
    <n v="27"/>
    <n v="25"/>
    <n v="23.383333333333301"/>
    <n v="22.4"/>
    <n v="50.75"/>
    <n v="20.65"/>
    <n v="153"/>
    <n v="16.783333333333299"/>
    <n v="18.683333333333302"/>
    <n v="32.216666666666598"/>
    <n v="18.1666666666666"/>
    <n v="513"/>
    <n v="10.566666666666601"/>
    <s v="Action"/>
    <m/>
    <m/>
    <m/>
    <m/>
    <x v="0"/>
    <s v="Konami"/>
    <m/>
    <x v="0"/>
    <x v="0"/>
    <x v="0"/>
    <x v="0"/>
  </r>
  <r>
    <x v="443"/>
    <x v="0"/>
    <s v="Adventure"/>
    <s v="Konami"/>
    <x v="1"/>
    <x v="1"/>
    <x v="1"/>
    <n v="78"/>
    <n v="0.02"/>
    <n v="17.95"/>
    <n v="3.18333333333333"/>
    <n v="3.4"/>
    <n v="3.0333333333333301"/>
    <n v="4"/>
    <n v="3.05"/>
    <n v="3"/>
    <n v="3"/>
    <n v="3"/>
    <n v="1"/>
    <n v="3"/>
    <n v="0"/>
    <n v="0"/>
    <n v="0"/>
    <n v="0"/>
    <n v="0"/>
    <n v="3.25"/>
    <n v="3.4166666666666599"/>
    <n v="3.0333333333333301"/>
    <n v="3"/>
    <n v="3.0833333333333299"/>
    <s v="Adventure"/>
    <m/>
    <m/>
    <m/>
    <m/>
    <x v="0"/>
    <s v="Konami"/>
    <m/>
    <x v="0"/>
    <x v="0"/>
    <x v="0"/>
    <x v="1"/>
  </r>
  <r>
    <x v="444"/>
    <x v="0"/>
    <s v="Action,Strategy"/>
    <s v="Konami"/>
    <x v="1"/>
    <x v="1"/>
    <x v="1"/>
    <n v="87"/>
    <n v="0.39"/>
    <n v="17.95"/>
    <n v="13.35"/>
    <n v="21.35"/>
    <n v="12.0833333333333"/>
    <n v="66"/>
    <n v="9.18333333333333"/>
    <n v="30"/>
    <n v="30"/>
    <n v="30"/>
    <n v="1"/>
    <n v="30"/>
    <n v="16.483333333333299"/>
    <n v="22.883333333333301"/>
    <n v="15.05"/>
    <n v="19"/>
    <n v="12.483333333333301"/>
    <n v="11.6833333333333"/>
    <n v="17.316666666666599"/>
    <n v="11.5833333333333"/>
    <n v="46"/>
    <n v="8.65"/>
    <s v="Action"/>
    <s v="Strategy"/>
    <m/>
    <m/>
    <m/>
    <x v="0"/>
    <s v="Konami"/>
    <m/>
    <x v="0"/>
    <x v="0"/>
    <x v="0"/>
    <x v="0"/>
  </r>
  <r>
    <x v="445"/>
    <x v="0"/>
    <s v="Action"/>
    <s v="Unknown"/>
    <x v="2"/>
    <x v="0"/>
    <x v="0"/>
    <n v="70"/>
    <n v="0.09"/>
    <n v="17.95"/>
    <n v="1.2666666666666599"/>
    <n v="2.0499999999999998"/>
    <n v="0.98333333333333295"/>
    <n v="8"/>
    <n v="0.91666666666666596"/>
    <n v="0"/>
    <n v="0"/>
    <n v="0"/>
    <n v="0"/>
    <n v="0"/>
    <n v="0"/>
    <n v="0"/>
    <n v="0"/>
    <n v="0"/>
    <n v="0"/>
    <n v="1.2666666666666599"/>
    <n v="2.0499999999999998"/>
    <n v="0.98333333333333295"/>
    <n v="8"/>
    <n v="0.91666666666666596"/>
    <s v="Action"/>
    <m/>
    <m/>
    <m/>
    <m/>
    <x v="0"/>
    <s v="Unknown"/>
    <m/>
    <x v="0"/>
    <x v="0"/>
    <x v="0"/>
    <x v="1"/>
  </r>
  <r>
    <x v="446"/>
    <x v="1"/>
    <s v="Action"/>
    <s v="Unknown"/>
    <x v="0"/>
    <x v="1"/>
    <x v="1"/>
    <n v="73"/>
    <n v="0.11"/>
    <n v="16.95"/>
    <n v="7.4833333333333298"/>
    <n v="11.1166666666666"/>
    <n v="7"/>
    <n v="15"/>
    <n v="5.2833333333333297"/>
    <n v="8.5"/>
    <n v="9.25"/>
    <n v="8.5"/>
    <n v="2"/>
    <n v="7.75"/>
    <n v="11"/>
    <n v="13"/>
    <n v="11"/>
    <n v="2"/>
    <n v="9"/>
    <n v="6.6666666666666599"/>
    <n v="10.1666666666666"/>
    <n v="6"/>
    <n v="11"/>
    <n v="4.8333333333333304"/>
    <s v="Action"/>
    <m/>
    <m/>
    <m/>
    <m/>
    <x v="0"/>
    <s v="Unknown"/>
    <m/>
    <x v="0"/>
    <x v="0"/>
    <x v="0"/>
    <x v="0"/>
  </r>
  <r>
    <x v="447"/>
    <x v="0"/>
    <s v="Strategy"/>
    <s v="Nintendo"/>
    <x v="2"/>
    <x v="2"/>
    <x v="3"/>
    <n v="88"/>
    <n v="0.16"/>
    <n v="15.95"/>
    <n v="17.266666666666602"/>
    <n v="26.5833333333333"/>
    <n v="14.1"/>
    <n v="13"/>
    <n v="10.3333333333333"/>
    <n v="23.75"/>
    <n v="30.6166666666666"/>
    <n v="23.75"/>
    <n v="2"/>
    <n v="16.8666666666666"/>
    <n v="20.4166666666666"/>
    <n v="25.4"/>
    <n v="21.216666666666601"/>
    <n v="7"/>
    <n v="13.9"/>
    <n v="8.5166666666666604"/>
    <n v="11.05"/>
    <n v="7.5"/>
    <n v="4"/>
    <n v="6.5"/>
    <s v="Strategy"/>
    <m/>
    <m/>
    <m/>
    <m/>
    <x v="0"/>
    <s v="Nintendo"/>
    <m/>
    <x v="0"/>
    <x v="0"/>
    <x v="0"/>
    <x v="0"/>
  </r>
  <r>
    <x v="448"/>
    <x v="0"/>
    <s v="Strategy"/>
    <s v="Disney"/>
    <x v="2"/>
    <x v="1"/>
    <x v="2"/>
    <n v="74"/>
    <n v="0.02"/>
    <n v="12.95"/>
    <n v="0"/>
    <n v="0"/>
    <n v="0"/>
    <n v="0"/>
    <n v="0"/>
    <n v="0"/>
    <n v="0"/>
    <n v="0"/>
    <n v="0"/>
    <n v="0"/>
    <n v="0"/>
    <n v="0"/>
    <n v="0"/>
    <n v="0"/>
    <n v="0"/>
    <n v="0"/>
    <n v="0"/>
    <n v="0"/>
    <n v="0"/>
    <n v="0"/>
    <s v="Strategy"/>
    <m/>
    <m/>
    <m/>
    <m/>
    <x v="0"/>
    <s v="Disney"/>
    <m/>
    <x v="0"/>
    <x v="0"/>
    <x v="0"/>
    <x v="1"/>
  </r>
  <r>
    <x v="449"/>
    <x v="0"/>
    <s v="Action"/>
    <s v="Nintendo"/>
    <x v="0"/>
    <x v="1"/>
    <x v="2"/>
    <n v="90"/>
    <n v="0.91"/>
    <n v="19.95"/>
    <n v="15.983333333333301"/>
    <n v="26.966666666666601"/>
    <n v="15.55"/>
    <n v="114"/>
    <n v="11.9"/>
    <n v="18.8666666666666"/>
    <n v="28.433333333333302"/>
    <n v="18.5"/>
    <n v="27"/>
    <n v="13.35"/>
    <n v="16.2"/>
    <n v="19.966666666666601"/>
    <n v="16.7"/>
    <n v="45"/>
    <n v="13.3"/>
    <n v="13.9"/>
    <n v="17.100000000000001"/>
    <n v="14"/>
    <n v="42"/>
    <n v="11.1166666666666"/>
    <s v="Action"/>
    <m/>
    <m/>
    <m/>
    <m/>
    <x v="0"/>
    <s v="Nintendo"/>
    <m/>
    <x v="0"/>
    <x v="0"/>
    <x v="0"/>
    <x v="0"/>
  </r>
  <r>
    <x v="450"/>
    <x v="0"/>
    <s v="Action,Simulation"/>
    <s v="Nintendo"/>
    <x v="2"/>
    <x v="2"/>
    <x v="3"/>
    <n v="79"/>
    <n v="0.22"/>
    <n v="17.95"/>
    <n v="5.5666666666666602"/>
    <n v="8.6333333333333293"/>
    <n v="5"/>
    <n v="7"/>
    <n v="3.2833333333333301"/>
    <n v="8.6666666666666607"/>
    <n v="10.4166666666666"/>
    <n v="9"/>
    <n v="3"/>
    <n v="6.9166666666666599"/>
    <n v="5"/>
    <n v="5"/>
    <n v="5"/>
    <n v="1"/>
    <n v="5"/>
    <n v="2.68333333333333"/>
    <n v="3.36666666666666"/>
    <n v="2.7666666666666599"/>
    <n v="3"/>
    <n v="2.0166666666666599"/>
    <s v="Action"/>
    <s v="Simulation"/>
    <m/>
    <m/>
    <m/>
    <x v="0"/>
    <s v="Nintendo"/>
    <m/>
    <x v="0"/>
    <x v="0"/>
    <x v="0"/>
    <x v="0"/>
  </r>
  <r>
    <x v="451"/>
    <x v="0"/>
    <s v="Action"/>
    <s v="Nintendo"/>
    <x v="2"/>
    <x v="2"/>
    <x v="1"/>
    <n v="85"/>
    <n v="0.57999999999999996"/>
    <n v="27.95"/>
    <n v="9.3000000000000007"/>
    <n v="13.7666666666666"/>
    <n v="8.7333333333333307"/>
    <n v="32"/>
    <n v="6.85"/>
    <n v="15.25"/>
    <n v="16.883333333333301"/>
    <n v="15.25"/>
    <n v="2"/>
    <n v="13.6166666666666"/>
    <n v="9.0500000000000007"/>
    <n v="10.95"/>
    <n v="8.7833333333333297"/>
    <n v="12"/>
    <n v="7.7666666666666604"/>
    <n v="8.8000000000000007"/>
    <n v="11.85"/>
    <n v="8.6333333333333293"/>
    <n v="18"/>
    <n v="6.7"/>
    <s v="Action"/>
    <m/>
    <m/>
    <m/>
    <m/>
    <x v="0"/>
    <s v="Nintendo"/>
    <m/>
    <x v="0"/>
    <x v="0"/>
    <x v="0"/>
    <x v="0"/>
  </r>
  <r>
    <x v="452"/>
    <x v="2"/>
    <s v="Action,Racing / Driving"/>
    <s v="Unknown"/>
    <x v="1"/>
    <x v="2"/>
    <x v="1"/>
    <n v="61"/>
    <n v="0.01"/>
    <n v="17.95"/>
    <n v="0"/>
    <n v="0"/>
    <n v="0"/>
    <n v="0"/>
    <n v="0"/>
    <n v="0"/>
    <n v="0"/>
    <n v="0"/>
    <n v="0"/>
    <n v="0"/>
    <n v="0"/>
    <n v="0"/>
    <n v="0"/>
    <n v="0"/>
    <n v="0"/>
    <n v="0"/>
    <n v="0"/>
    <n v="0"/>
    <n v="0"/>
    <n v="0"/>
    <s v="Action"/>
    <s v="Racing"/>
    <m/>
    <m/>
    <m/>
    <x v="0"/>
    <s v="Unknown"/>
    <m/>
    <x v="0"/>
    <x v="0"/>
    <x v="0"/>
    <x v="1"/>
  </r>
  <r>
    <x v="453"/>
    <x v="0"/>
    <s v="Racing / Driving"/>
    <s v="Rockstar"/>
    <x v="1"/>
    <x v="1"/>
    <x v="3"/>
    <n v="74"/>
    <n v="1.69"/>
    <n v="14.95"/>
    <n v="39"/>
    <n v="46.75"/>
    <n v="48"/>
    <n v="9"/>
    <n v="29.25"/>
    <n v="48.866666666666603"/>
    <n v="49.4"/>
    <n v="48.75"/>
    <n v="4"/>
    <n v="48.4"/>
    <n v="49"/>
    <n v="49.5"/>
    <n v="49"/>
    <n v="2"/>
    <n v="48.5"/>
    <n v="19.1666666666666"/>
    <n v="21.1666666666666"/>
    <n v="19.5"/>
    <n v="3"/>
    <n v="17.1666666666666"/>
    <s v="Racing"/>
    <m/>
    <m/>
    <m/>
    <m/>
    <x v="0"/>
    <s v="Rockstar"/>
    <m/>
    <x v="0"/>
    <x v="0"/>
    <x v="0"/>
    <x v="0"/>
  </r>
  <r>
    <x v="454"/>
    <x v="0"/>
    <s v="Racing / Driving"/>
    <s v="Rockstar"/>
    <x v="3"/>
    <x v="2"/>
    <x v="0"/>
    <n v="81"/>
    <n v="1.1499999999999999"/>
    <n v="22.95"/>
    <n v="30.6666666666666"/>
    <n v="42.066666666666599"/>
    <n v="31.033333333333299"/>
    <n v="10"/>
    <n v="21.4166666666666"/>
    <n v="35"/>
    <n v="35"/>
    <n v="35"/>
    <n v="1"/>
    <n v="35"/>
    <n v="35.866666666666603"/>
    <n v="44.116666666666603"/>
    <n v="34"/>
    <n v="5"/>
    <n v="23.466666666666601"/>
    <n v="23.1"/>
    <n v="26.683333333333302"/>
    <n v="23.6166666666666"/>
    <n v="4"/>
    <n v="19.283333333333299"/>
    <s v="Racing"/>
    <m/>
    <m/>
    <m/>
    <m/>
    <x v="0"/>
    <s v="Rockstar"/>
    <m/>
    <x v="0"/>
    <x v="1"/>
    <x v="0"/>
    <x v="0"/>
  </r>
  <r>
    <x v="454"/>
    <x v="0"/>
    <s v="Racing / Driving"/>
    <s v="Rockstar"/>
    <x v="4"/>
    <x v="0"/>
    <x v="0"/>
    <n v="82"/>
    <n v="1.0900000000000001"/>
    <n v="22.95"/>
    <n v="30.6666666666666"/>
    <n v="42.066666666666599"/>
    <n v="31.033333333333299"/>
    <n v="10"/>
    <n v="21.4166666666666"/>
    <n v="35"/>
    <n v="35"/>
    <n v="35"/>
    <n v="1"/>
    <n v="35"/>
    <n v="35.866666666666603"/>
    <n v="44.116666666666603"/>
    <n v="34"/>
    <n v="5"/>
    <n v="23.466666666666601"/>
    <n v="23.1"/>
    <n v="26.683333333333302"/>
    <n v="23.6166666666666"/>
    <n v="4"/>
    <n v="19.283333333333299"/>
    <s v="Racing"/>
    <m/>
    <m/>
    <m/>
    <m/>
    <x v="0"/>
    <s v="Rockstar"/>
    <m/>
    <x v="0"/>
    <x v="1"/>
    <x v="0"/>
    <x v="0"/>
  </r>
  <r>
    <x v="455"/>
    <x v="0"/>
    <s v="Action"/>
    <s v="EA"/>
    <x v="3"/>
    <x v="1"/>
    <x v="0"/>
    <n v="79"/>
    <n v="0.5"/>
    <n v="14.95"/>
    <n v="7.0166666666666604"/>
    <n v="34.8333333333333"/>
    <n v="6.3333333333333304"/>
    <n v="1100"/>
    <n v="4.3333333333333304"/>
    <n v="13.733333333333301"/>
    <n v="37.433333333333302"/>
    <n v="10"/>
    <n v="49"/>
    <n v="8.43333333333333"/>
    <n v="8.4833333333333307"/>
    <n v="21.6166666666666"/>
    <n v="8"/>
    <n v="203"/>
    <n v="6.11666666666666"/>
    <n v="6.3166666666666602"/>
    <n v="11.566666666666601"/>
    <n v="6"/>
    <n v="895"/>
    <n v="4.0666666666666602"/>
    <s v="Action"/>
    <m/>
    <m/>
    <m/>
    <m/>
    <x v="0"/>
    <s v="EA"/>
    <m/>
    <x v="0"/>
    <x v="1"/>
    <x v="0"/>
    <x v="0"/>
  </r>
  <r>
    <x v="455"/>
    <x v="0"/>
    <s v="Action"/>
    <s v="EA"/>
    <x v="4"/>
    <x v="1"/>
    <x v="0"/>
    <n v="79"/>
    <n v="0.28999999999999998"/>
    <n v="14.95"/>
    <n v="7.0166666666666604"/>
    <n v="34.8333333333333"/>
    <n v="6.3333333333333304"/>
    <n v="1100"/>
    <n v="4.3333333333333304"/>
    <n v="13.733333333333301"/>
    <n v="37.433333333333302"/>
    <n v="10"/>
    <n v="49"/>
    <n v="8.43333333333333"/>
    <n v="8.4833333333333307"/>
    <n v="21.6166666666666"/>
    <n v="8"/>
    <n v="203"/>
    <n v="6.11666666666666"/>
    <n v="6.3166666666666602"/>
    <n v="11.566666666666601"/>
    <n v="6"/>
    <n v="895"/>
    <n v="4.0666666666666602"/>
    <s v="Action"/>
    <m/>
    <m/>
    <m/>
    <m/>
    <x v="0"/>
    <s v="EA"/>
    <m/>
    <x v="0"/>
    <x v="1"/>
    <x v="0"/>
    <x v="0"/>
  </r>
  <r>
    <x v="456"/>
    <x v="2"/>
    <s v="Sports"/>
    <s v="Sony"/>
    <x v="1"/>
    <x v="1"/>
    <x v="1"/>
    <n v="83"/>
    <n v="0.35"/>
    <n v="9.9499999999999993"/>
    <n v="0"/>
    <n v="0"/>
    <n v="0"/>
    <n v="0"/>
    <n v="0"/>
    <n v="0"/>
    <n v="0"/>
    <n v="0"/>
    <n v="0"/>
    <n v="0"/>
    <n v="0"/>
    <n v="0"/>
    <n v="0"/>
    <n v="0"/>
    <n v="0"/>
    <n v="0"/>
    <n v="0"/>
    <n v="0"/>
    <n v="0"/>
    <n v="0"/>
    <s v="Sports"/>
    <m/>
    <m/>
    <m/>
    <m/>
    <x v="0"/>
    <s v="Sony"/>
    <m/>
    <x v="0"/>
    <x v="0"/>
    <x v="0"/>
    <x v="1"/>
  </r>
  <r>
    <x v="457"/>
    <x v="2"/>
    <s v="Sports"/>
    <s v="Sony"/>
    <x v="4"/>
    <x v="1"/>
    <x v="2"/>
    <n v="77"/>
    <n v="0.3"/>
    <n v="9.9499999999999993"/>
    <n v="0"/>
    <n v="0"/>
    <n v="0"/>
    <n v="0"/>
    <n v="0"/>
    <n v="0"/>
    <n v="0"/>
    <n v="0"/>
    <n v="0"/>
    <n v="0"/>
    <n v="0"/>
    <n v="0"/>
    <n v="0"/>
    <n v="0"/>
    <n v="0"/>
    <n v="0"/>
    <n v="0"/>
    <n v="0"/>
    <n v="0"/>
    <n v="0"/>
    <s v="Sports"/>
    <m/>
    <m/>
    <m/>
    <m/>
    <x v="0"/>
    <s v="Sony"/>
    <m/>
    <x v="0"/>
    <x v="1"/>
    <x v="0"/>
    <x v="1"/>
  </r>
  <r>
    <x v="457"/>
    <x v="0"/>
    <s v="Sports"/>
    <s v="Sony"/>
    <x v="1"/>
    <x v="2"/>
    <x v="2"/>
    <n v="82"/>
    <n v="0.28000000000000003"/>
    <n v="9.9499999999999993"/>
    <n v="0"/>
    <n v="0"/>
    <n v="0"/>
    <n v="0"/>
    <n v="0"/>
    <n v="0"/>
    <n v="0"/>
    <n v="0"/>
    <n v="0"/>
    <n v="0"/>
    <n v="0"/>
    <n v="0"/>
    <n v="0"/>
    <n v="0"/>
    <n v="0"/>
    <n v="0"/>
    <n v="0"/>
    <n v="0"/>
    <n v="0"/>
    <n v="0"/>
    <s v="Sports"/>
    <m/>
    <m/>
    <m/>
    <m/>
    <x v="0"/>
    <s v="Sony"/>
    <m/>
    <x v="0"/>
    <x v="1"/>
    <x v="0"/>
    <x v="1"/>
  </r>
  <r>
    <x v="458"/>
    <x v="2"/>
    <s v="Sports"/>
    <s v="Sony"/>
    <x v="4"/>
    <x v="2"/>
    <x v="0"/>
    <n v="85"/>
    <n v="0.67"/>
    <n v="12.95"/>
    <n v="10"/>
    <n v="10"/>
    <n v="10"/>
    <n v="1"/>
    <n v="10"/>
    <n v="0"/>
    <n v="0"/>
    <n v="0"/>
    <n v="0"/>
    <n v="0"/>
    <n v="0"/>
    <n v="0"/>
    <n v="0"/>
    <n v="0"/>
    <n v="0"/>
    <n v="10"/>
    <n v="10"/>
    <n v="10"/>
    <n v="1"/>
    <n v="10"/>
    <s v="Sports"/>
    <m/>
    <m/>
    <m/>
    <m/>
    <x v="0"/>
    <s v="Sony"/>
    <m/>
    <x v="0"/>
    <x v="1"/>
    <x v="0"/>
    <x v="1"/>
  </r>
  <r>
    <x v="458"/>
    <x v="0"/>
    <s v="Sports"/>
    <s v="Sony"/>
    <x v="1"/>
    <x v="0"/>
    <x v="0"/>
    <n v="83"/>
    <n v="0.33"/>
    <n v="14.95"/>
    <n v="10"/>
    <n v="10"/>
    <n v="10"/>
    <n v="1"/>
    <n v="10"/>
    <n v="0"/>
    <n v="0"/>
    <n v="0"/>
    <n v="0"/>
    <n v="0"/>
    <n v="0"/>
    <n v="0"/>
    <n v="0"/>
    <n v="0"/>
    <n v="0"/>
    <n v="10"/>
    <n v="10"/>
    <n v="10"/>
    <n v="1"/>
    <n v="10"/>
    <s v="Sports"/>
    <m/>
    <m/>
    <m/>
    <m/>
    <x v="0"/>
    <s v="Sony"/>
    <m/>
    <x v="0"/>
    <x v="1"/>
    <x v="0"/>
    <x v="1"/>
  </r>
  <r>
    <x v="459"/>
    <x v="2"/>
    <s v="Sports"/>
    <s v="2K"/>
    <x v="0"/>
    <x v="2"/>
    <x v="0"/>
    <n v="83"/>
    <n v="0.12"/>
    <n v="22.95"/>
    <n v="0"/>
    <n v="0"/>
    <n v="0"/>
    <n v="0"/>
    <n v="0"/>
    <n v="0"/>
    <n v="0"/>
    <n v="0"/>
    <n v="0"/>
    <n v="0"/>
    <n v="0"/>
    <n v="0"/>
    <n v="0"/>
    <n v="0"/>
    <n v="0"/>
    <n v="0"/>
    <n v="0"/>
    <n v="0"/>
    <n v="0"/>
    <n v="0"/>
    <s v="Sports"/>
    <m/>
    <m/>
    <m/>
    <m/>
    <x v="0"/>
    <s v="2K"/>
    <m/>
    <x v="0"/>
    <x v="0"/>
    <x v="0"/>
    <x v="1"/>
  </r>
  <r>
    <x v="460"/>
    <x v="1"/>
    <s v="Racing / Driving"/>
    <s v="Ubisoft"/>
    <x v="0"/>
    <x v="2"/>
    <x v="1"/>
    <n v="51"/>
    <n v="0.82"/>
    <n v="12.95"/>
    <n v="0"/>
    <n v="0"/>
    <n v="0"/>
    <n v="0"/>
    <n v="0"/>
    <n v="0"/>
    <n v="0"/>
    <n v="0"/>
    <n v="0"/>
    <n v="0"/>
    <n v="0"/>
    <n v="0"/>
    <n v="0"/>
    <n v="0"/>
    <n v="0"/>
    <n v="0"/>
    <n v="0"/>
    <n v="0"/>
    <n v="0"/>
    <n v="0"/>
    <s v="Racing"/>
    <m/>
    <m/>
    <m/>
    <m/>
    <x v="0"/>
    <s v="Ubisoft"/>
    <m/>
    <x v="0"/>
    <x v="0"/>
    <x v="0"/>
    <x v="1"/>
  </r>
  <r>
    <x v="461"/>
    <x v="0"/>
    <s v="Action"/>
    <s v="THQ"/>
    <x v="2"/>
    <x v="0"/>
    <x v="1"/>
    <n v="62"/>
    <n v="0.15"/>
    <n v="14.95"/>
    <n v="6.6666666666666599"/>
    <n v="6.6666666666666599"/>
    <n v="6.6666666666666599"/>
    <n v="1"/>
    <n v="6.6666666666666599"/>
    <n v="6.6666666666666599"/>
    <n v="6.6666666666666599"/>
    <n v="6.6666666666666599"/>
    <n v="1"/>
    <n v="6.6666666666666599"/>
    <n v="0"/>
    <n v="0"/>
    <n v="0"/>
    <n v="0"/>
    <n v="0"/>
    <n v="0"/>
    <n v="0"/>
    <n v="0"/>
    <n v="0"/>
    <n v="0"/>
    <s v="Action"/>
    <m/>
    <m/>
    <m/>
    <m/>
    <x v="0"/>
    <s v="THQ"/>
    <m/>
    <x v="0"/>
    <x v="0"/>
    <x v="0"/>
    <x v="1"/>
  </r>
  <r>
    <x v="462"/>
    <x v="0"/>
    <s v="Action,Strategy"/>
    <s v="Capcom"/>
    <x v="1"/>
    <x v="2"/>
    <x v="1"/>
    <n v="71"/>
    <n v="0.25"/>
    <n v="12.95"/>
    <n v="279.73333333333301"/>
    <n v="445.2"/>
    <n v="101.1"/>
    <n v="6"/>
    <n v="120.2"/>
    <n v="683.13333333333298"/>
    <n v="691.56666666666604"/>
    <n v="683.13333333333298"/>
    <n v="2"/>
    <n v="674.7"/>
    <n v="84.066666666666606"/>
    <n v="103.11666666666601"/>
    <n v="76"/>
    <n v="3"/>
    <n v="65.016666666666595"/>
    <n v="60"/>
    <n v="60"/>
    <n v="60"/>
    <n v="1"/>
    <n v="60"/>
    <s v="Action"/>
    <s v="Strategy"/>
    <m/>
    <m/>
    <m/>
    <x v="0"/>
    <s v="Capcom"/>
    <m/>
    <x v="0"/>
    <x v="0"/>
    <x v="0"/>
    <x v="0"/>
  </r>
  <r>
    <x v="463"/>
    <x v="0"/>
    <s v="Action,Strategy"/>
    <s v="Capcom"/>
    <x v="1"/>
    <x v="1"/>
    <x v="2"/>
    <n v="72"/>
    <n v="0.38"/>
    <n v="12.95"/>
    <n v="136.016666666666"/>
    <n v="277.56666666666598"/>
    <n v="68"/>
    <n v="5"/>
    <n v="70"/>
    <n v="453.13333333333298"/>
    <n v="453.13333333333298"/>
    <n v="453.13333333333298"/>
    <n v="1"/>
    <n v="453.13333333333298"/>
    <n v="63"/>
    <n v="68.25"/>
    <n v="68"/>
    <n v="3"/>
    <n v="57.75"/>
    <n v="38"/>
    <n v="38"/>
    <n v="38"/>
    <n v="1"/>
    <n v="38"/>
    <s v="Action"/>
    <s v="Strategy"/>
    <m/>
    <m/>
    <m/>
    <x v="0"/>
    <s v="Capcom"/>
    <m/>
    <x v="0"/>
    <x v="0"/>
    <x v="0"/>
    <x v="0"/>
  </r>
  <r>
    <x v="464"/>
    <x v="1"/>
    <s v="Sports"/>
    <s v="Activision"/>
    <x v="3"/>
    <x v="0"/>
    <x v="2"/>
    <n v="43"/>
    <n v="0.18"/>
    <n v="17.95"/>
    <n v="0"/>
    <n v="0"/>
    <n v="0"/>
    <n v="0"/>
    <n v="0"/>
    <n v="0"/>
    <n v="0"/>
    <n v="0"/>
    <n v="0"/>
    <n v="0"/>
    <n v="0"/>
    <n v="0"/>
    <n v="0"/>
    <n v="0"/>
    <n v="0"/>
    <n v="0"/>
    <n v="0"/>
    <n v="0"/>
    <n v="0"/>
    <n v="0"/>
    <s v="Sports"/>
    <m/>
    <m/>
    <m/>
    <m/>
    <x v="0"/>
    <s v="Activision"/>
    <m/>
    <x v="0"/>
    <x v="0"/>
    <x v="0"/>
    <x v="1"/>
  </r>
  <r>
    <x v="465"/>
    <x v="1"/>
    <s v="Action"/>
    <s v="Unknown"/>
    <x v="3"/>
    <x v="2"/>
    <x v="2"/>
    <n v="55"/>
    <n v="0.08"/>
    <n v="14.95"/>
    <n v="0"/>
    <n v="0"/>
    <n v="0"/>
    <n v="0"/>
    <n v="0"/>
    <n v="0"/>
    <n v="0"/>
    <n v="0"/>
    <n v="0"/>
    <n v="0"/>
    <n v="0"/>
    <n v="0"/>
    <n v="0"/>
    <n v="0"/>
    <n v="0"/>
    <n v="0"/>
    <n v="0"/>
    <n v="0"/>
    <n v="0"/>
    <n v="0"/>
    <s v="Action"/>
    <m/>
    <m/>
    <m/>
    <m/>
    <x v="0"/>
    <s v="Unknown"/>
    <m/>
    <x v="0"/>
    <x v="0"/>
    <x v="0"/>
    <x v="1"/>
  </r>
  <r>
    <x v="466"/>
    <x v="2"/>
    <s v="Action"/>
    <s v="Midway"/>
    <x v="4"/>
    <x v="2"/>
    <x v="0"/>
    <n v="76"/>
    <n v="1.1299999999999999"/>
    <n v="24.95"/>
    <n v="4.7333333333333298"/>
    <n v="7.8"/>
    <n v="4"/>
    <n v="24"/>
    <n v="2.65"/>
    <n v="0"/>
    <n v="0"/>
    <n v="0"/>
    <n v="0"/>
    <n v="0"/>
    <n v="7.3333333333333304"/>
    <n v="9.1666666666666607"/>
    <n v="6.86666666666666"/>
    <n v="8"/>
    <n v="5.1666666666666599"/>
    <n v="3.45"/>
    <n v="5.2333333333333298"/>
    <n v="3"/>
    <n v="16"/>
    <n v="2.0666666666666602"/>
    <s v="Action"/>
    <m/>
    <m/>
    <m/>
    <m/>
    <x v="0"/>
    <s v="Midway"/>
    <m/>
    <x v="0"/>
    <x v="1"/>
    <x v="0"/>
    <x v="1"/>
  </r>
  <r>
    <x v="466"/>
    <x v="2"/>
    <s v="Action"/>
    <s v="Midway"/>
    <x v="3"/>
    <x v="0"/>
    <x v="0"/>
    <n v="72"/>
    <n v="0.98"/>
    <n v="24.95"/>
    <n v="4.7333333333333298"/>
    <n v="7.8"/>
    <n v="4"/>
    <n v="24"/>
    <n v="2.65"/>
    <n v="0"/>
    <n v="0"/>
    <n v="0"/>
    <n v="0"/>
    <n v="0"/>
    <n v="7.3333333333333304"/>
    <n v="9.1666666666666607"/>
    <n v="6.86666666666666"/>
    <n v="8"/>
    <n v="5.1666666666666599"/>
    <n v="3.45"/>
    <n v="5.2333333333333298"/>
    <n v="3"/>
    <n v="16"/>
    <n v="2.0666666666666602"/>
    <s v="Action"/>
    <m/>
    <m/>
    <m/>
    <m/>
    <x v="0"/>
    <s v="Midway"/>
    <m/>
    <x v="0"/>
    <x v="1"/>
    <x v="0"/>
    <x v="1"/>
  </r>
  <r>
    <x v="467"/>
    <x v="1"/>
    <s v="Action,Racing / Driving"/>
    <s v="Midway"/>
    <x v="0"/>
    <x v="2"/>
    <x v="2"/>
    <n v="71"/>
    <n v="0.16"/>
    <n v="24.95"/>
    <n v="13.133333333333301"/>
    <n v="22.8666666666666"/>
    <n v="8.3333333333333304"/>
    <n v="17"/>
    <n v="8.36666666666666"/>
    <n v="27.5"/>
    <n v="31.25"/>
    <n v="27.5"/>
    <n v="2"/>
    <n v="23.75"/>
    <n v="16.45"/>
    <n v="24.683333333333302"/>
    <n v="12.316666666666601"/>
    <n v="5"/>
    <n v="10.1833333333333"/>
    <n v="8.6"/>
    <n v="11.15"/>
    <n v="8"/>
    <n v="10"/>
    <n v="7.15"/>
    <s v="Action"/>
    <s v="Racing"/>
    <m/>
    <m/>
    <m/>
    <x v="0"/>
    <s v="Midway"/>
    <m/>
    <x v="0"/>
    <x v="0"/>
    <x v="0"/>
    <x v="0"/>
  </r>
  <r>
    <x v="468"/>
    <x v="2"/>
    <s v="Action"/>
    <s v="Midway"/>
    <x v="1"/>
    <x v="2"/>
    <x v="1"/>
    <n v="70"/>
    <n v="0.67"/>
    <n v="17.95"/>
    <n v="13.55"/>
    <n v="26.983333333333299"/>
    <n v="4.36666666666666"/>
    <n v="4"/>
    <n v="4.7166666666666597"/>
    <n v="45"/>
    <n v="45"/>
    <n v="45"/>
    <n v="1"/>
    <n v="45"/>
    <n v="0"/>
    <n v="0"/>
    <n v="0"/>
    <n v="0"/>
    <n v="0"/>
    <n v="3.0666666666666602"/>
    <n v="4.7"/>
    <n v="1.75"/>
    <n v="3"/>
    <n v="1.45"/>
    <s v="Action"/>
    <m/>
    <m/>
    <m/>
    <m/>
    <x v="0"/>
    <s v="Midway"/>
    <m/>
    <x v="0"/>
    <x v="0"/>
    <x v="0"/>
    <x v="1"/>
  </r>
  <r>
    <x v="469"/>
    <x v="0"/>
    <s v="Racing / Driving,Sports"/>
    <s v="Sony"/>
    <x v="1"/>
    <x v="2"/>
    <x v="1"/>
    <n v="69"/>
    <n v="0.03"/>
    <n v="32.950000000000003"/>
    <n v="7.5"/>
    <n v="7.5"/>
    <n v="7.5"/>
    <n v="1"/>
    <n v="7.5"/>
    <n v="0"/>
    <n v="0"/>
    <n v="0"/>
    <n v="0"/>
    <n v="0"/>
    <n v="0"/>
    <n v="0"/>
    <n v="0"/>
    <n v="0"/>
    <n v="0"/>
    <n v="7.5"/>
    <n v="7.5"/>
    <n v="7.5"/>
    <n v="1"/>
    <n v="7.5"/>
    <s v="Racing"/>
    <s v="Sports"/>
    <m/>
    <m/>
    <m/>
    <x v="0"/>
    <s v="Sony"/>
    <m/>
    <x v="0"/>
    <x v="0"/>
    <x v="0"/>
    <x v="1"/>
  </r>
  <r>
    <x v="470"/>
    <x v="1"/>
    <s v="Racing / Driving,Simulation,Sports"/>
    <s v="THQ"/>
    <x v="3"/>
    <x v="0"/>
    <x v="1"/>
    <n v="80"/>
    <n v="0.12"/>
    <n v="14.95"/>
    <n v="0"/>
    <n v="0"/>
    <n v="0"/>
    <n v="0"/>
    <n v="0"/>
    <n v="0"/>
    <n v="0"/>
    <n v="0"/>
    <n v="0"/>
    <n v="0"/>
    <n v="0"/>
    <n v="0"/>
    <n v="0"/>
    <n v="0"/>
    <n v="0"/>
    <n v="0"/>
    <n v="0"/>
    <n v="0"/>
    <n v="0"/>
    <n v="0"/>
    <s v="Racing"/>
    <s v="Simulation"/>
    <s v="Sports"/>
    <m/>
    <m/>
    <x v="0"/>
    <s v="THQ"/>
    <m/>
    <x v="0"/>
    <x v="0"/>
    <x v="0"/>
    <x v="1"/>
  </r>
  <r>
    <x v="471"/>
    <x v="0"/>
    <s v="Racing / Driving,Simulation,Sports"/>
    <s v="Unknown"/>
    <x v="3"/>
    <x v="1"/>
    <x v="0"/>
    <n v="68"/>
    <n v="0.1"/>
    <n v="16.95"/>
    <n v="0"/>
    <n v="0"/>
    <n v="0"/>
    <n v="0"/>
    <n v="0"/>
    <n v="0"/>
    <n v="0"/>
    <n v="0"/>
    <n v="0"/>
    <n v="0"/>
    <n v="0"/>
    <n v="0"/>
    <n v="0"/>
    <n v="0"/>
    <n v="0"/>
    <n v="0"/>
    <n v="0"/>
    <n v="0"/>
    <n v="0"/>
    <n v="0"/>
    <s v="Racing"/>
    <s v="Simulation"/>
    <s v="Sports"/>
    <m/>
    <m/>
    <x v="0"/>
    <s v="Unknown"/>
    <m/>
    <x v="0"/>
    <x v="1"/>
    <x v="0"/>
    <x v="1"/>
  </r>
  <r>
    <x v="471"/>
    <x v="0"/>
    <s v="Racing / Driving,Simulation,Sports"/>
    <s v="Unknown"/>
    <x v="4"/>
    <x v="1"/>
    <x v="0"/>
    <n v="65"/>
    <n v="0.06"/>
    <n v="17.95"/>
    <n v="0"/>
    <n v="0"/>
    <n v="0"/>
    <n v="0"/>
    <n v="0"/>
    <n v="0"/>
    <n v="0"/>
    <n v="0"/>
    <n v="0"/>
    <n v="0"/>
    <n v="0"/>
    <n v="0"/>
    <n v="0"/>
    <n v="0"/>
    <n v="0"/>
    <n v="0"/>
    <n v="0"/>
    <n v="0"/>
    <n v="0"/>
    <n v="0"/>
    <s v="Racing"/>
    <s v="Simulation"/>
    <s v="Sports"/>
    <m/>
    <m/>
    <x v="0"/>
    <s v="Unknown"/>
    <m/>
    <x v="0"/>
    <x v="1"/>
    <x v="0"/>
    <x v="1"/>
  </r>
  <r>
    <x v="472"/>
    <x v="0"/>
    <s v="Action,Racing / Driving,Sports"/>
    <s v="Sony"/>
    <x v="4"/>
    <x v="1"/>
    <x v="1"/>
    <n v="82"/>
    <n v="1.58"/>
    <n v="16.95"/>
    <n v="16.899999999999999"/>
    <n v="22.966666666666601"/>
    <n v="15"/>
    <n v="16"/>
    <n v="12.966666666666599"/>
    <n v="16.883333333333301"/>
    <n v="18.966666666666601"/>
    <n v="15"/>
    <n v="5"/>
    <n v="14.55"/>
    <n v="22.25"/>
    <n v="26.05"/>
    <n v="22"/>
    <n v="4"/>
    <n v="18.55"/>
    <n v="13.85"/>
    <n v="15.2"/>
    <n v="15"/>
    <n v="7"/>
    <n v="12.2"/>
    <s v="Action"/>
    <s v="Racing"/>
    <s v="Sports"/>
    <m/>
    <m/>
    <x v="0"/>
    <s v="Sony"/>
    <m/>
    <x v="0"/>
    <x v="0"/>
    <x v="0"/>
    <x v="0"/>
  </r>
  <r>
    <x v="473"/>
    <x v="1"/>
    <s v="Action,Racing / Driving,Sports"/>
    <s v="Sony"/>
    <x v="4"/>
    <x v="1"/>
    <x v="0"/>
    <n v="82"/>
    <n v="0.37"/>
    <n v="29.95"/>
    <n v="37.5"/>
    <n v="77.5"/>
    <n v="32.5"/>
    <n v="14"/>
    <n v="22.5"/>
    <n v="120"/>
    <n v="120"/>
    <n v="120"/>
    <n v="1"/>
    <n v="120"/>
    <n v="39.016666666666602"/>
    <n v="52.75"/>
    <n v="36"/>
    <n v="6"/>
    <n v="31.25"/>
    <n v="24.433333333333302"/>
    <n v="32.1"/>
    <n v="24"/>
    <n v="7"/>
    <n v="17.100000000000001"/>
    <s v="Action"/>
    <s v="Racing"/>
    <s v="Sports"/>
    <m/>
    <m/>
    <x v="0"/>
    <s v="Sony"/>
    <m/>
    <x v="0"/>
    <x v="0"/>
    <x v="0"/>
    <x v="0"/>
  </r>
  <r>
    <x v="474"/>
    <x v="0"/>
    <s v="Action"/>
    <s v="Namco"/>
    <x v="2"/>
    <x v="1"/>
    <x v="4"/>
    <n v="72"/>
    <n v="0.09"/>
    <n v="14.95"/>
    <n v="9.8833333333333293"/>
    <n v="10.983333333333301"/>
    <n v="9.8833333333333293"/>
    <n v="2"/>
    <n v="8.7666666666666604"/>
    <n v="0"/>
    <n v="0"/>
    <n v="0"/>
    <n v="0"/>
    <n v="0"/>
    <n v="0"/>
    <n v="0"/>
    <n v="0"/>
    <n v="0"/>
    <n v="0"/>
    <n v="9.8833333333333293"/>
    <n v="10.983333333333301"/>
    <n v="9.8833333333333293"/>
    <n v="2"/>
    <n v="8.7666666666666604"/>
    <s v="Action"/>
    <m/>
    <m/>
    <m/>
    <m/>
    <x v="0"/>
    <s v="Namco"/>
    <m/>
    <x v="0"/>
    <x v="0"/>
    <x v="0"/>
    <x v="1"/>
  </r>
  <r>
    <x v="475"/>
    <x v="0"/>
    <s v="Racing / Driving,Sports"/>
    <s v="Activision"/>
    <x v="1"/>
    <x v="0"/>
    <x v="1"/>
    <n v="67"/>
    <n v="0.05"/>
    <n v="19.95"/>
    <n v="0"/>
    <n v="0"/>
    <n v="0"/>
    <n v="0"/>
    <n v="0"/>
    <n v="0"/>
    <n v="0"/>
    <n v="0"/>
    <n v="0"/>
    <n v="0"/>
    <n v="0"/>
    <n v="0"/>
    <n v="0"/>
    <n v="0"/>
    <n v="0"/>
    <n v="0"/>
    <n v="0"/>
    <n v="0"/>
    <n v="0"/>
    <n v="0"/>
    <s v="Racing"/>
    <s v="Sports"/>
    <m/>
    <m/>
    <m/>
    <x v="0"/>
    <s v="Activision"/>
    <m/>
    <x v="0"/>
    <x v="0"/>
    <x v="0"/>
    <x v="1"/>
  </r>
  <r>
    <x v="476"/>
    <x v="2"/>
    <s v="Action"/>
    <s v="Unknown"/>
    <x v="0"/>
    <x v="2"/>
    <x v="0"/>
    <n v="72"/>
    <n v="0.12"/>
    <n v="17.95"/>
    <n v="5.5166666666666604"/>
    <n v="6.86666666666666"/>
    <n v="5.95"/>
    <n v="5"/>
    <n v="3.61666666666666"/>
    <n v="0"/>
    <n v="0"/>
    <n v="0"/>
    <n v="0"/>
    <n v="0"/>
    <n v="7.2"/>
    <n v="7.7166666666666597"/>
    <n v="7.6666666666666599"/>
    <n v="3"/>
    <n v="6.68333333333333"/>
    <n v="3"/>
    <n v="3.75"/>
    <n v="3"/>
    <n v="2"/>
    <n v="2.25"/>
    <s v="Action"/>
    <m/>
    <m/>
    <m/>
    <m/>
    <x v="0"/>
    <s v="Unknown"/>
    <m/>
    <x v="0"/>
    <x v="0"/>
    <x v="0"/>
    <x v="1"/>
  </r>
  <r>
    <x v="477"/>
    <x v="0"/>
    <s v="Sports"/>
    <s v="EA"/>
    <x v="1"/>
    <x v="0"/>
    <x v="3"/>
    <n v="67"/>
    <n v="0.21"/>
    <n v="4.95"/>
    <n v="0"/>
    <n v="0"/>
    <n v="0"/>
    <n v="0"/>
    <n v="0"/>
    <n v="0"/>
    <n v="0"/>
    <n v="0"/>
    <n v="0"/>
    <n v="0"/>
    <n v="0"/>
    <n v="0"/>
    <n v="0"/>
    <n v="0"/>
    <n v="0"/>
    <n v="0"/>
    <n v="0"/>
    <n v="0"/>
    <n v="0"/>
    <n v="0"/>
    <s v="Sports"/>
    <m/>
    <m/>
    <m/>
    <m/>
    <x v="0"/>
    <s v="EA"/>
    <m/>
    <x v="0"/>
    <x v="0"/>
    <x v="0"/>
    <x v="1"/>
  </r>
  <r>
    <x v="478"/>
    <x v="2"/>
    <s v="Racing / Driving"/>
    <s v="THQ"/>
    <x v="3"/>
    <x v="1"/>
    <x v="2"/>
    <n v="70"/>
    <n v="0.48"/>
    <n v="17.95"/>
    <n v="12"/>
    <n v="12"/>
    <n v="12"/>
    <n v="1"/>
    <n v="12"/>
    <n v="0"/>
    <n v="0"/>
    <n v="0"/>
    <n v="0"/>
    <n v="0"/>
    <n v="0"/>
    <n v="0"/>
    <n v="0"/>
    <n v="0"/>
    <n v="0"/>
    <n v="12"/>
    <n v="12"/>
    <n v="12"/>
    <n v="1"/>
    <n v="12"/>
    <s v="Racing"/>
    <m/>
    <m/>
    <m/>
    <m/>
    <x v="0"/>
    <s v="THQ"/>
    <m/>
    <x v="0"/>
    <x v="1"/>
    <x v="0"/>
    <x v="1"/>
  </r>
  <r>
    <x v="478"/>
    <x v="2"/>
    <s v="Racing / Driving"/>
    <s v="THQ"/>
    <x v="4"/>
    <x v="1"/>
    <x v="2"/>
    <n v="67"/>
    <n v="0.33"/>
    <n v="17.95"/>
    <n v="12"/>
    <n v="12"/>
    <n v="12"/>
    <n v="1"/>
    <n v="12"/>
    <n v="0"/>
    <n v="0"/>
    <n v="0"/>
    <n v="0"/>
    <n v="0"/>
    <n v="0"/>
    <n v="0"/>
    <n v="0"/>
    <n v="0"/>
    <n v="0"/>
    <n v="12"/>
    <n v="12"/>
    <n v="12"/>
    <n v="1"/>
    <n v="12"/>
    <s v="Racing"/>
    <m/>
    <m/>
    <m/>
    <m/>
    <x v="0"/>
    <s v="THQ"/>
    <m/>
    <x v="0"/>
    <x v="1"/>
    <x v="0"/>
    <x v="1"/>
  </r>
  <r>
    <x v="478"/>
    <x v="0"/>
    <s v="Educational"/>
    <s v="THQ"/>
    <x v="1"/>
    <x v="1"/>
    <x v="0"/>
    <n v="59"/>
    <n v="0.27"/>
    <n v="16.95"/>
    <n v="12"/>
    <n v="12"/>
    <n v="12"/>
    <n v="1"/>
    <n v="12"/>
    <n v="0"/>
    <n v="0"/>
    <n v="0"/>
    <n v="0"/>
    <n v="0"/>
    <n v="0"/>
    <n v="0"/>
    <n v="0"/>
    <n v="0"/>
    <n v="0"/>
    <n v="12"/>
    <n v="12"/>
    <n v="12"/>
    <n v="1"/>
    <n v="12"/>
    <s v="Edu"/>
    <m/>
    <m/>
    <m/>
    <m/>
    <x v="0"/>
    <s v="THQ"/>
    <m/>
    <x v="0"/>
    <x v="1"/>
    <x v="0"/>
    <x v="1"/>
  </r>
  <r>
    <x v="478"/>
    <x v="0"/>
    <s v="Racing / Driving"/>
    <s v="Ubisoft"/>
    <x v="0"/>
    <x v="2"/>
    <x v="0"/>
    <n v="70"/>
    <n v="0.22"/>
    <n v="24.95"/>
    <n v="12"/>
    <n v="12"/>
    <n v="12"/>
    <n v="1"/>
    <n v="12"/>
    <n v="0"/>
    <n v="0"/>
    <n v="0"/>
    <n v="0"/>
    <n v="0"/>
    <n v="0"/>
    <n v="0"/>
    <n v="0"/>
    <n v="0"/>
    <n v="0"/>
    <n v="12"/>
    <n v="12"/>
    <n v="12"/>
    <n v="1"/>
    <n v="12"/>
    <s v="Racing"/>
    <m/>
    <m/>
    <m/>
    <m/>
    <x v="0"/>
    <s v="Ubisoft"/>
    <m/>
    <x v="0"/>
    <x v="1"/>
    <x v="0"/>
    <x v="1"/>
  </r>
  <r>
    <x v="478"/>
    <x v="0"/>
    <s v="Racing / Driving"/>
    <s v="THQ"/>
    <x v="2"/>
    <x v="2"/>
    <x v="2"/>
    <n v="61"/>
    <n v="0.11"/>
    <n v="17.95"/>
    <n v="12"/>
    <n v="12"/>
    <n v="12"/>
    <n v="1"/>
    <n v="12"/>
    <n v="0"/>
    <n v="0"/>
    <n v="0"/>
    <n v="0"/>
    <n v="0"/>
    <n v="0"/>
    <n v="0"/>
    <n v="0"/>
    <n v="0"/>
    <n v="0"/>
    <n v="12"/>
    <n v="12"/>
    <n v="12"/>
    <n v="1"/>
    <n v="12"/>
    <s v="Racing"/>
    <m/>
    <m/>
    <m/>
    <m/>
    <x v="0"/>
    <s v="THQ"/>
    <m/>
    <x v="0"/>
    <x v="1"/>
    <x v="0"/>
    <x v="1"/>
  </r>
  <r>
    <x v="479"/>
    <x v="0"/>
    <s v="Educational"/>
    <s v="Ubisoft"/>
    <x v="2"/>
    <x v="1"/>
    <x v="2"/>
    <n v="71"/>
    <n v="0.37"/>
    <n v="15.95"/>
    <n v="0"/>
    <n v="0"/>
    <n v="0"/>
    <n v="0"/>
    <n v="0"/>
    <n v="0"/>
    <n v="0"/>
    <n v="0"/>
    <n v="0"/>
    <n v="0"/>
    <n v="0"/>
    <n v="0"/>
    <n v="0"/>
    <n v="0"/>
    <n v="0"/>
    <n v="0"/>
    <n v="0"/>
    <n v="0"/>
    <n v="0"/>
    <n v="0"/>
    <s v="Edu"/>
    <m/>
    <m/>
    <m/>
    <m/>
    <x v="0"/>
    <s v="Ubisoft"/>
    <m/>
    <x v="0"/>
    <x v="0"/>
    <x v="0"/>
    <x v="1"/>
  </r>
  <r>
    <x v="480"/>
    <x v="0"/>
    <s v="Simulation,Strategy"/>
    <s v="EA"/>
    <x v="0"/>
    <x v="1"/>
    <x v="2"/>
    <n v="68"/>
    <n v="0.94"/>
    <n v="17.95"/>
    <n v="7.6333333333333302"/>
    <n v="8.2333333333333307"/>
    <n v="7.2833333333333297"/>
    <n v="4"/>
    <n v="7.2333333333333298"/>
    <n v="0"/>
    <n v="0"/>
    <n v="0"/>
    <n v="0"/>
    <n v="0"/>
    <n v="9"/>
    <n v="9"/>
    <n v="9"/>
    <n v="1"/>
    <n v="9"/>
    <n v="7.18333333333333"/>
    <n v="7.2833333333333297"/>
    <n v="7.18333333333333"/>
    <n v="3"/>
    <n v="7.0833333333333304"/>
    <s v="Simulation"/>
    <s v="Strategy"/>
    <m/>
    <m/>
    <m/>
    <x v="0"/>
    <s v="EA"/>
    <m/>
    <x v="0"/>
    <x v="0"/>
    <x v="0"/>
    <x v="1"/>
  </r>
  <r>
    <x v="481"/>
    <x v="0"/>
    <s v="Adventure"/>
    <s v="Midway"/>
    <x v="2"/>
    <x v="2"/>
    <x v="2"/>
    <n v="43"/>
    <n v="0.06"/>
    <n v="24.95"/>
    <n v="7.86666666666666"/>
    <n v="12.716666666666599"/>
    <n v="7.05"/>
    <n v="26"/>
    <n v="5.7166666666666597"/>
    <n v="9.6666666666666607"/>
    <n v="13.6"/>
    <n v="8.7166666666666597"/>
    <n v="6"/>
    <n v="7.35"/>
    <n v="8.7666666666666604"/>
    <n v="9.43333333333333"/>
    <n v="9"/>
    <n v="3"/>
    <n v="8.1"/>
    <n v="7.0666666666666602"/>
    <n v="10.283333333333299"/>
    <n v="6.0666666666666602"/>
    <n v="17"/>
    <n v="5.2833333333333297"/>
    <s v="Adventure"/>
    <m/>
    <m/>
    <m/>
    <m/>
    <x v="0"/>
    <s v="Midway"/>
    <m/>
    <x v="0"/>
    <x v="0"/>
    <x v="0"/>
    <x v="0"/>
  </r>
  <r>
    <x v="482"/>
    <x v="0"/>
    <s v="Adventure"/>
    <s v="Nintendo"/>
    <x v="2"/>
    <x v="1"/>
    <x v="0"/>
    <n v="65"/>
    <n v="0.76"/>
    <n v="17.95"/>
    <n v="8.0333333333333297"/>
    <n v="8.8000000000000007"/>
    <n v="7.1666666666666599"/>
    <n v="5"/>
    <n v="6.8"/>
    <n v="0"/>
    <n v="0"/>
    <n v="0"/>
    <n v="0"/>
    <n v="0"/>
    <n v="7"/>
    <n v="7"/>
    <n v="7"/>
    <n v="1"/>
    <n v="7"/>
    <n v="8.2833333333333297"/>
    <n v="9.2166666666666597"/>
    <n v="8.5833333333333304"/>
    <n v="4"/>
    <n v="7.2166666666666597"/>
    <s v="Adventure"/>
    <m/>
    <m/>
    <m/>
    <m/>
    <x v="0"/>
    <s v="Nintendo"/>
    <m/>
    <x v="0"/>
    <x v="0"/>
    <x v="0"/>
    <x v="1"/>
  </r>
  <r>
    <x v="483"/>
    <x v="0"/>
    <s v="Action,Role-Playing"/>
    <s v="Sega"/>
    <x v="2"/>
    <x v="1"/>
    <x v="1"/>
    <n v="69"/>
    <n v="0.17"/>
    <n v="17.95"/>
    <n v="33"/>
    <n v="38.5"/>
    <n v="33"/>
    <n v="2"/>
    <n v="27.5"/>
    <n v="44"/>
    <n v="44"/>
    <n v="44"/>
    <n v="1"/>
    <n v="44"/>
    <n v="0"/>
    <n v="0"/>
    <n v="0"/>
    <n v="0"/>
    <n v="0"/>
    <n v="22"/>
    <n v="22"/>
    <n v="22"/>
    <n v="1"/>
    <n v="22"/>
    <s v="Action"/>
    <s v="RPG"/>
    <m/>
    <m/>
    <m/>
    <x v="0"/>
    <s v="Sega"/>
    <m/>
    <x v="0"/>
    <x v="0"/>
    <x v="0"/>
    <x v="1"/>
  </r>
  <r>
    <x v="484"/>
    <x v="0"/>
    <s v="Action"/>
    <s v="Atari"/>
    <x v="2"/>
    <x v="0"/>
    <x v="0"/>
    <n v="82"/>
    <n v="0.06"/>
    <n v="14.95"/>
    <n v="17.2"/>
    <n v="18.8"/>
    <n v="18"/>
    <n v="5"/>
    <n v="16.3"/>
    <n v="18"/>
    <n v="18"/>
    <n v="18"/>
    <n v="1"/>
    <n v="18"/>
    <n v="0"/>
    <n v="0"/>
    <n v="0"/>
    <n v="0"/>
    <n v="0"/>
    <n v="17"/>
    <n v="18.3666666666666"/>
    <n v="16.5"/>
    <n v="4"/>
    <n v="15.8666666666666"/>
    <s v="Action"/>
    <m/>
    <m/>
    <m/>
    <m/>
    <x v="0"/>
    <s v="Atari"/>
    <m/>
    <x v="0"/>
    <x v="0"/>
    <x v="0"/>
    <x v="1"/>
  </r>
  <r>
    <x v="485"/>
    <x v="0"/>
    <s v="Action"/>
    <s v="Namco"/>
    <x v="2"/>
    <x v="2"/>
    <x v="2"/>
    <n v="67"/>
    <n v="0.8"/>
    <n v="17.95"/>
    <n v="10"/>
    <n v="10"/>
    <n v="10"/>
    <n v="1"/>
    <n v="10"/>
    <n v="0"/>
    <n v="0"/>
    <n v="0"/>
    <n v="0"/>
    <n v="0"/>
    <n v="0"/>
    <n v="0"/>
    <n v="0"/>
    <n v="0"/>
    <n v="0"/>
    <n v="10"/>
    <n v="10"/>
    <n v="10"/>
    <n v="1"/>
    <n v="10"/>
    <s v="Action"/>
    <m/>
    <m/>
    <m/>
    <m/>
    <x v="0"/>
    <s v="Namco"/>
    <m/>
    <x v="0"/>
    <x v="0"/>
    <x v="0"/>
    <x v="1"/>
  </r>
  <r>
    <x v="486"/>
    <x v="0"/>
    <s v="Action,Racing / Driving"/>
    <s v="Namco"/>
    <x v="3"/>
    <x v="1"/>
    <x v="0"/>
    <n v="63"/>
    <n v="0.24"/>
    <n v="17.95"/>
    <n v="0"/>
    <n v="0"/>
    <n v="0"/>
    <n v="0"/>
    <n v="0"/>
    <n v="0"/>
    <n v="0"/>
    <n v="0"/>
    <n v="0"/>
    <n v="0"/>
    <n v="0"/>
    <n v="0"/>
    <n v="0"/>
    <n v="0"/>
    <n v="0"/>
    <n v="0"/>
    <n v="0"/>
    <n v="0"/>
    <n v="0"/>
    <n v="0"/>
    <s v="Action"/>
    <s v="Racing"/>
    <m/>
    <m/>
    <m/>
    <x v="0"/>
    <s v="Namco"/>
    <m/>
    <x v="0"/>
    <x v="0"/>
    <x v="0"/>
    <x v="1"/>
  </r>
  <r>
    <x v="487"/>
    <x v="0"/>
    <s v="Action"/>
    <s v="THQ"/>
    <x v="2"/>
    <x v="2"/>
    <x v="3"/>
    <n v="71"/>
    <n v="0.06"/>
    <n v="17.95"/>
    <n v="1.43333333333333"/>
    <n v="1.7333333333333301"/>
    <n v="1.2"/>
    <n v="5"/>
    <n v="1.2333333333333301"/>
    <n v="0"/>
    <n v="0"/>
    <n v="0"/>
    <n v="0"/>
    <n v="0"/>
    <n v="0"/>
    <n v="0"/>
    <n v="0"/>
    <n v="0"/>
    <n v="0"/>
    <n v="1.43333333333333"/>
    <n v="1.7333333333333301"/>
    <n v="1.2"/>
    <n v="5"/>
    <n v="1.2333333333333301"/>
    <s v="Action"/>
    <m/>
    <m/>
    <m/>
    <m/>
    <x v="0"/>
    <s v="THQ"/>
    <m/>
    <x v="0"/>
    <x v="0"/>
    <x v="0"/>
    <x v="1"/>
  </r>
  <r>
    <x v="488"/>
    <x v="0"/>
    <s v="Action"/>
    <s v="Unknown"/>
    <x v="2"/>
    <x v="0"/>
    <x v="0"/>
    <n v="75"/>
    <n v="0.04"/>
    <n v="12.95"/>
    <n v="3"/>
    <n v="3"/>
    <n v="3"/>
    <n v="1"/>
    <n v="3"/>
    <n v="0"/>
    <n v="0"/>
    <n v="0"/>
    <n v="0"/>
    <n v="0"/>
    <n v="0"/>
    <n v="0"/>
    <n v="0"/>
    <n v="0"/>
    <n v="0"/>
    <n v="3"/>
    <n v="3"/>
    <n v="3"/>
    <n v="1"/>
    <n v="3"/>
    <s v="Action"/>
    <m/>
    <m/>
    <m/>
    <m/>
    <x v="0"/>
    <s v="Unknown"/>
    <m/>
    <x v="0"/>
    <x v="0"/>
    <x v="0"/>
    <x v="1"/>
  </r>
  <r>
    <x v="489"/>
    <x v="0"/>
    <s v="Racing / Driving,Simulation"/>
    <s v="EA"/>
    <x v="1"/>
    <x v="1"/>
    <x v="1"/>
    <n v="66"/>
    <n v="0.09"/>
    <n v="24.95"/>
    <n v="0"/>
    <n v="0"/>
    <n v="0"/>
    <n v="0"/>
    <n v="0"/>
    <n v="0"/>
    <n v="0"/>
    <n v="0"/>
    <n v="0"/>
    <n v="0"/>
    <n v="0"/>
    <n v="0"/>
    <n v="0"/>
    <n v="0"/>
    <n v="0"/>
    <n v="0"/>
    <n v="0"/>
    <n v="0"/>
    <n v="0"/>
    <n v="0"/>
    <s v="Racing"/>
    <s v="Simulation"/>
    <m/>
    <m/>
    <m/>
    <x v="0"/>
    <s v="EA"/>
    <m/>
    <x v="0"/>
    <x v="0"/>
    <x v="0"/>
    <x v="1"/>
  </r>
  <r>
    <x v="490"/>
    <x v="0"/>
    <s v="Racing / Driving,Sports"/>
    <s v="EA"/>
    <x v="3"/>
    <x v="2"/>
    <x v="2"/>
    <n v="59"/>
    <n v="0.25"/>
    <n v="12.95"/>
    <n v="0"/>
    <n v="0"/>
    <n v="0"/>
    <n v="0"/>
    <n v="0"/>
    <n v="0"/>
    <n v="0"/>
    <n v="0"/>
    <n v="0"/>
    <n v="0"/>
    <n v="0"/>
    <n v="0"/>
    <n v="0"/>
    <n v="0"/>
    <n v="0"/>
    <n v="0"/>
    <n v="0"/>
    <n v="0"/>
    <n v="0"/>
    <n v="0"/>
    <s v="Racing"/>
    <s v="Sports"/>
    <m/>
    <m/>
    <m/>
    <x v="0"/>
    <s v="EA"/>
    <m/>
    <x v="0"/>
    <x v="1"/>
    <x v="0"/>
    <x v="1"/>
  </r>
  <r>
    <x v="490"/>
    <x v="0"/>
    <s v="Racing / Driving,Sports"/>
    <s v="EA"/>
    <x v="4"/>
    <x v="0"/>
    <x v="2"/>
    <n v="57"/>
    <n v="0.15"/>
    <n v="14.95"/>
    <n v="0"/>
    <n v="0"/>
    <n v="0"/>
    <n v="0"/>
    <n v="0"/>
    <n v="0"/>
    <n v="0"/>
    <n v="0"/>
    <n v="0"/>
    <n v="0"/>
    <n v="0"/>
    <n v="0"/>
    <n v="0"/>
    <n v="0"/>
    <n v="0"/>
    <n v="0"/>
    <n v="0"/>
    <n v="0"/>
    <n v="0"/>
    <n v="0"/>
    <s v="Racing"/>
    <s v="Sports"/>
    <m/>
    <m/>
    <m/>
    <x v="0"/>
    <s v="EA"/>
    <m/>
    <x v="0"/>
    <x v="1"/>
    <x v="0"/>
    <x v="1"/>
  </r>
  <r>
    <x v="491"/>
    <x v="0"/>
    <s v="Racing / Driving,Sports"/>
    <s v="EA"/>
    <x v="3"/>
    <x v="1"/>
    <x v="0"/>
    <n v="69"/>
    <n v="0.24"/>
    <n v="19.95"/>
    <n v="0"/>
    <n v="0"/>
    <n v="0"/>
    <n v="0"/>
    <n v="0"/>
    <n v="0"/>
    <n v="0"/>
    <n v="0"/>
    <n v="0"/>
    <n v="0"/>
    <n v="0"/>
    <n v="0"/>
    <n v="0"/>
    <n v="0"/>
    <n v="0"/>
    <n v="0"/>
    <n v="0"/>
    <n v="0"/>
    <n v="0"/>
    <n v="0"/>
    <s v="Racing"/>
    <s v="Sports"/>
    <m/>
    <m/>
    <m/>
    <x v="0"/>
    <s v="EA"/>
    <m/>
    <x v="0"/>
    <x v="1"/>
    <x v="0"/>
    <x v="1"/>
  </r>
  <r>
    <x v="491"/>
    <x v="0"/>
    <s v="Racing / Driving,Sports"/>
    <s v="EA"/>
    <x v="4"/>
    <x v="2"/>
    <x v="0"/>
    <n v="65"/>
    <n v="0.22"/>
    <n v="22.95"/>
    <n v="0"/>
    <n v="0"/>
    <n v="0"/>
    <n v="0"/>
    <n v="0"/>
    <n v="0"/>
    <n v="0"/>
    <n v="0"/>
    <n v="0"/>
    <n v="0"/>
    <n v="0"/>
    <n v="0"/>
    <n v="0"/>
    <n v="0"/>
    <n v="0"/>
    <n v="0"/>
    <n v="0"/>
    <n v="0"/>
    <n v="0"/>
    <n v="0"/>
    <s v="Racing"/>
    <s v="Sports"/>
    <m/>
    <m/>
    <m/>
    <x v="0"/>
    <s v="EA"/>
    <m/>
    <x v="0"/>
    <x v="1"/>
    <x v="0"/>
    <x v="1"/>
  </r>
  <r>
    <x v="492"/>
    <x v="0"/>
    <s v="Sports"/>
    <s v="Sony"/>
    <x v="1"/>
    <x v="2"/>
    <x v="3"/>
    <n v="72"/>
    <n v="0.22"/>
    <n v="9.9499999999999993"/>
    <n v="4"/>
    <n v="4"/>
    <n v="4"/>
    <n v="1"/>
    <n v="4"/>
    <n v="0"/>
    <n v="0"/>
    <n v="0"/>
    <n v="0"/>
    <n v="0"/>
    <n v="0"/>
    <n v="0"/>
    <n v="0"/>
    <n v="0"/>
    <n v="0"/>
    <n v="4"/>
    <n v="4"/>
    <n v="4"/>
    <n v="1"/>
    <n v="4"/>
    <s v="Sports"/>
    <m/>
    <m/>
    <m/>
    <m/>
    <x v="0"/>
    <s v="Sony"/>
    <m/>
    <x v="0"/>
    <x v="0"/>
    <x v="0"/>
    <x v="1"/>
  </r>
  <r>
    <x v="493"/>
    <x v="1"/>
    <s v="Sports"/>
    <s v="Sony"/>
    <x v="4"/>
    <x v="1"/>
    <x v="1"/>
    <n v="63"/>
    <n v="0.23"/>
    <n v="6.95"/>
    <n v="0"/>
    <n v="0"/>
    <n v="0"/>
    <n v="0"/>
    <n v="0"/>
    <n v="0"/>
    <n v="0"/>
    <n v="0"/>
    <n v="0"/>
    <n v="0"/>
    <n v="0"/>
    <n v="0"/>
    <n v="0"/>
    <n v="0"/>
    <n v="0"/>
    <n v="0"/>
    <n v="0"/>
    <n v="0"/>
    <n v="0"/>
    <n v="0"/>
    <s v="Sports"/>
    <m/>
    <m/>
    <m/>
    <m/>
    <x v="0"/>
    <s v="Sony"/>
    <m/>
    <x v="0"/>
    <x v="0"/>
    <x v="0"/>
    <x v="1"/>
  </r>
  <r>
    <x v="494"/>
    <x v="1"/>
    <s v="Sports"/>
    <s v="Sony"/>
    <x v="4"/>
    <x v="0"/>
    <x v="2"/>
    <n v="63"/>
    <n v="0.12"/>
    <n v="9.9499999999999993"/>
    <n v="0"/>
    <n v="0"/>
    <n v="0"/>
    <n v="0"/>
    <n v="0"/>
    <n v="0"/>
    <n v="0"/>
    <n v="0"/>
    <n v="0"/>
    <n v="0"/>
    <n v="0"/>
    <n v="0"/>
    <n v="0"/>
    <n v="0"/>
    <n v="0"/>
    <n v="0"/>
    <n v="0"/>
    <n v="0"/>
    <n v="0"/>
    <n v="0"/>
    <s v="Sports"/>
    <m/>
    <m/>
    <m/>
    <m/>
    <x v="0"/>
    <s v="Sony"/>
    <m/>
    <x v="0"/>
    <x v="1"/>
    <x v="0"/>
    <x v="1"/>
  </r>
  <r>
    <x v="494"/>
    <x v="2"/>
    <s v="Sports"/>
    <s v="Sony"/>
    <x v="1"/>
    <x v="2"/>
    <x v="2"/>
    <n v="75"/>
    <n v="0.03"/>
    <n v="7.95"/>
    <n v="0"/>
    <n v="0"/>
    <n v="0"/>
    <n v="0"/>
    <n v="0"/>
    <n v="0"/>
    <n v="0"/>
    <n v="0"/>
    <n v="0"/>
    <n v="0"/>
    <n v="0"/>
    <n v="0"/>
    <n v="0"/>
    <n v="0"/>
    <n v="0"/>
    <n v="0"/>
    <n v="0"/>
    <n v="0"/>
    <n v="0"/>
    <n v="0"/>
    <s v="Sports"/>
    <m/>
    <m/>
    <m/>
    <m/>
    <x v="0"/>
    <s v="Sony"/>
    <m/>
    <x v="0"/>
    <x v="1"/>
    <x v="0"/>
    <x v="1"/>
  </r>
  <r>
    <x v="495"/>
    <x v="1"/>
    <s v="Sports"/>
    <s v="Sony"/>
    <x v="4"/>
    <x v="0"/>
    <x v="0"/>
    <n v="63"/>
    <n v="0.11"/>
    <n v="14.95"/>
    <n v="0"/>
    <n v="0"/>
    <n v="0"/>
    <n v="0"/>
    <n v="0"/>
    <n v="0"/>
    <n v="0"/>
    <n v="0"/>
    <n v="0"/>
    <n v="0"/>
    <n v="0"/>
    <n v="0"/>
    <n v="0"/>
    <n v="0"/>
    <n v="0"/>
    <n v="0"/>
    <n v="0"/>
    <n v="0"/>
    <n v="0"/>
    <n v="0"/>
    <s v="Sports"/>
    <m/>
    <m/>
    <m/>
    <m/>
    <x v="0"/>
    <s v="Sony"/>
    <m/>
    <x v="0"/>
    <x v="0"/>
    <x v="0"/>
    <x v="1"/>
  </r>
  <r>
    <x v="496"/>
    <x v="0"/>
    <s v="Sports"/>
    <s v="2K"/>
    <x v="3"/>
    <x v="2"/>
    <x v="3"/>
    <n v="81"/>
    <n v="0.22"/>
    <n v="4.95"/>
    <n v="0.61666666666666603"/>
    <n v="0.7"/>
    <n v="0.53333333333333299"/>
    <n v="3"/>
    <n v="0.53333333333333299"/>
    <n v="0.61666666666666603"/>
    <n v="0.7"/>
    <n v="0.53333333333333299"/>
    <n v="3"/>
    <n v="0.53333333333333299"/>
    <n v="0"/>
    <n v="0"/>
    <n v="0"/>
    <n v="0"/>
    <n v="0"/>
    <n v="0"/>
    <n v="0"/>
    <n v="0"/>
    <n v="0"/>
    <n v="0"/>
    <s v="Sports"/>
    <m/>
    <m/>
    <m/>
    <m/>
    <x v="0"/>
    <s v="2K"/>
    <m/>
    <x v="0"/>
    <x v="0"/>
    <x v="0"/>
    <x v="1"/>
  </r>
  <r>
    <x v="497"/>
    <x v="5"/>
    <s v="Sports"/>
    <s v="2K"/>
    <x v="4"/>
    <x v="2"/>
    <x v="1"/>
    <n v="80"/>
    <n v="0.31"/>
    <n v="7.95"/>
    <n v="8.18333333333333"/>
    <n v="8.7666666666666604"/>
    <n v="8.18333333333333"/>
    <n v="2"/>
    <n v="7.5833333333333304"/>
    <n v="0"/>
    <n v="0"/>
    <n v="0"/>
    <n v="0"/>
    <n v="0"/>
    <n v="0"/>
    <n v="0"/>
    <n v="0"/>
    <n v="0"/>
    <n v="0"/>
    <n v="8.18333333333333"/>
    <n v="8.7666666666666604"/>
    <n v="8.18333333333333"/>
    <n v="2"/>
    <n v="7.5833333333333304"/>
    <s v="Sports"/>
    <m/>
    <m/>
    <m/>
    <m/>
    <x v="0"/>
    <s v="2K"/>
    <m/>
    <x v="0"/>
    <x v="0"/>
    <x v="0"/>
    <x v="1"/>
  </r>
  <r>
    <x v="498"/>
    <x v="0"/>
    <s v="Sports"/>
    <s v="2K"/>
    <x v="3"/>
    <x v="2"/>
    <x v="1"/>
    <n v="84"/>
    <n v="0.56000000000000005"/>
    <n v="4.95"/>
    <n v="8.18333333333333"/>
    <n v="8.7666666666666604"/>
    <n v="8.18333333333333"/>
    <n v="2"/>
    <n v="7.5833333333333304"/>
    <n v="0"/>
    <n v="0"/>
    <n v="0"/>
    <n v="0"/>
    <n v="0"/>
    <n v="0"/>
    <n v="0"/>
    <n v="0"/>
    <n v="0"/>
    <n v="0"/>
    <n v="8.18333333333333"/>
    <n v="8.7666666666666604"/>
    <n v="8.18333333333333"/>
    <n v="2"/>
    <n v="7.5833333333333304"/>
    <s v="Sports"/>
    <m/>
    <m/>
    <m/>
    <m/>
    <x v="0"/>
    <s v="2K"/>
    <m/>
    <x v="0"/>
    <x v="0"/>
    <x v="0"/>
    <x v="1"/>
  </r>
  <r>
    <x v="499"/>
    <x v="5"/>
    <s v="Sports"/>
    <s v="2K"/>
    <x v="4"/>
    <x v="0"/>
    <x v="2"/>
    <n v="81"/>
    <n v="0.5"/>
    <n v="9.9499999999999993"/>
    <n v="4"/>
    <n v="4"/>
    <n v="4"/>
    <n v="1"/>
    <n v="4"/>
    <n v="0"/>
    <n v="0"/>
    <n v="0"/>
    <n v="0"/>
    <n v="0"/>
    <n v="0"/>
    <n v="0"/>
    <n v="0"/>
    <n v="0"/>
    <n v="0"/>
    <n v="4"/>
    <n v="4"/>
    <n v="4"/>
    <n v="1"/>
    <n v="4"/>
    <s v="Sports"/>
    <m/>
    <m/>
    <m/>
    <m/>
    <x v="0"/>
    <s v="2K"/>
    <m/>
    <x v="0"/>
    <x v="0"/>
    <x v="0"/>
    <x v="1"/>
  </r>
  <r>
    <x v="500"/>
    <x v="0"/>
    <s v="Sports"/>
    <s v="2K"/>
    <x v="3"/>
    <x v="0"/>
    <x v="2"/>
    <n v="81"/>
    <n v="0.83"/>
    <n v="9.9499999999999993"/>
    <n v="4"/>
    <n v="4"/>
    <n v="4"/>
    <n v="1"/>
    <n v="4"/>
    <n v="0"/>
    <n v="0"/>
    <n v="0"/>
    <n v="0"/>
    <n v="0"/>
    <n v="0"/>
    <n v="0"/>
    <n v="0"/>
    <n v="0"/>
    <n v="0"/>
    <n v="4"/>
    <n v="4"/>
    <n v="4"/>
    <n v="1"/>
    <n v="4"/>
    <s v="Sports"/>
    <m/>
    <m/>
    <m/>
    <m/>
    <x v="0"/>
    <s v="2K"/>
    <m/>
    <x v="0"/>
    <x v="0"/>
    <x v="0"/>
    <x v="1"/>
  </r>
  <r>
    <x v="501"/>
    <x v="5"/>
    <s v="Sports"/>
    <s v="2K"/>
    <x v="4"/>
    <x v="2"/>
    <x v="0"/>
    <n v="82"/>
    <n v="0.57999999999999996"/>
    <n v="14.95"/>
    <n v="0"/>
    <n v="0"/>
    <n v="0"/>
    <n v="0"/>
    <n v="0"/>
    <n v="0"/>
    <n v="0"/>
    <n v="0"/>
    <n v="0"/>
    <n v="0"/>
    <n v="0"/>
    <n v="0"/>
    <n v="0"/>
    <n v="0"/>
    <n v="0"/>
    <n v="0"/>
    <n v="0"/>
    <n v="0"/>
    <n v="0"/>
    <n v="0"/>
    <s v="Sports"/>
    <m/>
    <m/>
    <m/>
    <m/>
    <x v="0"/>
    <s v="2K"/>
    <m/>
    <x v="0"/>
    <x v="0"/>
    <x v="0"/>
    <x v="1"/>
  </r>
  <r>
    <x v="502"/>
    <x v="0"/>
    <s v="Sports"/>
    <s v="2K"/>
    <x v="3"/>
    <x v="2"/>
    <x v="0"/>
    <n v="84"/>
    <n v="1.07"/>
    <n v="12.95"/>
    <n v="0"/>
    <n v="0"/>
    <n v="0"/>
    <n v="0"/>
    <n v="0"/>
    <n v="0"/>
    <n v="0"/>
    <n v="0"/>
    <n v="0"/>
    <n v="0"/>
    <n v="0"/>
    <n v="0"/>
    <n v="0"/>
    <n v="0"/>
    <n v="0"/>
    <n v="0"/>
    <n v="0"/>
    <n v="0"/>
    <n v="0"/>
    <n v="0"/>
    <s v="Sports"/>
    <m/>
    <m/>
    <m/>
    <m/>
    <x v="0"/>
    <s v="2K"/>
    <m/>
    <x v="0"/>
    <x v="0"/>
    <x v="0"/>
    <x v="1"/>
  </r>
  <r>
    <x v="503"/>
    <x v="1"/>
    <s v="Sports"/>
    <s v="Midway"/>
    <x v="3"/>
    <x v="1"/>
    <x v="0"/>
    <n v="55"/>
    <n v="0.17"/>
    <n v="9.9499999999999993"/>
    <n v="0"/>
    <n v="0"/>
    <n v="0"/>
    <n v="0"/>
    <n v="0"/>
    <n v="0"/>
    <n v="0"/>
    <n v="0"/>
    <n v="0"/>
    <n v="0"/>
    <n v="0"/>
    <n v="0"/>
    <n v="0"/>
    <n v="0"/>
    <n v="0"/>
    <n v="0"/>
    <n v="0"/>
    <n v="0"/>
    <n v="0"/>
    <n v="0"/>
    <s v="Sports"/>
    <m/>
    <m/>
    <m/>
    <m/>
    <x v="0"/>
    <s v="Midway"/>
    <m/>
    <x v="0"/>
    <x v="1"/>
    <x v="0"/>
    <x v="1"/>
  </r>
  <r>
    <x v="503"/>
    <x v="1"/>
    <s v="Sports"/>
    <s v="Midway"/>
    <x v="4"/>
    <x v="0"/>
    <x v="0"/>
    <n v="54"/>
    <n v="0.1"/>
    <n v="14.95"/>
    <n v="0"/>
    <n v="0"/>
    <n v="0"/>
    <n v="0"/>
    <n v="0"/>
    <n v="0"/>
    <n v="0"/>
    <n v="0"/>
    <n v="0"/>
    <n v="0"/>
    <n v="0"/>
    <n v="0"/>
    <n v="0"/>
    <n v="0"/>
    <n v="0"/>
    <n v="0"/>
    <n v="0"/>
    <n v="0"/>
    <n v="0"/>
    <n v="0"/>
    <s v="Sports"/>
    <m/>
    <m/>
    <m/>
    <m/>
    <x v="0"/>
    <s v="Midway"/>
    <m/>
    <x v="0"/>
    <x v="1"/>
    <x v="0"/>
    <x v="1"/>
  </r>
  <r>
    <x v="504"/>
    <x v="0"/>
    <s v="Sports"/>
    <s v="EA"/>
    <x v="1"/>
    <x v="2"/>
    <x v="3"/>
    <n v="80"/>
    <n v="0.42"/>
    <n v="9.9499999999999993"/>
    <n v="4"/>
    <n v="4"/>
    <n v="4"/>
    <n v="1"/>
    <n v="4"/>
    <n v="0"/>
    <n v="0"/>
    <n v="0"/>
    <n v="0"/>
    <n v="0"/>
    <n v="0"/>
    <n v="0"/>
    <n v="0"/>
    <n v="0"/>
    <n v="0"/>
    <n v="4"/>
    <n v="4"/>
    <n v="4"/>
    <n v="1"/>
    <n v="4"/>
    <s v="Sports"/>
    <m/>
    <m/>
    <m/>
    <m/>
    <x v="0"/>
    <s v="EA"/>
    <m/>
    <x v="0"/>
    <x v="0"/>
    <x v="0"/>
    <x v="1"/>
  </r>
  <r>
    <x v="505"/>
    <x v="0"/>
    <s v="Sports"/>
    <s v="EA"/>
    <x v="3"/>
    <x v="2"/>
    <x v="3"/>
    <n v="64"/>
    <n v="0.28999999999999998"/>
    <n v="4.95"/>
    <n v="4"/>
    <n v="4"/>
    <n v="4"/>
    <n v="1"/>
    <n v="4"/>
    <n v="0"/>
    <n v="0"/>
    <n v="0"/>
    <n v="0"/>
    <n v="0"/>
    <n v="0"/>
    <n v="0"/>
    <n v="0"/>
    <n v="0"/>
    <n v="0"/>
    <n v="4"/>
    <n v="4"/>
    <n v="4"/>
    <n v="1"/>
    <n v="4"/>
    <s v="Sports"/>
    <m/>
    <m/>
    <m/>
    <m/>
    <x v="0"/>
    <s v="EA"/>
    <m/>
    <x v="0"/>
    <x v="0"/>
    <x v="0"/>
    <x v="1"/>
  </r>
  <r>
    <x v="506"/>
    <x v="0"/>
    <s v="Sports"/>
    <s v="EA"/>
    <x v="1"/>
    <x v="2"/>
    <x v="1"/>
    <n v="64"/>
    <n v="0.51"/>
    <n v="7.95"/>
    <n v="0"/>
    <n v="0"/>
    <n v="0"/>
    <n v="0"/>
    <n v="0"/>
    <n v="0"/>
    <n v="0"/>
    <n v="0"/>
    <n v="0"/>
    <n v="0"/>
    <n v="0"/>
    <n v="0"/>
    <n v="0"/>
    <n v="0"/>
    <n v="0"/>
    <n v="0"/>
    <n v="0"/>
    <n v="0"/>
    <n v="0"/>
    <n v="0"/>
    <s v="Sports"/>
    <m/>
    <m/>
    <m/>
    <m/>
    <x v="0"/>
    <s v="EA"/>
    <m/>
    <x v="0"/>
    <x v="0"/>
    <x v="0"/>
    <x v="1"/>
  </r>
  <r>
    <x v="507"/>
    <x v="0"/>
    <s v="Sports"/>
    <s v="EA"/>
    <x v="3"/>
    <x v="1"/>
    <x v="1"/>
    <n v="59"/>
    <n v="0.42"/>
    <n v="4.95"/>
    <n v="0"/>
    <n v="0"/>
    <n v="0"/>
    <n v="0"/>
    <n v="0"/>
    <n v="0"/>
    <n v="0"/>
    <n v="0"/>
    <n v="0"/>
    <n v="0"/>
    <n v="0"/>
    <n v="0"/>
    <n v="0"/>
    <n v="0"/>
    <n v="0"/>
    <n v="0"/>
    <n v="0"/>
    <n v="0"/>
    <n v="0"/>
    <n v="0"/>
    <s v="Sports"/>
    <m/>
    <m/>
    <m/>
    <m/>
    <x v="0"/>
    <s v="EA"/>
    <m/>
    <x v="0"/>
    <x v="0"/>
    <x v="0"/>
    <x v="1"/>
  </r>
  <r>
    <x v="508"/>
    <x v="1"/>
    <s v="Sports"/>
    <s v="EA"/>
    <x v="4"/>
    <x v="0"/>
    <x v="2"/>
    <n v="73"/>
    <n v="0.6"/>
    <n v="9.9499999999999993"/>
    <n v="0"/>
    <n v="0"/>
    <n v="0"/>
    <n v="0"/>
    <n v="0"/>
    <n v="0"/>
    <n v="0"/>
    <n v="0"/>
    <n v="0"/>
    <n v="0"/>
    <n v="0"/>
    <n v="0"/>
    <n v="0"/>
    <n v="0"/>
    <n v="0"/>
    <n v="0"/>
    <n v="0"/>
    <n v="0"/>
    <n v="0"/>
    <n v="0"/>
    <s v="Sports"/>
    <m/>
    <m/>
    <m/>
    <m/>
    <x v="0"/>
    <s v="EA"/>
    <m/>
    <x v="0"/>
    <x v="1"/>
    <x v="0"/>
    <x v="1"/>
  </r>
  <r>
    <x v="508"/>
    <x v="0"/>
    <s v="Sports"/>
    <s v="EA"/>
    <x v="1"/>
    <x v="2"/>
    <x v="2"/>
    <n v="73"/>
    <n v="0.3"/>
    <n v="14.95"/>
    <n v="0"/>
    <n v="0"/>
    <n v="0"/>
    <n v="0"/>
    <n v="0"/>
    <n v="0"/>
    <n v="0"/>
    <n v="0"/>
    <n v="0"/>
    <n v="0"/>
    <n v="0"/>
    <n v="0"/>
    <n v="0"/>
    <n v="0"/>
    <n v="0"/>
    <n v="0"/>
    <n v="0"/>
    <n v="0"/>
    <n v="0"/>
    <n v="0"/>
    <s v="Sports"/>
    <m/>
    <m/>
    <m/>
    <m/>
    <x v="0"/>
    <s v="EA"/>
    <m/>
    <x v="0"/>
    <x v="1"/>
    <x v="0"/>
    <x v="1"/>
  </r>
  <r>
    <x v="508"/>
    <x v="0"/>
    <s v="Sports"/>
    <s v="EA"/>
    <x v="0"/>
    <x v="0"/>
    <x v="2"/>
    <n v="52"/>
    <n v="0.14000000000000001"/>
    <n v="14.95"/>
    <n v="0"/>
    <n v="0"/>
    <n v="0"/>
    <n v="0"/>
    <n v="0"/>
    <n v="0"/>
    <n v="0"/>
    <n v="0"/>
    <n v="0"/>
    <n v="0"/>
    <n v="0"/>
    <n v="0"/>
    <n v="0"/>
    <n v="0"/>
    <n v="0"/>
    <n v="0"/>
    <n v="0"/>
    <n v="0"/>
    <n v="0"/>
    <n v="0"/>
    <s v="Sports"/>
    <m/>
    <m/>
    <m/>
    <m/>
    <x v="0"/>
    <s v="EA"/>
    <m/>
    <x v="0"/>
    <x v="1"/>
    <x v="0"/>
    <x v="1"/>
  </r>
  <r>
    <x v="509"/>
    <x v="0"/>
    <s v="Sports"/>
    <s v="EA"/>
    <x v="3"/>
    <x v="1"/>
    <x v="2"/>
    <n v="73"/>
    <n v="0.49"/>
    <n v="9.9499999999999993"/>
    <n v="0"/>
    <n v="0"/>
    <n v="0"/>
    <n v="0"/>
    <n v="0"/>
    <n v="0"/>
    <n v="0"/>
    <n v="0"/>
    <n v="0"/>
    <n v="0"/>
    <n v="0"/>
    <n v="0"/>
    <n v="0"/>
    <n v="0"/>
    <n v="0"/>
    <n v="0"/>
    <n v="0"/>
    <n v="0"/>
    <n v="0"/>
    <n v="0"/>
    <s v="Sports"/>
    <m/>
    <m/>
    <m/>
    <m/>
    <x v="0"/>
    <s v="EA"/>
    <m/>
    <x v="0"/>
    <x v="0"/>
    <x v="0"/>
    <x v="1"/>
  </r>
  <r>
    <x v="510"/>
    <x v="1"/>
    <s v="Sports"/>
    <s v="EA"/>
    <x v="3"/>
    <x v="1"/>
    <x v="2"/>
    <n v="80"/>
    <n v="0.47"/>
    <n v="7.95"/>
    <n v="18.316666666666599"/>
    <n v="26.5"/>
    <n v="7.7166666666666597"/>
    <n v="3"/>
    <n v="10.1166666666666"/>
    <n v="7.7166666666666597"/>
    <n v="7.7166666666666597"/>
    <n v="7.7166666666666597"/>
    <n v="1"/>
    <n v="7.7166666666666597"/>
    <n v="23.6166666666666"/>
    <n v="31.8"/>
    <n v="23.6166666666666"/>
    <n v="2"/>
    <n v="15.4166666666666"/>
    <n v="0"/>
    <n v="0"/>
    <n v="0"/>
    <n v="0"/>
    <n v="0"/>
    <s v="Sports"/>
    <m/>
    <m/>
    <m/>
    <m/>
    <x v="0"/>
    <s v="EA"/>
    <m/>
    <x v="0"/>
    <x v="1"/>
    <x v="0"/>
    <x v="1"/>
  </r>
  <r>
    <x v="510"/>
    <x v="1"/>
    <s v="Sports"/>
    <s v="EA"/>
    <x v="4"/>
    <x v="2"/>
    <x v="2"/>
    <n v="81"/>
    <n v="0.11"/>
    <n v="14.95"/>
    <n v="18.316666666666599"/>
    <n v="26.5"/>
    <n v="7.7166666666666597"/>
    <n v="3"/>
    <n v="10.1166666666666"/>
    <n v="7.7166666666666597"/>
    <n v="7.7166666666666597"/>
    <n v="7.7166666666666597"/>
    <n v="1"/>
    <n v="7.7166666666666597"/>
    <n v="23.6166666666666"/>
    <n v="31.8"/>
    <n v="23.6166666666666"/>
    <n v="2"/>
    <n v="15.4166666666666"/>
    <n v="0"/>
    <n v="0"/>
    <n v="0"/>
    <n v="0"/>
    <n v="0"/>
    <s v="Sports"/>
    <m/>
    <m/>
    <m/>
    <m/>
    <x v="0"/>
    <s v="EA"/>
    <m/>
    <x v="0"/>
    <x v="1"/>
    <x v="0"/>
    <x v="1"/>
  </r>
  <r>
    <x v="511"/>
    <x v="1"/>
    <s v="Sports"/>
    <s v="EA"/>
    <x v="3"/>
    <x v="2"/>
    <x v="2"/>
    <n v="67"/>
    <n v="0.17"/>
    <n v="7.95"/>
    <n v="0"/>
    <n v="0"/>
    <n v="0"/>
    <n v="0"/>
    <n v="0"/>
    <n v="0"/>
    <n v="0"/>
    <n v="0"/>
    <n v="0"/>
    <n v="0"/>
    <n v="0"/>
    <n v="0"/>
    <n v="0"/>
    <n v="0"/>
    <n v="0"/>
    <n v="0"/>
    <n v="0"/>
    <n v="0"/>
    <n v="0"/>
    <n v="0"/>
    <s v="Sports"/>
    <m/>
    <m/>
    <m/>
    <m/>
    <x v="0"/>
    <s v="EA"/>
    <m/>
    <x v="0"/>
    <x v="0"/>
    <x v="0"/>
    <x v="1"/>
  </r>
  <r>
    <x v="512"/>
    <x v="2"/>
    <s v="Sports"/>
    <s v="EA"/>
    <x v="3"/>
    <x v="2"/>
    <x v="1"/>
    <n v="79"/>
    <n v="0.7"/>
    <n v="4.95"/>
    <n v="0"/>
    <n v="0"/>
    <n v="0"/>
    <n v="0"/>
    <n v="0"/>
    <n v="0"/>
    <n v="0"/>
    <n v="0"/>
    <n v="0"/>
    <n v="0"/>
    <n v="0"/>
    <n v="0"/>
    <n v="0"/>
    <n v="0"/>
    <n v="0"/>
    <n v="0"/>
    <n v="0"/>
    <n v="0"/>
    <n v="0"/>
    <n v="0"/>
    <s v="Sports"/>
    <m/>
    <m/>
    <m/>
    <m/>
    <x v="0"/>
    <s v="EA"/>
    <m/>
    <x v="0"/>
    <x v="1"/>
    <x v="0"/>
    <x v="1"/>
  </r>
  <r>
    <x v="512"/>
    <x v="0"/>
    <s v="Sports"/>
    <s v="EA"/>
    <x v="1"/>
    <x v="1"/>
    <x v="1"/>
    <n v="75"/>
    <n v="0.36"/>
    <n v="9.9499999999999993"/>
    <n v="0"/>
    <n v="0"/>
    <n v="0"/>
    <n v="0"/>
    <n v="0"/>
    <n v="0"/>
    <n v="0"/>
    <n v="0"/>
    <n v="0"/>
    <n v="0"/>
    <n v="0"/>
    <n v="0"/>
    <n v="0"/>
    <n v="0"/>
    <n v="0"/>
    <n v="0"/>
    <n v="0"/>
    <n v="0"/>
    <n v="0"/>
    <n v="0"/>
    <s v="Sports"/>
    <m/>
    <m/>
    <m/>
    <m/>
    <x v="0"/>
    <s v="EA"/>
    <m/>
    <x v="0"/>
    <x v="1"/>
    <x v="0"/>
    <x v="1"/>
  </r>
  <r>
    <x v="513"/>
    <x v="2"/>
    <s v="Sports"/>
    <s v="EA"/>
    <x v="3"/>
    <x v="2"/>
    <x v="2"/>
    <n v="81"/>
    <n v="0.68"/>
    <n v="9.9499999999999993"/>
    <n v="12"/>
    <n v="12"/>
    <n v="12"/>
    <n v="1"/>
    <n v="12"/>
    <n v="0"/>
    <n v="0"/>
    <n v="0"/>
    <n v="0"/>
    <n v="0"/>
    <n v="0"/>
    <n v="0"/>
    <n v="0"/>
    <n v="0"/>
    <n v="0"/>
    <n v="12"/>
    <n v="12"/>
    <n v="12"/>
    <n v="1"/>
    <n v="12"/>
    <s v="Sports"/>
    <m/>
    <m/>
    <m/>
    <m/>
    <x v="0"/>
    <s v="EA"/>
    <m/>
    <x v="0"/>
    <x v="1"/>
    <x v="0"/>
    <x v="1"/>
  </r>
  <r>
    <x v="513"/>
    <x v="2"/>
    <s v="Sports"/>
    <s v="EA"/>
    <x v="4"/>
    <x v="1"/>
    <x v="2"/>
    <n v="77"/>
    <n v="0.36"/>
    <n v="9.9499999999999993"/>
    <n v="12"/>
    <n v="12"/>
    <n v="12"/>
    <n v="1"/>
    <n v="12"/>
    <n v="0"/>
    <n v="0"/>
    <n v="0"/>
    <n v="0"/>
    <n v="0"/>
    <n v="0"/>
    <n v="0"/>
    <n v="0"/>
    <n v="0"/>
    <n v="0"/>
    <n v="12"/>
    <n v="12"/>
    <n v="12"/>
    <n v="1"/>
    <n v="12"/>
    <s v="Sports"/>
    <m/>
    <m/>
    <m/>
    <m/>
    <x v="0"/>
    <s v="EA"/>
    <m/>
    <x v="0"/>
    <x v="1"/>
    <x v="0"/>
    <x v="1"/>
  </r>
  <r>
    <x v="514"/>
    <x v="1"/>
    <s v="Sports"/>
    <s v="EA"/>
    <x v="3"/>
    <x v="1"/>
    <x v="0"/>
    <n v="83"/>
    <n v="0.68"/>
    <n v="14.95"/>
    <n v="0"/>
    <n v="0"/>
    <n v="0"/>
    <n v="0"/>
    <n v="0"/>
    <n v="0"/>
    <n v="0"/>
    <n v="0"/>
    <n v="0"/>
    <n v="0"/>
    <n v="0"/>
    <n v="0"/>
    <n v="0"/>
    <n v="0"/>
    <n v="0"/>
    <n v="0"/>
    <n v="0"/>
    <n v="0"/>
    <n v="0"/>
    <n v="0"/>
    <s v="Sports"/>
    <m/>
    <m/>
    <m/>
    <m/>
    <x v="0"/>
    <s v="EA"/>
    <m/>
    <x v="0"/>
    <x v="1"/>
    <x v="0"/>
    <x v="1"/>
  </r>
  <r>
    <x v="514"/>
    <x v="1"/>
    <s v="Sports"/>
    <s v="EA"/>
    <x v="4"/>
    <x v="2"/>
    <x v="0"/>
    <n v="81"/>
    <n v="0.56000000000000005"/>
    <n v="14.95"/>
    <n v="0"/>
    <n v="0"/>
    <n v="0"/>
    <n v="0"/>
    <n v="0"/>
    <n v="0"/>
    <n v="0"/>
    <n v="0"/>
    <n v="0"/>
    <n v="0"/>
    <n v="0"/>
    <n v="0"/>
    <n v="0"/>
    <n v="0"/>
    <n v="0"/>
    <n v="0"/>
    <n v="0"/>
    <n v="0"/>
    <n v="0"/>
    <n v="0"/>
    <s v="Sports"/>
    <m/>
    <m/>
    <m/>
    <m/>
    <x v="0"/>
    <s v="EA"/>
    <m/>
    <x v="0"/>
    <x v="1"/>
    <x v="0"/>
    <x v="1"/>
  </r>
  <r>
    <x v="515"/>
    <x v="1"/>
    <s v="Sports"/>
    <s v="EA"/>
    <x v="4"/>
    <x v="2"/>
    <x v="2"/>
    <n v="67"/>
    <n v="0.08"/>
    <n v="12.95"/>
    <n v="0"/>
    <n v="0"/>
    <n v="0"/>
    <n v="0"/>
    <n v="0"/>
    <n v="0"/>
    <n v="0"/>
    <n v="0"/>
    <n v="0"/>
    <n v="0"/>
    <n v="0"/>
    <n v="0"/>
    <n v="0"/>
    <n v="0"/>
    <n v="0"/>
    <n v="0"/>
    <n v="0"/>
    <n v="0"/>
    <n v="0"/>
    <n v="0"/>
    <s v="Sports"/>
    <m/>
    <m/>
    <m/>
    <m/>
    <x v="0"/>
    <s v="EA"/>
    <m/>
    <x v="0"/>
    <x v="0"/>
    <x v="0"/>
    <x v="1"/>
  </r>
  <r>
    <x v="516"/>
    <x v="0"/>
    <s v="Racing / Driving"/>
    <s v="EA"/>
    <x v="2"/>
    <x v="1"/>
    <x v="3"/>
    <n v="65"/>
    <n v="0.11"/>
    <n v="22.95"/>
    <n v="20.966666666666601"/>
    <n v="29.233333333333299"/>
    <n v="20"/>
    <n v="69"/>
    <n v="17.733333333333299"/>
    <n v="23.3666666666666"/>
    <n v="30.216666666666601"/>
    <n v="21.5"/>
    <n v="19"/>
    <n v="20.716666666666601"/>
    <n v="20.9"/>
    <n v="24.216666666666601"/>
    <n v="20"/>
    <n v="17"/>
    <n v="18.716666666666601"/>
    <n v="19.600000000000001"/>
    <n v="20.9"/>
    <n v="20"/>
    <n v="33"/>
    <n v="17.399999999999999"/>
    <s v="Racing"/>
    <m/>
    <m/>
    <m/>
    <m/>
    <x v="0"/>
    <s v="EA"/>
    <m/>
    <x v="0"/>
    <x v="0"/>
    <x v="0"/>
    <x v="0"/>
  </r>
  <r>
    <x v="517"/>
    <x v="1"/>
    <s v="Racing / Driving"/>
    <s v="EA"/>
    <x v="1"/>
    <x v="2"/>
    <x v="3"/>
    <n v="74"/>
    <n v="0.73"/>
    <n v="17.95"/>
    <n v="22.3666666666666"/>
    <n v="28.033333333333299"/>
    <n v="20.466666666666601"/>
    <n v="3"/>
    <n v="16.7"/>
    <n v="27.566666666666599"/>
    <n v="31.1166666666666"/>
    <n v="27.566666666666599"/>
    <n v="2"/>
    <n v="24.016666666666602"/>
    <n v="0"/>
    <n v="0"/>
    <n v="0"/>
    <n v="0"/>
    <n v="0"/>
    <n v="12"/>
    <n v="12"/>
    <n v="12"/>
    <n v="1"/>
    <n v="12"/>
    <s v="Racing"/>
    <m/>
    <m/>
    <m/>
    <m/>
    <x v="0"/>
    <s v="EA"/>
    <m/>
    <x v="0"/>
    <x v="0"/>
    <x v="0"/>
    <x v="1"/>
  </r>
  <r>
    <x v="518"/>
    <x v="2"/>
    <s v="Racing / Driving"/>
    <s v="EA"/>
    <x v="3"/>
    <x v="2"/>
    <x v="1"/>
    <n v="77"/>
    <n v="0.78"/>
    <n v="16.95"/>
    <n v="13.3"/>
    <n v="21.216666666666601"/>
    <n v="13.6"/>
    <n v="56"/>
    <n v="9.15"/>
    <n v="22.6666666666666"/>
    <n v="25.1666666666666"/>
    <n v="20"/>
    <n v="3"/>
    <n v="20.1666666666666"/>
    <n v="13.0166666666666"/>
    <n v="16.75"/>
    <n v="14"/>
    <n v="19"/>
    <n v="9.18333333333333"/>
    <n v="12.6166666666666"/>
    <n v="15.4"/>
    <n v="13"/>
    <n v="34"/>
    <n v="8.86666666666666"/>
    <s v="Racing"/>
    <m/>
    <m/>
    <m/>
    <m/>
    <x v="0"/>
    <s v="EA"/>
    <m/>
    <x v="0"/>
    <x v="1"/>
    <x v="0"/>
    <x v="0"/>
  </r>
  <r>
    <x v="518"/>
    <x v="2"/>
    <s v="Racing / Driving"/>
    <s v="EA"/>
    <x v="4"/>
    <x v="1"/>
    <x v="1"/>
    <n v="75"/>
    <n v="0.47"/>
    <n v="17.95"/>
    <n v="13.3"/>
    <n v="21.216666666666601"/>
    <n v="13.6"/>
    <n v="56"/>
    <n v="9.15"/>
    <n v="22.6666666666666"/>
    <n v="25.1666666666666"/>
    <n v="20"/>
    <n v="3"/>
    <n v="20.1666666666666"/>
    <n v="13.0166666666666"/>
    <n v="16.75"/>
    <n v="14"/>
    <n v="19"/>
    <n v="9.18333333333333"/>
    <n v="12.6166666666666"/>
    <n v="15.4"/>
    <n v="13"/>
    <n v="34"/>
    <n v="8.86666666666666"/>
    <s v="Racing"/>
    <m/>
    <m/>
    <m/>
    <m/>
    <x v="0"/>
    <s v="EA"/>
    <m/>
    <x v="0"/>
    <x v="1"/>
    <x v="0"/>
    <x v="0"/>
  </r>
  <r>
    <x v="518"/>
    <x v="2"/>
    <s v="Racing / Driving"/>
    <s v="EA"/>
    <x v="0"/>
    <x v="0"/>
    <x v="1"/>
    <n v="67"/>
    <n v="0.47"/>
    <n v="17.95"/>
    <n v="13.3"/>
    <n v="21.216666666666601"/>
    <n v="13.6"/>
    <n v="56"/>
    <n v="9.15"/>
    <n v="22.6666666666666"/>
    <n v="25.1666666666666"/>
    <n v="20"/>
    <n v="3"/>
    <n v="20.1666666666666"/>
    <n v="13.0166666666666"/>
    <n v="16.75"/>
    <n v="14"/>
    <n v="19"/>
    <n v="9.18333333333333"/>
    <n v="12.6166666666666"/>
    <n v="15.4"/>
    <n v="13"/>
    <n v="34"/>
    <n v="8.86666666666666"/>
    <s v="Racing"/>
    <m/>
    <m/>
    <m/>
    <m/>
    <x v="0"/>
    <s v="EA"/>
    <m/>
    <x v="0"/>
    <x v="1"/>
    <x v="0"/>
    <x v="0"/>
  </r>
  <r>
    <x v="519"/>
    <x v="0"/>
    <s v="Racing / Driving"/>
    <s v="EA"/>
    <x v="1"/>
    <x v="2"/>
    <x v="1"/>
    <n v="73"/>
    <n v="0.93"/>
    <n v="16.95"/>
    <n v="18.033333333333299"/>
    <n v="19.183333333333302"/>
    <n v="18.033333333333299"/>
    <n v="2"/>
    <n v="16.8666666666666"/>
    <n v="20.350000000000001"/>
    <n v="20.350000000000001"/>
    <n v="20.350000000000001"/>
    <n v="1"/>
    <n v="20.350000000000001"/>
    <n v="0"/>
    <n v="0"/>
    <n v="0"/>
    <n v="0"/>
    <n v="0"/>
    <n v="15.716666666666599"/>
    <n v="15.716666666666599"/>
    <n v="15.716666666666599"/>
    <n v="1"/>
    <n v="15.716666666666599"/>
    <s v="Racing"/>
    <m/>
    <m/>
    <m/>
    <m/>
    <x v="0"/>
    <s v="EA"/>
    <m/>
    <x v="0"/>
    <x v="1"/>
    <x v="0"/>
    <x v="1"/>
  </r>
  <r>
    <x v="519"/>
    <x v="0"/>
    <s v="Action,Racing / Driving"/>
    <s v="EA"/>
    <x v="2"/>
    <x v="1"/>
    <x v="1"/>
    <n v="70"/>
    <n v="0.19"/>
    <n v="14.95"/>
    <n v="18.033333333333299"/>
    <n v="19.183333333333302"/>
    <n v="18.033333333333299"/>
    <n v="2"/>
    <n v="16.8666666666666"/>
    <n v="20.350000000000001"/>
    <n v="20.350000000000001"/>
    <n v="20.350000000000001"/>
    <n v="1"/>
    <n v="20.350000000000001"/>
    <n v="0"/>
    <n v="0"/>
    <n v="0"/>
    <n v="0"/>
    <n v="0"/>
    <n v="15.716666666666599"/>
    <n v="15.716666666666599"/>
    <n v="15.716666666666599"/>
    <n v="1"/>
    <n v="15.716666666666599"/>
    <s v="Action"/>
    <s v="Racing"/>
    <m/>
    <m/>
    <m/>
    <x v="0"/>
    <s v="EA"/>
    <m/>
    <x v="0"/>
    <x v="1"/>
    <x v="0"/>
    <x v="1"/>
  </r>
  <r>
    <x v="520"/>
    <x v="2"/>
    <s v="Racing / Driving"/>
    <s v="EA"/>
    <x v="3"/>
    <x v="2"/>
    <x v="3"/>
    <n v="83"/>
    <n v="0.95"/>
    <n v="17.95"/>
    <n v="14.6"/>
    <n v="46.65"/>
    <n v="12"/>
    <n v="182"/>
    <n v="8.36666666666666"/>
    <n v="34.6"/>
    <n v="56.15"/>
    <n v="30"/>
    <n v="21"/>
    <n v="25.216666666666601"/>
    <n v="15.9166666666666"/>
    <n v="33.25"/>
    <n v="14"/>
    <n v="51"/>
    <n v="12.466666666666599"/>
    <n v="10.1833333333333"/>
    <n v="17.033333333333299"/>
    <n v="10"/>
    <n v="110"/>
    <n v="6.75"/>
    <s v="Racing"/>
    <m/>
    <m/>
    <m/>
    <m/>
    <x v="0"/>
    <s v="EA"/>
    <m/>
    <x v="0"/>
    <x v="1"/>
    <x v="0"/>
    <x v="0"/>
  </r>
  <r>
    <x v="520"/>
    <x v="0"/>
    <s v="Racing / Driving"/>
    <s v="EA"/>
    <x v="2"/>
    <x v="2"/>
    <x v="3"/>
    <n v="45"/>
    <n v="0.25"/>
    <n v="15.95"/>
    <n v="14.6"/>
    <n v="46.65"/>
    <n v="12"/>
    <n v="182"/>
    <n v="8.36666666666666"/>
    <n v="34.6"/>
    <n v="56.15"/>
    <n v="30"/>
    <n v="21"/>
    <n v="25.216666666666601"/>
    <n v="15.9166666666666"/>
    <n v="33.25"/>
    <n v="14"/>
    <n v="51"/>
    <n v="12.466666666666599"/>
    <n v="10.1833333333333"/>
    <n v="17.033333333333299"/>
    <n v="10"/>
    <n v="110"/>
    <n v="6.75"/>
    <s v="Racing"/>
    <m/>
    <m/>
    <m/>
    <m/>
    <x v="0"/>
    <s v="EA"/>
    <m/>
    <x v="0"/>
    <x v="1"/>
    <x v="0"/>
    <x v="0"/>
  </r>
  <r>
    <x v="521"/>
    <x v="0"/>
    <s v="Racing / Driving"/>
    <s v="EA"/>
    <x v="1"/>
    <x v="0"/>
    <x v="3"/>
    <n v="72"/>
    <n v="1.67"/>
    <n v="14.95"/>
    <n v="11.383333333333301"/>
    <n v="12.4333333333333"/>
    <n v="10.3333333333333"/>
    <n v="3"/>
    <n v="10.35"/>
    <n v="0"/>
    <n v="0"/>
    <n v="0"/>
    <n v="0"/>
    <n v="0"/>
    <n v="9.8333333333333304"/>
    <n v="9.8333333333333304"/>
    <n v="9.8333333333333304"/>
    <n v="1"/>
    <n v="9.8333333333333304"/>
    <n v="12.1666666666666"/>
    <n v="13.0833333333333"/>
    <n v="12.1666666666666"/>
    <n v="2"/>
    <n v="11.25"/>
    <s v="Racing"/>
    <m/>
    <m/>
    <m/>
    <m/>
    <x v="0"/>
    <s v="EA"/>
    <m/>
    <x v="0"/>
    <x v="0"/>
    <x v="0"/>
    <x v="1"/>
  </r>
  <r>
    <x v="522"/>
    <x v="2"/>
    <s v="Racing / Driving"/>
    <s v="EA"/>
    <x v="3"/>
    <x v="1"/>
    <x v="2"/>
    <n v="72"/>
    <n v="1.1000000000000001"/>
    <n v="16.95"/>
    <n v="13.1"/>
    <n v="18.766666666666602"/>
    <n v="12"/>
    <n v="14"/>
    <n v="10.2666666666666"/>
    <n v="16.283333333333299"/>
    <n v="18.033333333333299"/>
    <n v="15.8666666666666"/>
    <n v="3"/>
    <n v="14.533333333333299"/>
    <n v="15.5"/>
    <n v="19.75"/>
    <n v="13.5"/>
    <n v="4"/>
    <n v="12.25"/>
    <n v="10.383333333333301"/>
    <n v="11.1833333333333"/>
    <n v="10"/>
    <n v="7"/>
    <n v="9.0833333333333304"/>
    <s v="Racing"/>
    <m/>
    <m/>
    <m/>
    <m/>
    <x v="0"/>
    <s v="EA"/>
    <m/>
    <x v="0"/>
    <x v="1"/>
    <x v="0"/>
    <x v="0"/>
  </r>
  <r>
    <x v="522"/>
    <x v="2"/>
    <s v="Racing / Driving"/>
    <s v="EA"/>
    <x v="4"/>
    <x v="1"/>
    <x v="2"/>
    <n v="73"/>
    <n v="0.75"/>
    <n v="16.95"/>
    <n v="13.1"/>
    <n v="18.766666666666602"/>
    <n v="12"/>
    <n v="14"/>
    <n v="10.2666666666666"/>
    <n v="16.283333333333299"/>
    <n v="18.033333333333299"/>
    <n v="15.8666666666666"/>
    <n v="3"/>
    <n v="14.533333333333299"/>
    <n v="15.5"/>
    <n v="19.75"/>
    <n v="13.5"/>
    <n v="4"/>
    <n v="12.25"/>
    <n v="10.383333333333301"/>
    <n v="11.1833333333333"/>
    <n v="10"/>
    <n v="7"/>
    <n v="9.0833333333333304"/>
    <s v="Racing"/>
    <m/>
    <m/>
    <m/>
    <m/>
    <x v="0"/>
    <s v="EA"/>
    <m/>
    <x v="0"/>
    <x v="1"/>
    <x v="0"/>
    <x v="0"/>
  </r>
  <r>
    <x v="522"/>
    <x v="2"/>
    <s v="Racing / Driving"/>
    <s v="EA"/>
    <x v="0"/>
    <x v="0"/>
    <x v="2"/>
    <n v="61"/>
    <n v="0.49"/>
    <n v="16.95"/>
    <n v="13.1"/>
    <n v="18.766666666666602"/>
    <n v="12"/>
    <n v="14"/>
    <n v="10.2666666666666"/>
    <n v="16.283333333333299"/>
    <n v="18.033333333333299"/>
    <n v="15.8666666666666"/>
    <n v="3"/>
    <n v="14.533333333333299"/>
    <n v="15.5"/>
    <n v="19.75"/>
    <n v="13.5"/>
    <n v="4"/>
    <n v="12.25"/>
    <n v="10.383333333333301"/>
    <n v="11.1833333333333"/>
    <n v="10"/>
    <n v="7"/>
    <n v="9.0833333333333304"/>
    <s v="Racing"/>
    <m/>
    <m/>
    <m/>
    <m/>
    <x v="0"/>
    <s v="EA"/>
    <m/>
    <x v="0"/>
    <x v="1"/>
    <x v="0"/>
    <x v="0"/>
  </r>
  <r>
    <x v="523"/>
    <x v="0"/>
    <s v="Racing / Driving"/>
    <s v="EA"/>
    <x v="3"/>
    <x v="2"/>
    <x v="0"/>
    <n v="64"/>
    <n v="0.66"/>
    <n v="17.95"/>
    <n v="12.1833333333333"/>
    <n v="16.3333333333333"/>
    <n v="11.2"/>
    <n v="43"/>
    <n v="9.3333333333333304"/>
    <n v="16.1166666666666"/>
    <n v="18.149999999999999"/>
    <n v="14.5"/>
    <n v="6"/>
    <n v="14.3"/>
    <n v="13.783333333333299"/>
    <n v="16.683333333333302"/>
    <n v="13"/>
    <n v="11"/>
    <n v="11.6833333333333"/>
    <n v="10.5833333333333"/>
    <n v="11.6833333333333"/>
    <n v="11"/>
    <n v="26"/>
    <n v="8.8833333333333293"/>
    <s v="Racing"/>
    <m/>
    <m/>
    <m/>
    <m/>
    <x v="0"/>
    <s v="EA"/>
    <m/>
    <x v="0"/>
    <x v="1"/>
    <x v="0"/>
    <x v="0"/>
  </r>
  <r>
    <x v="523"/>
    <x v="0"/>
    <s v="Racing / Driving"/>
    <s v="EA"/>
    <x v="4"/>
    <x v="2"/>
    <x v="0"/>
    <n v="59"/>
    <n v="0.59"/>
    <n v="17.95"/>
    <n v="12.1833333333333"/>
    <n v="16.3333333333333"/>
    <n v="11.2"/>
    <n v="43"/>
    <n v="9.3333333333333304"/>
    <n v="16.1166666666666"/>
    <n v="18.149999999999999"/>
    <n v="14.5"/>
    <n v="6"/>
    <n v="14.3"/>
    <n v="13.783333333333299"/>
    <n v="16.683333333333302"/>
    <n v="13"/>
    <n v="11"/>
    <n v="11.6833333333333"/>
    <n v="10.5833333333333"/>
    <n v="11.6833333333333"/>
    <n v="11"/>
    <n v="26"/>
    <n v="8.8833333333333293"/>
    <s v="Racing"/>
    <m/>
    <m/>
    <m/>
    <m/>
    <x v="0"/>
    <s v="EA"/>
    <m/>
    <x v="0"/>
    <x v="1"/>
    <x v="0"/>
    <x v="0"/>
  </r>
  <r>
    <x v="523"/>
    <x v="1"/>
    <s v="Racing / Driving"/>
    <s v="EA"/>
    <x v="0"/>
    <x v="2"/>
    <x v="0"/>
    <n v="54"/>
    <n v="0.27"/>
    <n v="27.95"/>
    <n v="12.1833333333333"/>
    <n v="16.3333333333333"/>
    <n v="11.2"/>
    <n v="43"/>
    <n v="9.3333333333333304"/>
    <n v="16.1166666666666"/>
    <n v="18.149999999999999"/>
    <n v="14.5"/>
    <n v="6"/>
    <n v="14.3"/>
    <n v="13.783333333333299"/>
    <n v="16.683333333333302"/>
    <n v="13"/>
    <n v="11"/>
    <n v="11.6833333333333"/>
    <n v="10.5833333333333"/>
    <n v="11.6833333333333"/>
    <n v="11"/>
    <n v="26"/>
    <n v="8.8833333333333293"/>
    <s v="Racing"/>
    <m/>
    <m/>
    <m/>
    <m/>
    <x v="0"/>
    <s v="EA"/>
    <m/>
    <x v="0"/>
    <x v="1"/>
    <x v="0"/>
    <x v="0"/>
  </r>
  <r>
    <x v="524"/>
    <x v="0"/>
    <s v="Adventure,Role-Playing,Strategy"/>
    <s v="Capcom"/>
    <x v="2"/>
    <x v="1"/>
    <x v="0"/>
    <n v="70"/>
    <n v="0.25"/>
    <n v="17.95"/>
    <n v="3"/>
    <n v="3"/>
    <n v="3"/>
    <n v="1"/>
    <n v="3"/>
    <n v="0"/>
    <n v="0"/>
    <n v="0"/>
    <n v="0"/>
    <n v="0"/>
    <n v="0"/>
    <n v="0"/>
    <n v="0"/>
    <n v="0"/>
    <n v="0"/>
    <n v="3"/>
    <n v="3"/>
    <n v="3"/>
    <n v="1"/>
    <n v="3"/>
    <s v="Adventure"/>
    <s v="RPG"/>
    <s v="Strategy"/>
    <m/>
    <m/>
    <x v="0"/>
    <s v="Capcom"/>
    <m/>
    <x v="0"/>
    <x v="1"/>
    <x v="0"/>
    <x v="1"/>
  </r>
  <r>
    <x v="524"/>
    <x v="0"/>
    <s v="Role-Playing,Strategy"/>
    <s v="Capcom"/>
    <x v="0"/>
    <x v="2"/>
    <x v="0"/>
    <n v="52"/>
    <n v="0.14000000000000001"/>
    <n v="14.95"/>
    <n v="3"/>
    <n v="3"/>
    <n v="3"/>
    <n v="1"/>
    <n v="3"/>
    <n v="0"/>
    <n v="0"/>
    <n v="0"/>
    <n v="0"/>
    <n v="0"/>
    <n v="0"/>
    <n v="0"/>
    <n v="0"/>
    <n v="0"/>
    <n v="0"/>
    <n v="3"/>
    <n v="3"/>
    <n v="3"/>
    <n v="1"/>
    <n v="3"/>
    <s v="RPG"/>
    <s v="Strategy"/>
    <m/>
    <m/>
    <m/>
    <x v="0"/>
    <s v="Capcom"/>
    <m/>
    <x v="0"/>
    <x v="1"/>
    <x v="0"/>
    <x v="1"/>
  </r>
  <r>
    <x v="525"/>
    <x v="0"/>
    <s v="Action"/>
    <s v="Unknown"/>
    <x v="2"/>
    <x v="2"/>
    <x v="2"/>
    <n v="70"/>
    <n v="0.01"/>
    <n v="17.95"/>
    <n v="8"/>
    <n v="8"/>
    <n v="8"/>
    <n v="1"/>
    <n v="8"/>
    <n v="0"/>
    <n v="0"/>
    <n v="0"/>
    <n v="0"/>
    <n v="0"/>
    <n v="0"/>
    <n v="0"/>
    <n v="0"/>
    <n v="0"/>
    <n v="0"/>
    <n v="8"/>
    <n v="8"/>
    <n v="8"/>
    <n v="1"/>
    <n v="8"/>
    <s v="Action"/>
    <m/>
    <m/>
    <m/>
    <m/>
    <x v="0"/>
    <s v="Unknown"/>
    <m/>
    <x v="0"/>
    <x v="0"/>
    <x v="0"/>
    <x v="1"/>
  </r>
  <r>
    <x v="526"/>
    <x v="0"/>
    <s v="Action,Sports"/>
    <s v="Konami"/>
    <x v="2"/>
    <x v="0"/>
    <x v="0"/>
    <n v="73"/>
    <n v="0.05"/>
    <n v="14.95"/>
    <n v="0"/>
    <n v="0"/>
    <n v="0"/>
    <n v="0"/>
    <n v="0"/>
    <n v="0"/>
    <n v="0"/>
    <n v="0"/>
    <n v="0"/>
    <n v="0"/>
    <n v="0"/>
    <n v="0"/>
    <n v="0"/>
    <n v="0"/>
    <n v="0"/>
    <n v="0"/>
    <n v="0"/>
    <n v="0"/>
    <n v="0"/>
    <n v="0"/>
    <s v="Action"/>
    <s v="Sports"/>
    <m/>
    <m/>
    <m/>
    <x v="0"/>
    <s v="Konami"/>
    <m/>
    <x v="0"/>
    <x v="0"/>
    <x v="0"/>
    <x v="1"/>
  </r>
  <r>
    <x v="527"/>
    <x v="0"/>
    <s v="Action"/>
    <s v="Nintendo"/>
    <x v="2"/>
    <x v="1"/>
    <x v="1"/>
    <n v="89"/>
    <n v="10.029999999999999"/>
    <n v="27.95"/>
    <n v="10.233333333333301"/>
    <n v="21.65"/>
    <n v="9"/>
    <n v="156"/>
    <n v="6.05"/>
    <n v="17.066666666666599"/>
    <n v="24.983333333333299"/>
    <n v="15.5"/>
    <n v="33"/>
    <n v="10.6833333333333"/>
    <n v="10.9333333333333"/>
    <n v="16.233333333333299"/>
    <n v="10"/>
    <n v="40"/>
    <n v="7.65"/>
    <n v="7.2"/>
    <n v="14.15"/>
    <n v="7"/>
    <n v="83"/>
    <n v="4.8"/>
    <s v="Action"/>
    <m/>
    <m/>
    <m/>
    <m/>
    <x v="0"/>
    <s v="Nintendo"/>
    <m/>
    <x v="0"/>
    <x v="0"/>
    <x v="1"/>
    <x v="0"/>
  </r>
  <r>
    <x v="528"/>
    <x v="0"/>
    <s v="Simulation,Sports,Strategy"/>
    <s v="EA"/>
    <x v="3"/>
    <x v="2"/>
    <x v="0"/>
    <n v="67"/>
    <n v="0.1"/>
    <n v="12.95"/>
    <n v="0"/>
    <n v="0"/>
    <n v="0"/>
    <n v="0"/>
    <n v="0"/>
    <n v="0"/>
    <n v="0"/>
    <n v="0"/>
    <n v="0"/>
    <n v="0"/>
    <n v="0"/>
    <n v="0"/>
    <n v="0"/>
    <n v="0"/>
    <n v="0"/>
    <n v="0"/>
    <n v="0"/>
    <n v="0"/>
    <n v="0"/>
    <n v="0"/>
    <s v="Simulation"/>
    <s v="Sports"/>
    <s v="Strategy"/>
    <m/>
    <m/>
    <x v="0"/>
    <s v="EA"/>
    <m/>
    <x v="0"/>
    <x v="1"/>
    <x v="0"/>
    <x v="1"/>
  </r>
  <r>
    <x v="528"/>
    <x v="0"/>
    <s v="Simulation,Sports,Strategy"/>
    <s v="EA"/>
    <x v="4"/>
    <x v="1"/>
    <x v="0"/>
    <n v="64"/>
    <n v="0.1"/>
    <n v="14.95"/>
    <n v="0"/>
    <n v="0"/>
    <n v="0"/>
    <n v="0"/>
    <n v="0"/>
    <n v="0"/>
    <n v="0"/>
    <n v="0"/>
    <n v="0"/>
    <n v="0"/>
    <n v="0"/>
    <n v="0"/>
    <n v="0"/>
    <n v="0"/>
    <n v="0"/>
    <n v="0"/>
    <n v="0"/>
    <n v="0"/>
    <n v="0"/>
    <n v="0"/>
    <s v="Simulation"/>
    <s v="Sports"/>
    <s v="Strategy"/>
    <m/>
    <m/>
    <x v="0"/>
    <s v="EA"/>
    <m/>
    <x v="0"/>
    <x v="1"/>
    <x v="0"/>
    <x v="1"/>
  </r>
  <r>
    <x v="529"/>
    <x v="1"/>
    <s v="Sports"/>
    <s v="EA"/>
    <x v="1"/>
    <x v="1"/>
    <x v="3"/>
    <n v="73"/>
    <n v="0.37"/>
    <n v="17.95"/>
    <n v="0"/>
    <n v="0"/>
    <n v="0"/>
    <n v="0"/>
    <n v="0"/>
    <n v="0"/>
    <n v="0"/>
    <n v="0"/>
    <n v="0"/>
    <n v="0"/>
    <n v="0"/>
    <n v="0"/>
    <n v="0"/>
    <n v="0"/>
    <n v="0"/>
    <n v="0"/>
    <n v="0"/>
    <n v="0"/>
    <n v="0"/>
    <n v="0"/>
    <s v="Sports"/>
    <m/>
    <m/>
    <m/>
    <m/>
    <x v="0"/>
    <s v="EA"/>
    <m/>
    <x v="0"/>
    <x v="0"/>
    <x v="0"/>
    <x v="1"/>
  </r>
  <r>
    <x v="530"/>
    <x v="0"/>
    <s v="Action,Sports"/>
    <s v="EA"/>
    <x v="1"/>
    <x v="1"/>
    <x v="1"/>
    <n v="68"/>
    <n v="0.24"/>
    <n v="14.95"/>
    <n v="0"/>
    <n v="0"/>
    <n v="0"/>
    <n v="0"/>
    <n v="0"/>
    <n v="0"/>
    <n v="0"/>
    <n v="0"/>
    <n v="0"/>
    <n v="0"/>
    <n v="0"/>
    <n v="0"/>
    <n v="0"/>
    <n v="0"/>
    <n v="0"/>
    <n v="0"/>
    <n v="0"/>
    <n v="0"/>
    <n v="0"/>
    <n v="0"/>
    <s v="Action"/>
    <s v="Sports"/>
    <m/>
    <m/>
    <m/>
    <x v="0"/>
    <s v="EA"/>
    <m/>
    <x v="0"/>
    <x v="0"/>
    <x v="0"/>
    <x v="1"/>
  </r>
  <r>
    <x v="531"/>
    <x v="0"/>
    <s v="Action,Sports"/>
    <s v="EA"/>
    <x v="3"/>
    <x v="0"/>
    <x v="0"/>
    <n v="49"/>
    <n v="0.1"/>
    <n v="12.95"/>
    <n v="0"/>
    <n v="0"/>
    <n v="0"/>
    <n v="0"/>
    <n v="0"/>
    <n v="0"/>
    <n v="0"/>
    <n v="0"/>
    <n v="0"/>
    <n v="0"/>
    <n v="0"/>
    <n v="0"/>
    <n v="0"/>
    <n v="0"/>
    <n v="0"/>
    <n v="0"/>
    <n v="0"/>
    <n v="0"/>
    <n v="0"/>
    <n v="0"/>
    <s v="Action"/>
    <s v="Sports"/>
    <m/>
    <m/>
    <m/>
    <x v="0"/>
    <s v="EA"/>
    <m/>
    <x v="0"/>
    <x v="1"/>
    <x v="0"/>
    <x v="1"/>
  </r>
  <r>
    <x v="531"/>
    <x v="1"/>
    <s v="Action,Sports"/>
    <s v="EA"/>
    <x v="4"/>
    <x v="2"/>
    <x v="0"/>
    <n v="45"/>
    <n v="0.09"/>
    <n v="14.95"/>
    <n v="0"/>
    <n v="0"/>
    <n v="0"/>
    <n v="0"/>
    <n v="0"/>
    <n v="0"/>
    <n v="0"/>
    <n v="0"/>
    <n v="0"/>
    <n v="0"/>
    <n v="0"/>
    <n v="0"/>
    <n v="0"/>
    <n v="0"/>
    <n v="0"/>
    <n v="0"/>
    <n v="0"/>
    <n v="0"/>
    <n v="0"/>
    <n v="0"/>
    <s v="Action"/>
    <s v="Sports"/>
    <m/>
    <m/>
    <m/>
    <x v="0"/>
    <s v="EA"/>
    <m/>
    <x v="0"/>
    <x v="1"/>
    <x v="0"/>
    <x v="1"/>
  </r>
  <r>
    <x v="532"/>
    <x v="1"/>
    <s v="Sports"/>
    <s v="EA"/>
    <x v="1"/>
    <x v="0"/>
    <x v="1"/>
    <n v="76"/>
    <n v="0.14000000000000001"/>
    <n v="12.95"/>
    <n v="9"/>
    <n v="9.5"/>
    <n v="9"/>
    <n v="2"/>
    <n v="8.5"/>
    <n v="8"/>
    <n v="8"/>
    <n v="8"/>
    <n v="1"/>
    <n v="8"/>
    <n v="0"/>
    <n v="0"/>
    <n v="0"/>
    <n v="0"/>
    <n v="0"/>
    <n v="10"/>
    <n v="10"/>
    <n v="10"/>
    <n v="1"/>
    <n v="10"/>
    <s v="Sports"/>
    <m/>
    <m/>
    <m/>
    <m/>
    <x v="0"/>
    <s v="EA"/>
    <m/>
    <x v="0"/>
    <x v="0"/>
    <x v="0"/>
    <x v="1"/>
  </r>
  <r>
    <x v="533"/>
    <x v="0"/>
    <s v="Sports"/>
    <s v="EA"/>
    <x v="3"/>
    <x v="1"/>
    <x v="1"/>
    <n v="79"/>
    <n v="0.26"/>
    <n v="5.95"/>
    <n v="9"/>
    <n v="9.5"/>
    <n v="9"/>
    <n v="2"/>
    <n v="8.5"/>
    <n v="8"/>
    <n v="8"/>
    <n v="8"/>
    <n v="1"/>
    <n v="8"/>
    <n v="0"/>
    <n v="0"/>
    <n v="0"/>
    <n v="0"/>
    <n v="0"/>
    <n v="10"/>
    <n v="10"/>
    <n v="10"/>
    <n v="1"/>
    <n v="10"/>
    <s v="Sports"/>
    <m/>
    <m/>
    <m/>
    <m/>
    <x v="0"/>
    <s v="EA"/>
    <m/>
    <x v="0"/>
    <x v="0"/>
    <x v="0"/>
    <x v="1"/>
  </r>
  <r>
    <x v="534"/>
    <x v="5"/>
    <s v="Sports"/>
    <s v="EA"/>
    <x v="4"/>
    <x v="1"/>
    <x v="2"/>
    <n v="86"/>
    <n v="0.17"/>
    <n v="9.9499999999999993"/>
    <n v="17.5"/>
    <n v="18.75"/>
    <n v="17.5"/>
    <n v="2"/>
    <n v="16.25"/>
    <n v="0"/>
    <n v="0"/>
    <n v="0"/>
    <n v="0"/>
    <n v="0"/>
    <n v="0"/>
    <n v="0"/>
    <n v="0"/>
    <n v="0"/>
    <n v="0"/>
    <n v="17.5"/>
    <n v="18.75"/>
    <n v="17.5"/>
    <n v="2"/>
    <n v="16.25"/>
    <s v="Sports"/>
    <m/>
    <m/>
    <m/>
    <m/>
    <x v="0"/>
    <s v="EA"/>
    <m/>
    <x v="0"/>
    <x v="0"/>
    <x v="0"/>
    <x v="1"/>
  </r>
  <r>
    <x v="535"/>
    <x v="0"/>
    <s v="Sports"/>
    <s v="EA"/>
    <x v="3"/>
    <x v="2"/>
    <x v="2"/>
    <n v="85"/>
    <n v="0.22"/>
    <n v="9.9499999999999993"/>
    <n v="17.5"/>
    <n v="18.75"/>
    <n v="17.5"/>
    <n v="2"/>
    <n v="16.25"/>
    <n v="0"/>
    <n v="0"/>
    <n v="0"/>
    <n v="0"/>
    <n v="0"/>
    <n v="0"/>
    <n v="0"/>
    <n v="0"/>
    <n v="0"/>
    <n v="0"/>
    <n v="17.5"/>
    <n v="18.75"/>
    <n v="17.5"/>
    <n v="2"/>
    <n v="16.25"/>
    <s v="Sports"/>
    <m/>
    <m/>
    <m/>
    <m/>
    <x v="0"/>
    <s v="EA"/>
    <m/>
    <x v="0"/>
    <x v="0"/>
    <x v="0"/>
    <x v="1"/>
  </r>
  <r>
    <x v="536"/>
    <x v="0"/>
    <s v="Sports"/>
    <s v="EA"/>
    <x v="4"/>
    <x v="0"/>
    <x v="0"/>
    <n v="88"/>
    <n v="0.31"/>
    <n v="19.95"/>
    <n v="26.6666666666666"/>
    <n v="31.6666666666666"/>
    <n v="20"/>
    <n v="3"/>
    <n v="21.6666666666666"/>
    <n v="40"/>
    <n v="40"/>
    <n v="40"/>
    <n v="1"/>
    <n v="40"/>
    <n v="0"/>
    <n v="0"/>
    <n v="0"/>
    <n v="0"/>
    <n v="0"/>
    <n v="20"/>
    <n v="20"/>
    <n v="20"/>
    <n v="2"/>
    <n v="20"/>
    <s v="Sports"/>
    <m/>
    <m/>
    <m/>
    <m/>
    <x v="0"/>
    <s v="EA"/>
    <m/>
    <x v="0"/>
    <x v="0"/>
    <x v="0"/>
    <x v="1"/>
  </r>
  <r>
    <x v="537"/>
    <x v="0"/>
    <s v="Sports"/>
    <s v="EA"/>
    <x v="3"/>
    <x v="2"/>
    <x v="0"/>
    <n v="88"/>
    <n v="0.48"/>
    <n v="14.95"/>
    <n v="26.6666666666666"/>
    <n v="31.6666666666666"/>
    <n v="20"/>
    <n v="3"/>
    <n v="21.6666666666666"/>
    <n v="40"/>
    <n v="40"/>
    <n v="40"/>
    <n v="1"/>
    <n v="40"/>
    <n v="0"/>
    <n v="0"/>
    <n v="0"/>
    <n v="0"/>
    <n v="0"/>
    <n v="20"/>
    <n v="20"/>
    <n v="20"/>
    <n v="2"/>
    <n v="20"/>
    <s v="Sports"/>
    <m/>
    <m/>
    <m/>
    <m/>
    <x v="0"/>
    <s v="EA"/>
    <m/>
    <x v="0"/>
    <x v="0"/>
    <x v="0"/>
    <x v="1"/>
  </r>
  <r>
    <x v="538"/>
    <x v="0"/>
    <s v="Sports"/>
    <s v="2K"/>
    <x v="3"/>
    <x v="1"/>
    <x v="3"/>
    <n v="75"/>
    <n v="0.1"/>
    <n v="5.95"/>
    <n v="2.5"/>
    <n v="3"/>
    <n v="2.5"/>
    <n v="2"/>
    <n v="2.0166666666666599"/>
    <n v="2.5"/>
    <n v="3"/>
    <n v="2.5"/>
    <n v="2"/>
    <n v="2.0166666666666599"/>
    <n v="0"/>
    <n v="0"/>
    <n v="0"/>
    <n v="0"/>
    <n v="0"/>
    <n v="0"/>
    <n v="0"/>
    <n v="0"/>
    <n v="0"/>
    <n v="0"/>
    <s v="Sports"/>
    <m/>
    <m/>
    <m/>
    <m/>
    <x v="0"/>
    <s v="2K"/>
    <m/>
    <x v="0"/>
    <x v="0"/>
    <x v="0"/>
    <x v="1"/>
  </r>
  <r>
    <x v="539"/>
    <x v="5"/>
    <s v="Sports"/>
    <s v="Unknown"/>
    <x v="4"/>
    <x v="2"/>
    <x v="2"/>
    <n v="74"/>
    <n v="0.08"/>
    <n v="9.9499999999999993"/>
    <n v="0"/>
    <n v="0"/>
    <n v="0"/>
    <n v="0"/>
    <n v="0"/>
    <n v="0"/>
    <n v="0"/>
    <n v="0"/>
    <n v="0"/>
    <n v="0"/>
    <n v="0"/>
    <n v="0"/>
    <n v="0"/>
    <n v="0"/>
    <n v="0"/>
    <n v="0"/>
    <n v="0"/>
    <n v="0"/>
    <n v="0"/>
    <n v="0"/>
    <s v="Sports"/>
    <m/>
    <m/>
    <m/>
    <m/>
    <x v="0"/>
    <s v="Unknown"/>
    <m/>
    <x v="0"/>
    <x v="0"/>
    <x v="0"/>
    <x v="1"/>
  </r>
  <r>
    <x v="540"/>
    <x v="0"/>
    <s v="Sports"/>
    <s v="2K"/>
    <x v="3"/>
    <x v="1"/>
    <x v="2"/>
    <n v="71"/>
    <n v="0.12"/>
    <n v="6.95"/>
    <n v="0"/>
    <n v="0"/>
    <n v="0"/>
    <n v="0"/>
    <n v="0"/>
    <n v="0"/>
    <n v="0"/>
    <n v="0"/>
    <n v="0"/>
    <n v="0"/>
    <n v="0"/>
    <n v="0"/>
    <n v="0"/>
    <n v="0"/>
    <n v="0"/>
    <n v="0"/>
    <n v="0"/>
    <n v="0"/>
    <n v="0"/>
    <n v="0"/>
    <s v="Sports"/>
    <m/>
    <m/>
    <m/>
    <m/>
    <x v="0"/>
    <s v="2K"/>
    <m/>
    <x v="0"/>
    <x v="0"/>
    <x v="0"/>
    <x v="1"/>
  </r>
  <r>
    <x v="541"/>
    <x v="0"/>
    <s v="Sports"/>
    <s v="2K"/>
    <x v="4"/>
    <x v="1"/>
    <x v="0"/>
    <n v="70"/>
    <n v="0.1"/>
    <n v="14.95"/>
    <n v="0"/>
    <n v="0"/>
    <n v="0"/>
    <n v="0"/>
    <n v="0"/>
    <n v="0"/>
    <n v="0"/>
    <n v="0"/>
    <n v="0"/>
    <n v="0"/>
    <n v="0"/>
    <n v="0"/>
    <n v="0"/>
    <n v="0"/>
    <n v="0"/>
    <n v="0"/>
    <n v="0"/>
    <n v="0"/>
    <n v="0"/>
    <n v="0"/>
    <s v="Sports"/>
    <m/>
    <m/>
    <m/>
    <m/>
    <x v="0"/>
    <s v="2K"/>
    <m/>
    <x v="0"/>
    <x v="1"/>
    <x v="0"/>
    <x v="1"/>
  </r>
  <r>
    <x v="541"/>
    <x v="0"/>
    <s v="Sports"/>
    <s v="2K"/>
    <x v="0"/>
    <x v="1"/>
    <x v="0"/>
    <n v="65"/>
    <n v="0.06"/>
    <n v="14.95"/>
    <n v="0"/>
    <n v="0"/>
    <n v="0"/>
    <n v="0"/>
    <n v="0"/>
    <n v="0"/>
    <n v="0"/>
    <n v="0"/>
    <n v="0"/>
    <n v="0"/>
    <n v="0"/>
    <n v="0"/>
    <n v="0"/>
    <n v="0"/>
    <n v="0"/>
    <n v="0"/>
    <n v="0"/>
    <n v="0"/>
    <n v="0"/>
    <n v="0"/>
    <s v="Sports"/>
    <m/>
    <m/>
    <m/>
    <m/>
    <x v="0"/>
    <s v="2K"/>
    <m/>
    <x v="0"/>
    <x v="1"/>
    <x v="0"/>
    <x v="1"/>
  </r>
  <r>
    <x v="542"/>
    <x v="0"/>
    <s v="Sports"/>
    <s v="2K"/>
    <x v="3"/>
    <x v="1"/>
    <x v="0"/>
    <n v="69"/>
    <n v="0.15"/>
    <n v="14.95"/>
    <n v="0"/>
    <n v="0"/>
    <n v="0"/>
    <n v="0"/>
    <n v="0"/>
    <n v="0"/>
    <n v="0"/>
    <n v="0"/>
    <n v="0"/>
    <n v="0"/>
    <n v="0"/>
    <n v="0"/>
    <n v="0"/>
    <n v="0"/>
    <n v="0"/>
    <n v="0"/>
    <n v="0"/>
    <n v="0"/>
    <n v="0"/>
    <n v="0"/>
    <s v="Sports"/>
    <m/>
    <m/>
    <m/>
    <m/>
    <x v="0"/>
    <s v="2K"/>
    <m/>
    <x v="0"/>
    <x v="0"/>
    <x v="0"/>
    <x v="1"/>
  </r>
  <r>
    <x v="543"/>
    <x v="0"/>
    <s v="Action"/>
    <s v="THQ"/>
    <x v="0"/>
    <x v="1"/>
    <x v="2"/>
    <n v="60"/>
    <n v="0.4"/>
    <n v="14.95"/>
    <n v="0"/>
    <n v="0"/>
    <n v="0"/>
    <n v="0"/>
    <n v="0"/>
    <n v="0"/>
    <n v="0"/>
    <n v="0"/>
    <n v="0"/>
    <n v="0"/>
    <n v="0"/>
    <n v="0"/>
    <n v="0"/>
    <n v="0"/>
    <n v="0"/>
    <n v="0"/>
    <n v="0"/>
    <n v="0"/>
    <n v="0"/>
    <n v="0"/>
    <s v="Action"/>
    <m/>
    <m/>
    <m/>
    <m/>
    <x v="0"/>
    <s v="THQ"/>
    <m/>
    <x v="0"/>
    <x v="0"/>
    <x v="0"/>
    <x v="1"/>
  </r>
  <r>
    <x v="544"/>
    <x v="2"/>
    <s v="Action"/>
    <s v="Sega"/>
    <x v="0"/>
    <x v="0"/>
    <x v="2"/>
    <n v="69"/>
    <n v="0.3"/>
    <n v="14.95"/>
    <n v="6.68333333333333"/>
    <n v="7.0833333333333304"/>
    <n v="6.61666666666666"/>
    <n v="4"/>
    <n v="6.3166666666666602"/>
    <n v="0"/>
    <n v="0"/>
    <n v="0"/>
    <n v="0"/>
    <n v="0"/>
    <n v="7.25"/>
    <n v="7.25"/>
    <n v="7.25"/>
    <n v="1"/>
    <n v="7.25"/>
    <n v="6.5"/>
    <n v="6.8833333333333302"/>
    <n v="6"/>
    <n v="3"/>
    <n v="6.11666666666666"/>
    <s v="Action"/>
    <m/>
    <m/>
    <m/>
    <m/>
    <x v="0"/>
    <s v="Sega"/>
    <m/>
    <x v="0"/>
    <x v="0"/>
    <x v="0"/>
    <x v="1"/>
  </r>
  <r>
    <x v="545"/>
    <x v="0"/>
    <s v="Action"/>
    <s v="Unknown"/>
    <x v="4"/>
    <x v="2"/>
    <x v="2"/>
    <n v="88"/>
    <n v="0.56999999999999995"/>
    <n v="19.95"/>
    <n v="14.9333333333333"/>
    <n v="19.8666666666666"/>
    <n v="14.533333333333299"/>
    <n v="36"/>
    <n v="11.3333333333333"/>
    <n v="16"/>
    <n v="16"/>
    <n v="16"/>
    <n v="1"/>
    <n v="16"/>
    <n v="15.783333333333299"/>
    <n v="19.433333333333302"/>
    <n v="16"/>
    <n v="9"/>
    <n v="12.2"/>
    <n v="14.5833333333333"/>
    <n v="19.683333333333302"/>
    <n v="14.15"/>
    <n v="26"/>
    <n v="11.15"/>
    <s v="Action"/>
    <m/>
    <m/>
    <m/>
    <m/>
    <x v="0"/>
    <s v="Unknown"/>
    <m/>
    <x v="0"/>
    <x v="0"/>
    <x v="0"/>
    <x v="0"/>
  </r>
  <r>
    <x v="546"/>
    <x v="0"/>
    <s v="Action"/>
    <s v="Unknown"/>
    <x v="2"/>
    <x v="2"/>
    <x v="0"/>
    <n v="83"/>
    <n v="0.16"/>
    <n v="12.95"/>
    <n v="5.3"/>
    <n v="6.5666666666666602"/>
    <n v="5.3833333333333302"/>
    <n v="18"/>
    <n v="3.4166666666666599"/>
    <n v="0"/>
    <n v="0"/>
    <n v="0"/>
    <n v="0"/>
    <n v="0"/>
    <n v="6.35"/>
    <n v="6.5833333333333304"/>
    <n v="6.35"/>
    <n v="2"/>
    <n v="6.11666666666666"/>
    <n v="5.1666666666666599"/>
    <n v="6.5333333333333297"/>
    <n v="5.3333333333333304"/>
    <n v="16"/>
    <n v="3.36666666666666"/>
    <s v="Action"/>
    <m/>
    <m/>
    <m/>
    <m/>
    <x v="0"/>
    <s v="Unknown"/>
    <m/>
    <x v="0"/>
    <x v="0"/>
    <x v="0"/>
    <x v="1"/>
  </r>
  <r>
    <x v="547"/>
    <x v="1"/>
    <s v="Action"/>
    <s v="EA"/>
    <x v="0"/>
    <x v="2"/>
    <x v="0"/>
    <n v="49"/>
    <n v="0.09"/>
    <n v="14.95"/>
    <n v="3.8333333333333299"/>
    <n v="3.9166666666666599"/>
    <n v="3.8333333333333299"/>
    <n v="2"/>
    <n v="3.75"/>
    <n v="3.6666666666666599"/>
    <n v="3.6666666666666599"/>
    <n v="3.6666666666666599"/>
    <n v="1"/>
    <n v="3.6666666666666599"/>
    <n v="0"/>
    <n v="0"/>
    <n v="0"/>
    <n v="0"/>
    <n v="0"/>
    <n v="4"/>
    <n v="4"/>
    <n v="4"/>
    <n v="1"/>
    <n v="4"/>
    <s v="Action"/>
    <m/>
    <m/>
    <m/>
    <m/>
    <x v="0"/>
    <s v="EA"/>
    <m/>
    <x v="0"/>
    <x v="1"/>
    <x v="0"/>
    <x v="1"/>
  </r>
  <r>
    <x v="547"/>
    <x v="0"/>
    <s v="Action"/>
    <s v="EA"/>
    <x v="2"/>
    <x v="1"/>
    <x v="0"/>
    <n v="54"/>
    <n v="0.08"/>
    <n v="12.95"/>
    <n v="3.8333333333333299"/>
    <n v="3.9166666666666599"/>
    <n v="3.8333333333333299"/>
    <n v="2"/>
    <n v="3.75"/>
    <n v="3.6666666666666599"/>
    <n v="3.6666666666666599"/>
    <n v="3.6666666666666599"/>
    <n v="1"/>
    <n v="3.6666666666666599"/>
    <n v="0"/>
    <n v="0"/>
    <n v="0"/>
    <n v="0"/>
    <n v="0"/>
    <n v="4"/>
    <n v="4"/>
    <n v="4"/>
    <n v="1"/>
    <n v="4"/>
    <s v="Action"/>
    <m/>
    <m/>
    <m/>
    <m/>
    <x v="0"/>
    <s v="EA"/>
    <m/>
    <x v="0"/>
    <x v="1"/>
    <x v="0"/>
    <x v="1"/>
  </r>
  <r>
    <x v="548"/>
    <x v="0"/>
    <s v="Strategy"/>
    <s v="Unknown"/>
    <x v="2"/>
    <x v="1"/>
    <x v="0"/>
    <n v="80"/>
    <n v="0.12"/>
    <n v="19.95"/>
    <n v="14.6833333333333"/>
    <n v="17.4166666666666"/>
    <n v="15"/>
    <n v="5"/>
    <n v="11.883333333333301"/>
    <n v="15.5"/>
    <n v="15.5"/>
    <n v="15.5"/>
    <n v="1"/>
    <n v="15.5"/>
    <n v="20"/>
    <n v="20"/>
    <n v="20"/>
    <n v="1"/>
    <n v="20"/>
    <n v="12.633333333333301"/>
    <n v="14.15"/>
    <n v="14"/>
    <n v="3"/>
    <n v="11.1166666666666"/>
    <s v="Strategy"/>
    <m/>
    <m/>
    <m/>
    <m/>
    <x v="0"/>
    <s v="Unknown"/>
    <m/>
    <x v="0"/>
    <x v="0"/>
    <x v="0"/>
    <x v="0"/>
  </r>
  <r>
    <x v="549"/>
    <x v="0"/>
    <s v="Simulation"/>
    <s v="Nintendo"/>
    <x v="2"/>
    <x v="2"/>
    <x v="3"/>
    <n v="83"/>
    <n v="9.7200000000000006"/>
    <n v="26.95"/>
    <n v="39.383333333333297"/>
    <n v="66.8333333333333"/>
    <n v="27.983333333333299"/>
    <n v="9"/>
    <n v="22.8333333333333"/>
    <n v="100"/>
    <n v="100"/>
    <n v="100"/>
    <n v="1"/>
    <n v="100"/>
    <n v="43.35"/>
    <n v="49.016666666666602"/>
    <n v="43.35"/>
    <n v="2"/>
    <n v="37.6666666666666"/>
    <n v="27.966666666666601"/>
    <n v="46.816666666666599"/>
    <n v="22.15"/>
    <n v="6"/>
    <n v="18.533333333333299"/>
    <s v="Simulation"/>
    <m/>
    <m/>
    <m/>
    <m/>
    <x v="0"/>
    <s v="Nintendo"/>
    <m/>
    <x v="0"/>
    <x v="0"/>
    <x v="1"/>
    <x v="0"/>
  </r>
  <r>
    <x v="550"/>
    <x v="1"/>
    <s v="Action,Racing / Driving,Sports"/>
    <s v="Ubisoft"/>
    <x v="0"/>
    <x v="2"/>
    <x v="0"/>
    <n v="49"/>
    <n v="0.12"/>
    <n v="14.95"/>
    <n v="0"/>
    <n v="0"/>
    <n v="0"/>
    <n v="0"/>
    <n v="0"/>
    <n v="0"/>
    <n v="0"/>
    <n v="0"/>
    <n v="0"/>
    <n v="0"/>
    <n v="0"/>
    <n v="0"/>
    <n v="0"/>
    <n v="0"/>
    <n v="0"/>
    <n v="0"/>
    <n v="0"/>
    <n v="0"/>
    <n v="0"/>
    <n v="0"/>
    <s v="Action"/>
    <s v="Racing"/>
    <s v="Sports"/>
    <m/>
    <m/>
    <x v="0"/>
    <s v="Ubisoft"/>
    <m/>
    <x v="0"/>
    <x v="0"/>
    <x v="0"/>
    <x v="1"/>
  </r>
  <r>
    <x v="551"/>
    <x v="0"/>
    <s v="Action,Racing / Driving"/>
    <s v="Ubisoft"/>
    <x v="0"/>
    <x v="0"/>
    <x v="2"/>
    <n v="83"/>
    <n v="0.28999999999999998"/>
    <n v="17.95"/>
    <n v="14.633333333333301"/>
    <n v="35.9"/>
    <n v="13"/>
    <n v="80"/>
    <n v="9.4"/>
    <n v="26.883333333333301"/>
    <n v="41.8333333333333"/>
    <n v="24.5"/>
    <n v="12"/>
    <n v="19.8333333333333"/>
    <n v="14.4"/>
    <n v="19.350000000000001"/>
    <n v="14"/>
    <n v="34"/>
    <n v="11.8333333333333"/>
    <n v="10.533333333333299"/>
    <n v="12.816666666666601"/>
    <n v="10"/>
    <n v="34"/>
    <n v="7.6333333333333302"/>
    <s v="Action"/>
    <s v="Racing"/>
    <m/>
    <m/>
    <m/>
    <x v="0"/>
    <s v="Ubisoft"/>
    <m/>
    <x v="0"/>
    <x v="0"/>
    <x v="0"/>
    <x v="0"/>
  </r>
  <r>
    <x v="552"/>
    <x v="0"/>
    <s v="Action"/>
    <s v="Unknown"/>
    <x v="0"/>
    <x v="1"/>
    <x v="0"/>
    <n v="53"/>
    <n v="0.1"/>
    <n v="16.95"/>
    <n v="7.6333333333333302"/>
    <n v="10.066666666666601"/>
    <n v="7.3333333333333304"/>
    <n v="15"/>
    <n v="6.2333333333333298"/>
    <n v="6.75"/>
    <n v="7.55"/>
    <n v="6.5"/>
    <n v="4"/>
    <n v="6.05"/>
    <n v="7.3333333333333304"/>
    <n v="7.3333333333333304"/>
    <n v="7.3333333333333304"/>
    <n v="1"/>
    <n v="7.3333333333333304"/>
    <n v="8.0166666666666604"/>
    <n v="10.283333333333299"/>
    <n v="7.7666666666666604"/>
    <n v="10"/>
    <n v="6.45"/>
    <s v="Action"/>
    <m/>
    <m/>
    <m/>
    <m/>
    <x v="0"/>
    <s v="Unknown"/>
    <m/>
    <x v="0"/>
    <x v="0"/>
    <x v="0"/>
    <x v="0"/>
  </r>
  <r>
    <x v="553"/>
    <x v="0"/>
    <s v="Action,Strategy"/>
    <s v="Unknown"/>
    <x v="0"/>
    <x v="0"/>
    <x v="2"/>
    <n v="66"/>
    <n v="0.04"/>
    <n v="14.95"/>
    <n v="0"/>
    <n v="0"/>
    <n v="0"/>
    <n v="0"/>
    <n v="0"/>
    <n v="0"/>
    <n v="0"/>
    <n v="0"/>
    <n v="0"/>
    <n v="0"/>
    <n v="0"/>
    <n v="0"/>
    <n v="0"/>
    <n v="0"/>
    <n v="0"/>
    <n v="0"/>
    <n v="0"/>
    <n v="0"/>
    <n v="0"/>
    <n v="0"/>
    <s v="Action"/>
    <s v="Strategy"/>
    <m/>
    <m/>
    <m/>
    <x v="0"/>
    <s v="Unknown"/>
    <m/>
    <x v="0"/>
    <x v="0"/>
    <x v="0"/>
    <x v="1"/>
  </r>
  <r>
    <x v="554"/>
    <x v="0"/>
    <s v="Action"/>
    <s v="Unknown"/>
    <x v="3"/>
    <x v="2"/>
    <x v="1"/>
    <n v="39"/>
    <n v="0.09"/>
    <n v="19.95"/>
    <n v="16.983333333333299"/>
    <n v="28.266666666666602"/>
    <n v="7.8333333333333304"/>
    <n v="8"/>
    <n v="8.1"/>
    <n v="44.116666666666603"/>
    <n v="44.116666666666603"/>
    <n v="44.116666666666603"/>
    <n v="1"/>
    <n v="44.116666666666603"/>
    <n v="31.633333333333301"/>
    <n v="34.950000000000003"/>
    <n v="31.633333333333301"/>
    <n v="2"/>
    <n v="28.316666666666599"/>
    <n v="5.7"/>
    <n v="7.6333333333333302"/>
    <n v="5"/>
    <n v="5"/>
    <n v="4.5666666666666602"/>
    <s v="Action"/>
    <m/>
    <m/>
    <m/>
    <m/>
    <x v="0"/>
    <s v="Unknown"/>
    <m/>
    <x v="0"/>
    <x v="0"/>
    <x v="0"/>
    <x v="0"/>
  </r>
  <r>
    <x v="555"/>
    <x v="0"/>
    <s v="Action"/>
    <s v="Unknown"/>
    <x v="2"/>
    <x v="0"/>
    <x v="2"/>
    <n v="71"/>
    <n v="0.05"/>
    <n v="17.95"/>
    <n v="1"/>
    <n v="1"/>
    <n v="1"/>
    <n v="1"/>
    <n v="1"/>
    <n v="0"/>
    <n v="0"/>
    <n v="0"/>
    <n v="0"/>
    <n v="0"/>
    <n v="0"/>
    <n v="0"/>
    <n v="0"/>
    <n v="0"/>
    <n v="0"/>
    <n v="1"/>
    <n v="1"/>
    <n v="1"/>
    <n v="1"/>
    <n v="1"/>
    <s v="Action"/>
    <m/>
    <m/>
    <m/>
    <m/>
    <x v="0"/>
    <s v="Unknown"/>
    <m/>
    <x v="0"/>
    <x v="0"/>
    <x v="0"/>
    <x v="1"/>
  </r>
  <r>
    <x v="556"/>
    <x v="0"/>
    <s v="Action"/>
    <s v="Ubisoft"/>
    <x v="2"/>
    <x v="1"/>
    <x v="1"/>
    <n v="72"/>
    <n v="0.13"/>
    <n v="17.95"/>
    <n v="5.4666666666666597"/>
    <n v="7.3"/>
    <n v="3.75"/>
    <n v="8"/>
    <n v="3.43333333333333"/>
    <n v="7.61666666666666"/>
    <n v="9.0166666666666604"/>
    <n v="8.5"/>
    <n v="4"/>
    <n v="5.7666666666666604"/>
    <n v="2.25"/>
    <n v="2.25"/>
    <n v="2.25"/>
    <n v="1"/>
    <n v="2.25"/>
    <n v="3.6666666666666599"/>
    <n v="3.7833333333333301"/>
    <n v="3.5"/>
    <n v="3"/>
    <n v="3.5333333333333301"/>
    <s v="Action"/>
    <m/>
    <m/>
    <m/>
    <m/>
    <x v="0"/>
    <s v="Ubisoft"/>
    <m/>
    <x v="0"/>
    <x v="1"/>
    <x v="0"/>
    <x v="0"/>
  </r>
  <r>
    <x v="556"/>
    <x v="1"/>
    <s v="Action"/>
    <s v="Ubisoft"/>
    <x v="3"/>
    <x v="2"/>
    <x v="1"/>
    <n v="59"/>
    <n v="0.11"/>
    <n v="14.95"/>
    <n v="5.4666666666666597"/>
    <n v="7.3"/>
    <n v="3.75"/>
    <n v="8"/>
    <n v="3.43333333333333"/>
    <n v="7.61666666666666"/>
    <n v="9.0166666666666604"/>
    <n v="8.5"/>
    <n v="4"/>
    <n v="5.7666666666666604"/>
    <n v="2.25"/>
    <n v="2.25"/>
    <n v="2.25"/>
    <n v="1"/>
    <n v="2.25"/>
    <n v="3.6666666666666599"/>
    <n v="3.7833333333333301"/>
    <n v="3.5"/>
    <n v="3"/>
    <n v="3.5333333333333301"/>
    <s v="Action"/>
    <m/>
    <m/>
    <m/>
    <m/>
    <x v="0"/>
    <s v="Ubisoft"/>
    <m/>
    <x v="0"/>
    <x v="1"/>
    <x v="0"/>
    <x v="0"/>
  </r>
  <r>
    <x v="556"/>
    <x v="1"/>
    <s v="Action"/>
    <s v="Ubisoft"/>
    <x v="0"/>
    <x v="0"/>
    <x v="1"/>
    <n v="49"/>
    <n v="7.0000000000000007E-2"/>
    <n v="17.95"/>
    <n v="5.4666666666666597"/>
    <n v="7.3"/>
    <n v="3.75"/>
    <n v="8"/>
    <n v="3.43333333333333"/>
    <n v="7.61666666666666"/>
    <n v="9.0166666666666604"/>
    <n v="8.5"/>
    <n v="4"/>
    <n v="5.7666666666666604"/>
    <n v="2.25"/>
    <n v="2.25"/>
    <n v="2.25"/>
    <n v="1"/>
    <n v="2.25"/>
    <n v="3.6666666666666599"/>
    <n v="3.7833333333333301"/>
    <n v="3.5"/>
    <n v="3"/>
    <n v="3.5333333333333301"/>
    <s v="Action"/>
    <m/>
    <m/>
    <m/>
    <m/>
    <x v="0"/>
    <s v="Ubisoft"/>
    <m/>
    <x v="0"/>
    <x v="1"/>
    <x v="0"/>
    <x v="0"/>
  </r>
  <r>
    <x v="557"/>
    <x v="0"/>
    <s v="Action,Role-Playing"/>
    <s v="EA"/>
    <x v="2"/>
    <x v="1"/>
    <x v="2"/>
    <n v="68"/>
    <n v="0.03"/>
    <n v="14.95"/>
    <n v="4.8833333333333302"/>
    <n v="5.7166666666666597"/>
    <n v="5"/>
    <n v="7"/>
    <n v="4.3333333333333304"/>
    <n v="6.5"/>
    <n v="6.5"/>
    <n v="6.5"/>
    <n v="1"/>
    <n v="6.5"/>
    <n v="0"/>
    <n v="0"/>
    <n v="0"/>
    <n v="0"/>
    <n v="0"/>
    <n v="4.5999999999999996"/>
    <n v="5.0333333333333297"/>
    <n v="4.6666666666666599"/>
    <n v="6"/>
    <n v="4.18333333333333"/>
    <s v="Action"/>
    <s v="RPG"/>
    <m/>
    <m/>
    <m/>
    <x v="0"/>
    <s v="EA"/>
    <m/>
    <x v="0"/>
    <x v="0"/>
    <x v="0"/>
    <x v="1"/>
  </r>
  <r>
    <x v="558"/>
    <x v="0"/>
    <s v="Action,Simulation"/>
    <s v="Unknown"/>
    <x v="0"/>
    <x v="1"/>
    <x v="0"/>
    <n v="76"/>
    <n v="0.18"/>
    <n v="17.95"/>
    <n v="6.6333333333333302"/>
    <n v="7.11666666666666"/>
    <n v="6"/>
    <n v="3"/>
    <n v="6.15"/>
    <n v="0"/>
    <n v="0"/>
    <n v="0"/>
    <n v="0"/>
    <n v="0"/>
    <n v="7.9166666666666599"/>
    <n v="7.9166666666666599"/>
    <n v="7.9166666666666599"/>
    <n v="1"/>
    <n v="7.9166666666666599"/>
    <n v="6"/>
    <n v="6"/>
    <n v="6"/>
    <n v="2"/>
    <n v="6"/>
    <s v="Action"/>
    <s v="Simulation"/>
    <m/>
    <m/>
    <m/>
    <x v="0"/>
    <s v="Unknown"/>
    <m/>
    <x v="0"/>
    <x v="0"/>
    <x v="0"/>
    <x v="1"/>
  </r>
  <r>
    <x v="559"/>
    <x v="0"/>
    <s v="Racing / Driving"/>
    <s v="Sega"/>
    <x v="1"/>
    <x v="2"/>
    <x v="1"/>
    <n v="82"/>
    <n v="0.03"/>
    <n v="17.95"/>
    <n v="5.18333333333333"/>
    <n v="7.11666666666666"/>
    <n v="4"/>
    <n v="6"/>
    <n v="3.7833333333333301"/>
    <n v="0"/>
    <n v="0"/>
    <n v="0"/>
    <n v="0"/>
    <n v="0"/>
    <n v="0"/>
    <n v="0"/>
    <n v="0"/>
    <n v="0"/>
    <n v="0"/>
    <n v="5.18333333333333"/>
    <n v="7.11666666666666"/>
    <n v="4"/>
    <n v="6"/>
    <n v="3.7833333333333301"/>
    <s v="Racing"/>
    <m/>
    <m/>
    <m/>
    <m/>
    <x v="0"/>
    <s v="Sega"/>
    <m/>
    <x v="0"/>
    <x v="0"/>
    <x v="0"/>
    <x v="1"/>
  </r>
  <r>
    <x v="560"/>
    <x v="2"/>
    <s v="Simulation"/>
    <s v="Ubisoft"/>
    <x v="3"/>
    <x v="2"/>
    <x v="1"/>
    <n v="49"/>
    <n v="0.18"/>
    <n v="17.95"/>
    <n v="0"/>
    <n v="0"/>
    <n v="0"/>
    <n v="0"/>
    <n v="0"/>
    <n v="0"/>
    <n v="0"/>
    <n v="0"/>
    <n v="0"/>
    <n v="0"/>
    <n v="0"/>
    <n v="0"/>
    <n v="0"/>
    <n v="0"/>
    <n v="0"/>
    <n v="0"/>
    <n v="0"/>
    <n v="0"/>
    <n v="0"/>
    <n v="0"/>
    <s v="Simulation"/>
    <m/>
    <m/>
    <m/>
    <m/>
    <x v="0"/>
    <s v="Ubisoft"/>
    <m/>
    <x v="0"/>
    <x v="0"/>
    <x v="0"/>
    <x v="1"/>
  </r>
  <r>
    <x v="561"/>
    <x v="0"/>
    <s v="Adventure"/>
    <s v="Activision"/>
    <x v="2"/>
    <x v="2"/>
    <x v="1"/>
    <n v="71"/>
    <n v="0.26"/>
    <n v="16.95"/>
    <n v="7.2166666666666597"/>
    <n v="10.783333333333299"/>
    <n v="5.93333333333333"/>
    <n v="4"/>
    <n v="4.2833333333333297"/>
    <n v="15"/>
    <n v="15"/>
    <n v="15"/>
    <n v="1"/>
    <n v="15"/>
    <n v="5.93333333333333"/>
    <n v="6.1666666666666599"/>
    <n v="5.93333333333333"/>
    <n v="2"/>
    <n v="5.7"/>
    <n v="2"/>
    <n v="2"/>
    <n v="2"/>
    <n v="1"/>
    <n v="2"/>
    <s v="Adventure"/>
    <m/>
    <m/>
    <m/>
    <m/>
    <x v="0"/>
    <s v="Activision"/>
    <m/>
    <x v="0"/>
    <x v="0"/>
    <x v="0"/>
    <x v="0"/>
  </r>
  <r>
    <x v="562"/>
    <x v="0"/>
    <s v="Action,Strategy"/>
    <s v="Unknown"/>
    <x v="3"/>
    <x v="0"/>
    <x v="2"/>
    <n v="76"/>
    <n v="0.35"/>
    <n v="17.95"/>
    <n v="22.1"/>
    <n v="30.516666666666602"/>
    <n v="20"/>
    <n v="101"/>
    <n v="14.3"/>
    <n v="29.283333333333299"/>
    <n v="34.9166666666666"/>
    <n v="30.4166666666666"/>
    <n v="14"/>
    <n v="21.766666666666602"/>
    <n v="22.766666666666602"/>
    <n v="30.4"/>
    <n v="20.85"/>
    <n v="53"/>
    <n v="17.233333333333299"/>
    <n v="18.100000000000001"/>
    <n v="24.1"/>
    <n v="18.3"/>
    <n v="34"/>
    <n v="12.8666666666666"/>
    <s v="Action"/>
    <s v="Strategy"/>
    <m/>
    <m/>
    <m/>
    <x v="0"/>
    <s v="Unknown"/>
    <m/>
    <x v="0"/>
    <x v="0"/>
    <x v="0"/>
    <x v="0"/>
  </r>
  <r>
    <x v="563"/>
    <x v="2"/>
    <s v="Action,Strategy"/>
    <s v="Unknown"/>
    <x v="4"/>
    <x v="1"/>
    <x v="0"/>
    <n v="72"/>
    <n v="0.05"/>
    <n v="17.95"/>
    <n v="21.983333333333299"/>
    <n v="53.616666666666603"/>
    <n v="14.5"/>
    <n v="43"/>
    <n v="10.566666666666601"/>
    <n v="38.616666666666603"/>
    <n v="63.4"/>
    <n v="37"/>
    <n v="15"/>
    <n v="24.9"/>
    <n v="14.1"/>
    <n v="22.8333333333333"/>
    <n v="11.75"/>
    <n v="18"/>
    <n v="8.6666666666666607"/>
    <n v="11.233333333333301"/>
    <n v="24.433333333333302"/>
    <n v="8.5"/>
    <n v="10"/>
    <n v="6.3833333333333302"/>
    <s v="Action"/>
    <s v="Strategy"/>
    <m/>
    <m/>
    <m/>
    <x v="0"/>
    <s v="Unknown"/>
    <m/>
    <x v="0"/>
    <x v="0"/>
    <x v="0"/>
    <x v="0"/>
  </r>
  <r>
    <x v="564"/>
    <x v="0"/>
    <s v="Action"/>
    <s v="EA,Namco"/>
    <x v="1"/>
    <x v="2"/>
    <x v="3"/>
    <n v="61"/>
    <n v="0.06"/>
    <n v="24.95"/>
    <n v="8"/>
    <n v="8"/>
    <n v="8"/>
    <n v="1"/>
    <n v="8"/>
    <n v="0"/>
    <n v="0"/>
    <n v="0"/>
    <n v="0"/>
    <n v="0"/>
    <n v="0"/>
    <n v="0"/>
    <n v="0"/>
    <n v="0"/>
    <n v="0"/>
    <n v="8"/>
    <n v="8"/>
    <n v="8"/>
    <n v="1"/>
    <n v="8"/>
    <s v="Action"/>
    <m/>
    <m/>
    <m/>
    <m/>
    <x v="0"/>
    <s v="EA"/>
    <s v="Namco"/>
    <x v="0"/>
    <x v="0"/>
    <x v="0"/>
    <x v="1"/>
  </r>
  <r>
    <x v="565"/>
    <x v="0"/>
    <s v="Action,Racing / Driving"/>
    <s v="Namco"/>
    <x v="1"/>
    <x v="1"/>
    <x v="1"/>
    <n v="51"/>
    <n v="0.04"/>
    <n v="17.95"/>
    <n v="2.75"/>
    <n v="3.86666666666666"/>
    <n v="2.75"/>
    <n v="2"/>
    <n v="1.61666666666666"/>
    <n v="0"/>
    <n v="0"/>
    <n v="0"/>
    <n v="0"/>
    <n v="0"/>
    <n v="0"/>
    <n v="0"/>
    <n v="0"/>
    <n v="0"/>
    <n v="0"/>
    <n v="2.75"/>
    <n v="3.86666666666666"/>
    <n v="2.75"/>
    <n v="2"/>
    <n v="1.61666666666666"/>
    <s v="Action"/>
    <s v="Racing"/>
    <m/>
    <m/>
    <m/>
    <x v="0"/>
    <s v="Namco"/>
    <m/>
    <x v="0"/>
    <x v="0"/>
    <x v="0"/>
    <x v="1"/>
  </r>
  <r>
    <x v="566"/>
    <x v="0"/>
    <s v="Action"/>
    <s v="Sony"/>
    <x v="1"/>
    <x v="1"/>
    <x v="1"/>
    <n v="67"/>
    <n v="7.0000000000000007E-2"/>
    <n v="12.95"/>
    <n v="1.7"/>
    <n v="3.7666666666666599"/>
    <n v="1.4166666666666601"/>
    <n v="21"/>
    <n v="1.1000000000000001"/>
    <n v="3.3"/>
    <n v="3.3"/>
    <n v="3.3"/>
    <n v="1"/>
    <n v="3.3"/>
    <n v="4.5"/>
    <n v="5.25"/>
    <n v="4.5"/>
    <n v="2"/>
    <n v="3.75"/>
    <n v="1.3"/>
    <n v="1.85"/>
    <n v="1.11666666666666"/>
    <n v="18"/>
    <n v="0.93333333333333302"/>
    <s v="Action"/>
    <m/>
    <m/>
    <m/>
    <m/>
    <x v="0"/>
    <s v="Sony"/>
    <m/>
    <x v="0"/>
    <x v="0"/>
    <x v="0"/>
    <x v="0"/>
  </r>
  <r>
    <x v="567"/>
    <x v="0"/>
    <s v="Action,Strategy"/>
    <s v="Sony"/>
    <x v="1"/>
    <x v="1"/>
    <x v="0"/>
    <n v="86"/>
    <n v="0.3"/>
    <n v="17.95"/>
    <n v="19.899999999999999"/>
    <n v="35.1666666666666"/>
    <n v="16.783333333333299"/>
    <n v="38"/>
    <n v="13.716666666666599"/>
    <n v="33.4166666666666"/>
    <n v="42.483333333333299"/>
    <n v="32.549999999999997"/>
    <n v="4"/>
    <n v="24.766666666666602"/>
    <n v="27.7"/>
    <n v="36.200000000000003"/>
    <n v="27.0833333333333"/>
    <n v="7"/>
    <n v="20.8"/>
    <n v="15.883333333333301"/>
    <n v="23.716666666666601"/>
    <n v="15"/>
    <n v="27"/>
    <n v="12.2666666666666"/>
    <s v="Action"/>
    <s v="Strategy"/>
    <m/>
    <m/>
    <m/>
    <x v="0"/>
    <s v="Sony"/>
    <m/>
    <x v="0"/>
    <x v="0"/>
    <x v="0"/>
    <x v="0"/>
  </r>
  <r>
    <x v="568"/>
    <x v="1"/>
    <s v="Action"/>
    <s v="Microsoft"/>
    <x v="3"/>
    <x v="2"/>
    <x v="3"/>
    <n v="79"/>
    <n v="0.7"/>
    <n v="17.95"/>
    <n v="9.3000000000000007"/>
    <n v="20.683333333333302"/>
    <n v="8"/>
    <n v="33"/>
    <n v="6.3166666666666602"/>
    <n v="28.85"/>
    <n v="30.783333333333299"/>
    <n v="28.85"/>
    <n v="2"/>
    <n v="26.9166666666666"/>
    <n v="10.1666666666666"/>
    <n v="11.283333333333299"/>
    <n v="10"/>
    <n v="3"/>
    <n v="9.0333333333333297"/>
    <n v="7.8166666666666602"/>
    <n v="10"/>
    <n v="8"/>
    <n v="28"/>
    <n v="5.95"/>
    <s v="Action"/>
    <m/>
    <m/>
    <m/>
    <m/>
    <x v="0"/>
    <s v="Microsoft"/>
    <m/>
    <x v="0"/>
    <x v="0"/>
    <x v="0"/>
    <x v="0"/>
  </r>
  <r>
    <x v="569"/>
    <x v="2"/>
    <s v="Action"/>
    <s v="Ubisoft"/>
    <x v="3"/>
    <x v="1"/>
    <x v="3"/>
    <n v="80"/>
    <n v="0.32"/>
    <n v="14.95"/>
    <n v="6.9666666666666597"/>
    <n v="8.5833333333333304"/>
    <n v="7"/>
    <n v="49"/>
    <n v="5.4833333333333298"/>
    <n v="7.5833333333333304"/>
    <n v="8.9833333333333307"/>
    <n v="8"/>
    <n v="17"/>
    <n v="6.55"/>
    <n v="6.8"/>
    <n v="8.3333333333333304"/>
    <n v="6.5666666666666602"/>
    <n v="10"/>
    <n v="5.8333333333333304"/>
    <n v="6.5833333333333304"/>
    <n v="8.3833333333333293"/>
    <n v="7"/>
    <n v="22"/>
    <n v="5.3833333333333302"/>
    <s v="Action"/>
    <m/>
    <m/>
    <m/>
    <m/>
    <x v="0"/>
    <s v="Ubisoft"/>
    <m/>
    <x v="0"/>
    <x v="0"/>
    <x v="0"/>
    <x v="0"/>
  </r>
  <r>
    <x v="570"/>
    <x v="0"/>
    <s v="Role-Playing"/>
    <s v="Sega"/>
    <x v="3"/>
    <x v="2"/>
    <x v="1"/>
    <n v="64"/>
    <n v="0.09"/>
    <n v="24.95"/>
    <n v="35.133333333333297"/>
    <n v="47.016666666666602"/>
    <n v="28.933333333333302"/>
    <n v="13"/>
    <n v="25.016666666666602"/>
    <n v="55.5"/>
    <n v="58.75"/>
    <n v="55.5"/>
    <n v="2"/>
    <n v="52.25"/>
    <n v="34.5"/>
    <n v="45.366666666666603"/>
    <n v="29"/>
    <n v="6"/>
    <n v="28.533333333333299"/>
    <n v="27.733333333333299"/>
    <n v="34.133333333333297"/>
    <n v="26.816666666666599"/>
    <n v="5"/>
    <n v="22.633333333333301"/>
    <s v="RPG"/>
    <m/>
    <m/>
    <m/>
    <m/>
    <x v="0"/>
    <s v="Sega"/>
    <m/>
    <x v="0"/>
    <x v="0"/>
    <x v="0"/>
    <x v="0"/>
  </r>
  <r>
    <x v="571"/>
    <x v="0"/>
    <s v="Adventure,Simulation"/>
    <s v="Capcom"/>
    <x v="2"/>
    <x v="2"/>
    <x v="3"/>
    <n v="81"/>
    <n v="0.38"/>
    <n v="24.95"/>
    <n v="19.683333333333302"/>
    <n v="32.183333333333302"/>
    <n v="19.05"/>
    <n v="240"/>
    <n v="12.1833333333333"/>
    <n v="22.35"/>
    <n v="33.366666666666603"/>
    <n v="21.1666666666666"/>
    <n v="87"/>
    <n v="14.1166666666666"/>
    <n v="23.316666666666599"/>
    <n v="29.3"/>
    <n v="23"/>
    <n v="30"/>
    <n v="16.566666666666599"/>
    <n v="16.9166666666666"/>
    <n v="25.733333333333299"/>
    <n v="16.266666666666602"/>
    <n v="123"/>
    <n v="10.8"/>
    <s v="Adventure"/>
    <s v="Simulation"/>
    <m/>
    <m/>
    <m/>
    <x v="0"/>
    <s v="Capcom"/>
    <m/>
    <x v="0"/>
    <x v="0"/>
    <x v="0"/>
    <x v="0"/>
  </r>
  <r>
    <x v="572"/>
    <x v="0"/>
    <s v="Adventure,Simulation"/>
    <s v="Capcom"/>
    <x v="2"/>
    <x v="2"/>
    <x v="1"/>
    <n v="76"/>
    <n v="0.17"/>
    <n v="13.95"/>
    <n v="18.8333333333333"/>
    <n v="30.766666666666602"/>
    <n v="18.3"/>
    <n v="136"/>
    <n v="13.283333333333299"/>
    <n v="19.733333333333299"/>
    <n v="27.3666666666666"/>
    <n v="19.783333333333299"/>
    <n v="58"/>
    <n v="13.8666666666666"/>
    <n v="20.733333333333299"/>
    <n v="26.816666666666599"/>
    <n v="19.9166666666666"/>
    <n v="11"/>
    <n v="17.649999999999999"/>
    <n v="17.75"/>
    <n v="30.283333333333299"/>
    <n v="17.5"/>
    <n v="67"/>
    <n v="13.65"/>
    <s v="Adventure"/>
    <s v="Simulation"/>
    <m/>
    <m/>
    <m/>
    <x v="0"/>
    <s v="Capcom"/>
    <m/>
    <x v="0"/>
    <x v="0"/>
    <x v="0"/>
    <x v="0"/>
  </r>
  <r>
    <x v="573"/>
    <x v="0"/>
    <s v="Adventure,Simulation"/>
    <s v="Capcom"/>
    <x v="2"/>
    <x v="1"/>
    <x v="2"/>
    <n v="81"/>
    <n v="0.27"/>
    <n v="17.95"/>
    <n v="22.0833333333333"/>
    <n v="34.766666666666602"/>
    <n v="21.033333333333299"/>
    <n v="107"/>
    <n v="15.7666666666666"/>
    <n v="23.783333333333299"/>
    <n v="35.683333333333302"/>
    <n v="23"/>
    <n v="48"/>
    <n v="16.683333333333302"/>
    <n v="24.6666666666666"/>
    <n v="24.85"/>
    <n v="24.6666666666666"/>
    <n v="4"/>
    <n v="24.466666666666601"/>
    <n v="20.4166666666666"/>
    <n v="26.6666666666666"/>
    <n v="20"/>
    <n v="55"/>
    <n v="15.5"/>
    <s v="Adventure"/>
    <s v="Simulation"/>
    <m/>
    <m/>
    <m/>
    <x v="0"/>
    <s v="Capcom"/>
    <m/>
    <x v="0"/>
    <x v="0"/>
    <x v="0"/>
    <x v="0"/>
  </r>
  <r>
    <x v="574"/>
    <x v="0"/>
    <s v="Strategy"/>
    <s v="Nintendo"/>
    <x v="2"/>
    <x v="2"/>
    <x v="2"/>
    <n v="83"/>
    <n v="0.17"/>
    <n v="17.95"/>
    <n v="62.433333333333302"/>
    <n v="138.28333333333299"/>
    <n v="50.683333333333302"/>
    <n v="18"/>
    <n v="38.283333333333303"/>
    <n v="75.816666666666606"/>
    <n v="143.94999999999999"/>
    <n v="60"/>
    <n v="9"/>
    <n v="56.95"/>
    <n v="56.6666666666666"/>
    <n v="86.6666666666666"/>
    <n v="50"/>
    <n v="5"/>
    <n v="36.6666666666666"/>
    <n v="39.516666666666602"/>
    <n v="45.1666666666666"/>
    <n v="38.35"/>
    <n v="4"/>
    <n v="34.466666666666598"/>
    <s v="Strategy"/>
    <m/>
    <m/>
    <m/>
    <m/>
    <x v="0"/>
    <s v="Nintendo"/>
    <m/>
    <x v="0"/>
    <x v="0"/>
    <x v="0"/>
    <x v="0"/>
  </r>
  <r>
    <x v="575"/>
    <x v="1"/>
    <s v="Action"/>
    <s v="Unknown"/>
    <x v="1"/>
    <x v="1"/>
    <x v="3"/>
    <n v="73"/>
    <n v="0.21"/>
    <n v="9.9499999999999993"/>
    <n v="0"/>
    <n v="0"/>
    <n v="0"/>
    <n v="0"/>
    <n v="0"/>
    <n v="0"/>
    <n v="0"/>
    <n v="0"/>
    <n v="0"/>
    <n v="0"/>
    <n v="0"/>
    <n v="0"/>
    <n v="0"/>
    <n v="0"/>
    <n v="0"/>
    <n v="0"/>
    <n v="0"/>
    <n v="0"/>
    <n v="0"/>
    <n v="0"/>
    <s v="Action"/>
    <m/>
    <m/>
    <m/>
    <m/>
    <x v="0"/>
    <s v="Unknown"/>
    <m/>
    <x v="0"/>
    <x v="0"/>
    <x v="0"/>
    <x v="1"/>
  </r>
  <r>
    <x v="576"/>
    <x v="0"/>
    <s v="Simulation"/>
    <s v="Unknown"/>
    <x v="0"/>
    <x v="1"/>
    <x v="0"/>
    <n v="82"/>
    <n v="0.41"/>
    <n v="17.95"/>
    <n v="29.25"/>
    <n v="39.183333333333302"/>
    <n v="27.5"/>
    <n v="4"/>
    <n v="20.183333333333302"/>
    <n v="32.3333333333333"/>
    <n v="41.8333333333333"/>
    <n v="35"/>
    <n v="3"/>
    <n v="22.8333333333333"/>
    <n v="0"/>
    <n v="0"/>
    <n v="0"/>
    <n v="0"/>
    <n v="0"/>
    <n v="20"/>
    <n v="20"/>
    <n v="20"/>
    <n v="1"/>
    <n v="20"/>
    <s v="Simulation"/>
    <m/>
    <m/>
    <m/>
    <m/>
    <x v="0"/>
    <s v="Unknown"/>
    <m/>
    <x v="0"/>
    <x v="1"/>
    <x v="0"/>
    <x v="1"/>
  </r>
  <r>
    <x v="576"/>
    <x v="1"/>
    <s v="Simulation"/>
    <s v="Unknown"/>
    <x v="1"/>
    <x v="1"/>
    <x v="0"/>
    <n v="78"/>
    <n v="0.09"/>
    <n v="17.95"/>
    <n v="29.25"/>
    <n v="39.183333333333302"/>
    <n v="27.5"/>
    <n v="4"/>
    <n v="20.183333333333302"/>
    <n v="32.3333333333333"/>
    <n v="41.8333333333333"/>
    <n v="35"/>
    <n v="3"/>
    <n v="22.8333333333333"/>
    <n v="0"/>
    <n v="0"/>
    <n v="0"/>
    <n v="0"/>
    <n v="0"/>
    <n v="20"/>
    <n v="20"/>
    <n v="20"/>
    <n v="1"/>
    <n v="20"/>
    <s v="Simulation"/>
    <m/>
    <m/>
    <m/>
    <m/>
    <x v="0"/>
    <s v="Unknown"/>
    <m/>
    <x v="0"/>
    <x v="1"/>
    <x v="0"/>
    <x v="1"/>
  </r>
  <r>
    <x v="577"/>
    <x v="0"/>
    <s v="Strategy"/>
    <s v="Unknown"/>
    <x v="2"/>
    <x v="1"/>
    <x v="0"/>
    <n v="71"/>
    <n v="0.06"/>
    <n v="14.95"/>
    <n v="0"/>
    <n v="0"/>
    <n v="0"/>
    <n v="0"/>
    <n v="0"/>
    <n v="0"/>
    <n v="0"/>
    <n v="0"/>
    <n v="0"/>
    <n v="0"/>
    <n v="0"/>
    <n v="0"/>
    <n v="0"/>
    <n v="0"/>
    <n v="0"/>
    <n v="0"/>
    <n v="0"/>
    <n v="0"/>
    <n v="0"/>
    <n v="0"/>
    <s v="Strategy"/>
    <m/>
    <m/>
    <m/>
    <m/>
    <x v="0"/>
    <s v="Unknown"/>
    <m/>
    <x v="0"/>
    <x v="1"/>
    <x v="0"/>
    <x v="1"/>
  </r>
  <r>
    <x v="577"/>
    <x v="0"/>
    <s v="Strategy"/>
    <s v="Unknown"/>
    <x v="1"/>
    <x v="1"/>
    <x v="0"/>
    <n v="74"/>
    <n v="0.04"/>
    <n v="12.95"/>
    <n v="0"/>
    <n v="0"/>
    <n v="0"/>
    <n v="0"/>
    <n v="0"/>
    <n v="0"/>
    <n v="0"/>
    <n v="0"/>
    <n v="0"/>
    <n v="0"/>
    <n v="0"/>
    <n v="0"/>
    <n v="0"/>
    <n v="0"/>
    <n v="0"/>
    <n v="0"/>
    <n v="0"/>
    <n v="0"/>
    <n v="0"/>
    <n v="0"/>
    <s v="Strategy"/>
    <m/>
    <m/>
    <m/>
    <m/>
    <x v="0"/>
    <s v="Unknown"/>
    <m/>
    <x v="0"/>
    <x v="1"/>
    <x v="0"/>
    <x v="1"/>
  </r>
  <r>
    <x v="578"/>
    <x v="0"/>
    <s v="Action"/>
    <s v="Unknown"/>
    <x v="1"/>
    <x v="1"/>
    <x v="1"/>
    <n v="52"/>
    <n v="0.26"/>
    <n v="14.95"/>
    <n v="2.68333333333333"/>
    <n v="3.1666666666666599"/>
    <n v="2.5"/>
    <n v="4"/>
    <n v="2.2833333333333301"/>
    <n v="3.75"/>
    <n v="3.75"/>
    <n v="3.75"/>
    <n v="1"/>
    <n v="3.75"/>
    <n v="2.8333333333333299"/>
    <n v="2.8333333333333299"/>
    <n v="2.8333333333333299"/>
    <n v="1"/>
    <n v="2.8333333333333299"/>
    <n v="2.0833333333333299"/>
    <n v="2.11666666666666"/>
    <n v="2.0833333333333299"/>
    <n v="2"/>
    <n v="2.0333333333333301"/>
    <s v="Action"/>
    <m/>
    <m/>
    <m/>
    <m/>
    <x v="0"/>
    <s v="Unknown"/>
    <m/>
    <x v="0"/>
    <x v="1"/>
    <x v="0"/>
    <x v="0"/>
  </r>
  <r>
    <x v="578"/>
    <x v="0"/>
    <s v="Action"/>
    <s v="Unknown"/>
    <x v="2"/>
    <x v="2"/>
    <x v="1"/>
    <n v="63"/>
    <n v="0.24"/>
    <n v="11.95"/>
    <n v="2.68333333333333"/>
    <n v="3.1666666666666599"/>
    <n v="2.5"/>
    <n v="4"/>
    <n v="2.2833333333333301"/>
    <n v="3.75"/>
    <n v="3.75"/>
    <n v="3.75"/>
    <n v="1"/>
    <n v="3.75"/>
    <n v="2.8333333333333299"/>
    <n v="2.8333333333333299"/>
    <n v="2.8333333333333299"/>
    <n v="1"/>
    <n v="2.8333333333333299"/>
    <n v="2.0833333333333299"/>
    <n v="2.11666666666666"/>
    <n v="2.0833333333333299"/>
    <n v="2"/>
    <n v="2.0333333333333301"/>
    <s v="Action"/>
    <m/>
    <m/>
    <m/>
    <m/>
    <x v="0"/>
    <s v="Unknown"/>
    <m/>
    <x v="0"/>
    <x v="1"/>
    <x v="0"/>
    <x v="0"/>
  </r>
  <r>
    <x v="579"/>
    <x v="0"/>
    <s v="Strategy"/>
    <s v="Nintendo"/>
    <x v="2"/>
    <x v="2"/>
    <x v="2"/>
    <n v="86"/>
    <n v="0.16"/>
    <n v="17.95"/>
    <n v="0.31666666666666599"/>
    <n v="0.31666666666666599"/>
    <n v="0.31666666666666599"/>
    <n v="1"/>
    <n v="0.31666666666666599"/>
    <n v="0"/>
    <n v="0"/>
    <n v="0"/>
    <n v="0"/>
    <n v="0"/>
    <n v="0"/>
    <n v="0"/>
    <n v="0"/>
    <n v="0"/>
    <n v="0"/>
    <n v="0.31666666666666599"/>
    <n v="0.31666666666666599"/>
    <n v="0.31666666666666599"/>
    <n v="1"/>
    <n v="0.31666666666666599"/>
    <s v="Strategy"/>
    <m/>
    <m/>
    <m/>
    <m/>
    <x v="0"/>
    <s v="Nintendo"/>
    <m/>
    <x v="0"/>
    <x v="0"/>
    <x v="0"/>
    <x v="1"/>
  </r>
  <r>
    <x v="580"/>
    <x v="2"/>
    <s v="Action"/>
    <s v="Unknown"/>
    <x v="1"/>
    <x v="1"/>
    <x v="1"/>
    <n v="59"/>
    <n v="0.01"/>
    <n v="14.95"/>
    <n v="1.43333333333333"/>
    <n v="1.6666666666666601"/>
    <n v="1.25"/>
    <n v="3"/>
    <n v="1.2"/>
    <n v="0"/>
    <n v="0"/>
    <n v="0"/>
    <n v="0"/>
    <n v="0"/>
    <n v="0"/>
    <n v="0"/>
    <n v="0"/>
    <n v="0"/>
    <n v="0"/>
    <n v="1.43333333333333"/>
    <n v="1.6666666666666601"/>
    <n v="1.25"/>
    <n v="3"/>
    <n v="1.2"/>
    <s v="Action"/>
    <m/>
    <m/>
    <m/>
    <m/>
    <x v="0"/>
    <s v="Unknown"/>
    <m/>
    <x v="0"/>
    <x v="0"/>
    <x v="0"/>
    <x v="1"/>
  </r>
  <r>
    <x v="581"/>
    <x v="0"/>
    <s v="Action"/>
    <s v="Atari,Namco"/>
    <x v="2"/>
    <x v="0"/>
    <x v="1"/>
    <n v="66"/>
    <n v="0.04"/>
    <n v="17.95"/>
    <n v="0.9"/>
    <n v="2.5"/>
    <n v="0.15"/>
    <n v="6"/>
    <n v="0.3"/>
    <n v="0"/>
    <n v="0"/>
    <n v="0"/>
    <n v="0"/>
    <n v="0"/>
    <n v="0"/>
    <n v="0"/>
    <n v="0"/>
    <n v="0"/>
    <n v="0"/>
    <n v="0.9"/>
    <n v="2.5"/>
    <n v="0.15"/>
    <n v="6"/>
    <n v="0.3"/>
    <s v="Action"/>
    <m/>
    <m/>
    <m/>
    <m/>
    <x v="0"/>
    <s v="Atari"/>
    <s v="Namco"/>
    <x v="0"/>
    <x v="0"/>
    <x v="0"/>
    <x v="1"/>
  </r>
  <r>
    <x v="582"/>
    <x v="1"/>
    <s v="Action,Strategy"/>
    <s v="Nintendo"/>
    <x v="0"/>
    <x v="1"/>
    <x v="1"/>
    <n v="53"/>
    <n v="0.81"/>
    <n v="39.950000000000003"/>
    <n v="20.033333333333299"/>
    <n v="41.716666666666598"/>
    <n v="15.4166666666666"/>
    <n v="15"/>
    <n v="11.9333333333333"/>
    <n v="65.716666666666598"/>
    <n v="65.716666666666598"/>
    <n v="65.716666666666598"/>
    <n v="1"/>
    <n v="65.716666666666598"/>
    <n v="23.516666666666602"/>
    <n v="28.483333333333299"/>
    <n v="24"/>
    <n v="5"/>
    <n v="19.5833333333333"/>
    <n v="13.0166666666666"/>
    <n v="18.5"/>
    <n v="13"/>
    <n v="9"/>
    <n v="9.5833333333333304"/>
    <s v="Action"/>
    <s v="Strategy"/>
    <m/>
    <m/>
    <m/>
    <x v="0"/>
    <s v="Nintendo"/>
    <m/>
    <x v="0"/>
    <x v="0"/>
    <x v="0"/>
    <x v="0"/>
  </r>
  <r>
    <x v="583"/>
    <x v="0"/>
    <s v="Racing / Driving"/>
    <s v="Nintendo"/>
    <x v="2"/>
    <x v="1"/>
    <x v="4"/>
    <n v="46"/>
    <n v="0.22"/>
    <n v="24.95"/>
    <n v="3.8333333333333299"/>
    <n v="7.25"/>
    <n v="1.18333333333333"/>
    <n v="4"/>
    <n v="1.75"/>
    <n v="12"/>
    <n v="12"/>
    <n v="12"/>
    <n v="1"/>
    <n v="12"/>
    <n v="0"/>
    <n v="0"/>
    <n v="0"/>
    <n v="0"/>
    <n v="0"/>
    <n v="1.11666666666666"/>
    <n v="1.2"/>
    <n v="1.0833333333333299"/>
    <n v="3"/>
    <n v="1.05"/>
    <s v="Racing"/>
    <m/>
    <m/>
    <m/>
    <m/>
    <x v="0"/>
    <s v="Nintendo"/>
    <m/>
    <x v="0"/>
    <x v="0"/>
    <x v="0"/>
    <x v="1"/>
  </r>
  <r>
    <x v="584"/>
    <x v="0"/>
    <s v="Role-Playing"/>
    <s v="Nintendo"/>
    <x v="2"/>
    <x v="2"/>
    <x v="1"/>
    <n v="85"/>
    <n v="6.77"/>
    <n v="27.95"/>
    <n v="101.06666666666599"/>
    <n v="386.78333333333302"/>
    <n v="58"/>
    <n v="253"/>
    <n v="44.15"/>
    <n v="265.2"/>
    <n v="468.31666666666598"/>
    <n v="220"/>
    <n v="39"/>
    <n v="163.53333333333299"/>
    <n v="107.56666666666599"/>
    <n v="352.31666666666598"/>
    <n v="80"/>
    <n v="94"/>
    <n v="58.533333333333303"/>
    <n v="42.633333333333297"/>
    <n v="77.133333333333297"/>
    <n v="41.9166666666666"/>
    <n v="120"/>
    <n v="25.516666666666602"/>
    <s v="RPG"/>
    <m/>
    <m/>
    <m/>
    <m/>
    <x v="0"/>
    <s v="Nintendo"/>
    <m/>
    <x v="0"/>
    <x v="0"/>
    <x v="1"/>
    <x v="0"/>
  </r>
  <r>
    <x v="585"/>
    <x v="0"/>
    <s v="Role-Playing"/>
    <s v="Nintendo"/>
    <x v="2"/>
    <x v="1"/>
    <x v="3"/>
    <n v="62"/>
    <n v="1.22"/>
    <n v="14.95"/>
    <n v="37.466666666666598"/>
    <n v="101.016666666666"/>
    <n v="25.6166666666666"/>
    <n v="60"/>
    <n v="20.266666666666602"/>
    <n v="111.966666666666"/>
    <n v="135.73333333333301"/>
    <n v="90"/>
    <n v="6"/>
    <n v="87.983333333333306"/>
    <n v="39.616666666666603"/>
    <n v="70.25"/>
    <n v="38.5"/>
    <n v="21"/>
    <n v="29.466666666666601"/>
    <n v="22.566666666666599"/>
    <n v="43.9166666666666"/>
    <n v="23.05"/>
    <n v="33"/>
    <n v="15.9"/>
    <s v="RPG"/>
    <m/>
    <m/>
    <m/>
    <m/>
    <x v="0"/>
    <s v="Nintendo"/>
    <m/>
    <x v="0"/>
    <x v="0"/>
    <x v="0"/>
    <x v="0"/>
  </r>
  <r>
    <x v="586"/>
    <x v="0"/>
    <s v="Role-Playing"/>
    <s v="Nintendo"/>
    <x v="2"/>
    <x v="2"/>
    <x v="2"/>
    <n v="59"/>
    <n v="1.91"/>
    <n v="15.95"/>
    <n v="31.183333333333302"/>
    <n v="55.266666666666602"/>
    <n v="23.9"/>
    <n v="34"/>
    <n v="21.3333333333333"/>
    <n v="75.066666666666606"/>
    <n v="80.55"/>
    <n v="81.133333333333297"/>
    <n v="4"/>
    <n v="66.55"/>
    <n v="31.516666666666602"/>
    <n v="41.75"/>
    <n v="28.9166666666666"/>
    <n v="11"/>
    <n v="25.4"/>
    <n v="21.766666666666602"/>
    <n v="30.65"/>
    <n v="20.85"/>
    <n v="19"/>
    <n v="18.2"/>
    <s v="RPG"/>
    <m/>
    <m/>
    <m/>
    <m/>
    <x v="0"/>
    <s v="Nintendo"/>
    <m/>
    <x v="0"/>
    <x v="0"/>
    <x v="0"/>
    <x v="0"/>
  </r>
  <r>
    <x v="587"/>
    <x v="0"/>
    <s v="Role-Playing"/>
    <s v="Nintendo"/>
    <x v="2"/>
    <x v="1"/>
    <x v="2"/>
    <n v="59"/>
    <n v="1.91"/>
    <n v="24.95"/>
    <n v="31.183333333333302"/>
    <n v="55.266666666666602"/>
    <n v="23.9"/>
    <n v="34"/>
    <n v="21.3333333333333"/>
    <n v="75.066666666666606"/>
    <n v="80.55"/>
    <n v="81.133333333333297"/>
    <n v="4"/>
    <n v="66.55"/>
    <n v="31.516666666666602"/>
    <n v="41.75"/>
    <n v="28.9166666666666"/>
    <n v="11"/>
    <n v="25.4"/>
    <n v="21.766666666666602"/>
    <n v="30.65"/>
    <n v="20.85"/>
    <n v="19"/>
    <n v="18.2"/>
    <s v="RPG"/>
    <m/>
    <m/>
    <m/>
    <m/>
    <x v="0"/>
    <s v="Nintendo"/>
    <m/>
    <x v="0"/>
    <x v="0"/>
    <x v="0"/>
    <x v="0"/>
  </r>
  <r>
    <x v="588"/>
    <x v="0"/>
    <s v="Role-Playing"/>
    <s v="Nintendo"/>
    <x v="2"/>
    <x v="2"/>
    <x v="1"/>
    <n v="85"/>
    <n v="6.77"/>
    <n v="26.95"/>
    <n v="101.06666666666599"/>
    <n v="386.78333333333302"/>
    <n v="58"/>
    <n v="253"/>
    <n v="44.15"/>
    <n v="265.2"/>
    <n v="468.31666666666598"/>
    <n v="220"/>
    <n v="39"/>
    <n v="163.53333333333299"/>
    <n v="107.56666666666599"/>
    <n v="352.31666666666598"/>
    <n v="80"/>
    <n v="94"/>
    <n v="58.533333333333303"/>
    <n v="42.633333333333297"/>
    <n v="77.133333333333297"/>
    <n v="41.9166666666666"/>
    <n v="120"/>
    <n v="25.516666666666602"/>
    <s v="RPG"/>
    <m/>
    <m/>
    <m/>
    <m/>
    <x v="0"/>
    <s v="Nintendo"/>
    <m/>
    <x v="0"/>
    <x v="0"/>
    <x v="1"/>
    <x v="0"/>
  </r>
  <r>
    <x v="589"/>
    <x v="0"/>
    <s v="Role-Playing"/>
    <s v="Nintendo"/>
    <x v="2"/>
    <x v="2"/>
    <x v="1"/>
    <n v="69"/>
    <n v="1.36"/>
    <n v="19.95"/>
    <n v="16.55"/>
    <n v="37.766666666666602"/>
    <n v="13.4166666666666"/>
    <n v="36"/>
    <n v="11.133333333333301"/>
    <n v="36.883333333333297"/>
    <n v="48.1666666666666"/>
    <n v="34.6666666666666"/>
    <n v="5"/>
    <n v="25.383333333333301"/>
    <n v="14.6"/>
    <n v="17.350000000000001"/>
    <n v="14.8333333333333"/>
    <n v="11"/>
    <n v="12.25"/>
    <n v="12.55"/>
    <n v="16.766666666666602"/>
    <n v="12.566666666666601"/>
    <n v="20"/>
    <n v="9.9166666666666607"/>
    <s v="RPG"/>
    <m/>
    <m/>
    <m/>
    <m/>
    <x v="0"/>
    <s v="Nintendo"/>
    <m/>
    <x v="0"/>
    <x v="0"/>
    <x v="0"/>
    <x v="0"/>
  </r>
  <r>
    <x v="590"/>
    <x v="0"/>
    <s v="Action,Role-Playing"/>
    <s v="Nintendo"/>
    <x v="2"/>
    <x v="1"/>
    <x v="0"/>
    <n v="68"/>
    <n v="0.99"/>
    <n v="24.95"/>
    <n v="28.75"/>
    <n v="53.933333333333302"/>
    <n v="25"/>
    <n v="21"/>
    <n v="21.15"/>
    <n v="40.816666666666599"/>
    <n v="59.45"/>
    <n v="35"/>
    <n v="7"/>
    <n v="32.966666666666598"/>
    <n v="27.95"/>
    <n v="32.75"/>
    <n v="26.35"/>
    <n v="3"/>
    <n v="23.15"/>
    <n v="21.3"/>
    <n v="23.316666666666599"/>
    <n v="22"/>
    <n v="11"/>
    <n v="18.533333333333299"/>
    <s v="Action"/>
    <s v="RPG"/>
    <m/>
    <m/>
    <m/>
    <x v="0"/>
    <s v="Nintendo"/>
    <m/>
    <x v="0"/>
    <x v="0"/>
    <x v="0"/>
    <x v="0"/>
  </r>
  <r>
    <x v="591"/>
    <x v="0"/>
    <s v="Strategy"/>
    <s v="Nintendo"/>
    <x v="2"/>
    <x v="2"/>
    <x v="3"/>
    <n v="74"/>
    <n v="0.26"/>
    <n v="19.95"/>
    <n v="3.2333333333333298"/>
    <n v="4.0333333333333297"/>
    <n v="2.93333333333333"/>
    <n v="5"/>
    <n v="2.85"/>
    <n v="0"/>
    <n v="0"/>
    <n v="0"/>
    <n v="0"/>
    <n v="0"/>
    <n v="0"/>
    <n v="0"/>
    <n v="0"/>
    <n v="0"/>
    <n v="0"/>
    <n v="3.2333333333333298"/>
    <n v="4.0333333333333297"/>
    <n v="2.93333333333333"/>
    <n v="5"/>
    <n v="2.85"/>
    <s v="Strategy"/>
    <m/>
    <m/>
    <m/>
    <m/>
    <x v="0"/>
    <s v="Nintendo"/>
    <m/>
    <x v="0"/>
    <x v="0"/>
    <x v="0"/>
    <x v="1"/>
  </r>
  <r>
    <x v="592"/>
    <x v="0"/>
    <s v="Adventure,Role-Playing"/>
    <s v="Nintendo"/>
    <x v="2"/>
    <x v="1"/>
    <x v="0"/>
    <n v="83"/>
    <n v="2.86"/>
    <n v="27.95"/>
    <n v="72.216666666666598"/>
    <n v="311.916666666666"/>
    <n v="43"/>
    <n v="171"/>
    <n v="35.933333333333302"/>
    <n v="219.3"/>
    <n v="387.45"/>
    <n v="198"/>
    <n v="18"/>
    <n v="116.48333333333299"/>
    <n v="84.616666666666603"/>
    <n v="164.4"/>
    <n v="67.716666666666598"/>
    <n v="64"/>
    <n v="50.266666666666602"/>
    <n v="33.549999999999997"/>
    <n v="42.3333333333333"/>
    <n v="35"/>
    <n v="89"/>
    <n v="24.266666666666602"/>
    <s v="Adventure"/>
    <s v="RPG"/>
    <m/>
    <m/>
    <m/>
    <x v="0"/>
    <s v="Nintendo"/>
    <m/>
    <x v="0"/>
    <x v="0"/>
    <x v="0"/>
    <x v="0"/>
  </r>
  <r>
    <x v="593"/>
    <x v="0"/>
    <s v="Strategy"/>
    <s v="Nintendo"/>
    <x v="2"/>
    <x v="2"/>
    <x v="4"/>
    <n v="73"/>
    <n v="0.12"/>
    <n v="8.9499999999999993"/>
    <n v="6.7333333333333298"/>
    <n v="9.18333333333333"/>
    <n v="6"/>
    <n v="5"/>
    <n v="5.2666666666666604"/>
    <n v="12"/>
    <n v="12"/>
    <n v="12"/>
    <n v="1"/>
    <n v="12"/>
    <n v="0"/>
    <n v="0"/>
    <n v="0"/>
    <n v="0"/>
    <n v="0"/>
    <n v="5.4166666666666599"/>
    <n v="5.7833333333333297"/>
    <n v="5.75"/>
    <n v="4"/>
    <n v="4.86666666666666"/>
    <s v="Strategy"/>
    <m/>
    <m/>
    <m/>
    <m/>
    <x v="0"/>
    <s v="Nintendo"/>
    <m/>
    <x v="0"/>
    <x v="0"/>
    <x v="0"/>
    <x v="1"/>
  </r>
  <r>
    <x v="594"/>
    <x v="0"/>
    <s v="Action"/>
    <s v="Capcom"/>
    <x v="1"/>
    <x v="0"/>
    <x v="1"/>
    <n v="74"/>
    <n v="0.08"/>
    <n v="14.95"/>
    <n v="8.36666666666666"/>
    <n v="8.36666666666666"/>
    <n v="8.36666666666666"/>
    <n v="1"/>
    <n v="8.36666666666666"/>
    <n v="0"/>
    <n v="0"/>
    <n v="0"/>
    <n v="0"/>
    <n v="0"/>
    <n v="8.36666666666666"/>
    <n v="8.36666666666666"/>
    <n v="8.36666666666666"/>
    <n v="1"/>
    <n v="8.36666666666666"/>
    <n v="0"/>
    <n v="0"/>
    <n v="0"/>
    <n v="0"/>
    <n v="0"/>
    <s v="Action"/>
    <m/>
    <m/>
    <m/>
    <m/>
    <x v="0"/>
    <s v="Capcom"/>
    <m/>
    <x v="0"/>
    <x v="0"/>
    <x v="0"/>
    <x v="1"/>
  </r>
  <r>
    <x v="595"/>
    <x v="0"/>
    <s v="Strategy"/>
    <s v="Unknown"/>
    <x v="1"/>
    <x v="2"/>
    <x v="3"/>
    <n v="69"/>
    <n v="0.08"/>
    <n v="14.95"/>
    <n v="0"/>
    <n v="0"/>
    <n v="0"/>
    <n v="0"/>
    <n v="0"/>
    <n v="0"/>
    <n v="0"/>
    <n v="0"/>
    <n v="0"/>
    <n v="0"/>
    <n v="0"/>
    <n v="0"/>
    <n v="0"/>
    <n v="0"/>
    <n v="0"/>
    <n v="0"/>
    <n v="0"/>
    <n v="0"/>
    <n v="0"/>
    <n v="0"/>
    <s v="Strategy"/>
    <m/>
    <m/>
    <m/>
    <m/>
    <x v="0"/>
    <s v="Unknown"/>
    <m/>
    <x v="0"/>
    <x v="0"/>
    <x v="0"/>
    <x v="1"/>
  </r>
  <r>
    <x v="596"/>
    <x v="0"/>
    <s v="Action"/>
    <s v="2K"/>
    <x v="3"/>
    <x v="1"/>
    <x v="1"/>
    <n v="79"/>
    <n v="0.27"/>
    <n v="14.95"/>
    <n v="8.35"/>
    <n v="16.8"/>
    <n v="8"/>
    <n v="135"/>
    <n v="6.2666666666666604"/>
    <n v="12.8333333333333"/>
    <n v="18.933333333333302"/>
    <n v="12"/>
    <n v="12"/>
    <n v="9.15"/>
    <n v="9.3166666666666593"/>
    <n v="12.066666666666601"/>
    <n v="9"/>
    <n v="28"/>
    <n v="7.4833333333333298"/>
    <n v="7.5"/>
    <n v="9.86666666666666"/>
    <n v="7.95"/>
    <n v="95"/>
    <n v="6.05"/>
    <s v="Action"/>
    <m/>
    <m/>
    <m/>
    <m/>
    <x v="0"/>
    <s v="2K"/>
    <m/>
    <x v="0"/>
    <x v="0"/>
    <x v="0"/>
    <x v="0"/>
  </r>
  <r>
    <x v="597"/>
    <x v="0"/>
    <s v="Action"/>
    <s v="Ubisoft"/>
    <x v="3"/>
    <x v="1"/>
    <x v="0"/>
    <n v="81"/>
    <n v="0.53"/>
    <n v="16.95"/>
    <n v="13.9166666666666"/>
    <n v="29.716666666666601"/>
    <n v="13"/>
    <n v="240"/>
    <n v="10.316666666666601"/>
    <n v="18.133333333333301"/>
    <n v="31.783333333333299"/>
    <n v="17"/>
    <n v="43"/>
    <n v="13.033333333333299"/>
    <n v="15.1"/>
    <n v="19.516666666666602"/>
    <n v="15"/>
    <n v="77"/>
    <n v="12.0166666666666"/>
    <n v="11.633333333333301"/>
    <n v="14.8666666666666"/>
    <n v="11.8333333333333"/>
    <n v="120"/>
    <n v="9.4666666666666597"/>
    <s v="Action"/>
    <m/>
    <m/>
    <m/>
    <m/>
    <x v="0"/>
    <s v="Ubisoft"/>
    <m/>
    <x v="0"/>
    <x v="1"/>
    <x v="0"/>
    <x v="0"/>
  </r>
  <r>
    <x v="597"/>
    <x v="0"/>
    <s v="Action"/>
    <s v="Ubisoft"/>
    <x v="4"/>
    <x v="1"/>
    <x v="0"/>
    <n v="85"/>
    <n v="0.48"/>
    <n v="17.95"/>
    <n v="13.9166666666666"/>
    <n v="29.716666666666601"/>
    <n v="13"/>
    <n v="240"/>
    <n v="10.316666666666601"/>
    <n v="18.133333333333301"/>
    <n v="31.783333333333299"/>
    <n v="17"/>
    <n v="43"/>
    <n v="13.033333333333299"/>
    <n v="15.1"/>
    <n v="19.516666666666602"/>
    <n v="15"/>
    <n v="77"/>
    <n v="12.0166666666666"/>
    <n v="11.633333333333301"/>
    <n v="14.8666666666666"/>
    <n v="11.8333333333333"/>
    <n v="120"/>
    <n v="9.4666666666666597"/>
    <s v="Action"/>
    <m/>
    <m/>
    <m/>
    <m/>
    <x v="0"/>
    <s v="Ubisoft"/>
    <m/>
    <x v="0"/>
    <x v="1"/>
    <x v="0"/>
    <x v="0"/>
  </r>
  <r>
    <x v="598"/>
    <x v="0"/>
    <s v="Action"/>
    <s v="Ubisoft"/>
    <x v="1"/>
    <x v="2"/>
    <x v="3"/>
    <n v="65"/>
    <n v="0.17"/>
    <n v="6.95"/>
    <n v="0"/>
    <n v="0"/>
    <n v="0"/>
    <n v="0"/>
    <n v="0"/>
    <n v="0"/>
    <n v="0"/>
    <n v="0"/>
    <n v="0"/>
    <n v="0"/>
    <n v="0"/>
    <n v="0"/>
    <n v="0"/>
    <n v="0"/>
    <n v="0"/>
    <n v="0"/>
    <n v="0"/>
    <n v="0"/>
    <n v="0"/>
    <n v="0"/>
    <s v="Action"/>
    <m/>
    <m/>
    <m/>
    <m/>
    <x v="0"/>
    <s v="Ubisoft"/>
    <m/>
    <x v="0"/>
    <x v="0"/>
    <x v="0"/>
    <x v="1"/>
  </r>
  <r>
    <x v="599"/>
    <x v="0"/>
    <s v="Action,Strategy"/>
    <s v="Eidos"/>
    <x v="2"/>
    <x v="1"/>
    <x v="2"/>
    <n v="73"/>
    <n v="0.03"/>
    <n v="16.95"/>
    <n v="0"/>
    <n v="0"/>
    <n v="0"/>
    <n v="0"/>
    <n v="0"/>
    <n v="0"/>
    <n v="0"/>
    <n v="0"/>
    <n v="0"/>
    <n v="0"/>
    <n v="0"/>
    <n v="0"/>
    <n v="0"/>
    <n v="0"/>
    <n v="0"/>
    <n v="0"/>
    <n v="0"/>
    <n v="0"/>
    <n v="0"/>
    <n v="0"/>
    <s v="Action"/>
    <s v="Strategy"/>
    <m/>
    <m/>
    <m/>
    <x v="0"/>
    <s v="Eidos"/>
    <m/>
    <x v="0"/>
    <x v="0"/>
    <x v="0"/>
    <x v="1"/>
  </r>
  <r>
    <x v="600"/>
    <x v="2"/>
    <s v="Sports"/>
    <s v="Konami"/>
    <x v="0"/>
    <x v="1"/>
    <x v="0"/>
    <n v="83"/>
    <n v="0.1"/>
    <n v="17.95"/>
    <n v="63.8"/>
    <n v="76.650000000000006"/>
    <n v="70"/>
    <n v="3"/>
    <n v="50.95"/>
    <n v="78.2"/>
    <n v="82.3"/>
    <n v="78.2"/>
    <n v="2"/>
    <n v="74.099999999999994"/>
    <n v="35"/>
    <n v="35"/>
    <n v="35"/>
    <n v="1"/>
    <n v="35"/>
    <n v="0"/>
    <n v="0"/>
    <n v="0"/>
    <n v="0"/>
    <n v="0"/>
    <s v="Sports"/>
    <m/>
    <m/>
    <m/>
    <m/>
    <x v="0"/>
    <s v="Konami"/>
    <m/>
    <x v="0"/>
    <x v="1"/>
    <x v="0"/>
    <x v="1"/>
  </r>
  <r>
    <x v="600"/>
    <x v="1"/>
    <s v="Sports"/>
    <s v="Konami"/>
    <x v="3"/>
    <x v="0"/>
    <x v="2"/>
    <n v="76"/>
    <n v="0.08"/>
    <n v="14.95"/>
    <n v="63.8"/>
    <n v="76.650000000000006"/>
    <n v="70"/>
    <n v="3"/>
    <n v="50.95"/>
    <n v="78.2"/>
    <n v="82.3"/>
    <n v="78.2"/>
    <n v="2"/>
    <n v="74.099999999999994"/>
    <n v="35"/>
    <n v="35"/>
    <n v="35"/>
    <n v="1"/>
    <n v="35"/>
    <n v="0"/>
    <n v="0"/>
    <n v="0"/>
    <n v="0"/>
    <n v="0"/>
    <s v="Sports"/>
    <m/>
    <m/>
    <m/>
    <m/>
    <x v="0"/>
    <s v="Konami"/>
    <m/>
    <x v="0"/>
    <x v="1"/>
    <x v="0"/>
    <x v="1"/>
  </r>
  <r>
    <x v="600"/>
    <x v="5"/>
    <s v="Sports"/>
    <s v="Konami"/>
    <x v="4"/>
    <x v="2"/>
    <x v="2"/>
    <n v="74"/>
    <n v="0.04"/>
    <n v="17.95"/>
    <n v="63.8"/>
    <n v="76.650000000000006"/>
    <n v="70"/>
    <n v="3"/>
    <n v="50.95"/>
    <n v="78.2"/>
    <n v="82.3"/>
    <n v="78.2"/>
    <n v="2"/>
    <n v="74.099999999999994"/>
    <n v="35"/>
    <n v="35"/>
    <n v="35"/>
    <n v="1"/>
    <n v="35"/>
    <n v="0"/>
    <n v="0"/>
    <n v="0"/>
    <n v="0"/>
    <n v="0"/>
    <s v="Sports"/>
    <m/>
    <m/>
    <m/>
    <m/>
    <x v="0"/>
    <s v="Konami"/>
    <m/>
    <x v="0"/>
    <x v="1"/>
    <x v="0"/>
    <x v="1"/>
  </r>
  <r>
    <x v="601"/>
    <x v="0"/>
    <s v="Adventure,Educational,Strategy"/>
    <s v="Nintendo"/>
    <x v="2"/>
    <x v="2"/>
    <x v="2"/>
    <n v="85"/>
    <n v="1.26"/>
    <n v="23.95"/>
    <n v="14.4166666666666"/>
    <n v="37.066666666666599"/>
    <n v="13.883333333333301"/>
    <n v="225"/>
    <n v="9.1666666666666607"/>
    <n v="15.5"/>
    <n v="37.549999999999997"/>
    <n v="14.7"/>
    <n v="60"/>
    <n v="11.8333333333333"/>
    <n v="15.533333333333299"/>
    <n v="36.533333333333303"/>
    <n v="14.65"/>
    <n v="74"/>
    <n v="10.6"/>
    <n v="12.8"/>
    <n v="33.816666666666599"/>
    <n v="12.466666666666599"/>
    <n v="91"/>
    <n v="8.4166666666666607"/>
    <s v="Adventure"/>
    <s v="Edu"/>
    <s v="Strategy"/>
    <m/>
    <m/>
    <x v="0"/>
    <s v="Nintendo"/>
    <m/>
    <x v="0"/>
    <x v="0"/>
    <x v="0"/>
    <x v="0"/>
  </r>
  <r>
    <x v="602"/>
    <x v="0"/>
    <s v="Action"/>
    <s v="Microsoft,SquareEnix"/>
    <x v="3"/>
    <x v="1"/>
    <x v="1"/>
    <n v="64"/>
    <n v="0.09"/>
    <n v="14.95"/>
    <n v="7.65"/>
    <n v="15.1166666666666"/>
    <n v="4.8333333333333304"/>
    <n v="10"/>
    <n v="4.9166666666666599"/>
    <n v="0"/>
    <n v="0"/>
    <n v="0"/>
    <n v="0"/>
    <n v="0"/>
    <n v="15"/>
    <n v="19.5"/>
    <n v="15"/>
    <n v="2"/>
    <n v="10.5"/>
    <n v="5.8"/>
    <n v="8.6666666666666607"/>
    <n v="4"/>
    <n v="8"/>
    <n v="4.25"/>
    <s v="Action"/>
    <m/>
    <m/>
    <m/>
    <m/>
    <x v="0"/>
    <s v="Microsoft"/>
    <s v="SquareEnix"/>
    <x v="0"/>
    <x v="0"/>
    <x v="0"/>
    <x v="1"/>
  </r>
  <r>
    <x v="603"/>
    <x v="0"/>
    <s v="Racing / Driving,Sports"/>
    <s v="Disney"/>
    <x v="3"/>
    <x v="1"/>
    <x v="0"/>
    <n v="85"/>
    <n v="1.43"/>
    <n v="12.95"/>
    <n v="13.6666666666666"/>
    <n v="19.1666666666666"/>
    <n v="13"/>
    <n v="13"/>
    <n v="10.033333333333299"/>
    <n v="16.6666666666666"/>
    <n v="19.9166666666666"/>
    <n v="13"/>
    <n v="3"/>
    <n v="13.4166666666666"/>
    <n v="14.6666666666666"/>
    <n v="19.1666666666666"/>
    <n v="14"/>
    <n v="6"/>
    <n v="12.1666666666666"/>
    <n v="9.93333333333333"/>
    <n v="12.6"/>
    <n v="8.5"/>
    <n v="4"/>
    <n v="7.9833333333333298"/>
    <s v="Racing"/>
    <s v="Sports"/>
    <m/>
    <m/>
    <m/>
    <x v="0"/>
    <s v="Disney"/>
    <m/>
    <x v="0"/>
    <x v="1"/>
    <x v="0"/>
    <x v="0"/>
  </r>
  <r>
    <x v="603"/>
    <x v="0"/>
    <s v="Racing / Driving,Sports"/>
    <s v="Disney"/>
    <x v="4"/>
    <x v="0"/>
    <x v="0"/>
    <n v="83"/>
    <n v="0.36"/>
    <n v="17.95"/>
    <n v="13.6666666666666"/>
    <n v="19.1666666666666"/>
    <n v="13"/>
    <n v="13"/>
    <n v="10.033333333333299"/>
    <n v="16.6666666666666"/>
    <n v="19.9166666666666"/>
    <n v="13"/>
    <n v="3"/>
    <n v="13.4166666666666"/>
    <n v="14.6666666666666"/>
    <n v="19.1666666666666"/>
    <n v="14"/>
    <n v="6"/>
    <n v="12.1666666666666"/>
    <n v="9.93333333333333"/>
    <n v="12.6"/>
    <n v="8.5"/>
    <n v="4"/>
    <n v="7.9833333333333298"/>
    <s v="Racing"/>
    <s v="Sports"/>
    <m/>
    <m/>
    <m/>
    <x v="0"/>
    <s v="Disney"/>
    <m/>
    <x v="0"/>
    <x v="1"/>
    <x v="0"/>
    <x v="0"/>
  </r>
  <r>
    <x v="604"/>
    <x v="0"/>
    <s v="Action,Racing / Driving"/>
    <s v="Sony"/>
    <x v="1"/>
    <x v="0"/>
    <x v="3"/>
    <n v="75"/>
    <n v="0.14000000000000001"/>
    <n v="14.95"/>
    <n v="9.8333333333333304"/>
    <n v="10.95"/>
    <n v="10"/>
    <n v="6"/>
    <n v="8.9499999999999993"/>
    <n v="0"/>
    <n v="0"/>
    <n v="0"/>
    <n v="0"/>
    <n v="0"/>
    <n v="10"/>
    <n v="11"/>
    <n v="10"/>
    <n v="2"/>
    <n v="9"/>
    <n v="9.75"/>
    <n v="9.93333333333333"/>
    <n v="10"/>
    <n v="4"/>
    <n v="9.43333333333333"/>
    <s v="Action"/>
    <s v="Racing"/>
    <m/>
    <m/>
    <m/>
    <x v="0"/>
    <s v="Sony"/>
    <m/>
    <x v="0"/>
    <x v="0"/>
    <x v="0"/>
    <x v="1"/>
  </r>
  <r>
    <x v="605"/>
    <x v="0"/>
    <s v="Action,Racing / Driving"/>
    <s v="Sony"/>
    <x v="1"/>
    <x v="2"/>
    <x v="2"/>
    <n v="73"/>
    <n v="0.05"/>
    <n v="14.95"/>
    <n v="8.5"/>
    <n v="10.1166666666666"/>
    <n v="8"/>
    <n v="7"/>
    <n v="5.11666666666666"/>
    <n v="0"/>
    <n v="0"/>
    <n v="0"/>
    <n v="0"/>
    <n v="0"/>
    <n v="11"/>
    <n v="11.5"/>
    <n v="11"/>
    <n v="2"/>
    <n v="10.5"/>
    <n v="7.5"/>
    <n v="9.61666666666666"/>
    <n v="8"/>
    <n v="5"/>
    <n v="4.86666666666666"/>
    <s v="Action"/>
    <s v="Racing"/>
    <m/>
    <m/>
    <m/>
    <x v="0"/>
    <s v="Sony"/>
    <m/>
    <x v="0"/>
    <x v="0"/>
    <x v="0"/>
    <x v="1"/>
  </r>
  <r>
    <x v="606"/>
    <x v="0"/>
    <s v="Action,Strategy"/>
    <s v="Sega"/>
    <x v="2"/>
    <x v="2"/>
    <x v="4"/>
    <n v="76"/>
    <n v="0.04"/>
    <n v="19.95"/>
    <n v="2.5"/>
    <n v="3.11666666666666"/>
    <n v="2"/>
    <n v="3"/>
    <n v="1.86666666666666"/>
    <n v="0"/>
    <n v="0"/>
    <n v="0"/>
    <n v="0"/>
    <n v="0"/>
    <n v="4"/>
    <n v="4"/>
    <n v="4"/>
    <n v="1"/>
    <n v="4"/>
    <n v="1.75"/>
    <n v="1.86666666666666"/>
    <n v="1.75"/>
    <n v="2"/>
    <n v="1.61666666666666"/>
    <s v="Action"/>
    <s v="Strategy"/>
    <m/>
    <m/>
    <m/>
    <x v="0"/>
    <s v="Sega"/>
    <m/>
    <x v="0"/>
    <x v="0"/>
    <x v="0"/>
    <x v="1"/>
  </r>
  <r>
    <x v="607"/>
    <x v="0"/>
    <s v="Role-Playing,Strategy"/>
    <s v="Unknown"/>
    <x v="2"/>
    <x v="2"/>
    <x v="2"/>
    <n v="82"/>
    <n v="0.3"/>
    <n v="17.95"/>
    <n v="41.1666666666666"/>
    <n v="59.783333333333303"/>
    <n v="40"/>
    <n v="58"/>
    <n v="27.783333333333299"/>
    <n v="54.566666666666599"/>
    <n v="62.633333333333297"/>
    <n v="56"/>
    <n v="7"/>
    <n v="47.633333333333297"/>
    <n v="40.950000000000003"/>
    <n v="59.85"/>
    <n v="40.5"/>
    <n v="30"/>
    <n v="27.85"/>
    <n v="37.016666666666602"/>
    <n v="47.5"/>
    <n v="35"/>
    <n v="21"/>
    <n v="29"/>
    <s v="RPG"/>
    <s v="Strategy"/>
    <m/>
    <m/>
    <m/>
    <x v="0"/>
    <s v="Unknown"/>
    <m/>
    <x v="0"/>
    <x v="1"/>
    <x v="0"/>
    <x v="0"/>
  </r>
  <r>
    <x v="607"/>
    <x v="0"/>
    <s v="Role-Playing,Strategy"/>
    <s v="Unknown"/>
    <x v="1"/>
    <x v="1"/>
    <x v="2"/>
    <n v="84"/>
    <n v="0.01"/>
    <n v="17.95"/>
    <n v="41.1666666666666"/>
    <n v="59.783333333333303"/>
    <n v="40"/>
    <n v="58"/>
    <n v="27.783333333333299"/>
    <n v="54.566666666666599"/>
    <n v="62.633333333333297"/>
    <n v="56"/>
    <n v="7"/>
    <n v="47.633333333333297"/>
    <n v="40.950000000000003"/>
    <n v="59.85"/>
    <n v="40.5"/>
    <n v="30"/>
    <n v="27.85"/>
    <n v="37.016666666666602"/>
    <n v="47.5"/>
    <n v="35"/>
    <n v="21"/>
    <n v="29"/>
    <s v="RPG"/>
    <s v="Strategy"/>
    <m/>
    <m/>
    <m/>
    <x v="0"/>
    <s v="Unknown"/>
    <m/>
    <x v="0"/>
    <x v="1"/>
    <x v="0"/>
    <x v="0"/>
  </r>
  <r>
    <x v="608"/>
    <x v="0"/>
    <s v="Action"/>
    <s v="Activision"/>
    <x v="3"/>
    <x v="2"/>
    <x v="3"/>
    <n v="75"/>
    <n v="0.27"/>
    <n v="14.95"/>
    <n v="9.1333333333333293"/>
    <n v="15.966666666666599"/>
    <n v="8.4499999999999993"/>
    <n v="110"/>
    <n v="6.3833333333333302"/>
    <n v="13.6"/>
    <n v="18.233333333333299"/>
    <n v="13"/>
    <n v="13"/>
    <n v="10.15"/>
    <n v="10.5"/>
    <n v="12.133333333333301"/>
    <n v="10.033333333333299"/>
    <n v="26"/>
    <n v="8.3833333333333293"/>
    <n v="7.8"/>
    <n v="10.75"/>
    <n v="8"/>
    <n v="71"/>
    <n v="5.95"/>
    <s v="Action"/>
    <m/>
    <m/>
    <m/>
    <m/>
    <x v="0"/>
    <s v="Activision"/>
    <m/>
    <x v="0"/>
    <x v="0"/>
    <x v="0"/>
    <x v="0"/>
  </r>
  <r>
    <x v="609"/>
    <x v="2"/>
    <s v="Action"/>
    <s v="Unknown"/>
    <x v="3"/>
    <x v="1"/>
    <x v="0"/>
    <n v="63"/>
    <n v="0.09"/>
    <n v="32.950000000000003"/>
    <n v="0.83333333333333304"/>
    <n v="0.86666666666666603"/>
    <n v="0.83333333333333304"/>
    <n v="2"/>
    <n v="0.78333333333333299"/>
    <n v="0"/>
    <n v="0"/>
    <n v="0"/>
    <n v="0"/>
    <n v="0"/>
    <n v="0"/>
    <n v="0"/>
    <n v="0"/>
    <n v="0"/>
    <n v="0"/>
    <n v="0.83333333333333304"/>
    <n v="0.86666666666666603"/>
    <n v="0.83333333333333304"/>
    <n v="2"/>
    <n v="0.78333333333333299"/>
    <s v="Action"/>
    <m/>
    <m/>
    <m/>
    <m/>
    <x v="0"/>
    <s v="Unknown"/>
    <m/>
    <x v="0"/>
    <x v="0"/>
    <x v="0"/>
    <x v="1"/>
  </r>
  <r>
    <x v="610"/>
    <x v="1"/>
    <s v="Action"/>
    <s v="Midway"/>
    <x v="0"/>
    <x v="2"/>
    <x v="1"/>
    <n v="46"/>
    <n v="0.19"/>
    <n v="16.95"/>
    <n v="5"/>
    <n v="5"/>
    <n v="5"/>
    <n v="1"/>
    <n v="5"/>
    <n v="0"/>
    <n v="0"/>
    <n v="0"/>
    <n v="0"/>
    <n v="0"/>
    <n v="0"/>
    <n v="0"/>
    <n v="0"/>
    <n v="0"/>
    <n v="0"/>
    <n v="5"/>
    <n v="5"/>
    <n v="5"/>
    <n v="1"/>
    <n v="5"/>
    <s v="Action"/>
    <m/>
    <m/>
    <m/>
    <m/>
    <x v="0"/>
    <s v="Midway"/>
    <m/>
    <x v="0"/>
    <x v="0"/>
    <x v="0"/>
    <x v="1"/>
  </r>
  <r>
    <x v="611"/>
    <x v="0"/>
    <s v="Action"/>
    <s v="THQ"/>
    <x v="0"/>
    <x v="1"/>
    <x v="2"/>
    <n v="62"/>
    <n v="0.43"/>
    <n v="19.95"/>
    <n v="13.2"/>
    <n v="19.8"/>
    <n v="12.5"/>
    <n v="6"/>
    <n v="7.6666666666666599"/>
    <n v="15"/>
    <n v="15"/>
    <n v="15"/>
    <n v="2"/>
    <n v="15"/>
    <n v="26.75"/>
    <n v="26.75"/>
    <n v="26.75"/>
    <n v="1"/>
    <n v="26.75"/>
    <n v="7.5"/>
    <n v="9.36666666666666"/>
    <n v="10"/>
    <n v="3"/>
    <n v="5.61666666666666"/>
    <s v="Action"/>
    <m/>
    <m/>
    <m/>
    <m/>
    <x v="0"/>
    <s v="THQ"/>
    <m/>
    <x v="0"/>
    <x v="1"/>
    <x v="0"/>
    <x v="0"/>
  </r>
  <r>
    <x v="611"/>
    <x v="1"/>
    <s v="Action"/>
    <s v="THQ"/>
    <x v="3"/>
    <x v="1"/>
    <x v="2"/>
    <n v="56"/>
    <n v="0.22"/>
    <n v="16.95"/>
    <n v="13.2"/>
    <n v="19.8"/>
    <n v="12.5"/>
    <n v="6"/>
    <n v="7.6666666666666599"/>
    <n v="15"/>
    <n v="15"/>
    <n v="15"/>
    <n v="2"/>
    <n v="15"/>
    <n v="26.75"/>
    <n v="26.75"/>
    <n v="26.75"/>
    <n v="1"/>
    <n v="26.75"/>
    <n v="7.5"/>
    <n v="9.36666666666666"/>
    <n v="10"/>
    <n v="3"/>
    <n v="5.61666666666666"/>
    <s v="Action"/>
    <m/>
    <m/>
    <m/>
    <m/>
    <x v="0"/>
    <s v="THQ"/>
    <m/>
    <x v="0"/>
    <x v="1"/>
    <x v="0"/>
    <x v="0"/>
  </r>
  <r>
    <x v="611"/>
    <x v="0"/>
    <s v="Action"/>
    <s v="THQ"/>
    <x v="4"/>
    <x v="1"/>
    <x v="2"/>
    <n v="55"/>
    <n v="0.09"/>
    <n v="17.95"/>
    <n v="13.2"/>
    <n v="19.8"/>
    <n v="12.5"/>
    <n v="6"/>
    <n v="7.6666666666666599"/>
    <n v="15"/>
    <n v="15"/>
    <n v="15"/>
    <n v="2"/>
    <n v="15"/>
    <n v="26.75"/>
    <n v="26.75"/>
    <n v="26.75"/>
    <n v="1"/>
    <n v="26.75"/>
    <n v="7.5"/>
    <n v="9.36666666666666"/>
    <n v="10"/>
    <n v="3"/>
    <n v="5.61666666666666"/>
    <s v="Action"/>
    <m/>
    <m/>
    <m/>
    <m/>
    <x v="0"/>
    <s v="THQ"/>
    <m/>
    <x v="0"/>
    <x v="1"/>
    <x v="0"/>
    <x v="0"/>
  </r>
  <r>
    <x v="612"/>
    <x v="0"/>
    <s v="Action"/>
    <s v="Sony"/>
    <x v="4"/>
    <x v="2"/>
    <x v="2"/>
    <n v="89"/>
    <n v="0.86"/>
    <n v="22.95"/>
    <n v="16.8666666666666"/>
    <n v="32.716666666666598"/>
    <n v="14"/>
    <n v="113"/>
    <n v="11.466666666666599"/>
    <n v="39.266666666666602"/>
    <n v="44.683333333333302"/>
    <n v="39.5"/>
    <n v="12"/>
    <n v="29.683333333333302"/>
    <n v="16.483333333333299"/>
    <n v="25.3666666666666"/>
    <n v="15"/>
    <n v="34"/>
    <n v="12.8666666666666"/>
    <n v="13.066666666666601"/>
    <n v="16.600000000000001"/>
    <n v="13.3666666666666"/>
    <n v="67"/>
    <n v="10.35"/>
    <s v="Action"/>
    <m/>
    <m/>
    <m/>
    <m/>
    <x v="0"/>
    <s v="Sony"/>
    <m/>
    <x v="0"/>
    <x v="0"/>
    <x v="0"/>
    <x v="0"/>
  </r>
  <r>
    <x v="613"/>
    <x v="0"/>
    <s v="Action"/>
    <s v="Sony"/>
    <x v="1"/>
    <x v="2"/>
    <x v="2"/>
    <n v="85"/>
    <n v="1.47"/>
    <n v="14.95"/>
    <n v="8.0166666666666604"/>
    <n v="14.8"/>
    <n v="7.11666666666666"/>
    <n v="49"/>
    <n v="6.0166666666666604"/>
    <n v="16.033333333333299"/>
    <n v="19.283333333333299"/>
    <n v="17"/>
    <n v="4"/>
    <n v="12.316666666666601"/>
    <n v="7.86666666666666"/>
    <n v="10.983333333333301"/>
    <n v="7.11666666666666"/>
    <n v="12"/>
    <n v="5.9833333333333298"/>
    <n v="7.11666666666666"/>
    <n v="10.5166666666666"/>
    <n v="7"/>
    <n v="33"/>
    <n v="5.8333333333333304"/>
    <s v="Action"/>
    <m/>
    <m/>
    <m/>
    <m/>
    <x v="0"/>
    <s v="Sony"/>
    <m/>
    <x v="0"/>
    <x v="0"/>
    <x v="0"/>
    <x v="0"/>
  </r>
  <r>
    <x v="614"/>
    <x v="1"/>
    <s v="Action"/>
    <s v="Ubisoft"/>
    <x v="0"/>
    <x v="1"/>
    <x v="1"/>
    <n v="76"/>
    <n v="1.26"/>
    <n v="17.95"/>
    <n v="6.7"/>
    <n v="8.2166666666666597"/>
    <n v="6.18333333333333"/>
    <n v="27"/>
    <n v="5.1333333333333302"/>
    <n v="8.1"/>
    <n v="8.5500000000000007"/>
    <n v="8.1"/>
    <n v="2"/>
    <n v="7.65"/>
    <n v="8.2666666666666604"/>
    <n v="9.1"/>
    <n v="8.1333333333333293"/>
    <n v="8"/>
    <n v="6.7666666666666604"/>
    <n v="5.8"/>
    <n v="6.95"/>
    <n v="6"/>
    <n v="17"/>
    <n v="4.86666666666666"/>
    <s v="Action"/>
    <m/>
    <m/>
    <m/>
    <m/>
    <x v="0"/>
    <s v="Ubisoft"/>
    <m/>
    <x v="0"/>
    <x v="1"/>
    <x v="0"/>
    <x v="0"/>
  </r>
  <r>
    <x v="614"/>
    <x v="1"/>
    <s v="Action"/>
    <s v="Ubisoft"/>
    <x v="3"/>
    <x v="0"/>
    <x v="2"/>
    <n v="67"/>
    <n v="0.17"/>
    <n v="16.95"/>
    <n v="6.7"/>
    <n v="8.2166666666666597"/>
    <n v="6.18333333333333"/>
    <n v="27"/>
    <n v="5.1333333333333302"/>
    <n v="8.1"/>
    <n v="8.5500000000000007"/>
    <n v="8.1"/>
    <n v="2"/>
    <n v="7.65"/>
    <n v="8.2666666666666604"/>
    <n v="9.1"/>
    <n v="8.1333333333333293"/>
    <n v="8"/>
    <n v="6.7666666666666604"/>
    <n v="5.8"/>
    <n v="6.95"/>
    <n v="6"/>
    <n v="17"/>
    <n v="4.86666666666666"/>
    <s v="Action"/>
    <m/>
    <m/>
    <m/>
    <m/>
    <x v="0"/>
    <s v="Ubisoft"/>
    <m/>
    <x v="0"/>
    <x v="1"/>
    <x v="0"/>
    <x v="0"/>
  </r>
  <r>
    <x v="614"/>
    <x v="0"/>
    <s v="Action"/>
    <s v="Ubisoft"/>
    <x v="2"/>
    <x v="0"/>
    <x v="2"/>
    <n v="56"/>
    <n v="0.12"/>
    <n v="17.95"/>
    <n v="6.7"/>
    <n v="8.2166666666666597"/>
    <n v="6.18333333333333"/>
    <n v="27"/>
    <n v="5.1333333333333302"/>
    <n v="8.1"/>
    <n v="8.5500000000000007"/>
    <n v="8.1"/>
    <n v="2"/>
    <n v="7.65"/>
    <n v="8.2666666666666604"/>
    <n v="9.1"/>
    <n v="8.1333333333333293"/>
    <n v="8"/>
    <n v="6.7666666666666604"/>
    <n v="5.8"/>
    <n v="6.95"/>
    <n v="6"/>
    <n v="17"/>
    <n v="4.86666666666666"/>
    <s v="Action"/>
    <m/>
    <m/>
    <m/>
    <m/>
    <x v="0"/>
    <s v="Ubisoft"/>
    <m/>
    <x v="0"/>
    <x v="1"/>
    <x v="0"/>
    <x v="0"/>
  </r>
  <r>
    <x v="615"/>
    <x v="1"/>
    <s v="Action"/>
    <s v="Ubisoft"/>
    <x v="0"/>
    <x v="1"/>
    <x v="2"/>
    <n v="67"/>
    <n v="0.84"/>
    <n v="17.95"/>
    <n v="7.3333333333333304"/>
    <n v="9.0833333333333304"/>
    <n v="5"/>
    <n v="3"/>
    <n v="5.5833333333333304"/>
    <n v="0"/>
    <n v="0"/>
    <n v="0"/>
    <n v="0"/>
    <n v="0"/>
    <n v="12"/>
    <n v="12"/>
    <n v="12"/>
    <n v="1"/>
    <n v="12"/>
    <n v="5"/>
    <n v="5"/>
    <n v="5"/>
    <n v="2"/>
    <n v="5"/>
    <s v="Action"/>
    <m/>
    <m/>
    <m/>
    <m/>
    <x v="0"/>
    <s v="Ubisoft"/>
    <m/>
    <x v="0"/>
    <x v="0"/>
    <x v="0"/>
    <x v="1"/>
  </r>
  <r>
    <x v="616"/>
    <x v="1"/>
    <s v="Action,Racing / Driving,Sports,Strategy"/>
    <s v="Ubisoft"/>
    <x v="0"/>
    <x v="1"/>
    <x v="0"/>
    <n v="73"/>
    <n v="0.74"/>
    <n v="17.95"/>
    <n v="0"/>
    <n v="0"/>
    <n v="0"/>
    <n v="0"/>
    <n v="0"/>
    <n v="0"/>
    <n v="0"/>
    <n v="0"/>
    <n v="0"/>
    <n v="0"/>
    <n v="0"/>
    <n v="0"/>
    <n v="0"/>
    <n v="0"/>
    <n v="0"/>
    <n v="0"/>
    <n v="0"/>
    <n v="0"/>
    <n v="0"/>
    <n v="0"/>
    <s v="Action"/>
    <s v="Racing"/>
    <s v="Sports"/>
    <s v="Strategy"/>
    <m/>
    <x v="0"/>
    <s v="Ubisoft"/>
    <m/>
    <x v="0"/>
    <x v="0"/>
    <x v="0"/>
    <x v="1"/>
  </r>
  <r>
    <x v="617"/>
    <x v="1"/>
    <s v="Action"/>
    <s v="Ubisoft"/>
    <x v="0"/>
    <x v="1"/>
    <x v="1"/>
    <n v="63"/>
    <n v="0.57999999999999996"/>
    <n v="14.95"/>
    <n v="8.6"/>
    <n v="9.9666666666666597"/>
    <n v="8.25"/>
    <n v="12"/>
    <n v="7.36666666666666"/>
    <n v="0"/>
    <n v="0"/>
    <n v="0"/>
    <n v="0"/>
    <n v="0"/>
    <n v="0"/>
    <n v="0"/>
    <n v="0"/>
    <n v="0"/>
    <n v="0"/>
    <n v="8.6"/>
    <n v="9.9666666666666597"/>
    <n v="8.25"/>
    <n v="12"/>
    <n v="7.36666666666666"/>
    <s v="Action"/>
    <m/>
    <m/>
    <m/>
    <m/>
    <x v="0"/>
    <s v="Ubisoft"/>
    <m/>
    <x v="0"/>
    <x v="0"/>
    <x v="0"/>
    <x v="1"/>
  </r>
  <r>
    <x v="618"/>
    <x v="0"/>
    <s v="Action,Role-Playing"/>
    <s v="Konami"/>
    <x v="1"/>
    <x v="2"/>
    <x v="3"/>
    <n v="43"/>
    <n v="0.11"/>
    <n v="12.95"/>
    <n v="4.7166666666666597"/>
    <n v="5.0833333333333304"/>
    <n v="4.7166666666666597"/>
    <n v="2"/>
    <n v="4.3499999999999996"/>
    <n v="0"/>
    <n v="0"/>
    <n v="0"/>
    <n v="0"/>
    <n v="0"/>
    <n v="0"/>
    <n v="0"/>
    <n v="0"/>
    <n v="0"/>
    <n v="0"/>
    <n v="4.7166666666666597"/>
    <n v="5.0833333333333304"/>
    <n v="4.7166666666666597"/>
    <n v="2"/>
    <n v="4.3499999999999996"/>
    <s v="Action"/>
    <s v="RPG"/>
    <m/>
    <m/>
    <m/>
    <x v="0"/>
    <s v="Konami"/>
    <m/>
    <x v="0"/>
    <x v="0"/>
    <x v="0"/>
    <x v="1"/>
  </r>
  <r>
    <x v="619"/>
    <x v="0"/>
    <s v="Action"/>
    <s v="Capcom"/>
    <x v="0"/>
    <x v="1"/>
    <x v="2"/>
    <n v="91"/>
    <n v="1.24"/>
    <n v="16.95"/>
    <n v="18.766666666666602"/>
    <n v="49.066666666666599"/>
    <n v="17.5"/>
    <n v="670"/>
    <n v="11.066666666666601"/>
    <n v="28.05"/>
    <n v="53.25"/>
    <n v="25"/>
    <n v="81"/>
    <n v="17.75"/>
    <n v="20.8333333333333"/>
    <n v="32.700000000000003"/>
    <n v="20"/>
    <n v="173"/>
    <n v="14.2"/>
    <n v="16.1166666666666"/>
    <n v="27.6166666666666"/>
    <n v="16"/>
    <n v="416"/>
    <n v="10.0166666666666"/>
    <s v="Action"/>
    <m/>
    <m/>
    <m/>
    <m/>
    <x v="0"/>
    <s v="Capcom"/>
    <m/>
    <x v="0"/>
    <x v="0"/>
    <x v="0"/>
    <x v="0"/>
  </r>
  <r>
    <x v="620"/>
    <x v="0"/>
    <s v="Action"/>
    <s v="Capcom"/>
    <x v="2"/>
    <x v="2"/>
    <x v="1"/>
    <n v="71"/>
    <n v="0.1"/>
    <n v="17.95"/>
    <n v="6.9"/>
    <n v="9.7666666666666604"/>
    <n v="6.1666666666666599"/>
    <n v="18"/>
    <n v="4.8833333333333302"/>
    <n v="10.283333333333299"/>
    <n v="11.633333333333301"/>
    <n v="10.283333333333299"/>
    <n v="2"/>
    <n v="8.93333333333333"/>
    <n v="7.5833333333333304"/>
    <n v="8.5"/>
    <n v="6"/>
    <n v="5"/>
    <n v="6.2833333333333297"/>
    <n v="5.9833333333333298"/>
    <n v="6.9833333333333298"/>
    <n v="6"/>
    <n v="11"/>
    <n v="4.61666666666666"/>
    <s v="Action"/>
    <m/>
    <m/>
    <m/>
    <m/>
    <x v="0"/>
    <s v="Capcom"/>
    <m/>
    <x v="0"/>
    <x v="0"/>
    <x v="0"/>
    <x v="0"/>
  </r>
  <r>
    <x v="621"/>
    <x v="2"/>
    <s v="Action"/>
    <s v="Capcom,Nintendo"/>
    <x v="0"/>
    <x v="1"/>
    <x v="2"/>
    <n v="75"/>
    <n v="0.69"/>
    <n v="19.95"/>
    <n v="11.7"/>
    <n v="25.1666666666666"/>
    <n v="9"/>
    <n v="55"/>
    <n v="7.15"/>
    <n v="22.3666666666666"/>
    <n v="30.5833333333333"/>
    <n v="20"/>
    <n v="7"/>
    <n v="16.533333333333299"/>
    <n v="14.883333333333301"/>
    <n v="22.566666666666599"/>
    <n v="12.6166666666666"/>
    <n v="17"/>
    <n v="10.283333333333299"/>
    <n v="7.55"/>
    <n v="10.733333333333301"/>
    <n v="7.25"/>
    <n v="31"/>
    <n v="5.6666666666666599"/>
    <s v="Action"/>
    <m/>
    <m/>
    <m/>
    <m/>
    <x v="0"/>
    <s v="Capcom"/>
    <s v="Nintendo"/>
    <x v="0"/>
    <x v="0"/>
    <x v="0"/>
    <x v="0"/>
  </r>
  <r>
    <x v="622"/>
    <x v="2"/>
    <s v="Action"/>
    <s v="Sony"/>
    <x v="4"/>
    <x v="2"/>
    <x v="0"/>
    <n v="87"/>
    <n v="1.1100000000000001"/>
    <n v="24.95"/>
    <n v="10.5833333333333"/>
    <n v="20.133333333333301"/>
    <n v="10"/>
    <n v="131"/>
    <n v="8.2666666666666604"/>
    <n v="15.25"/>
    <n v="16.3666666666666"/>
    <n v="15.25"/>
    <n v="2"/>
    <n v="14.1166666666666"/>
    <n v="12.35"/>
    <n v="21.05"/>
    <n v="11.8666666666666"/>
    <n v="24"/>
    <n v="9.8000000000000007"/>
    <n v="10.1"/>
    <n v="16.766666666666602"/>
    <n v="10"/>
    <n v="105"/>
    <n v="8.1333333333333293"/>
    <s v="Action"/>
    <m/>
    <m/>
    <m/>
    <m/>
    <x v="0"/>
    <s v="Sony"/>
    <m/>
    <x v="0"/>
    <x v="0"/>
    <x v="0"/>
    <x v="0"/>
  </r>
  <r>
    <x v="623"/>
    <x v="1"/>
    <s v="Action"/>
    <s v="Sony"/>
    <x v="4"/>
    <x v="2"/>
    <x v="1"/>
    <n v="86"/>
    <n v="1.61"/>
    <n v="19.95"/>
    <n v="12.2"/>
    <n v="18.716666666666601"/>
    <n v="12"/>
    <n v="138"/>
    <n v="9.0500000000000007"/>
    <n v="18.5833333333333"/>
    <n v="21.683333333333302"/>
    <n v="17.5"/>
    <n v="4"/>
    <n v="16.016666666666602"/>
    <n v="13.383333333333301"/>
    <n v="16.3333333333333"/>
    <n v="13"/>
    <n v="21"/>
    <n v="11.466666666666599"/>
    <n v="11.75"/>
    <n v="14.9333333333333"/>
    <n v="12"/>
    <n v="113"/>
    <n v="8.93333333333333"/>
    <s v="Action"/>
    <m/>
    <m/>
    <m/>
    <m/>
    <x v="0"/>
    <s v="Sony"/>
    <m/>
    <x v="0"/>
    <x v="0"/>
    <x v="0"/>
    <x v="0"/>
  </r>
  <r>
    <x v="624"/>
    <x v="0"/>
    <s v="Action,Racing / Driving,Simulation"/>
    <s v="Atari"/>
    <x v="2"/>
    <x v="2"/>
    <x v="3"/>
    <n v="51"/>
    <n v="0.12"/>
    <n v="12.95"/>
    <n v="0"/>
    <n v="0"/>
    <n v="0"/>
    <n v="0"/>
    <n v="0"/>
    <n v="0"/>
    <n v="0"/>
    <n v="0"/>
    <n v="0"/>
    <n v="0"/>
    <n v="0"/>
    <n v="0"/>
    <n v="0"/>
    <n v="0"/>
    <n v="0"/>
    <n v="0"/>
    <n v="0"/>
    <n v="0"/>
    <n v="0"/>
    <n v="0"/>
    <s v="Action"/>
    <s v="Racing"/>
    <s v="Simulation"/>
    <m/>
    <m/>
    <x v="0"/>
    <s v="Atari"/>
    <m/>
    <x v="0"/>
    <x v="0"/>
    <x v="0"/>
    <x v="1"/>
  </r>
  <r>
    <x v="625"/>
    <x v="0"/>
    <s v="Action,Racing / Driving,Role-Playing"/>
    <s v="Namco"/>
    <x v="2"/>
    <x v="1"/>
    <x v="2"/>
    <n v="77"/>
    <n v="0.05"/>
    <n v="17.95"/>
    <n v="11.716666666666599"/>
    <n v="15.5"/>
    <n v="10.3333333333333"/>
    <n v="14"/>
    <n v="9.1999999999999993"/>
    <n v="20"/>
    <n v="20"/>
    <n v="20"/>
    <n v="1"/>
    <n v="20"/>
    <n v="10.9333333333333"/>
    <n v="11.85"/>
    <n v="10.3333333333333"/>
    <n v="5"/>
    <n v="10.316666666666601"/>
    <n v="11.1666666666666"/>
    <n v="14.816666666666601"/>
    <n v="9.75"/>
    <n v="8"/>
    <n v="8.9166666666666607"/>
    <s v="Action"/>
    <s v="Racing"/>
    <s v="RPG"/>
    <m/>
    <m/>
    <x v="0"/>
    <s v="Namco"/>
    <m/>
    <x v="0"/>
    <x v="0"/>
    <x v="0"/>
    <x v="0"/>
  </r>
  <r>
    <x v="626"/>
    <x v="0"/>
    <s v="Role-Playing"/>
    <s v="Unknown"/>
    <x v="2"/>
    <x v="0"/>
    <x v="0"/>
    <n v="67"/>
    <n v="0.03"/>
    <n v="12.95"/>
    <n v="10.6666666666666"/>
    <n v="15.1666666666666"/>
    <n v="10"/>
    <n v="31"/>
    <n v="8.5333333333333297"/>
    <n v="13.133333333333301"/>
    <n v="15.066666666666601"/>
    <n v="12.8666666666666"/>
    <n v="4"/>
    <n v="11.3333333333333"/>
    <n v="13.2"/>
    <n v="16.4166666666666"/>
    <n v="12.5"/>
    <n v="5"/>
    <n v="11.1666666666666"/>
    <n v="9.65"/>
    <n v="10.9333333333333"/>
    <n v="9.1333333333333293"/>
    <n v="22"/>
    <n v="8.0666666666666593"/>
    <s v="RPG"/>
    <m/>
    <m/>
    <m/>
    <m/>
    <x v="0"/>
    <s v="Unknown"/>
    <m/>
    <x v="0"/>
    <x v="0"/>
    <x v="0"/>
    <x v="0"/>
  </r>
  <r>
    <x v="627"/>
    <x v="0"/>
    <s v="Action"/>
    <s v="Nintendo"/>
    <x v="2"/>
    <x v="1"/>
    <x v="0"/>
    <n v="83"/>
    <n v="0.45"/>
    <n v="24.95"/>
    <n v="9.11666666666666"/>
    <n v="16.933333333333302"/>
    <n v="8.6666666666666607"/>
    <n v="27"/>
    <n v="5.68333333333333"/>
    <n v="19.4166666666666"/>
    <n v="22.433333333333302"/>
    <n v="20.350000000000001"/>
    <n v="4"/>
    <n v="15.9333333333333"/>
    <n v="8.8166666666666593"/>
    <n v="11.95"/>
    <n v="8.7166666666666597"/>
    <n v="11"/>
    <n v="6.2833333333333297"/>
    <n v="5.9666666666666597"/>
    <n v="8.6"/>
    <n v="4.45"/>
    <n v="12"/>
    <n v="3.85"/>
    <s v="Action"/>
    <m/>
    <m/>
    <m/>
    <m/>
    <x v="0"/>
    <s v="Nintendo"/>
    <m/>
    <x v="0"/>
    <x v="0"/>
    <x v="0"/>
    <x v="0"/>
  </r>
  <r>
    <x v="628"/>
    <x v="0"/>
    <s v="Racing / Driving"/>
    <s v="Namco"/>
    <x v="1"/>
    <x v="2"/>
    <x v="4"/>
    <n v="88"/>
    <n v="0.36"/>
    <n v="19.95"/>
    <n v="0.81666666666666599"/>
    <n v="1.05"/>
    <n v="0.88333333333333297"/>
    <n v="6"/>
    <n v="0.58333333333333304"/>
    <n v="1.25"/>
    <n v="1.25"/>
    <n v="1.25"/>
    <n v="1"/>
    <n v="1.25"/>
    <n v="0.88333333333333297"/>
    <n v="0.93333333333333302"/>
    <n v="0.88333333333333297"/>
    <n v="2"/>
    <n v="0.83333333333333304"/>
    <n v="0.61666666666666603"/>
    <n v="0.78333333333333299"/>
    <n v="0.53333333333333299"/>
    <n v="3"/>
    <n v="0.45"/>
    <s v="Racing"/>
    <m/>
    <m/>
    <m/>
    <m/>
    <x v="0"/>
    <s v="Namco"/>
    <m/>
    <x v="0"/>
    <x v="0"/>
    <x v="0"/>
    <x v="0"/>
  </r>
  <r>
    <x v="629"/>
    <x v="2"/>
    <s v="Racing / Driving"/>
    <s v="EA,Namco"/>
    <x v="3"/>
    <x v="2"/>
    <x v="3"/>
    <n v="74"/>
    <n v="0.1"/>
    <n v="14.95"/>
    <n v="8"/>
    <n v="8"/>
    <n v="8"/>
    <n v="1"/>
    <n v="8"/>
    <n v="0"/>
    <n v="0"/>
    <n v="0"/>
    <n v="0"/>
    <n v="0"/>
    <n v="0"/>
    <n v="0"/>
    <n v="0"/>
    <n v="0"/>
    <n v="0"/>
    <n v="8"/>
    <n v="8"/>
    <n v="8"/>
    <n v="1"/>
    <n v="8"/>
    <s v="Racing"/>
    <m/>
    <m/>
    <m/>
    <m/>
    <x v="0"/>
    <s v="EA"/>
    <s v="Namco"/>
    <x v="0"/>
    <x v="0"/>
    <x v="0"/>
    <x v="1"/>
  </r>
  <r>
    <x v="630"/>
    <x v="2"/>
    <s v="Racing / Driving"/>
    <s v="Namco,Sony"/>
    <x v="4"/>
    <x v="2"/>
    <x v="1"/>
    <n v="78"/>
    <n v="0.23"/>
    <n v="19.95"/>
    <n v="21.25"/>
    <n v="33.433333333333302"/>
    <n v="12.5"/>
    <n v="4"/>
    <n v="13.4333333333333"/>
    <n v="50"/>
    <n v="50"/>
    <n v="50"/>
    <n v="1"/>
    <n v="50"/>
    <n v="15"/>
    <n v="15"/>
    <n v="15"/>
    <n v="1"/>
    <n v="15"/>
    <n v="10"/>
    <n v="10"/>
    <n v="10"/>
    <n v="2"/>
    <n v="10"/>
    <s v="Racing"/>
    <m/>
    <m/>
    <m/>
    <m/>
    <x v="0"/>
    <s v="Namco"/>
    <s v="Sony"/>
    <x v="0"/>
    <x v="0"/>
    <x v="0"/>
    <x v="0"/>
  </r>
  <r>
    <x v="631"/>
    <x v="0"/>
    <s v="Racing / Driving"/>
    <s v="Namco"/>
    <x v="2"/>
    <x v="2"/>
    <x v="4"/>
    <n v="63"/>
    <n v="0.15"/>
    <n v="9.9499999999999993"/>
    <n v="2.2333333333333298"/>
    <n v="2.2333333333333298"/>
    <n v="2.2333333333333298"/>
    <n v="1"/>
    <n v="2.2333333333333298"/>
    <n v="0"/>
    <n v="0"/>
    <n v="0"/>
    <n v="0"/>
    <n v="0"/>
    <n v="0"/>
    <n v="0"/>
    <n v="0"/>
    <n v="0"/>
    <n v="0"/>
    <n v="2.2333333333333298"/>
    <n v="2.2333333333333298"/>
    <n v="2.2333333333333298"/>
    <n v="1"/>
    <n v="2.2333333333333298"/>
    <s v="Racing"/>
    <m/>
    <m/>
    <m/>
    <m/>
    <x v="0"/>
    <s v="Namco"/>
    <m/>
    <x v="0"/>
    <x v="0"/>
    <x v="0"/>
    <x v="1"/>
  </r>
  <r>
    <x v="632"/>
    <x v="0"/>
    <s v="Adventure,Simulation,Sports"/>
    <s v="Unknown"/>
    <x v="2"/>
    <x v="1"/>
    <x v="2"/>
    <n v="54"/>
    <n v="0.08"/>
    <n v="24.95"/>
    <n v="0"/>
    <n v="0"/>
    <n v="0"/>
    <n v="0"/>
    <n v="0"/>
    <n v="0"/>
    <n v="0"/>
    <n v="0"/>
    <n v="0"/>
    <n v="0"/>
    <n v="0"/>
    <n v="0"/>
    <n v="0"/>
    <n v="0"/>
    <n v="0"/>
    <n v="0"/>
    <n v="0"/>
    <n v="0"/>
    <n v="0"/>
    <n v="0"/>
    <s v="Adventure"/>
    <s v="Simulation"/>
    <s v="Sports"/>
    <m/>
    <m/>
    <x v="0"/>
    <s v="Unknown"/>
    <m/>
    <x v="0"/>
    <x v="0"/>
    <x v="0"/>
    <x v="1"/>
  </r>
  <r>
    <x v="633"/>
    <x v="0"/>
    <s v="Role-Playing"/>
    <s v="Unknown"/>
    <x v="1"/>
    <x v="0"/>
    <x v="1"/>
    <n v="68"/>
    <n v="7.0000000000000007E-2"/>
    <n v="17.95"/>
    <n v="24.316666666666599"/>
    <n v="28.3"/>
    <n v="24.266666666666602"/>
    <n v="28"/>
    <n v="21.066666666666599"/>
    <n v="0"/>
    <n v="0"/>
    <n v="0"/>
    <n v="0"/>
    <n v="0"/>
    <n v="24.683333333333302"/>
    <n v="27.6666666666666"/>
    <n v="24"/>
    <n v="11"/>
    <n v="22.1666666666666"/>
    <n v="24.1"/>
    <n v="28.316666666666599"/>
    <n v="24.533333333333299"/>
    <n v="17"/>
    <n v="21.0833333333333"/>
    <s v="RPG"/>
    <m/>
    <m/>
    <m/>
    <m/>
    <x v="0"/>
    <s v="Unknown"/>
    <m/>
    <x v="0"/>
    <x v="0"/>
    <x v="0"/>
    <x v="1"/>
  </r>
  <r>
    <x v="634"/>
    <x v="1"/>
    <s v="Action,Simulation"/>
    <s v="Unknown"/>
    <x v="3"/>
    <x v="2"/>
    <x v="2"/>
    <n v="92"/>
    <n v="2.02"/>
    <n v="14.95"/>
    <n v="19.3666666666666"/>
    <n v="86.8333333333333"/>
    <n v="8"/>
    <n v="29"/>
    <n v="9.3333333333333304"/>
    <n v="42"/>
    <n v="42"/>
    <n v="42"/>
    <n v="1"/>
    <n v="42"/>
    <n v="35.516666666666602"/>
    <n v="95.466666666666598"/>
    <n v="26.3666666666666"/>
    <n v="11"/>
    <n v="18.466666666666601"/>
    <n v="7.5833333333333304"/>
    <n v="9.8333333333333304"/>
    <n v="7.75"/>
    <n v="17"/>
    <n v="6.3333333333333304"/>
    <s v="Action"/>
    <s v="Simulation"/>
    <m/>
    <m/>
    <m/>
    <x v="0"/>
    <s v="Unknown"/>
    <m/>
    <x v="0"/>
    <x v="1"/>
    <x v="0"/>
    <x v="0"/>
  </r>
  <r>
    <x v="634"/>
    <x v="2"/>
    <s v="Action,Simulation"/>
    <s v="Unknown"/>
    <x v="0"/>
    <x v="1"/>
    <x v="0"/>
    <n v="92"/>
    <n v="1.4"/>
    <n v="17.95"/>
    <n v="19.3666666666666"/>
    <n v="86.8333333333333"/>
    <n v="8"/>
    <n v="29"/>
    <n v="9.3333333333333304"/>
    <n v="42"/>
    <n v="42"/>
    <n v="42"/>
    <n v="1"/>
    <n v="42"/>
    <n v="35.516666666666602"/>
    <n v="95.466666666666598"/>
    <n v="26.3666666666666"/>
    <n v="11"/>
    <n v="18.466666666666601"/>
    <n v="7.5833333333333304"/>
    <n v="9.8333333333333304"/>
    <n v="7.75"/>
    <n v="17"/>
    <n v="6.3333333333333304"/>
    <s v="Action"/>
    <s v="Simulation"/>
    <m/>
    <m/>
    <m/>
    <x v="0"/>
    <s v="Unknown"/>
    <m/>
    <x v="0"/>
    <x v="1"/>
    <x v="0"/>
    <x v="0"/>
  </r>
  <r>
    <x v="634"/>
    <x v="1"/>
    <s v="Action,Simulation"/>
    <s v="Unknown"/>
    <x v="4"/>
    <x v="0"/>
    <x v="2"/>
    <n v="92"/>
    <n v="1.01"/>
    <n v="14.95"/>
    <n v="19.3666666666666"/>
    <n v="86.8333333333333"/>
    <n v="8"/>
    <n v="29"/>
    <n v="9.3333333333333304"/>
    <n v="42"/>
    <n v="42"/>
    <n v="42"/>
    <n v="1"/>
    <n v="42"/>
    <n v="35.516666666666602"/>
    <n v="95.466666666666598"/>
    <n v="26.3666666666666"/>
    <n v="11"/>
    <n v="18.466666666666601"/>
    <n v="7.5833333333333304"/>
    <n v="9.8333333333333304"/>
    <n v="7.75"/>
    <n v="17"/>
    <n v="6.3333333333333304"/>
    <s v="Action"/>
    <s v="Simulation"/>
    <m/>
    <m/>
    <m/>
    <x v="0"/>
    <s v="Unknown"/>
    <m/>
    <x v="0"/>
    <x v="1"/>
    <x v="0"/>
    <x v="0"/>
  </r>
  <r>
    <x v="635"/>
    <x v="1"/>
    <s v="Action,Simulation"/>
    <s v="Unknown"/>
    <x v="3"/>
    <x v="2"/>
    <x v="0"/>
    <n v="92"/>
    <n v="1.85"/>
    <n v="19.95"/>
    <n v="62.55"/>
    <n v="418.75"/>
    <n v="12.5"/>
    <n v="27"/>
    <n v="20.75"/>
    <n v="295.86666666666599"/>
    <n v="295.86666666666599"/>
    <n v="295.86666666666599"/>
    <n v="1"/>
    <n v="295.86666666666599"/>
    <n v="97.35"/>
    <n v="429.33333333333297"/>
    <n v="20"/>
    <n v="13"/>
    <n v="34.3333333333333"/>
    <n v="9.8166666666666593"/>
    <n v="16.7"/>
    <n v="9"/>
    <n v="13"/>
    <n v="6.7"/>
    <s v="Action"/>
    <s v="Simulation"/>
    <m/>
    <m/>
    <m/>
    <x v="0"/>
    <s v="Unknown"/>
    <m/>
    <x v="0"/>
    <x v="1"/>
    <x v="0"/>
    <x v="0"/>
  </r>
  <r>
    <x v="635"/>
    <x v="0"/>
    <s v="Action,Simulation"/>
    <s v="Unknown"/>
    <x v="4"/>
    <x v="2"/>
    <x v="0"/>
    <n v="91"/>
    <n v="1.1100000000000001"/>
    <n v="24.95"/>
    <n v="62.55"/>
    <n v="418.75"/>
    <n v="12.5"/>
    <n v="27"/>
    <n v="20.75"/>
    <n v="295.86666666666599"/>
    <n v="295.86666666666599"/>
    <n v="295.86666666666599"/>
    <n v="1"/>
    <n v="295.86666666666599"/>
    <n v="97.35"/>
    <n v="429.33333333333297"/>
    <n v="20"/>
    <n v="13"/>
    <n v="34.3333333333333"/>
    <n v="9.8166666666666593"/>
    <n v="16.7"/>
    <n v="9"/>
    <n v="13"/>
    <n v="6.7"/>
    <s v="Action"/>
    <s v="Simulation"/>
    <m/>
    <m/>
    <m/>
    <x v="0"/>
    <s v="Unknown"/>
    <m/>
    <x v="0"/>
    <x v="1"/>
    <x v="0"/>
    <x v="0"/>
  </r>
  <r>
    <x v="636"/>
    <x v="2"/>
    <s v="Sports"/>
    <s v="Rockstar"/>
    <x v="3"/>
    <x v="0"/>
    <x v="1"/>
    <n v="81"/>
    <n v="0.28000000000000003"/>
    <n v="9.9499999999999993"/>
    <n v="6"/>
    <n v="6"/>
    <n v="6"/>
    <n v="2"/>
    <n v="6"/>
    <n v="0"/>
    <n v="0"/>
    <n v="0"/>
    <n v="0"/>
    <n v="0"/>
    <n v="6"/>
    <n v="6"/>
    <n v="6"/>
    <n v="1"/>
    <n v="6"/>
    <n v="6"/>
    <n v="6"/>
    <n v="6"/>
    <n v="1"/>
    <n v="6"/>
    <s v="Sports"/>
    <m/>
    <m/>
    <m/>
    <m/>
    <x v="0"/>
    <s v="Rockstar"/>
    <m/>
    <x v="0"/>
    <x v="0"/>
    <x v="0"/>
    <x v="1"/>
  </r>
  <r>
    <x v="637"/>
    <x v="0"/>
    <s v="Role-Playing,Strategy"/>
    <s v="Unknown"/>
    <x v="2"/>
    <x v="2"/>
    <x v="2"/>
    <n v="69"/>
    <n v="0.15"/>
    <n v="19.95"/>
    <n v="23.233333333333299"/>
    <n v="31.733333333333299"/>
    <n v="17.7"/>
    <n v="7"/>
    <n v="18.233333333333299"/>
    <n v="36.5"/>
    <n v="39.75"/>
    <n v="36.5"/>
    <n v="2"/>
    <n v="33.25"/>
    <n v="17"/>
    <n v="17"/>
    <n v="17"/>
    <n v="1"/>
    <n v="17"/>
    <n v="18.1666666666666"/>
    <n v="19.8666666666666"/>
    <n v="17.350000000000001"/>
    <n v="4"/>
    <n v="16.8666666666666"/>
    <s v="RPG"/>
    <s v="Strategy"/>
    <m/>
    <m/>
    <m/>
    <x v="0"/>
    <s v="Unknown"/>
    <m/>
    <x v="0"/>
    <x v="0"/>
    <x v="0"/>
    <x v="0"/>
  </r>
  <r>
    <x v="638"/>
    <x v="0"/>
    <s v="Strategy"/>
    <s v="Unknown"/>
    <x v="1"/>
    <x v="0"/>
    <x v="2"/>
    <n v="69"/>
    <n v="0.02"/>
    <n v="14.95"/>
    <n v="31.9"/>
    <n v="35.6666666666666"/>
    <n v="31.9"/>
    <n v="2"/>
    <n v="28.133333333333301"/>
    <n v="0"/>
    <n v="0"/>
    <n v="0"/>
    <n v="0"/>
    <n v="0"/>
    <n v="39.450000000000003"/>
    <n v="39.450000000000003"/>
    <n v="39.450000000000003"/>
    <n v="1"/>
    <n v="39.450000000000003"/>
    <n v="24.3666666666666"/>
    <n v="24.3666666666666"/>
    <n v="24.3666666666666"/>
    <n v="1"/>
    <n v="24.3666666666666"/>
    <s v="Strategy"/>
    <m/>
    <m/>
    <m/>
    <m/>
    <x v="0"/>
    <s v="Unknown"/>
    <m/>
    <x v="0"/>
    <x v="0"/>
    <x v="0"/>
    <x v="1"/>
  </r>
  <r>
    <x v="639"/>
    <x v="1"/>
    <s v="Action,Sports"/>
    <s v="Konami"/>
    <x v="3"/>
    <x v="2"/>
    <x v="1"/>
    <n v="62"/>
    <n v="0.06"/>
    <n v="17.95"/>
    <n v="119.25"/>
    <n v="158.80000000000001"/>
    <n v="126"/>
    <n v="4"/>
    <n v="76.3"/>
    <n v="127"/>
    <n v="168.25"/>
    <n v="156"/>
    <n v="3"/>
    <n v="85.75"/>
    <n v="96"/>
    <n v="96"/>
    <n v="96"/>
    <n v="1"/>
    <n v="96"/>
    <n v="0"/>
    <n v="0"/>
    <n v="0"/>
    <n v="0"/>
    <n v="0"/>
    <s v="Action"/>
    <s v="Sports"/>
    <m/>
    <m/>
    <m/>
    <x v="0"/>
    <s v="Konami"/>
    <m/>
    <x v="0"/>
    <x v="0"/>
    <x v="0"/>
    <x v="1"/>
  </r>
  <r>
    <x v="640"/>
    <x v="0"/>
    <s v="Action,Role-Playing,Simulation"/>
    <s v="Unknown"/>
    <x v="2"/>
    <x v="1"/>
    <x v="0"/>
    <n v="79"/>
    <n v="0.3"/>
    <n v="17.95"/>
    <n v="66.133333333333297"/>
    <n v="79.483333333333306"/>
    <n v="67.0833333333333"/>
    <n v="4"/>
    <n v="52.3"/>
    <n v="38"/>
    <n v="38"/>
    <n v="38"/>
    <n v="1"/>
    <n v="38"/>
    <n v="75.516666666666595"/>
    <n v="87.233333333333306"/>
    <n v="88.6666666666666"/>
    <n v="3"/>
    <n v="63.783333333333303"/>
    <n v="0"/>
    <n v="0"/>
    <n v="0"/>
    <n v="0"/>
    <n v="0"/>
    <s v="Action"/>
    <s v="RPG"/>
    <s v="Simulation"/>
    <m/>
    <m/>
    <x v="0"/>
    <s v="Unknown"/>
    <m/>
    <x v="0"/>
    <x v="0"/>
    <x v="0"/>
    <x v="1"/>
  </r>
  <r>
    <x v="641"/>
    <x v="0"/>
    <s v="Role-Playing,Simulation"/>
    <s v="Unknown"/>
    <x v="2"/>
    <x v="1"/>
    <x v="1"/>
    <n v="78"/>
    <n v="0.34"/>
    <n v="24.95"/>
    <n v="66.133333333333297"/>
    <n v="79.483333333333306"/>
    <n v="67.0833333333333"/>
    <n v="4"/>
    <n v="52.3"/>
    <n v="38"/>
    <n v="38"/>
    <n v="38"/>
    <n v="1"/>
    <n v="38"/>
    <n v="75.516666666666595"/>
    <n v="87.233333333333306"/>
    <n v="88.6666666666666"/>
    <n v="3"/>
    <n v="63.783333333333303"/>
    <n v="0"/>
    <n v="0"/>
    <n v="0"/>
    <n v="0"/>
    <n v="0"/>
    <s v="RPG"/>
    <s v="Simulation"/>
    <m/>
    <m/>
    <m/>
    <x v="0"/>
    <s v="Unknown"/>
    <m/>
    <x v="0"/>
    <x v="0"/>
    <x v="0"/>
    <x v="1"/>
  </r>
  <r>
    <x v="642"/>
    <x v="0"/>
    <s v="Action,Racing / Driving"/>
    <s v="THQ"/>
    <x v="3"/>
    <x v="1"/>
    <x v="1"/>
    <n v="81"/>
    <n v="1.23"/>
    <n v="14.95"/>
    <n v="24.683333333333302"/>
    <n v="83.6666666666666"/>
    <n v="20"/>
    <n v="57"/>
    <n v="18.133333333333301"/>
    <n v="55.616666666666603"/>
    <n v="98.35"/>
    <n v="47.816666666666599"/>
    <n v="7"/>
    <n v="37.1"/>
    <n v="23.5"/>
    <n v="26.466666666666601"/>
    <n v="22.3666666666666"/>
    <n v="22"/>
    <n v="19.466666666666601"/>
    <n v="17.883333333333301"/>
    <n v="22.216666666666601"/>
    <n v="17"/>
    <n v="28"/>
    <n v="15.6833333333333"/>
    <s v="Action"/>
    <s v="Racing"/>
    <m/>
    <m/>
    <m/>
    <x v="0"/>
    <s v="THQ"/>
    <m/>
    <x v="0"/>
    <x v="0"/>
    <x v="0"/>
    <x v="0"/>
  </r>
  <r>
    <x v="643"/>
    <x v="0"/>
    <s v="Action,Racing / Driving"/>
    <s v="THQ"/>
    <x v="3"/>
    <x v="2"/>
    <x v="0"/>
    <n v="81"/>
    <n v="1.39"/>
    <n v="17.95"/>
    <n v="28.1"/>
    <n v="66.433333333333294"/>
    <n v="23.683333333333302"/>
    <n v="313"/>
    <n v="16.183333333333302"/>
    <n v="53.733333333333299"/>
    <n v="80.433333333333294"/>
    <n v="54"/>
    <n v="29"/>
    <n v="34.35"/>
    <n v="29.95"/>
    <n v="65.616666666666603"/>
    <n v="28.533333333333299"/>
    <n v="153"/>
    <n v="21.6166666666666"/>
    <n v="20.266666666666602"/>
    <n v="46.683333333333302"/>
    <n v="20"/>
    <n v="131"/>
    <n v="13.316666666666601"/>
    <s v="Action"/>
    <s v="Racing"/>
    <m/>
    <m/>
    <m/>
    <x v="0"/>
    <s v="THQ"/>
    <m/>
    <x v="0"/>
    <x v="1"/>
    <x v="0"/>
    <x v="0"/>
  </r>
  <r>
    <x v="643"/>
    <x v="0"/>
    <s v="Action,Racing / Driving"/>
    <s v="THQ"/>
    <x v="4"/>
    <x v="0"/>
    <x v="0"/>
    <n v="82"/>
    <n v="0.81"/>
    <n v="17.95"/>
    <n v="28.1"/>
    <n v="66.433333333333294"/>
    <n v="23.683333333333302"/>
    <n v="313"/>
    <n v="16.183333333333302"/>
    <n v="53.733333333333299"/>
    <n v="80.433333333333294"/>
    <n v="54"/>
    <n v="29"/>
    <n v="34.35"/>
    <n v="29.95"/>
    <n v="65.616666666666603"/>
    <n v="28.533333333333299"/>
    <n v="153"/>
    <n v="21.6166666666666"/>
    <n v="20.266666666666602"/>
    <n v="46.683333333333302"/>
    <n v="20"/>
    <n v="131"/>
    <n v="13.316666666666601"/>
    <s v="Action"/>
    <s v="Racing"/>
    <m/>
    <m/>
    <m/>
    <x v="0"/>
    <s v="THQ"/>
    <m/>
    <x v="0"/>
    <x v="1"/>
    <x v="0"/>
    <x v="0"/>
  </r>
  <r>
    <x v="644"/>
    <x v="2"/>
    <s v="Action"/>
    <s v="Sega"/>
    <x v="0"/>
    <x v="1"/>
    <x v="0"/>
    <n v="68"/>
    <n v="0.4"/>
    <n v="12.95"/>
    <n v="8"/>
    <n v="8"/>
    <n v="8"/>
    <n v="1"/>
    <n v="8"/>
    <n v="0"/>
    <n v="0"/>
    <n v="0"/>
    <n v="0"/>
    <n v="0"/>
    <n v="0"/>
    <n v="0"/>
    <n v="0"/>
    <n v="0"/>
    <n v="0"/>
    <n v="8"/>
    <n v="8"/>
    <n v="8"/>
    <n v="1"/>
    <n v="8"/>
    <s v="Action"/>
    <m/>
    <m/>
    <m/>
    <m/>
    <x v="0"/>
    <s v="Sega"/>
    <m/>
    <x v="0"/>
    <x v="0"/>
    <x v="0"/>
    <x v="1"/>
  </r>
  <r>
    <x v="645"/>
    <x v="1"/>
    <s v="Action"/>
    <s v="Unknown"/>
    <x v="3"/>
    <x v="0"/>
    <x v="1"/>
    <n v="52"/>
    <n v="7.0000000000000007E-2"/>
    <n v="14.95"/>
    <n v="46.183333333333302"/>
    <n v="53.4166666666666"/>
    <n v="47.5"/>
    <n v="8"/>
    <n v="38.4166666666666"/>
    <n v="53.366666666666603"/>
    <n v="55.866666666666603"/>
    <n v="50.116666666666603"/>
    <n v="3"/>
    <n v="50.866666666666603"/>
    <n v="44.85"/>
    <n v="47.633333333333297"/>
    <n v="44.383333333333297"/>
    <n v="4"/>
    <n v="42.3"/>
    <n v="30"/>
    <n v="30"/>
    <n v="30"/>
    <n v="1"/>
    <n v="30"/>
    <s v="Action"/>
    <m/>
    <m/>
    <m/>
    <m/>
    <x v="0"/>
    <s v="Unknown"/>
    <m/>
    <x v="0"/>
    <x v="0"/>
    <x v="0"/>
    <x v="0"/>
  </r>
  <r>
    <x v="646"/>
    <x v="2"/>
    <s v="Action,Role-Playing,Strategy"/>
    <s v="Unknown"/>
    <x v="3"/>
    <x v="2"/>
    <x v="2"/>
    <n v="53"/>
    <n v="0.02"/>
    <n v="19.95"/>
    <n v="12.75"/>
    <n v="15.3"/>
    <n v="12.5"/>
    <n v="4"/>
    <n v="10.3"/>
    <n v="18"/>
    <n v="18"/>
    <n v="18"/>
    <n v="1"/>
    <n v="18"/>
    <n v="12.5"/>
    <n v="13.25"/>
    <n v="12.5"/>
    <n v="2"/>
    <n v="11.75"/>
    <n v="8"/>
    <n v="8"/>
    <n v="8"/>
    <n v="1"/>
    <n v="8"/>
    <s v="Action"/>
    <s v="RPG"/>
    <s v="Strategy"/>
    <m/>
    <m/>
    <x v="0"/>
    <s v="Unknown"/>
    <m/>
    <x v="0"/>
    <x v="0"/>
    <x v="0"/>
    <x v="0"/>
  </r>
  <r>
    <x v="647"/>
    <x v="0"/>
    <s v="Action"/>
    <s v="Unknown"/>
    <x v="0"/>
    <x v="2"/>
    <x v="0"/>
    <n v="53"/>
    <n v="0.09"/>
    <n v="17.95"/>
    <n v="0"/>
    <n v="0"/>
    <n v="0"/>
    <n v="0"/>
    <n v="0"/>
    <n v="0"/>
    <n v="0"/>
    <n v="0"/>
    <n v="0"/>
    <n v="0"/>
    <n v="0"/>
    <n v="0"/>
    <n v="0"/>
    <n v="0"/>
    <n v="0"/>
    <n v="0"/>
    <n v="0"/>
    <n v="0"/>
    <n v="0"/>
    <n v="0"/>
    <s v="Action"/>
    <m/>
    <m/>
    <m/>
    <m/>
    <x v="0"/>
    <s v="Unknown"/>
    <m/>
    <x v="0"/>
    <x v="0"/>
    <x v="0"/>
    <x v="1"/>
  </r>
  <r>
    <x v="648"/>
    <x v="0"/>
    <s v="Action"/>
    <s v="Unknown"/>
    <x v="1"/>
    <x v="2"/>
    <x v="1"/>
    <n v="64"/>
    <n v="7.0000000000000007E-2"/>
    <n v="17.95"/>
    <n v="10.5"/>
    <n v="10.5"/>
    <n v="10.5"/>
    <n v="1"/>
    <n v="10.5"/>
    <n v="0"/>
    <n v="0"/>
    <n v="0"/>
    <n v="0"/>
    <n v="0"/>
    <n v="0"/>
    <n v="0"/>
    <n v="0"/>
    <n v="0"/>
    <n v="0"/>
    <n v="10.5"/>
    <n v="10.5"/>
    <n v="10.5"/>
    <n v="1"/>
    <n v="10.5"/>
    <s v="Action"/>
    <m/>
    <m/>
    <m/>
    <m/>
    <x v="0"/>
    <s v="Unknown"/>
    <m/>
    <x v="0"/>
    <x v="0"/>
    <x v="0"/>
    <x v="1"/>
  </r>
  <r>
    <x v="649"/>
    <x v="0"/>
    <s v="Action,Sports"/>
    <s v="Unknown"/>
    <x v="2"/>
    <x v="2"/>
    <x v="1"/>
    <n v="63"/>
    <n v="0.02"/>
    <n v="19.95"/>
    <n v="6.3166666666666602"/>
    <n v="6.7166666666666597"/>
    <n v="6.3166666666666602"/>
    <n v="2"/>
    <n v="5.9"/>
    <n v="6.3166666666666602"/>
    <n v="6.7166666666666597"/>
    <n v="6.3166666666666602"/>
    <n v="2"/>
    <n v="5.9"/>
    <n v="0"/>
    <n v="0"/>
    <n v="0"/>
    <n v="0"/>
    <n v="0"/>
    <n v="0"/>
    <n v="0"/>
    <n v="0"/>
    <n v="0"/>
    <n v="0"/>
    <s v="Action"/>
    <s v="Sports"/>
    <m/>
    <m/>
    <m/>
    <x v="0"/>
    <s v="Unknown"/>
    <m/>
    <x v="0"/>
    <x v="0"/>
    <x v="0"/>
    <x v="1"/>
  </r>
  <r>
    <x v="650"/>
    <x v="0"/>
    <s v="Action,Racing / Driving"/>
    <s v="Unknown"/>
    <x v="0"/>
    <x v="0"/>
    <x v="2"/>
    <n v="71"/>
    <n v="0.12"/>
    <n v="22.95"/>
    <n v="24.783333333333299"/>
    <n v="32.450000000000003"/>
    <n v="23.066666666666599"/>
    <n v="25"/>
    <n v="18.3"/>
    <n v="29.55"/>
    <n v="34.883333333333297"/>
    <n v="28"/>
    <n v="8"/>
    <n v="23.633333333333301"/>
    <n v="25.5"/>
    <n v="31.133333333333301"/>
    <n v="23.066666666666599"/>
    <n v="11"/>
    <n v="21.133333333333301"/>
    <n v="17.1166666666666"/>
    <n v="19.45"/>
    <n v="17.133333333333301"/>
    <n v="6"/>
    <n v="14.9"/>
    <s v="Action"/>
    <s v="Racing"/>
    <m/>
    <m/>
    <m/>
    <x v="0"/>
    <s v="Unknown"/>
    <m/>
    <x v="0"/>
    <x v="0"/>
    <x v="0"/>
    <x v="0"/>
  </r>
  <r>
    <x v="651"/>
    <x v="0"/>
    <s v="Action"/>
    <s v="THQ"/>
    <x v="2"/>
    <x v="2"/>
    <x v="3"/>
    <n v="60"/>
    <n v="0.08"/>
    <n v="17.95"/>
    <n v="8"/>
    <n v="8"/>
    <n v="8"/>
    <n v="1"/>
    <n v="8"/>
    <n v="0"/>
    <n v="0"/>
    <n v="0"/>
    <n v="0"/>
    <n v="0"/>
    <n v="0"/>
    <n v="0"/>
    <n v="0"/>
    <n v="0"/>
    <n v="0"/>
    <n v="8"/>
    <n v="8"/>
    <n v="8"/>
    <n v="1"/>
    <n v="8"/>
    <s v="Action"/>
    <m/>
    <m/>
    <m/>
    <m/>
    <x v="0"/>
    <s v="THQ"/>
    <m/>
    <x v="0"/>
    <x v="0"/>
    <x v="0"/>
    <x v="1"/>
  </r>
  <r>
    <x v="652"/>
    <x v="0"/>
    <s v="Action"/>
    <s v="Unknown"/>
    <x v="2"/>
    <x v="0"/>
    <x v="1"/>
    <n v="70"/>
    <n v="0.04"/>
    <n v="8.9499999999999993"/>
    <n v="10.783333333333299"/>
    <n v="13.483333333333301"/>
    <n v="9.8166666666666593"/>
    <n v="13"/>
    <n v="8.65"/>
    <n v="13.35"/>
    <n v="14.783333333333299"/>
    <n v="13.35"/>
    <n v="2"/>
    <n v="11.9166666666666"/>
    <n v="0"/>
    <n v="0"/>
    <n v="0"/>
    <n v="0"/>
    <n v="0"/>
    <n v="10.316666666666601"/>
    <n v="13.3"/>
    <n v="9.5833333333333304"/>
    <n v="11"/>
    <n v="8.4666666666666597"/>
    <s v="Action"/>
    <m/>
    <m/>
    <m/>
    <m/>
    <x v="0"/>
    <s v="Unknown"/>
    <m/>
    <x v="0"/>
    <x v="0"/>
    <x v="0"/>
    <x v="1"/>
  </r>
  <r>
    <x v="653"/>
    <x v="0"/>
    <s v="Action,Educational"/>
    <s v="Unknown"/>
    <x v="2"/>
    <x v="1"/>
    <x v="2"/>
    <n v="43"/>
    <n v="0.01"/>
    <n v="13.95"/>
    <n v="5"/>
    <n v="5"/>
    <n v="5"/>
    <n v="1"/>
    <n v="5"/>
    <n v="5"/>
    <n v="5"/>
    <n v="5"/>
    <n v="1"/>
    <n v="5"/>
    <n v="0"/>
    <n v="0"/>
    <n v="0"/>
    <n v="0"/>
    <n v="0"/>
    <n v="0"/>
    <n v="0"/>
    <n v="0"/>
    <n v="0"/>
    <n v="0"/>
    <s v="Action"/>
    <s v="Edu"/>
    <m/>
    <m/>
    <m/>
    <x v="0"/>
    <s v="Unknown"/>
    <m/>
    <x v="0"/>
    <x v="0"/>
    <x v="0"/>
    <x v="1"/>
  </r>
  <r>
    <x v="654"/>
    <x v="0"/>
    <s v="Action"/>
    <s v="Sony"/>
    <x v="1"/>
    <x v="0"/>
    <x v="0"/>
    <n v="72"/>
    <n v="0.05"/>
    <n v="23.95"/>
    <n v="7.7666666666666604"/>
    <n v="8.9166666666666607"/>
    <n v="7.5"/>
    <n v="21"/>
    <n v="6.68333333333333"/>
    <n v="0"/>
    <n v="0"/>
    <n v="0"/>
    <n v="0"/>
    <n v="0"/>
    <n v="7.85"/>
    <n v="9.0500000000000007"/>
    <n v="8"/>
    <n v="7"/>
    <n v="6.9833333333333298"/>
    <n v="7.7166666666666597"/>
    <n v="8.8000000000000007"/>
    <n v="7.5"/>
    <n v="14"/>
    <n v="6.6666666666666599"/>
    <s v="Action"/>
    <m/>
    <m/>
    <m/>
    <m/>
    <x v="0"/>
    <s v="Sony"/>
    <m/>
    <x v="0"/>
    <x v="0"/>
    <x v="0"/>
    <x v="1"/>
  </r>
  <r>
    <x v="655"/>
    <x v="0"/>
    <s v="Adventure"/>
    <s v="Unknown"/>
    <x v="2"/>
    <x v="0"/>
    <x v="0"/>
    <n v="71"/>
    <n v="0.03"/>
    <n v="17.95"/>
    <n v="10.0833333333333"/>
    <n v="13.6"/>
    <n v="9.3333333333333304"/>
    <n v="27"/>
    <n v="7.3"/>
    <n v="12.05"/>
    <n v="14.75"/>
    <n v="12"/>
    <n v="9"/>
    <n v="10.5"/>
    <n v="11.5"/>
    <n v="11.75"/>
    <n v="11.5"/>
    <n v="2"/>
    <n v="11.25"/>
    <n v="8.8000000000000007"/>
    <n v="12.566666666666601"/>
    <n v="8.7166666666666597"/>
    <n v="16"/>
    <n v="6.8166666666666602"/>
    <s v="Adventure"/>
    <m/>
    <m/>
    <m/>
    <m/>
    <x v="0"/>
    <s v="Unknown"/>
    <m/>
    <x v="0"/>
    <x v="1"/>
    <x v="0"/>
    <x v="0"/>
  </r>
  <r>
    <x v="655"/>
    <x v="2"/>
    <s v="Adventure"/>
    <s v="Unknown"/>
    <x v="0"/>
    <x v="0"/>
    <x v="0"/>
    <n v="64"/>
    <n v="0.02"/>
    <n v="17.95"/>
    <n v="10.0833333333333"/>
    <n v="13.6"/>
    <n v="9.3333333333333304"/>
    <n v="27"/>
    <n v="7.3"/>
    <n v="12.05"/>
    <n v="14.75"/>
    <n v="12"/>
    <n v="9"/>
    <n v="10.5"/>
    <n v="11.5"/>
    <n v="11.75"/>
    <n v="11.5"/>
    <n v="2"/>
    <n v="11.25"/>
    <n v="8.8000000000000007"/>
    <n v="12.566666666666601"/>
    <n v="8.7166666666666597"/>
    <n v="16"/>
    <n v="6.8166666666666602"/>
    <s v="Adventure"/>
    <m/>
    <m/>
    <m/>
    <m/>
    <x v="0"/>
    <s v="Unknown"/>
    <m/>
    <x v="0"/>
    <x v="1"/>
    <x v="0"/>
    <x v="0"/>
  </r>
  <r>
    <x v="656"/>
    <x v="0"/>
    <s v="Sports"/>
    <s v="Sega"/>
    <x v="0"/>
    <x v="2"/>
    <x v="0"/>
    <n v="59"/>
    <n v="0.34"/>
    <n v="17.95"/>
    <n v="8.36666666666666"/>
    <n v="10.9166666666666"/>
    <n v="7"/>
    <n v="5"/>
    <n v="4.1666666666666599"/>
    <n v="14.0833333333333"/>
    <n v="14.1166666666666"/>
    <n v="14.0833333333333"/>
    <n v="2"/>
    <n v="14.033333333333299"/>
    <n v="7"/>
    <n v="7"/>
    <n v="7"/>
    <n v="1"/>
    <n v="7"/>
    <n v="3.3333333333333299"/>
    <n v="4.6666666666666599"/>
    <n v="3.3333333333333299"/>
    <n v="2"/>
    <n v="2"/>
    <s v="Sports"/>
    <m/>
    <m/>
    <m/>
    <m/>
    <x v="0"/>
    <s v="Sega"/>
    <m/>
    <x v="0"/>
    <x v="0"/>
    <x v="0"/>
    <x v="0"/>
  </r>
  <r>
    <x v="657"/>
    <x v="0"/>
    <s v="Simulation"/>
    <s v="Sega"/>
    <x v="2"/>
    <x v="0"/>
    <x v="3"/>
    <n v="61"/>
    <n v="0.06"/>
    <n v="17.95"/>
    <n v="0"/>
    <n v="0"/>
    <n v="0"/>
    <n v="0"/>
    <n v="0"/>
    <n v="0"/>
    <n v="0"/>
    <n v="0"/>
    <n v="0"/>
    <n v="0"/>
    <n v="0"/>
    <n v="0"/>
    <n v="0"/>
    <n v="0"/>
    <n v="0"/>
    <n v="0"/>
    <n v="0"/>
    <n v="0"/>
    <n v="0"/>
    <n v="0"/>
    <s v="Simulation"/>
    <m/>
    <m/>
    <m/>
    <m/>
    <x v="0"/>
    <s v="Sega"/>
    <m/>
    <x v="0"/>
    <x v="0"/>
    <x v="0"/>
    <x v="1"/>
  </r>
  <r>
    <x v="658"/>
    <x v="2"/>
    <s v="Action,Racing / Driving,Role-Playing,Strategy"/>
    <s v="Sega"/>
    <x v="1"/>
    <x v="1"/>
    <x v="1"/>
    <n v="82"/>
    <n v="0.55000000000000004"/>
    <n v="17.95"/>
    <n v="0"/>
    <n v="0"/>
    <n v="0"/>
    <n v="0"/>
    <n v="0"/>
    <n v="0"/>
    <n v="0"/>
    <n v="0"/>
    <n v="0"/>
    <n v="0"/>
    <n v="0"/>
    <n v="0"/>
    <n v="0"/>
    <n v="0"/>
    <n v="0"/>
    <n v="0"/>
    <n v="0"/>
    <n v="0"/>
    <n v="0"/>
    <n v="0"/>
    <s v="Action"/>
    <s v="Racing"/>
    <s v="RPG"/>
    <s v="Strategy"/>
    <m/>
    <x v="0"/>
    <s v="Sega"/>
    <m/>
    <x v="0"/>
    <x v="0"/>
    <x v="0"/>
    <x v="1"/>
  </r>
  <r>
    <x v="659"/>
    <x v="2"/>
    <s v="Racing / Driving,Simulation"/>
    <s v="Sega"/>
    <x v="3"/>
    <x v="2"/>
    <x v="2"/>
    <n v="77"/>
    <n v="0.1"/>
    <n v="14.95"/>
    <n v="34"/>
    <n v="34"/>
    <n v="34"/>
    <n v="1"/>
    <n v="34"/>
    <n v="34"/>
    <n v="34"/>
    <n v="34"/>
    <n v="1"/>
    <n v="34"/>
    <n v="0"/>
    <n v="0"/>
    <n v="0"/>
    <n v="0"/>
    <n v="0"/>
    <n v="0"/>
    <n v="0"/>
    <n v="0"/>
    <n v="0"/>
    <n v="0"/>
    <s v="Racing"/>
    <s v="Simulation"/>
    <m/>
    <m/>
    <m/>
    <x v="0"/>
    <s v="Sega"/>
    <m/>
    <x v="0"/>
    <x v="1"/>
    <x v="0"/>
    <x v="1"/>
  </r>
  <r>
    <x v="659"/>
    <x v="2"/>
    <s v="Racing / Driving,Simulation"/>
    <s v="Sega"/>
    <x v="4"/>
    <x v="1"/>
    <x v="2"/>
    <n v="75"/>
    <n v="7.0000000000000007E-2"/>
    <n v="16.95"/>
    <n v="34"/>
    <n v="34"/>
    <n v="34"/>
    <n v="1"/>
    <n v="34"/>
    <n v="34"/>
    <n v="34"/>
    <n v="34"/>
    <n v="1"/>
    <n v="34"/>
    <n v="0"/>
    <n v="0"/>
    <n v="0"/>
    <n v="0"/>
    <n v="0"/>
    <n v="0"/>
    <n v="0"/>
    <n v="0"/>
    <n v="0"/>
    <n v="0"/>
    <s v="Racing"/>
    <s v="Simulation"/>
    <m/>
    <m/>
    <m/>
    <x v="0"/>
    <s v="Sega"/>
    <m/>
    <x v="0"/>
    <x v="1"/>
    <x v="0"/>
    <x v="1"/>
  </r>
  <r>
    <x v="659"/>
    <x v="0"/>
    <s v="Racing / Driving,Simulation"/>
    <s v="Sega"/>
    <x v="1"/>
    <x v="1"/>
    <x v="2"/>
    <n v="74"/>
    <n v="0.03"/>
    <n v="16.95"/>
    <n v="34"/>
    <n v="34"/>
    <n v="34"/>
    <n v="1"/>
    <n v="34"/>
    <n v="34"/>
    <n v="34"/>
    <n v="34"/>
    <n v="1"/>
    <n v="34"/>
    <n v="0"/>
    <n v="0"/>
    <n v="0"/>
    <n v="0"/>
    <n v="0"/>
    <n v="0"/>
    <n v="0"/>
    <n v="0"/>
    <n v="0"/>
    <n v="0"/>
    <s v="Racing"/>
    <s v="Simulation"/>
    <m/>
    <m/>
    <m/>
    <x v="0"/>
    <s v="Sega"/>
    <m/>
    <x v="0"/>
    <x v="1"/>
    <x v="0"/>
    <x v="1"/>
  </r>
  <r>
    <x v="660"/>
    <x v="1"/>
    <s v="Sports"/>
    <s v="Sega"/>
    <x v="3"/>
    <x v="2"/>
    <x v="0"/>
    <n v="67"/>
    <n v="1.84"/>
    <n v="9.9499999999999993"/>
    <n v="7.8833333333333302"/>
    <n v="8.5666666666666593"/>
    <n v="8"/>
    <n v="5"/>
    <n v="7.0833333333333304"/>
    <n v="0"/>
    <n v="0"/>
    <n v="0"/>
    <n v="0"/>
    <n v="0"/>
    <n v="8.5833333333333304"/>
    <n v="8.8833333333333293"/>
    <n v="8.5833333333333304"/>
    <n v="2"/>
    <n v="8.2833333333333297"/>
    <n v="7.4"/>
    <n v="7.85"/>
    <n v="8"/>
    <n v="3"/>
    <n v="6.9666666666666597"/>
    <s v="Sports"/>
    <m/>
    <m/>
    <m/>
    <m/>
    <x v="0"/>
    <s v="Sega"/>
    <m/>
    <x v="0"/>
    <x v="1"/>
    <x v="0"/>
    <x v="1"/>
  </r>
  <r>
    <x v="660"/>
    <x v="0"/>
    <s v="Sports"/>
    <s v="Sega"/>
    <x v="2"/>
    <x v="1"/>
    <x v="0"/>
    <n v="65"/>
    <n v="0.28999999999999998"/>
    <n v="14.95"/>
    <n v="7.8833333333333302"/>
    <n v="8.5666666666666593"/>
    <n v="8"/>
    <n v="5"/>
    <n v="7.0833333333333304"/>
    <n v="0"/>
    <n v="0"/>
    <n v="0"/>
    <n v="0"/>
    <n v="0"/>
    <n v="8.5833333333333304"/>
    <n v="8.8833333333333293"/>
    <n v="8.5833333333333304"/>
    <n v="2"/>
    <n v="8.2833333333333297"/>
    <n v="7.4"/>
    <n v="7.85"/>
    <n v="8"/>
    <n v="3"/>
    <n v="6.9666666666666597"/>
    <s v="Sports"/>
    <m/>
    <m/>
    <m/>
    <m/>
    <x v="0"/>
    <s v="Sega"/>
    <m/>
    <x v="0"/>
    <x v="1"/>
    <x v="0"/>
    <x v="1"/>
  </r>
  <r>
    <x v="660"/>
    <x v="1"/>
    <s v="Sports"/>
    <s v="Sega"/>
    <x v="0"/>
    <x v="2"/>
    <x v="0"/>
    <n v="71"/>
    <n v="0.28000000000000003"/>
    <n v="12.95"/>
    <n v="7.8833333333333302"/>
    <n v="8.5666666666666593"/>
    <n v="8"/>
    <n v="5"/>
    <n v="7.0833333333333304"/>
    <n v="0"/>
    <n v="0"/>
    <n v="0"/>
    <n v="0"/>
    <n v="0"/>
    <n v="8.5833333333333304"/>
    <n v="8.8833333333333293"/>
    <n v="8.5833333333333304"/>
    <n v="2"/>
    <n v="8.2833333333333297"/>
    <n v="7.4"/>
    <n v="7.85"/>
    <n v="8"/>
    <n v="3"/>
    <n v="6.9666666666666597"/>
    <s v="Sports"/>
    <m/>
    <m/>
    <m/>
    <m/>
    <x v="0"/>
    <s v="Sega"/>
    <m/>
    <x v="0"/>
    <x v="1"/>
    <x v="0"/>
    <x v="1"/>
  </r>
  <r>
    <x v="660"/>
    <x v="1"/>
    <s v="Sports"/>
    <s v="Sega"/>
    <x v="4"/>
    <x v="0"/>
    <x v="0"/>
    <n v="67"/>
    <n v="0.11"/>
    <n v="16.95"/>
    <n v="7.8833333333333302"/>
    <n v="8.5666666666666593"/>
    <n v="8"/>
    <n v="5"/>
    <n v="7.0833333333333304"/>
    <n v="0"/>
    <n v="0"/>
    <n v="0"/>
    <n v="0"/>
    <n v="0"/>
    <n v="8.5833333333333304"/>
    <n v="8.8833333333333293"/>
    <n v="8.5833333333333304"/>
    <n v="2"/>
    <n v="8.2833333333333297"/>
    <n v="7.4"/>
    <n v="7.85"/>
    <n v="8"/>
    <n v="3"/>
    <n v="6.9666666666666597"/>
    <s v="Sports"/>
    <m/>
    <m/>
    <m/>
    <m/>
    <x v="0"/>
    <s v="Sega"/>
    <m/>
    <x v="0"/>
    <x v="1"/>
    <x v="0"/>
    <x v="1"/>
  </r>
  <r>
    <x v="661"/>
    <x v="0"/>
    <s v="Action"/>
    <s v="Microsoft"/>
    <x v="3"/>
    <x v="2"/>
    <x v="2"/>
    <n v="66"/>
    <n v="0.38"/>
    <n v="12.95"/>
    <n v="28.85"/>
    <n v="49.2"/>
    <n v="27"/>
    <n v="141"/>
    <n v="18.8666666666666"/>
    <n v="42.533333333333303"/>
    <n v="55.25"/>
    <n v="37.5"/>
    <n v="12"/>
    <n v="34.5"/>
    <n v="29.2"/>
    <n v="45.25"/>
    <n v="27.35"/>
    <n v="102"/>
    <n v="22.633333333333301"/>
    <n v="21.45"/>
    <n v="28.35"/>
    <n v="20"/>
    <n v="27"/>
    <n v="15.2666666666666"/>
    <s v="Action"/>
    <m/>
    <m/>
    <m/>
    <m/>
    <x v="0"/>
    <s v="Microsoft"/>
    <m/>
    <x v="0"/>
    <x v="0"/>
    <x v="0"/>
    <x v="0"/>
  </r>
  <r>
    <x v="662"/>
    <x v="0"/>
    <s v="Sports"/>
    <s v="Ubisoft"/>
    <x v="3"/>
    <x v="1"/>
    <x v="0"/>
    <n v="60"/>
    <n v="0.47"/>
    <n v="14.95"/>
    <n v="0"/>
    <n v="0"/>
    <n v="0"/>
    <n v="0"/>
    <n v="0"/>
    <n v="0"/>
    <n v="0"/>
    <n v="0"/>
    <n v="0"/>
    <n v="0"/>
    <n v="0"/>
    <n v="0"/>
    <n v="0"/>
    <n v="0"/>
    <n v="0"/>
    <n v="0"/>
    <n v="0"/>
    <n v="0"/>
    <n v="0"/>
    <n v="0"/>
    <s v="Sports"/>
    <m/>
    <m/>
    <m/>
    <m/>
    <x v="0"/>
    <s v="Ubisoft"/>
    <m/>
    <x v="0"/>
    <x v="1"/>
    <x v="0"/>
    <x v="1"/>
  </r>
  <r>
    <x v="662"/>
    <x v="0"/>
    <s v="Sports"/>
    <s v="Ubisoft"/>
    <x v="4"/>
    <x v="1"/>
    <x v="0"/>
    <n v="63"/>
    <n v="0.3"/>
    <n v="15.95"/>
    <n v="0"/>
    <n v="0"/>
    <n v="0"/>
    <n v="0"/>
    <n v="0"/>
    <n v="0"/>
    <n v="0"/>
    <n v="0"/>
    <n v="0"/>
    <n v="0"/>
    <n v="0"/>
    <n v="0"/>
    <n v="0"/>
    <n v="0"/>
    <n v="0"/>
    <n v="0"/>
    <n v="0"/>
    <n v="0"/>
    <n v="0"/>
    <n v="0"/>
    <s v="Sports"/>
    <m/>
    <m/>
    <m/>
    <m/>
    <x v="0"/>
    <s v="Ubisoft"/>
    <m/>
    <x v="0"/>
    <x v="1"/>
    <x v="0"/>
    <x v="1"/>
  </r>
  <r>
    <x v="662"/>
    <x v="0"/>
    <s v="Racing / Driving,Sports"/>
    <s v="Ubisoft"/>
    <x v="2"/>
    <x v="1"/>
    <x v="0"/>
    <n v="63"/>
    <n v="0.23"/>
    <n v="16.95"/>
    <n v="0"/>
    <n v="0"/>
    <n v="0"/>
    <n v="0"/>
    <n v="0"/>
    <n v="0"/>
    <n v="0"/>
    <n v="0"/>
    <n v="0"/>
    <n v="0"/>
    <n v="0"/>
    <n v="0"/>
    <n v="0"/>
    <n v="0"/>
    <n v="0"/>
    <n v="0"/>
    <n v="0"/>
    <n v="0"/>
    <n v="0"/>
    <n v="0"/>
    <s v="Racing"/>
    <s v="Sports"/>
    <m/>
    <m/>
    <m/>
    <x v="0"/>
    <s v="Ubisoft"/>
    <m/>
    <x v="0"/>
    <x v="1"/>
    <x v="0"/>
    <x v="1"/>
  </r>
  <r>
    <x v="663"/>
    <x v="0"/>
    <s v="Sports"/>
    <s v="Ubisoft"/>
    <x v="0"/>
    <x v="2"/>
    <x v="0"/>
    <n v="78"/>
    <n v="0.95"/>
    <n v="14.95"/>
    <n v="0"/>
    <n v="0"/>
    <n v="0"/>
    <n v="0"/>
    <n v="0"/>
    <n v="0"/>
    <n v="0"/>
    <n v="0"/>
    <n v="0"/>
    <n v="0"/>
    <n v="0"/>
    <n v="0"/>
    <n v="0"/>
    <n v="0"/>
    <n v="0"/>
    <n v="0"/>
    <n v="0"/>
    <n v="0"/>
    <n v="0"/>
    <n v="0"/>
    <s v="Sports"/>
    <m/>
    <m/>
    <m/>
    <m/>
    <x v="0"/>
    <s v="Ubisoft"/>
    <m/>
    <x v="0"/>
    <x v="0"/>
    <x v="0"/>
    <x v="1"/>
  </r>
  <r>
    <x v="664"/>
    <x v="0"/>
    <s v="Action"/>
    <s v="Activision"/>
    <x v="2"/>
    <x v="2"/>
    <x v="3"/>
    <n v="56"/>
    <n v="0.18"/>
    <n v="11.95"/>
    <n v="1.2166666666666599"/>
    <n v="1.6666666666666601"/>
    <n v="1.5"/>
    <n v="5"/>
    <n v="0.9"/>
    <n v="0"/>
    <n v="0"/>
    <n v="0"/>
    <n v="0"/>
    <n v="0"/>
    <n v="0"/>
    <n v="0"/>
    <n v="0"/>
    <n v="0"/>
    <n v="0"/>
    <n v="1.2166666666666599"/>
    <n v="1.6666666666666601"/>
    <n v="1.5"/>
    <n v="5"/>
    <n v="0.9"/>
    <s v="Action"/>
    <m/>
    <m/>
    <m/>
    <m/>
    <x v="0"/>
    <s v="Activision"/>
    <m/>
    <x v="0"/>
    <x v="0"/>
    <x v="0"/>
    <x v="1"/>
  </r>
  <r>
    <x v="665"/>
    <x v="0"/>
    <s v="Adventure"/>
    <s v="Activision"/>
    <x v="2"/>
    <x v="1"/>
    <x v="2"/>
    <n v="70"/>
    <n v="0.28000000000000003"/>
    <n v="16.95"/>
    <n v="5.11666666666666"/>
    <n v="5.9666666666666597"/>
    <n v="4.75"/>
    <n v="4"/>
    <n v="4.4666666666666597"/>
    <n v="5.5"/>
    <n v="5.5"/>
    <n v="5.5"/>
    <n v="1"/>
    <n v="5.5"/>
    <n v="7"/>
    <n v="7"/>
    <n v="7"/>
    <n v="1"/>
    <n v="7"/>
    <n v="4"/>
    <n v="4"/>
    <n v="4"/>
    <n v="2"/>
    <n v="4"/>
    <s v="Adventure"/>
    <m/>
    <m/>
    <m/>
    <m/>
    <x v="0"/>
    <s v="Activision"/>
    <m/>
    <x v="0"/>
    <x v="1"/>
    <x v="0"/>
    <x v="0"/>
  </r>
  <r>
    <x v="665"/>
    <x v="2"/>
    <s v="Action"/>
    <s v="Activision"/>
    <x v="3"/>
    <x v="2"/>
    <x v="2"/>
    <n v="56"/>
    <n v="0.28000000000000003"/>
    <n v="14.95"/>
    <n v="5.11666666666666"/>
    <n v="5.9666666666666597"/>
    <n v="4.75"/>
    <n v="4"/>
    <n v="4.4666666666666597"/>
    <n v="5.5"/>
    <n v="5.5"/>
    <n v="5.5"/>
    <n v="1"/>
    <n v="5.5"/>
    <n v="7"/>
    <n v="7"/>
    <n v="7"/>
    <n v="1"/>
    <n v="7"/>
    <n v="4"/>
    <n v="4"/>
    <n v="4"/>
    <n v="2"/>
    <n v="4"/>
    <s v="Action"/>
    <m/>
    <m/>
    <m/>
    <m/>
    <x v="0"/>
    <s v="Activision"/>
    <m/>
    <x v="0"/>
    <x v="1"/>
    <x v="0"/>
    <x v="0"/>
  </r>
  <r>
    <x v="665"/>
    <x v="2"/>
    <s v="Action"/>
    <s v="Activision"/>
    <x v="0"/>
    <x v="2"/>
    <x v="2"/>
    <n v="57"/>
    <n v="0.26"/>
    <n v="16.95"/>
    <n v="5.11666666666666"/>
    <n v="5.9666666666666597"/>
    <n v="4.75"/>
    <n v="4"/>
    <n v="4.4666666666666597"/>
    <n v="5.5"/>
    <n v="5.5"/>
    <n v="5.5"/>
    <n v="1"/>
    <n v="5.5"/>
    <n v="7"/>
    <n v="7"/>
    <n v="7"/>
    <n v="1"/>
    <n v="7"/>
    <n v="4"/>
    <n v="4"/>
    <n v="4"/>
    <n v="2"/>
    <n v="4"/>
    <s v="Action"/>
    <m/>
    <m/>
    <m/>
    <m/>
    <x v="0"/>
    <s v="Activision"/>
    <m/>
    <x v="0"/>
    <x v="1"/>
    <x v="0"/>
    <x v="0"/>
  </r>
  <r>
    <x v="665"/>
    <x v="0"/>
    <s v="Action"/>
    <s v="Activision"/>
    <x v="1"/>
    <x v="1"/>
    <x v="2"/>
    <n v="57"/>
    <n v="0.09"/>
    <n v="22.95"/>
    <n v="5.11666666666666"/>
    <n v="5.9666666666666597"/>
    <n v="4.75"/>
    <n v="4"/>
    <n v="4.4666666666666597"/>
    <n v="5.5"/>
    <n v="5.5"/>
    <n v="5.5"/>
    <n v="1"/>
    <n v="5.5"/>
    <n v="7"/>
    <n v="7"/>
    <n v="7"/>
    <n v="1"/>
    <n v="7"/>
    <n v="4"/>
    <n v="4"/>
    <n v="4"/>
    <n v="2"/>
    <n v="4"/>
    <s v="Action"/>
    <m/>
    <m/>
    <m/>
    <m/>
    <x v="0"/>
    <s v="Activision"/>
    <m/>
    <x v="0"/>
    <x v="1"/>
    <x v="0"/>
    <x v="0"/>
  </r>
  <r>
    <x v="666"/>
    <x v="0"/>
    <s v="Strategy"/>
    <s v="2K"/>
    <x v="3"/>
    <x v="1"/>
    <x v="0"/>
    <n v="84"/>
    <n v="0.49"/>
    <n v="24.95"/>
    <n v="14.4"/>
    <n v="35.1"/>
    <n v="6"/>
    <n v="30"/>
    <n v="6.35"/>
    <n v="43.35"/>
    <n v="51.3333333333333"/>
    <n v="42"/>
    <n v="5"/>
    <n v="33.8333333333333"/>
    <n v="16.350000000000001"/>
    <n v="21.033333333333299"/>
    <n v="17.8"/>
    <n v="8"/>
    <n v="10.033333333333299"/>
    <n v="4.9666666666666597"/>
    <n v="10.199999999999999"/>
    <n v="3.86666666666666"/>
    <n v="17"/>
    <n v="3.45"/>
    <s v="Strategy"/>
    <m/>
    <m/>
    <m/>
    <m/>
    <x v="0"/>
    <s v="2K"/>
    <m/>
    <x v="0"/>
    <x v="1"/>
    <x v="0"/>
    <x v="0"/>
  </r>
  <r>
    <x v="666"/>
    <x v="0"/>
    <s v="Simulation,Strategy"/>
    <s v="2K"/>
    <x v="2"/>
    <x v="0"/>
    <x v="0"/>
    <n v="80"/>
    <n v="0.36"/>
    <n v="17.95"/>
    <n v="14.4"/>
    <n v="35.1"/>
    <n v="6"/>
    <n v="30"/>
    <n v="6.35"/>
    <n v="43.35"/>
    <n v="51.3333333333333"/>
    <n v="42"/>
    <n v="5"/>
    <n v="33.8333333333333"/>
    <n v="16.350000000000001"/>
    <n v="21.033333333333299"/>
    <n v="17.8"/>
    <n v="8"/>
    <n v="10.033333333333299"/>
    <n v="4.9666666666666597"/>
    <n v="10.199999999999999"/>
    <n v="3.86666666666666"/>
    <n v="17"/>
    <n v="3.45"/>
    <s v="Simulation"/>
    <s v="Strategy"/>
    <m/>
    <m/>
    <m/>
    <x v="0"/>
    <s v="2K"/>
    <m/>
    <x v="0"/>
    <x v="1"/>
    <x v="0"/>
    <x v="0"/>
  </r>
  <r>
    <x v="667"/>
    <x v="0"/>
    <s v="Action"/>
    <s v="Konami"/>
    <x v="1"/>
    <x v="2"/>
    <x v="2"/>
    <n v="78"/>
    <n v="0.22"/>
    <n v="17.95"/>
    <n v="6.1666666666666599"/>
    <n v="13.033333333333299"/>
    <n v="6"/>
    <n v="64"/>
    <n v="4.45"/>
    <n v="6"/>
    <n v="6.5"/>
    <n v="6"/>
    <n v="4"/>
    <n v="5.5"/>
    <n v="6.6"/>
    <n v="12.9"/>
    <n v="5"/>
    <n v="11"/>
    <n v="4.36666666666666"/>
    <n v="6.0833333333333304"/>
    <n v="8.61666666666666"/>
    <n v="6"/>
    <n v="49"/>
    <n v="4.43333333333333"/>
    <s v="Action"/>
    <m/>
    <m/>
    <m/>
    <m/>
    <x v="0"/>
    <s v="Konami"/>
    <m/>
    <x v="0"/>
    <x v="0"/>
    <x v="0"/>
    <x v="0"/>
  </r>
  <r>
    <x v="668"/>
    <x v="0"/>
    <s v="Action"/>
    <s v="Konami"/>
    <x v="3"/>
    <x v="1"/>
    <x v="0"/>
    <n v="70"/>
    <n v="0.22"/>
    <n v="17.95"/>
    <n v="10.133333333333301"/>
    <n v="14.9333333333333"/>
    <n v="9.6"/>
    <n v="58"/>
    <n v="7.93333333333333"/>
    <n v="13.133333333333301"/>
    <n v="16.5"/>
    <n v="12.8666666666666"/>
    <n v="5"/>
    <n v="9.75"/>
    <n v="11.55"/>
    <n v="15.5833333333333"/>
    <n v="10.816666666666601"/>
    <n v="12"/>
    <n v="9.5833333333333304"/>
    <n v="9.35"/>
    <n v="14.5833333333333"/>
    <n v="9"/>
    <n v="41"/>
    <n v="7.5833333333333304"/>
    <s v="Action"/>
    <m/>
    <m/>
    <m/>
    <m/>
    <x v="0"/>
    <s v="Konami"/>
    <m/>
    <x v="0"/>
    <x v="1"/>
    <x v="0"/>
    <x v="0"/>
  </r>
  <r>
    <x v="668"/>
    <x v="0"/>
    <s v="Action"/>
    <s v="Konami"/>
    <x v="4"/>
    <x v="2"/>
    <x v="0"/>
    <n v="71"/>
    <n v="0.16"/>
    <n v="17.95"/>
    <n v="10.133333333333301"/>
    <n v="14.9333333333333"/>
    <n v="9.6"/>
    <n v="58"/>
    <n v="7.93333333333333"/>
    <n v="13.133333333333301"/>
    <n v="16.5"/>
    <n v="12.8666666666666"/>
    <n v="5"/>
    <n v="9.75"/>
    <n v="11.55"/>
    <n v="15.5833333333333"/>
    <n v="10.816666666666601"/>
    <n v="12"/>
    <n v="9.5833333333333304"/>
    <n v="9.35"/>
    <n v="14.5833333333333"/>
    <n v="9"/>
    <n v="41"/>
    <n v="7.5833333333333304"/>
    <s v="Action"/>
    <m/>
    <m/>
    <m/>
    <m/>
    <x v="0"/>
    <s v="Konami"/>
    <m/>
    <x v="0"/>
    <x v="1"/>
    <x v="0"/>
    <x v="0"/>
  </r>
  <r>
    <x v="669"/>
    <x v="0"/>
    <s v="Simulation"/>
    <s v="EA"/>
    <x v="0"/>
    <x v="2"/>
    <x v="0"/>
    <n v="67"/>
    <n v="0.37"/>
    <n v="24.95"/>
    <n v="0"/>
    <n v="0"/>
    <n v="0"/>
    <n v="0"/>
    <n v="0"/>
    <n v="0"/>
    <n v="0"/>
    <n v="0"/>
    <n v="0"/>
    <n v="0"/>
    <n v="0"/>
    <n v="0"/>
    <n v="0"/>
    <n v="0"/>
    <n v="0"/>
    <n v="0"/>
    <n v="0"/>
    <n v="0"/>
    <n v="0"/>
    <n v="0"/>
    <s v="Simulation"/>
    <m/>
    <m/>
    <m/>
    <m/>
    <x v="0"/>
    <s v="EA"/>
    <m/>
    <x v="0"/>
    <x v="1"/>
    <x v="0"/>
    <x v="1"/>
  </r>
  <r>
    <x v="669"/>
    <x v="0"/>
    <s v="Simulation"/>
    <s v="EA"/>
    <x v="2"/>
    <x v="0"/>
    <x v="0"/>
    <n v="69"/>
    <n v="0.3"/>
    <n v="17.95"/>
    <n v="0"/>
    <n v="0"/>
    <n v="0"/>
    <n v="0"/>
    <n v="0"/>
    <n v="0"/>
    <n v="0"/>
    <n v="0"/>
    <n v="0"/>
    <n v="0"/>
    <n v="0"/>
    <n v="0"/>
    <n v="0"/>
    <n v="0"/>
    <n v="0"/>
    <n v="0"/>
    <n v="0"/>
    <n v="0"/>
    <n v="0"/>
    <n v="0"/>
    <s v="Simulation"/>
    <m/>
    <m/>
    <m/>
    <m/>
    <x v="0"/>
    <s v="EA"/>
    <m/>
    <x v="0"/>
    <x v="1"/>
    <x v="0"/>
    <x v="1"/>
  </r>
  <r>
    <x v="670"/>
    <x v="0"/>
    <s v="Simulation"/>
    <s v="EA"/>
    <x v="2"/>
    <x v="1"/>
    <x v="2"/>
    <n v="69"/>
    <n v="0.28999999999999998"/>
    <n v="14.95"/>
    <n v="3"/>
    <n v="3"/>
    <n v="3"/>
    <n v="1"/>
    <n v="3"/>
    <n v="0"/>
    <n v="0"/>
    <n v="0"/>
    <n v="0"/>
    <n v="0"/>
    <n v="0"/>
    <n v="0"/>
    <n v="0"/>
    <n v="0"/>
    <n v="0"/>
    <n v="3"/>
    <n v="3"/>
    <n v="3"/>
    <n v="1"/>
    <n v="3"/>
    <s v="Simulation"/>
    <m/>
    <m/>
    <m/>
    <m/>
    <x v="0"/>
    <s v="EA"/>
    <m/>
    <x v="0"/>
    <x v="0"/>
    <x v="0"/>
    <x v="1"/>
  </r>
  <r>
    <x v="671"/>
    <x v="3"/>
    <s v="Simulation"/>
    <s v="Sony"/>
    <x v="4"/>
    <x v="2"/>
    <x v="2"/>
    <n v="82"/>
    <n v="0.43"/>
    <n v="14.95"/>
    <n v="0"/>
    <n v="0"/>
    <n v="0"/>
    <n v="0"/>
    <n v="0"/>
    <n v="0"/>
    <n v="0"/>
    <n v="0"/>
    <n v="0"/>
    <n v="0"/>
    <n v="0"/>
    <n v="0"/>
    <n v="0"/>
    <n v="0"/>
    <n v="0"/>
    <n v="0"/>
    <n v="0"/>
    <n v="0"/>
    <n v="0"/>
    <n v="0"/>
    <s v="Simulation"/>
    <m/>
    <m/>
    <m/>
    <m/>
    <x v="0"/>
    <s v="Sony"/>
    <m/>
    <x v="0"/>
    <x v="0"/>
    <x v="0"/>
    <x v="1"/>
  </r>
  <r>
    <x v="672"/>
    <x v="4"/>
    <s v="Action"/>
    <s v="Sony"/>
    <x v="4"/>
    <x v="1"/>
    <x v="0"/>
    <n v="70"/>
    <n v="0.24"/>
    <n v="17.95"/>
    <n v="0"/>
    <n v="0"/>
    <n v="0"/>
    <n v="0"/>
    <n v="0"/>
    <n v="0"/>
    <n v="0"/>
    <n v="0"/>
    <n v="0"/>
    <n v="0"/>
    <n v="0"/>
    <n v="0"/>
    <n v="0"/>
    <n v="0"/>
    <n v="0"/>
    <n v="0"/>
    <n v="0"/>
    <n v="0"/>
    <n v="0"/>
    <n v="0"/>
    <s v="Action"/>
    <m/>
    <m/>
    <m/>
    <m/>
    <x v="0"/>
    <s v="Sony"/>
    <m/>
    <x v="0"/>
    <x v="0"/>
    <x v="0"/>
    <x v="1"/>
  </r>
  <r>
    <x v="673"/>
    <x v="1"/>
    <s v="Action,Sports"/>
    <s v="EA"/>
    <x v="0"/>
    <x v="1"/>
    <x v="0"/>
    <n v="70"/>
    <n v="0.5"/>
    <n v="39.950000000000003"/>
    <n v="0"/>
    <n v="0"/>
    <n v="0"/>
    <n v="0"/>
    <n v="0"/>
    <n v="0"/>
    <n v="0"/>
    <n v="0"/>
    <n v="0"/>
    <n v="0"/>
    <n v="0"/>
    <n v="0"/>
    <n v="0"/>
    <n v="0"/>
    <n v="0"/>
    <n v="0"/>
    <n v="0"/>
    <n v="0"/>
    <n v="0"/>
    <n v="0"/>
    <s v="Action"/>
    <s v="Sports"/>
    <m/>
    <m/>
    <m/>
    <x v="0"/>
    <s v="EA"/>
    <m/>
    <x v="0"/>
    <x v="0"/>
    <x v="0"/>
    <x v="1"/>
  </r>
  <r>
    <x v="674"/>
    <x v="1"/>
    <s v="Simulation,Sports"/>
    <s v="Namco"/>
    <x v="3"/>
    <x v="2"/>
    <x v="0"/>
    <n v="55"/>
    <n v="0.06"/>
    <n v="14.95"/>
    <n v="0"/>
    <n v="0"/>
    <n v="0"/>
    <n v="0"/>
    <n v="0"/>
    <n v="0"/>
    <n v="0"/>
    <n v="0"/>
    <n v="0"/>
    <n v="0"/>
    <n v="0"/>
    <n v="0"/>
    <n v="0"/>
    <n v="0"/>
    <n v="0"/>
    <n v="0"/>
    <n v="0"/>
    <n v="0"/>
    <n v="0"/>
    <n v="0"/>
    <s v="Simulation"/>
    <s v="Sports"/>
    <m/>
    <m/>
    <m/>
    <x v="0"/>
    <s v="Namco"/>
    <m/>
    <x v="0"/>
    <x v="1"/>
    <x v="0"/>
    <x v="1"/>
  </r>
  <r>
    <x v="674"/>
    <x v="0"/>
    <s v="Sports"/>
    <s v="Atari"/>
    <x v="1"/>
    <x v="1"/>
    <x v="2"/>
    <n v="68"/>
    <n v="0.01"/>
    <n v="19.95"/>
    <n v="0"/>
    <n v="0"/>
    <n v="0"/>
    <n v="0"/>
    <n v="0"/>
    <n v="0"/>
    <n v="0"/>
    <n v="0"/>
    <n v="0"/>
    <n v="0"/>
    <n v="0"/>
    <n v="0"/>
    <n v="0"/>
    <n v="0"/>
    <n v="0"/>
    <n v="0"/>
    <n v="0"/>
    <n v="0"/>
    <n v="0"/>
    <n v="0"/>
    <s v="Sports"/>
    <m/>
    <m/>
    <m/>
    <m/>
    <x v="0"/>
    <s v="Atari"/>
    <m/>
    <x v="0"/>
    <x v="1"/>
    <x v="0"/>
    <x v="1"/>
  </r>
  <r>
    <x v="675"/>
    <x v="0"/>
    <s v="Action"/>
    <s v="Namco"/>
    <x v="1"/>
    <x v="2"/>
    <x v="1"/>
    <n v="76"/>
    <n v="0.05"/>
    <n v="17.95"/>
    <n v="6"/>
    <n v="6"/>
    <n v="6"/>
    <n v="1"/>
    <n v="6"/>
    <n v="0"/>
    <n v="0"/>
    <n v="0"/>
    <n v="0"/>
    <n v="0"/>
    <n v="0"/>
    <n v="0"/>
    <n v="0"/>
    <n v="0"/>
    <n v="0"/>
    <n v="6"/>
    <n v="6"/>
    <n v="6"/>
    <n v="1"/>
    <n v="6"/>
    <s v="Action"/>
    <m/>
    <m/>
    <m/>
    <m/>
    <x v="0"/>
    <s v="Namco"/>
    <m/>
    <x v="0"/>
    <x v="0"/>
    <x v="0"/>
    <x v="1"/>
  </r>
  <r>
    <x v="676"/>
    <x v="0"/>
    <s v="Action"/>
    <s v="Sony"/>
    <x v="4"/>
    <x v="2"/>
    <x v="0"/>
    <n v="63"/>
    <n v="0.91"/>
    <n v="16.95"/>
    <n v="10"/>
    <n v="10"/>
    <n v="10"/>
    <n v="1"/>
    <n v="10"/>
    <n v="0"/>
    <n v="0"/>
    <n v="0"/>
    <n v="0"/>
    <n v="0"/>
    <n v="0"/>
    <n v="0"/>
    <n v="0"/>
    <n v="0"/>
    <n v="0"/>
    <n v="10"/>
    <n v="10"/>
    <n v="10"/>
    <n v="1"/>
    <n v="10"/>
    <s v="Action"/>
    <m/>
    <m/>
    <m/>
    <m/>
    <x v="0"/>
    <s v="Sony"/>
    <m/>
    <x v="0"/>
    <x v="0"/>
    <x v="0"/>
    <x v="1"/>
  </r>
  <r>
    <x v="677"/>
    <x v="0"/>
    <s v="Action"/>
    <s v="Sony"/>
    <x v="1"/>
    <x v="2"/>
    <x v="3"/>
    <n v="82"/>
    <n v="1.07"/>
    <n v="14.95"/>
    <n v="8.5833333333333304"/>
    <n v="8.5833333333333304"/>
    <n v="8.5833333333333304"/>
    <n v="1"/>
    <n v="8.5833333333333304"/>
    <n v="0"/>
    <n v="0"/>
    <n v="0"/>
    <n v="0"/>
    <n v="0"/>
    <n v="0"/>
    <n v="0"/>
    <n v="0"/>
    <n v="0"/>
    <n v="0"/>
    <n v="8.5833333333333304"/>
    <n v="8.5833333333333304"/>
    <n v="8.5833333333333304"/>
    <n v="1"/>
    <n v="8.5833333333333304"/>
    <s v="Action"/>
    <m/>
    <m/>
    <m/>
    <m/>
    <x v="0"/>
    <s v="Sony"/>
    <m/>
    <x v="0"/>
    <x v="0"/>
    <x v="0"/>
    <x v="1"/>
  </r>
  <r>
    <x v="678"/>
    <x v="0"/>
    <s v="Action"/>
    <s v="Sony"/>
    <x v="1"/>
    <x v="2"/>
    <x v="1"/>
    <n v="81"/>
    <n v="0.86"/>
    <n v="16.95"/>
    <n v="0"/>
    <n v="0"/>
    <n v="0"/>
    <n v="0"/>
    <n v="0"/>
    <n v="0"/>
    <n v="0"/>
    <n v="0"/>
    <n v="0"/>
    <n v="0"/>
    <n v="0"/>
    <n v="0"/>
    <n v="0"/>
    <n v="0"/>
    <n v="0"/>
    <n v="0"/>
    <n v="0"/>
    <n v="0"/>
    <n v="0"/>
    <n v="0"/>
    <s v="Action"/>
    <m/>
    <m/>
    <m/>
    <m/>
    <x v="0"/>
    <s v="Sony"/>
    <m/>
    <x v="0"/>
    <x v="0"/>
    <x v="0"/>
    <x v="1"/>
  </r>
  <r>
    <x v="679"/>
    <x v="0"/>
    <s v="Action,Strategy"/>
    <s v="Sony"/>
    <x v="1"/>
    <x v="0"/>
    <x v="2"/>
    <n v="72"/>
    <n v="0.33"/>
    <n v="14.95"/>
    <n v="0"/>
    <n v="0"/>
    <n v="0"/>
    <n v="0"/>
    <n v="0"/>
    <n v="0"/>
    <n v="0"/>
    <n v="0"/>
    <n v="0"/>
    <n v="0"/>
    <n v="0"/>
    <n v="0"/>
    <n v="0"/>
    <n v="0"/>
    <n v="0"/>
    <n v="0"/>
    <n v="0"/>
    <n v="0"/>
    <n v="0"/>
    <n v="0"/>
    <s v="Action"/>
    <s v="Strategy"/>
    <m/>
    <m/>
    <m/>
    <x v="0"/>
    <s v="Sony"/>
    <m/>
    <x v="0"/>
    <x v="0"/>
    <x v="0"/>
    <x v="1"/>
  </r>
  <r>
    <x v="680"/>
    <x v="0"/>
    <s v="Action"/>
    <s v="Activision"/>
    <x v="3"/>
    <x v="0"/>
    <x v="2"/>
    <n v="50"/>
    <n v="0.16"/>
    <n v="13.95"/>
    <n v="3.7833333333333301"/>
    <n v="5.75"/>
    <n v="3.25"/>
    <n v="16"/>
    <n v="2.6"/>
    <n v="0"/>
    <n v="0"/>
    <n v="0"/>
    <n v="0"/>
    <n v="0"/>
    <n v="7"/>
    <n v="7.5"/>
    <n v="7"/>
    <n v="2"/>
    <n v="6.5"/>
    <n v="3.3333333333333299"/>
    <n v="4.0833333333333304"/>
    <n v="3"/>
    <n v="14"/>
    <n v="2.43333333333333"/>
    <s v="Action"/>
    <m/>
    <m/>
    <m/>
    <m/>
    <x v="0"/>
    <s v="Activision"/>
    <m/>
    <x v="0"/>
    <x v="1"/>
    <x v="0"/>
    <x v="1"/>
  </r>
  <r>
    <x v="680"/>
    <x v="0"/>
    <s v="Action"/>
    <s v="Activision"/>
    <x v="4"/>
    <x v="2"/>
    <x v="2"/>
    <n v="50"/>
    <n v="0.09"/>
    <n v="14.95"/>
    <n v="3.7833333333333301"/>
    <n v="5.75"/>
    <n v="3.25"/>
    <n v="16"/>
    <n v="2.6"/>
    <n v="0"/>
    <n v="0"/>
    <n v="0"/>
    <n v="0"/>
    <n v="0"/>
    <n v="7"/>
    <n v="7.5"/>
    <n v="7"/>
    <n v="2"/>
    <n v="6.5"/>
    <n v="3.3333333333333299"/>
    <n v="4.0833333333333304"/>
    <n v="3"/>
    <n v="14"/>
    <n v="2.43333333333333"/>
    <s v="Action"/>
    <m/>
    <m/>
    <m/>
    <m/>
    <x v="0"/>
    <s v="Activision"/>
    <m/>
    <x v="0"/>
    <x v="1"/>
    <x v="0"/>
    <x v="1"/>
  </r>
  <r>
    <x v="681"/>
    <x v="1"/>
    <s v="Action"/>
    <s v="Sega"/>
    <x v="0"/>
    <x v="2"/>
    <x v="2"/>
    <n v="69"/>
    <n v="1.08"/>
    <n v="16.95"/>
    <n v="9.65"/>
    <n v="12.5833333333333"/>
    <n v="9.2666666666666604"/>
    <n v="16"/>
    <n v="7.6"/>
    <n v="13.733333333333301"/>
    <n v="13.733333333333301"/>
    <n v="13.733333333333301"/>
    <n v="1"/>
    <n v="13.733333333333301"/>
    <n v="9.5"/>
    <n v="12.233333333333301"/>
    <n v="8"/>
    <n v="7"/>
    <n v="7.25"/>
    <n v="9.2666666666666604"/>
    <n v="10.783333333333299"/>
    <n v="9.2666666666666604"/>
    <n v="8"/>
    <n v="8.1333333333333293"/>
    <s v="Action"/>
    <m/>
    <m/>
    <m/>
    <m/>
    <x v="0"/>
    <s v="Sega"/>
    <m/>
    <x v="0"/>
    <x v="0"/>
    <x v="0"/>
    <x v="0"/>
  </r>
  <r>
    <x v="682"/>
    <x v="0"/>
    <s v="Action,Role-Playing"/>
    <s v="Sega"/>
    <x v="2"/>
    <x v="2"/>
    <x v="0"/>
    <n v="74"/>
    <n v="0.52"/>
    <n v="17.95"/>
    <n v="22.1666666666666"/>
    <n v="38.716666666666598"/>
    <n v="20"/>
    <n v="13"/>
    <n v="15.45"/>
    <n v="39.1666666666666"/>
    <n v="47.75"/>
    <n v="39.1666666666666"/>
    <n v="2"/>
    <n v="30.5833333333333"/>
    <n v="21.7"/>
    <n v="28.1"/>
    <n v="20"/>
    <n v="7"/>
    <n v="17.483333333333299"/>
    <n v="14.5"/>
    <n v="18.733333333333299"/>
    <n v="12"/>
    <n v="4"/>
    <n v="11.533333333333299"/>
    <s v="Action"/>
    <s v="RPG"/>
    <m/>
    <m/>
    <m/>
    <x v="0"/>
    <s v="Sega"/>
    <m/>
    <x v="0"/>
    <x v="0"/>
    <x v="0"/>
    <x v="0"/>
  </r>
  <r>
    <x v="683"/>
    <x v="1"/>
    <s v="Racing / Driving"/>
    <s v="Sega"/>
    <x v="0"/>
    <x v="1"/>
    <x v="0"/>
    <n v="56"/>
    <n v="0.45"/>
    <n v="16.95"/>
    <n v="5.5"/>
    <n v="8.43333333333333"/>
    <n v="4.2666666666666604"/>
    <n v="8"/>
    <n v="3.6"/>
    <n v="9.5"/>
    <n v="10.75"/>
    <n v="9.5"/>
    <n v="2"/>
    <n v="8.25"/>
    <n v="6.2833333333333297"/>
    <n v="7.1333333333333302"/>
    <n v="6.2833333333333297"/>
    <n v="2"/>
    <n v="5.43333333333333"/>
    <n v="3.1"/>
    <n v="3.5166666666666599"/>
    <n v="3.0666666666666602"/>
    <n v="4"/>
    <n v="2.7"/>
    <s v="Racing"/>
    <m/>
    <m/>
    <m/>
    <m/>
    <x v="0"/>
    <s v="Sega"/>
    <m/>
    <x v="0"/>
    <x v="0"/>
    <x v="0"/>
    <x v="0"/>
  </r>
  <r>
    <x v="684"/>
    <x v="0"/>
    <s v="Action,Racing / Driving"/>
    <s v="Sega"/>
    <x v="1"/>
    <x v="1"/>
    <x v="1"/>
    <n v="64"/>
    <n v="0.76"/>
    <n v="17.95"/>
    <n v="9.6"/>
    <n v="14.0166666666666"/>
    <n v="6.5"/>
    <n v="4"/>
    <n v="6.75"/>
    <n v="20"/>
    <n v="20"/>
    <n v="20"/>
    <n v="1"/>
    <n v="20"/>
    <n v="0"/>
    <n v="0"/>
    <n v="0"/>
    <n v="0"/>
    <n v="0"/>
    <n v="6.15"/>
    <n v="6.5333333333333297"/>
    <n v="6"/>
    <n v="3"/>
    <n v="5.75"/>
    <s v="Action"/>
    <s v="Racing"/>
    <m/>
    <m/>
    <m/>
    <x v="0"/>
    <s v="Sega"/>
    <m/>
    <x v="0"/>
    <x v="0"/>
    <x v="0"/>
    <x v="1"/>
  </r>
  <r>
    <x v="685"/>
    <x v="0"/>
    <s v="Action"/>
    <s v="Sega"/>
    <x v="1"/>
    <x v="0"/>
    <x v="2"/>
    <n v="60"/>
    <n v="0.46"/>
    <n v="22.95"/>
    <n v="22"/>
    <n v="22"/>
    <n v="22"/>
    <n v="1"/>
    <n v="22"/>
    <n v="22"/>
    <n v="22"/>
    <n v="22"/>
    <n v="1"/>
    <n v="22"/>
    <n v="0"/>
    <n v="0"/>
    <n v="0"/>
    <n v="0"/>
    <n v="0"/>
    <n v="0"/>
    <n v="0"/>
    <n v="0"/>
    <n v="0"/>
    <n v="0"/>
    <s v="Action"/>
    <m/>
    <m/>
    <m/>
    <m/>
    <x v="0"/>
    <s v="Sega"/>
    <m/>
    <x v="0"/>
    <x v="0"/>
    <x v="0"/>
    <x v="1"/>
  </r>
  <r>
    <x v="686"/>
    <x v="0"/>
    <s v="Action"/>
    <s v="Sega"/>
    <x v="2"/>
    <x v="2"/>
    <x v="3"/>
    <n v="82"/>
    <n v="1.2"/>
    <n v="14.95"/>
    <n v="7.9166666666666599"/>
    <n v="13.533333333333299"/>
    <n v="6.2166666666666597"/>
    <n v="25"/>
    <n v="5.0333333333333297"/>
    <n v="13.4333333333333"/>
    <n v="17.350000000000001"/>
    <n v="16"/>
    <n v="5"/>
    <n v="10.466666666666599"/>
    <n v="9.43333333333333"/>
    <n v="10.35"/>
    <n v="10"/>
    <n v="7"/>
    <n v="8.18333333333333"/>
    <n v="4.9666666666666597"/>
    <n v="5.9833333333333298"/>
    <n v="5"/>
    <n v="13"/>
    <n v="3.9833333333333298"/>
    <s v="Action"/>
    <m/>
    <m/>
    <m/>
    <m/>
    <x v="0"/>
    <s v="Sega"/>
    <m/>
    <x v="0"/>
    <x v="0"/>
    <x v="0"/>
    <x v="0"/>
  </r>
  <r>
    <x v="687"/>
    <x v="0"/>
    <s v="Action,Sports"/>
    <s v="Sega"/>
    <x v="2"/>
    <x v="1"/>
    <x v="2"/>
    <n v="78"/>
    <n v="0.52"/>
    <n v="24.95"/>
    <n v="9.1999999999999993"/>
    <n v="12.05"/>
    <n v="9"/>
    <n v="8"/>
    <n v="6.9"/>
    <n v="11.75"/>
    <n v="13.1833333333333"/>
    <n v="11"/>
    <n v="4"/>
    <n v="10.6833333333333"/>
    <n v="8"/>
    <n v="8"/>
    <n v="8"/>
    <n v="1"/>
    <n v="8"/>
    <n v="6.2333333333333298"/>
    <n v="7.05"/>
    <n v="6"/>
    <n v="3"/>
    <n v="5.4166666666666599"/>
    <s v="Action"/>
    <s v="Sports"/>
    <m/>
    <m/>
    <m/>
    <x v="0"/>
    <s v="Sega"/>
    <m/>
    <x v="0"/>
    <x v="0"/>
    <x v="0"/>
    <x v="0"/>
  </r>
  <r>
    <x v="688"/>
    <x v="2"/>
    <s v="Action"/>
    <s v="Sega"/>
    <x v="3"/>
    <x v="1"/>
    <x v="2"/>
    <n v="46"/>
    <n v="0.41"/>
    <n v="14.95"/>
    <n v="3.5333333333333301"/>
    <n v="7.5333333333333297"/>
    <n v="3.1333333333333302"/>
    <n v="50"/>
    <n v="2.4166666666666599"/>
    <n v="8.86666666666666"/>
    <n v="10.3"/>
    <n v="8.86666666666666"/>
    <n v="2"/>
    <n v="7.43333333333333"/>
    <n v="4.1333333333333302"/>
    <n v="6.0333333333333297"/>
    <n v="4"/>
    <n v="18"/>
    <n v="3.2"/>
    <n v="2.8166666666666602"/>
    <n v="3.4166666666666599"/>
    <n v="2.86666666666666"/>
    <n v="30"/>
    <n v="2.1666666666666599"/>
    <s v="Action"/>
    <m/>
    <m/>
    <m/>
    <m/>
    <x v="0"/>
    <s v="Sega"/>
    <m/>
    <x v="0"/>
    <x v="1"/>
    <x v="0"/>
    <x v="0"/>
  </r>
  <r>
    <x v="688"/>
    <x v="2"/>
    <s v="Action"/>
    <s v="Sega"/>
    <x v="4"/>
    <x v="0"/>
    <x v="2"/>
    <n v="43"/>
    <n v="0.4"/>
    <n v="16.95"/>
    <n v="3.5333333333333301"/>
    <n v="7.5333333333333297"/>
    <n v="3.1333333333333302"/>
    <n v="50"/>
    <n v="2.4166666666666599"/>
    <n v="8.86666666666666"/>
    <n v="10.3"/>
    <n v="8.86666666666666"/>
    <n v="2"/>
    <n v="7.43333333333333"/>
    <n v="4.1333333333333302"/>
    <n v="6.0333333333333297"/>
    <n v="4"/>
    <n v="18"/>
    <n v="3.2"/>
    <n v="2.8166666666666602"/>
    <n v="3.4166666666666599"/>
    <n v="2.86666666666666"/>
    <n v="30"/>
    <n v="2.1666666666666599"/>
    <s v="Action"/>
    <m/>
    <m/>
    <m/>
    <m/>
    <x v="0"/>
    <s v="Sega"/>
    <m/>
    <x v="0"/>
    <x v="1"/>
    <x v="0"/>
    <x v="0"/>
  </r>
  <r>
    <x v="689"/>
    <x v="0"/>
    <s v="Action"/>
    <s v="Sega"/>
    <x v="0"/>
    <x v="2"/>
    <x v="0"/>
    <n v="66"/>
    <n v="1.0900000000000001"/>
    <n v="17.95"/>
    <n v="13.15"/>
    <n v="16.533333333333299"/>
    <n v="13"/>
    <n v="18"/>
    <n v="9.86666666666666"/>
    <n v="17.350000000000001"/>
    <n v="17.350000000000001"/>
    <n v="17.350000000000001"/>
    <n v="1"/>
    <n v="17.350000000000001"/>
    <n v="13.283333333333299"/>
    <n v="16.633333333333301"/>
    <n v="13.25"/>
    <n v="4"/>
    <n v="9.9499999999999993"/>
    <n v="12.8"/>
    <n v="15.45"/>
    <n v="13"/>
    <n v="13"/>
    <n v="10.816666666666601"/>
    <s v="Action"/>
    <m/>
    <m/>
    <m/>
    <m/>
    <x v="0"/>
    <s v="Sega"/>
    <m/>
    <x v="0"/>
    <x v="1"/>
    <x v="0"/>
    <x v="0"/>
  </r>
  <r>
    <x v="689"/>
    <x v="0"/>
    <s v="Action,Adventure"/>
    <s v="Sega"/>
    <x v="4"/>
    <x v="1"/>
    <x v="0"/>
    <n v="54"/>
    <n v="0.42"/>
    <n v="17.95"/>
    <n v="13.15"/>
    <n v="16.533333333333299"/>
    <n v="13"/>
    <n v="18"/>
    <n v="9.86666666666666"/>
    <n v="17.350000000000001"/>
    <n v="17.350000000000001"/>
    <n v="17.350000000000001"/>
    <n v="1"/>
    <n v="17.350000000000001"/>
    <n v="13.283333333333299"/>
    <n v="16.633333333333301"/>
    <n v="13.25"/>
    <n v="4"/>
    <n v="9.9499999999999993"/>
    <n v="12.8"/>
    <n v="15.45"/>
    <n v="13"/>
    <n v="13"/>
    <n v="10.816666666666601"/>
    <s v="Action"/>
    <s v="Adventure"/>
    <m/>
    <m/>
    <m/>
    <x v="0"/>
    <s v="Sega"/>
    <m/>
    <x v="0"/>
    <x v="1"/>
    <x v="0"/>
    <x v="0"/>
  </r>
  <r>
    <x v="689"/>
    <x v="0"/>
    <s v="Action,Adventure"/>
    <s v="Sega"/>
    <x v="3"/>
    <x v="2"/>
    <x v="0"/>
    <n v="60"/>
    <n v="0.41"/>
    <n v="17.95"/>
    <n v="13.15"/>
    <n v="16.533333333333299"/>
    <n v="13"/>
    <n v="18"/>
    <n v="9.86666666666666"/>
    <n v="17.350000000000001"/>
    <n v="17.350000000000001"/>
    <n v="17.350000000000001"/>
    <n v="1"/>
    <n v="17.350000000000001"/>
    <n v="13.283333333333299"/>
    <n v="16.633333333333301"/>
    <n v="13.25"/>
    <n v="4"/>
    <n v="9.9499999999999993"/>
    <n v="12.8"/>
    <n v="15.45"/>
    <n v="13"/>
    <n v="13"/>
    <n v="10.816666666666601"/>
    <s v="Action"/>
    <s v="Adventure"/>
    <m/>
    <m/>
    <m/>
    <x v="0"/>
    <s v="Sega"/>
    <m/>
    <x v="0"/>
    <x v="1"/>
    <x v="0"/>
    <x v="0"/>
  </r>
  <r>
    <x v="690"/>
    <x v="0"/>
    <s v="Strategy"/>
    <s v="Eidos"/>
    <x v="2"/>
    <x v="1"/>
    <x v="0"/>
    <n v="78"/>
    <n v="0.05"/>
    <n v="14.95"/>
    <n v="8.8166666666666593"/>
    <n v="10.3666666666666"/>
    <n v="8.65"/>
    <n v="6"/>
    <n v="7.36666666666666"/>
    <n v="9.4833333333333307"/>
    <n v="10.65"/>
    <n v="9.15"/>
    <n v="4"/>
    <n v="8.4666666666666597"/>
    <n v="9"/>
    <n v="9"/>
    <n v="9"/>
    <n v="1"/>
    <n v="9"/>
    <n v="6"/>
    <n v="6"/>
    <n v="6"/>
    <n v="1"/>
    <n v="6"/>
    <s v="Strategy"/>
    <m/>
    <m/>
    <m/>
    <m/>
    <x v="0"/>
    <s v="Eidos"/>
    <m/>
    <x v="0"/>
    <x v="0"/>
    <x v="0"/>
    <x v="0"/>
  </r>
  <r>
    <x v="691"/>
    <x v="2"/>
    <s v="Action"/>
    <s v="Namco"/>
    <x v="3"/>
    <x v="2"/>
    <x v="0"/>
    <n v="85"/>
    <n v="0.87"/>
    <n v="19.95"/>
    <n v="10.0833333333333"/>
    <n v="75.266666666666595"/>
    <n v="5"/>
    <n v="45"/>
    <n v="3.86666666666666"/>
    <n v="55.5"/>
    <n v="93.616666666666603"/>
    <n v="33"/>
    <n v="4"/>
    <n v="28.6166666666666"/>
    <n v="9.93333333333333"/>
    <n v="14.983333333333301"/>
    <n v="10"/>
    <n v="15"/>
    <n v="6.9833333333333298"/>
    <n v="3.18333333333333"/>
    <n v="7.35"/>
    <n v="2.25"/>
    <n v="26"/>
    <n v="1.45"/>
    <s v="Action"/>
    <m/>
    <m/>
    <m/>
    <m/>
    <x v="0"/>
    <s v="Namco"/>
    <m/>
    <x v="0"/>
    <x v="1"/>
    <x v="0"/>
    <x v="0"/>
  </r>
  <r>
    <x v="691"/>
    <x v="2"/>
    <s v="Action"/>
    <s v="Namco,Ubisoft"/>
    <x v="4"/>
    <x v="2"/>
    <x v="0"/>
    <n v="85"/>
    <n v="0.65"/>
    <n v="22.95"/>
    <n v="10.0833333333333"/>
    <n v="75.266666666666595"/>
    <n v="5"/>
    <n v="45"/>
    <n v="3.86666666666666"/>
    <n v="55.5"/>
    <n v="93.616666666666603"/>
    <n v="33"/>
    <n v="4"/>
    <n v="28.6166666666666"/>
    <n v="9.93333333333333"/>
    <n v="14.983333333333301"/>
    <n v="10"/>
    <n v="15"/>
    <n v="6.9833333333333298"/>
    <n v="3.18333333333333"/>
    <n v="7.35"/>
    <n v="2.25"/>
    <n v="26"/>
    <n v="1.45"/>
    <s v="Action"/>
    <m/>
    <m/>
    <m/>
    <m/>
    <x v="0"/>
    <s v="Namco"/>
    <s v="Ubisoft"/>
    <x v="0"/>
    <x v="1"/>
    <x v="0"/>
    <x v="0"/>
  </r>
  <r>
    <x v="692"/>
    <x v="2"/>
    <s v="Action"/>
    <s v="Namco"/>
    <x v="0"/>
    <x v="2"/>
    <x v="2"/>
    <n v="52"/>
    <n v="0.16"/>
    <n v="16.95"/>
    <n v="10.033333333333299"/>
    <n v="15.05"/>
    <n v="9.25"/>
    <n v="6"/>
    <n v="5.8166666666666602"/>
    <n v="0"/>
    <n v="0"/>
    <n v="0"/>
    <n v="0"/>
    <n v="0"/>
    <n v="4.86666666666666"/>
    <n v="6.3"/>
    <n v="4.86666666666666"/>
    <n v="2"/>
    <n v="3.43333333333333"/>
    <n v="12.6"/>
    <n v="16"/>
    <n v="10.483333333333301"/>
    <n v="4"/>
    <n v="10.2666666666666"/>
    <s v="Action"/>
    <m/>
    <m/>
    <m/>
    <m/>
    <x v="0"/>
    <s v="Namco"/>
    <m/>
    <x v="0"/>
    <x v="0"/>
    <x v="0"/>
    <x v="1"/>
  </r>
  <r>
    <x v="693"/>
    <x v="0"/>
    <s v="Strategy"/>
    <s v="SquareEnix"/>
    <x v="2"/>
    <x v="0"/>
    <x v="0"/>
    <n v="71"/>
    <n v="0.08"/>
    <n v="17.95"/>
    <n v="4.0166666666666604"/>
    <n v="5.5166666666666604"/>
    <n v="4.0166666666666604"/>
    <n v="2"/>
    <n v="2.5"/>
    <n v="7.0333333333333297"/>
    <n v="7.0333333333333297"/>
    <n v="7.0333333333333297"/>
    <n v="1"/>
    <n v="7.0333333333333297"/>
    <n v="0"/>
    <n v="0"/>
    <n v="0"/>
    <n v="0"/>
    <n v="0"/>
    <n v="1"/>
    <n v="1"/>
    <n v="1"/>
    <n v="1"/>
    <n v="1"/>
    <s v="Strategy"/>
    <m/>
    <m/>
    <m/>
    <m/>
    <x v="0"/>
    <s v="SquareEnix"/>
    <m/>
    <x v="0"/>
    <x v="0"/>
    <x v="0"/>
    <x v="1"/>
  </r>
  <r>
    <x v="694"/>
    <x v="2"/>
    <s v="Action,Adventure"/>
    <s v="Unknown"/>
    <x v="3"/>
    <x v="1"/>
    <x v="0"/>
    <n v="57"/>
    <n v="7.0000000000000007E-2"/>
    <n v="14.95"/>
    <n v="2.4"/>
    <n v="2.4"/>
    <n v="2.4"/>
    <n v="1"/>
    <n v="2.4"/>
    <n v="0"/>
    <n v="0"/>
    <n v="0"/>
    <n v="0"/>
    <n v="0"/>
    <n v="2.4"/>
    <n v="2.4"/>
    <n v="2.4"/>
    <n v="1"/>
    <n v="2.4"/>
    <n v="0"/>
    <n v="0"/>
    <n v="0"/>
    <n v="0"/>
    <n v="0"/>
    <s v="Action"/>
    <s v="Adventure"/>
    <m/>
    <m/>
    <m/>
    <x v="0"/>
    <s v="Unknown"/>
    <m/>
    <x v="0"/>
    <x v="0"/>
    <x v="0"/>
    <x v="1"/>
  </r>
  <r>
    <x v="695"/>
    <x v="0"/>
    <s v="Action"/>
    <s v="SquareEnix"/>
    <x v="2"/>
    <x v="1"/>
    <x v="0"/>
    <n v="85"/>
    <n v="0.11"/>
    <n v="16.95"/>
    <n v="0"/>
    <n v="0"/>
    <n v="0"/>
    <n v="0"/>
    <n v="0"/>
    <n v="0"/>
    <n v="0"/>
    <n v="0"/>
    <n v="0"/>
    <n v="0"/>
    <n v="0"/>
    <n v="0"/>
    <n v="0"/>
    <n v="0"/>
    <n v="0"/>
    <n v="0"/>
    <n v="0"/>
    <n v="0"/>
    <n v="0"/>
    <n v="0"/>
    <s v="Action"/>
    <m/>
    <m/>
    <m/>
    <m/>
    <x v="0"/>
    <s v="SquareEnix"/>
    <m/>
    <x v="0"/>
    <x v="1"/>
    <x v="0"/>
    <x v="1"/>
  </r>
  <r>
    <x v="695"/>
    <x v="0"/>
    <s v="Action"/>
    <s v="SquareEnix"/>
    <x v="1"/>
    <x v="0"/>
    <x v="0"/>
    <n v="84"/>
    <n v="0.05"/>
    <n v="16.95"/>
    <n v="0"/>
    <n v="0"/>
    <n v="0"/>
    <n v="0"/>
    <n v="0"/>
    <n v="0"/>
    <n v="0"/>
    <n v="0"/>
    <n v="0"/>
    <n v="0"/>
    <n v="0"/>
    <n v="0"/>
    <n v="0"/>
    <n v="0"/>
    <n v="0"/>
    <n v="0"/>
    <n v="0"/>
    <n v="0"/>
    <n v="0"/>
    <n v="0"/>
    <s v="Action"/>
    <m/>
    <m/>
    <m/>
    <m/>
    <x v="0"/>
    <s v="SquareEnix"/>
    <m/>
    <x v="0"/>
    <x v="1"/>
    <x v="0"/>
    <x v="1"/>
  </r>
  <r>
    <x v="696"/>
    <x v="0"/>
    <s v="Action"/>
    <s v="Unknown"/>
    <x v="2"/>
    <x v="2"/>
    <x v="3"/>
    <n v="49"/>
    <n v="0.01"/>
    <n v="13.95"/>
    <n v="0"/>
    <n v="0"/>
    <n v="0"/>
    <n v="0"/>
    <n v="0"/>
    <n v="0"/>
    <n v="0"/>
    <n v="0"/>
    <n v="0"/>
    <n v="0"/>
    <n v="0"/>
    <n v="0"/>
    <n v="0"/>
    <n v="0"/>
    <n v="0"/>
    <n v="0"/>
    <n v="0"/>
    <n v="0"/>
    <n v="0"/>
    <n v="0"/>
    <s v="Action"/>
    <m/>
    <m/>
    <m/>
    <m/>
    <x v="0"/>
    <s v="Unknown"/>
    <m/>
    <x v="0"/>
    <x v="0"/>
    <x v="0"/>
    <x v="1"/>
  </r>
  <r>
    <x v="697"/>
    <x v="0"/>
    <s v="Action,Strategy"/>
    <s v="Unknown"/>
    <x v="2"/>
    <x v="2"/>
    <x v="2"/>
    <n v="63"/>
    <n v="0.68"/>
    <n v="14.95"/>
    <n v="22.016666666666602"/>
    <n v="26.016666666666602"/>
    <n v="22.066666666666599"/>
    <n v="3"/>
    <n v="18.016666666666602"/>
    <n v="26.033333333333299"/>
    <n v="28.016666666666602"/>
    <n v="26.033333333333299"/>
    <n v="2"/>
    <n v="24.05"/>
    <n v="14"/>
    <n v="14"/>
    <n v="14"/>
    <n v="1"/>
    <n v="14"/>
    <n v="0"/>
    <n v="0"/>
    <n v="0"/>
    <n v="0"/>
    <n v="0"/>
    <s v="Action"/>
    <s v="Strategy"/>
    <m/>
    <m/>
    <m/>
    <x v="0"/>
    <s v="Unknown"/>
    <m/>
    <x v="0"/>
    <x v="0"/>
    <x v="0"/>
    <x v="1"/>
  </r>
  <r>
    <x v="698"/>
    <x v="0"/>
    <s v="Action,Role-Playing"/>
    <s v="Disney"/>
    <x v="2"/>
    <x v="0"/>
    <x v="0"/>
    <n v="70"/>
    <n v="0.27"/>
    <n v="11.95"/>
    <n v="30.25"/>
    <n v="33.233333333333299"/>
    <n v="30.25"/>
    <n v="2"/>
    <n v="27.266666666666602"/>
    <n v="0"/>
    <n v="0"/>
    <n v="0"/>
    <n v="0"/>
    <n v="0"/>
    <n v="36.233333333333299"/>
    <n v="36.233333333333299"/>
    <n v="36.233333333333299"/>
    <n v="1"/>
    <n v="36.233333333333299"/>
    <n v="24.266666666666602"/>
    <n v="24.266666666666602"/>
    <n v="24.266666666666602"/>
    <n v="1"/>
    <n v="24.266666666666602"/>
    <s v="Action"/>
    <s v="RPG"/>
    <m/>
    <m/>
    <m/>
    <x v="0"/>
    <s v="Disney"/>
    <m/>
    <x v="0"/>
    <x v="0"/>
    <x v="0"/>
    <x v="1"/>
  </r>
  <r>
    <x v="699"/>
    <x v="2"/>
    <s v="Racing / Driving"/>
    <s v="Unknown"/>
    <x v="0"/>
    <x v="0"/>
    <x v="0"/>
    <n v="69"/>
    <n v="0.34"/>
    <n v="16.95"/>
    <n v="12.383333333333301"/>
    <n v="12.383333333333301"/>
    <n v="12.383333333333301"/>
    <n v="1"/>
    <n v="12.383333333333301"/>
    <n v="12.383333333333301"/>
    <n v="12.383333333333301"/>
    <n v="12.383333333333301"/>
    <n v="1"/>
    <n v="12.383333333333301"/>
    <n v="0"/>
    <n v="0"/>
    <n v="0"/>
    <n v="0"/>
    <n v="0"/>
    <n v="0"/>
    <n v="0"/>
    <n v="0"/>
    <n v="0"/>
    <n v="0"/>
    <s v="Racing"/>
    <m/>
    <m/>
    <m/>
    <m/>
    <x v="0"/>
    <s v="Unknown"/>
    <m/>
    <x v="0"/>
    <x v="1"/>
    <x v="0"/>
    <x v="1"/>
  </r>
  <r>
    <x v="699"/>
    <x v="0"/>
    <s v="Racing / Driving"/>
    <s v="Unknown"/>
    <x v="2"/>
    <x v="0"/>
    <x v="0"/>
    <n v="75"/>
    <n v="0.28000000000000003"/>
    <n v="17.95"/>
    <n v="12.383333333333301"/>
    <n v="12.383333333333301"/>
    <n v="12.383333333333301"/>
    <n v="1"/>
    <n v="12.383333333333301"/>
    <n v="12.383333333333301"/>
    <n v="12.383333333333301"/>
    <n v="12.383333333333301"/>
    <n v="1"/>
    <n v="12.383333333333301"/>
    <n v="0"/>
    <n v="0"/>
    <n v="0"/>
    <n v="0"/>
    <n v="0"/>
    <n v="0"/>
    <n v="0"/>
    <n v="0"/>
    <n v="0"/>
    <n v="0"/>
    <s v="Racing"/>
    <m/>
    <m/>
    <m/>
    <m/>
    <x v="0"/>
    <s v="Unknown"/>
    <m/>
    <x v="0"/>
    <x v="1"/>
    <x v="0"/>
    <x v="1"/>
  </r>
  <r>
    <x v="700"/>
    <x v="0"/>
    <s v="Action"/>
    <s v="Activision"/>
    <x v="2"/>
    <x v="2"/>
    <x v="4"/>
    <n v="61"/>
    <n v="0.45"/>
    <n v="14.95"/>
    <n v="13.25"/>
    <n v="48.383333333333297"/>
    <n v="10"/>
    <n v="37"/>
    <n v="7.0666666666666602"/>
    <n v="72.566666666666606"/>
    <n v="78.866666666666603"/>
    <n v="72.566666666666606"/>
    <n v="2"/>
    <n v="66.283333333333303"/>
    <n v="12.7666666666666"/>
    <n v="17.316666666666599"/>
    <n v="12.5"/>
    <n v="12"/>
    <n v="10.483333333333301"/>
    <n v="8.35"/>
    <n v="11.0833333333333"/>
    <n v="8"/>
    <n v="23"/>
    <n v="5.3333333333333304"/>
    <s v="Action"/>
    <m/>
    <m/>
    <m/>
    <m/>
    <x v="0"/>
    <s v="Activision"/>
    <m/>
    <x v="0"/>
    <x v="1"/>
    <x v="0"/>
    <x v="0"/>
  </r>
  <r>
    <x v="700"/>
    <x v="0"/>
    <s v="Action"/>
    <s v="Activision"/>
    <x v="1"/>
    <x v="0"/>
    <x v="3"/>
    <n v="67"/>
    <n v="0.38"/>
    <n v="14.95"/>
    <n v="13.25"/>
    <n v="48.383333333333297"/>
    <n v="10"/>
    <n v="37"/>
    <n v="7.0666666666666602"/>
    <n v="72.566666666666606"/>
    <n v="78.866666666666603"/>
    <n v="72.566666666666606"/>
    <n v="2"/>
    <n v="66.283333333333303"/>
    <n v="12.7666666666666"/>
    <n v="17.316666666666599"/>
    <n v="12.5"/>
    <n v="12"/>
    <n v="10.483333333333301"/>
    <n v="8.35"/>
    <n v="11.0833333333333"/>
    <n v="8"/>
    <n v="23"/>
    <n v="5.3333333333333304"/>
    <s v="Action"/>
    <m/>
    <m/>
    <m/>
    <m/>
    <x v="0"/>
    <s v="Activision"/>
    <m/>
    <x v="0"/>
    <x v="1"/>
    <x v="0"/>
    <x v="0"/>
  </r>
  <r>
    <x v="701"/>
    <x v="0"/>
    <s v="Action"/>
    <s v="Ubisoft"/>
    <x v="3"/>
    <x v="2"/>
    <x v="2"/>
    <n v="63"/>
    <n v="0.5"/>
    <n v="11.95"/>
    <n v="10.8333333333333"/>
    <n v="16.283333333333299"/>
    <n v="10.316666666666601"/>
    <n v="18"/>
    <n v="7.8833333333333302"/>
    <n v="10.816666666666601"/>
    <n v="10.816666666666601"/>
    <n v="10.816666666666601"/>
    <n v="1"/>
    <n v="10.816666666666601"/>
    <n v="12.55"/>
    <n v="16.966666666666601"/>
    <n v="11.316666666666601"/>
    <n v="7"/>
    <n v="10.966666666666599"/>
    <n v="9.6333333333333293"/>
    <n v="12.483333333333301"/>
    <n v="9.6666666666666607"/>
    <n v="10"/>
    <n v="7.4166666666666599"/>
    <s v="Action"/>
    <m/>
    <m/>
    <m/>
    <m/>
    <x v="0"/>
    <s v="Ubisoft"/>
    <m/>
    <x v="0"/>
    <x v="1"/>
    <x v="0"/>
    <x v="0"/>
  </r>
  <r>
    <x v="701"/>
    <x v="0"/>
    <s v="Action"/>
    <s v="Activision"/>
    <x v="0"/>
    <x v="1"/>
    <x v="2"/>
    <n v="53"/>
    <n v="0.45"/>
    <n v="14.95"/>
    <n v="10.8333333333333"/>
    <n v="16.283333333333299"/>
    <n v="10.316666666666601"/>
    <n v="18"/>
    <n v="7.8833333333333302"/>
    <n v="10.816666666666601"/>
    <n v="10.816666666666601"/>
    <n v="10.816666666666601"/>
    <n v="1"/>
    <n v="10.816666666666601"/>
    <n v="12.55"/>
    <n v="16.966666666666601"/>
    <n v="11.316666666666601"/>
    <n v="7"/>
    <n v="10.966666666666599"/>
    <n v="9.6333333333333293"/>
    <n v="12.483333333333301"/>
    <n v="9.6666666666666607"/>
    <n v="10"/>
    <n v="7.4166666666666599"/>
    <s v="Action"/>
    <m/>
    <m/>
    <m/>
    <m/>
    <x v="0"/>
    <s v="Activision"/>
    <m/>
    <x v="0"/>
    <x v="1"/>
    <x v="0"/>
    <x v="0"/>
  </r>
  <r>
    <x v="701"/>
    <x v="0"/>
    <s v="Action"/>
    <s v="Activision"/>
    <x v="2"/>
    <x v="0"/>
    <x v="2"/>
    <n v="79"/>
    <n v="0.44"/>
    <n v="16.95"/>
    <n v="10.8333333333333"/>
    <n v="16.283333333333299"/>
    <n v="10.316666666666601"/>
    <n v="18"/>
    <n v="7.8833333333333302"/>
    <n v="10.816666666666601"/>
    <n v="10.816666666666601"/>
    <n v="10.816666666666601"/>
    <n v="1"/>
    <n v="10.816666666666601"/>
    <n v="12.55"/>
    <n v="16.966666666666601"/>
    <n v="11.316666666666601"/>
    <n v="7"/>
    <n v="10.966666666666599"/>
    <n v="9.6333333333333293"/>
    <n v="12.483333333333301"/>
    <n v="9.6666666666666607"/>
    <n v="10"/>
    <n v="7.4166666666666599"/>
    <s v="Action"/>
    <m/>
    <m/>
    <m/>
    <m/>
    <x v="0"/>
    <s v="Activision"/>
    <m/>
    <x v="0"/>
    <x v="1"/>
    <x v="0"/>
    <x v="0"/>
  </r>
  <r>
    <x v="701"/>
    <x v="0"/>
    <s v="Action"/>
    <s v="Activision"/>
    <x v="4"/>
    <x v="2"/>
    <x v="2"/>
    <n v="60"/>
    <n v="0.27"/>
    <n v="17.95"/>
    <n v="10.8333333333333"/>
    <n v="16.283333333333299"/>
    <n v="10.316666666666601"/>
    <n v="18"/>
    <n v="7.8833333333333302"/>
    <n v="10.816666666666601"/>
    <n v="10.816666666666601"/>
    <n v="10.816666666666601"/>
    <n v="1"/>
    <n v="10.816666666666601"/>
    <n v="12.55"/>
    <n v="16.966666666666601"/>
    <n v="11.316666666666601"/>
    <n v="7"/>
    <n v="10.966666666666599"/>
    <n v="9.6333333333333293"/>
    <n v="12.483333333333301"/>
    <n v="9.6666666666666607"/>
    <n v="10"/>
    <n v="7.4166666666666599"/>
    <s v="Action"/>
    <m/>
    <m/>
    <m/>
    <m/>
    <x v="0"/>
    <s v="Activision"/>
    <m/>
    <x v="0"/>
    <x v="1"/>
    <x v="0"/>
    <x v="0"/>
  </r>
  <r>
    <x v="701"/>
    <x v="0"/>
    <s v="Action"/>
    <s v="Activision"/>
    <x v="1"/>
    <x v="0"/>
    <x v="1"/>
    <n v="58"/>
    <n v="0.01"/>
    <n v="6.95"/>
    <n v="10.8333333333333"/>
    <n v="16.283333333333299"/>
    <n v="10.316666666666601"/>
    <n v="18"/>
    <n v="7.8833333333333302"/>
    <n v="10.816666666666601"/>
    <n v="10.816666666666601"/>
    <n v="10.816666666666601"/>
    <n v="1"/>
    <n v="10.816666666666601"/>
    <n v="12.55"/>
    <n v="16.966666666666601"/>
    <n v="11.316666666666601"/>
    <n v="7"/>
    <n v="10.966666666666599"/>
    <n v="9.6333333333333293"/>
    <n v="12.483333333333301"/>
    <n v="9.6666666666666607"/>
    <n v="10"/>
    <n v="7.4166666666666599"/>
    <s v="Action"/>
    <m/>
    <m/>
    <m/>
    <m/>
    <x v="0"/>
    <s v="Activision"/>
    <m/>
    <x v="0"/>
    <x v="1"/>
    <x v="0"/>
    <x v="0"/>
  </r>
  <r>
    <x v="702"/>
    <x v="2"/>
    <s v="Action"/>
    <s v="Activision"/>
    <x v="3"/>
    <x v="2"/>
    <x v="2"/>
    <n v="60"/>
    <n v="0.27"/>
    <n v="17.95"/>
    <n v="11.1166666666666"/>
    <n v="17.516666666666602"/>
    <n v="9"/>
    <n v="17"/>
    <n v="7"/>
    <n v="17.149999999999999"/>
    <n v="20.883333333333301"/>
    <n v="16.399999999999999"/>
    <n v="6"/>
    <n v="12.966666666666599"/>
    <n v="6.9"/>
    <n v="8.4166666666666607"/>
    <n v="6.8166666666666602"/>
    <n v="4"/>
    <n v="5.4"/>
    <n v="8.35"/>
    <n v="10.5833333333333"/>
    <n v="8"/>
    <n v="7"/>
    <n v="6.8333333333333304"/>
    <s v="Action"/>
    <m/>
    <m/>
    <m/>
    <m/>
    <x v="0"/>
    <s v="Activision"/>
    <m/>
    <x v="0"/>
    <x v="1"/>
    <x v="0"/>
    <x v="0"/>
  </r>
  <r>
    <x v="702"/>
    <x v="2"/>
    <s v="Action"/>
    <s v="Activision"/>
    <x v="0"/>
    <x v="1"/>
    <x v="2"/>
    <n v="59"/>
    <n v="0.13"/>
    <n v="17.95"/>
    <n v="11.1166666666666"/>
    <n v="17.516666666666602"/>
    <n v="9"/>
    <n v="17"/>
    <n v="7"/>
    <n v="17.149999999999999"/>
    <n v="20.883333333333301"/>
    <n v="16.399999999999999"/>
    <n v="6"/>
    <n v="12.966666666666599"/>
    <n v="6.9"/>
    <n v="8.4166666666666607"/>
    <n v="6.8166666666666602"/>
    <n v="4"/>
    <n v="5.4"/>
    <n v="8.35"/>
    <n v="10.5833333333333"/>
    <n v="8"/>
    <n v="7"/>
    <n v="6.8333333333333304"/>
    <s v="Action"/>
    <m/>
    <m/>
    <m/>
    <m/>
    <x v="0"/>
    <s v="Activision"/>
    <m/>
    <x v="0"/>
    <x v="1"/>
    <x v="0"/>
    <x v="0"/>
  </r>
  <r>
    <x v="703"/>
    <x v="0"/>
    <s v="Action"/>
    <s v="Activision"/>
    <x v="3"/>
    <x v="2"/>
    <x v="0"/>
    <n v="68"/>
    <n v="0.36"/>
    <n v="19.95"/>
    <n v="12.566666666666601"/>
    <n v="16.783333333333299"/>
    <n v="12"/>
    <n v="24"/>
    <n v="9.3833333333333293"/>
    <n v="19.633333333333301"/>
    <n v="20.45"/>
    <n v="19.633333333333301"/>
    <n v="2"/>
    <n v="18.816666666666599"/>
    <n v="13.15"/>
    <n v="14.4166666666666"/>
    <n v="12"/>
    <n v="11"/>
    <n v="12.2666666666666"/>
    <n v="10.7"/>
    <n v="12.9166666666666"/>
    <n v="11"/>
    <n v="11"/>
    <n v="8.6666666666666607"/>
    <s v="Action"/>
    <m/>
    <m/>
    <m/>
    <m/>
    <x v="0"/>
    <s v="Activision"/>
    <m/>
    <x v="0"/>
    <x v="1"/>
    <x v="0"/>
    <x v="0"/>
  </r>
  <r>
    <x v="703"/>
    <x v="0"/>
    <s v="Action"/>
    <s v="Activision"/>
    <x v="4"/>
    <x v="2"/>
    <x v="0"/>
    <n v="67"/>
    <n v="0.2"/>
    <n v="24.95"/>
    <n v="12.566666666666601"/>
    <n v="16.783333333333299"/>
    <n v="12"/>
    <n v="24"/>
    <n v="9.3833333333333293"/>
    <n v="19.633333333333301"/>
    <n v="20.45"/>
    <n v="19.633333333333301"/>
    <n v="2"/>
    <n v="18.816666666666599"/>
    <n v="13.15"/>
    <n v="14.4166666666666"/>
    <n v="12"/>
    <n v="11"/>
    <n v="12.2666666666666"/>
    <n v="10.7"/>
    <n v="12.9166666666666"/>
    <n v="11"/>
    <n v="11"/>
    <n v="8.6666666666666607"/>
    <s v="Action"/>
    <m/>
    <m/>
    <m/>
    <m/>
    <x v="0"/>
    <s v="Activision"/>
    <m/>
    <x v="0"/>
    <x v="1"/>
    <x v="0"/>
    <x v="0"/>
  </r>
  <r>
    <x v="703"/>
    <x v="0"/>
    <s v="Action"/>
    <s v="Activision"/>
    <x v="2"/>
    <x v="2"/>
    <x v="0"/>
    <n v="77"/>
    <n v="0.09"/>
    <n v="15.95"/>
    <n v="12.566666666666601"/>
    <n v="16.783333333333299"/>
    <n v="12"/>
    <n v="24"/>
    <n v="9.3833333333333293"/>
    <n v="19.633333333333301"/>
    <n v="20.45"/>
    <n v="19.633333333333301"/>
    <n v="2"/>
    <n v="18.816666666666599"/>
    <n v="13.15"/>
    <n v="14.4166666666666"/>
    <n v="12"/>
    <n v="11"/>
    <n v="12.2666666666666"/>
    <n v="10.7"/>
    <n v="12.9166666666666"/>
    <n v="11"/>
    <n v="11"/>
    <n v="8.6666666666666607"/>
    <s v="Action"/>
    <m/>
    <m/>
    <m/>
    <m/>
    <x v="0"/>
    <s v="Activision"/>
    <m/>
    <x v="0"/>
    <x v="1"/>
    <x v="0"/>
    <x v="0"/>
  </r>
  <r>
    <x v="704"/>
    <x v="0"/>
    <s v="Action,Adventure"/>
    <s v="THQ"/>
    <x v="0"/>
    <x v="1"/>
    <x v="1"/>
    <n v="57"/>
    <n v="0.44"/>
    <n v="14.95"/>
    <n v="7.0833333333333304"/>
    <n v="8.9833333333333307"/>
    <n v="6.8333333333333304"/>
    <n v="10"/>
    <n v="5.7833333333333297"/>
    <n v="7.75"/>
    <n v="9.35"/>
    <n v="7.6666666666666599"/>
    <n v="3"/>
    <n v="6.1666666666666599"/>
    <n v="8"/>
    <n v="9"/>
    <n v="8"/>
    <n v="3"/>
    <n v="7.0166666666666604"/>
    <n v="5.8833333333333302"/>
    <n v="6.8"/>
    <n v="5.3333333333333304"/>
    <n v="4"/>
    <n v="5.25"/>
    <s v="Action"/>
    <s v="Adventure"/>
    <m/>
    <m/>
    <m/>
    <x v="0"/>
    <s v="THQ"/>
    <m/>
    <x v="0"/>
    <x v="0"/>
    <x v="0"/>
    <x v="0"/>
  </r>
  <r>
    <x v="705"/>
    <x v="0"/>
    <s v="Action"/>
    <s v="THQ"/>
    <x v="1"/>
    <x v="1"/>
    <x v="1"/>
    <n v="48"/>
    <n v="0.49"/>
    <n v="12.95"/>
    <n v="11.85"/>
    <n v="13.783333333333299"/>
    <n v="11.85"/>
    <n v="2"/>
    <n v="9.9166666666666607"/>
    <n v="15.7"/>
    <n v="15.7"/>
    <n v="15.7"/>
    <n v="1"/>
    <n v="15.7"/>
    <n v="0"/>
    <n v="0"/>
    <n v="0"/>
    <n v="0"/>
    <n v="0"/>
    <n v="8"/>
    <n v="8"/>
    <n v="8"/>
    <n v="1"/>
    <n v="8"/>
    <s v="Action"/>
    <m/>
    <m/>
    <m/>
    <m/>
    <x v="0"/>
    <s v="THQ"/>
    <m/>
    <x v="0"/>
    <x v="1"/>
    <x v="0"/>
    <x v="1"/>
  </r>
  <r>
    <x v="705"/>
    <x v="0"/>
    <s v="Action"/>
    <s v="THQ"/>
    <x v="2"/>
    <x v="2"/>
    <x v="3"/>
    <n v="67"/>
    <n v="0.31"/>
    <n v="13.95"/>
    <n v="11.85"/>
    <n v="13.783333333333299"/>
    <n v="11.85"/>
    <n v="2"/>
    <n v="9.9166666666666607"/>
    <n v="15.7"/>
    <n v="15.7"/>
    <n v="15.7"/>
    <n v="1"/>
    <n v="15.7"/>
    <n v="0"/>
    <n v="0"/>
    <n v="0"/>
    <n v="0"/>
    <n v="0"/>
    <n v="8"/>
    <n v="8"/>
    <n v="8"/>
    <n v="1"/>
    <n v="8"/>
    <s v="Action"/>
    <m/>
    <m/>
    <m/>
    <m/>
    <x v="0"/>
    <s v="THQ"/>
    <m/>
    <x v="0"/>
    <x v="1"/>
    <x v="0"/>
    <x v="1"/>
  </r>
  <r>
    <x v="706"/>
    <x v="0"/>
    <s v="Adventure,Simulation"/>
    <s v="EA"/>
    <x v="2"/>
    <x v="1"/>
    <x v="0"/>
    <n v="65"/>
    <n v="0.7"/>
    <n v="14.95"/>
    <n v="0"/>
    <n v="0"/>
    <n v="0"/>
    <n v="0"/>
    <n v="0"/>
    <n v="0"/>
    <n v="0"/>
    <n v="0"/>
    <n v="0"/>
    <n v="0"/>
    <n v="0"/>
    <n v="0"/>
    <n v="0"/>
    <n v="0"/>
    <n v="0"/>
    <n v="0"/>
    <n v="0"/>
    <n v="0"/>
    <n v="0"/>
    <n v="0"/>
    <s v="Adventure"/>
    <s v="Simulation"/>
    <m/>
    <m/>
    <m/>
    <x v="0"/>
    <s v="EA"/>
    <m/>
    <x v="0"/>
    <x v="0"/>
    <x v="0"/>
    <x v="1"/>
  </r>
  <r>
    <x v="707"/>
    <x v="0"/>
    <s v="Adventure"/>
    <s v="Ubisoft"/>
    <x v="2"/>
    <x v="2"/>
    <x v="4"/>
    <n v="48"/>
    <n v="0.06"/>
    <n v="8.9499999999999993"/>
    <n v="17.75"/>
    <n v="17.75"/>
    <n v="17.75"/>
    <n v="1"/>
    <n v="17.75"/>
    <n v="17.75"/>
    <n v="17.75"/>
    <n v="17.75"/>
    <n v="1"/>
    <n v="17.75"/>
    <n v="0"/>
    <n v="0"/>
    <n v="0"/>
    <n v="0"/>
    <n v="0"/>
    <n v="0"/>
    <n v="0"/>
    <n v="0"/>
    <n v="0"/>
    <n v="0"/>
    <s v="Adventure"/>
    <m/>
    <m/>
    <m/>
    <m/>
    <x v="0"/>
    <s v="Ubisoft"/>
    <m/>
    <x v="0"/>
    <x v="0"/>
    <x v="0"/>
    <x v="1"/>
  </r>
  <r>
    <x v="708"/>
    <x v="0"/>
    <s v="Role-Playing"/>
    <s v="Unknown"/>
    <x v="2"/>
    <x v="2"/>
    <x v="3"/>
    <n v="50"/>
    <n v="0.15"/>
    <n v="17.95"/>
    <n v="4"/>
    <n v="5.11666666666666"/>
    <n v="4.5"/>
    <n v="4"/>
    <n v="2.6333333333333302"/>
    <n v="6"/>
    <n v="6"/>
    <n v="6"/>
    <n v="1"/>
    <n v="6"/>
    <n v="5"/>
    <n v="5"/>
    <n v="5"/>
    <n v="1"/>
    <n v="5"/>
    <n v="2.5166666666666599"/>
    <n v="3.25"/>
    <n v="2.5166666666666599"/>
    <n v="2"/>
    <n v="1.7666666666666599"/>
    <s v="RPG"/>
    <m/>
    <m/>
    <m/>
    <m/>
    <x v="0"/>
    <s v="Unknown"/>
    <m/>
    <x v="0"/>
    <x v="0"/>
    <x v="0"/>
    <x v="0"/>
  </r>
  <r>
    <x v="709"/>
    <x v="1"/>
    <s v="Sports"/>
    <s v="EA"/>
    <x v="0"/>
    <x v="2"/>
    <x v="2"/>
    <n v="74"/>
    <n v="0.31"/>
    <n v="17.95"/>
    <n v="10"/>
    <n v="10"/>
    <n v="10"/>
    <n v="1"/>
    <n v="10"/>
    <n v="0"/>
    <n v="0"/>
    <n v="0"/>
    <n v="0"/>
    <n v="0"/>
    <n v="0"/>
    <n v="0"/>
    <n v="0"/>
    <n v="0"/>
    <n v="0"/>
    <n v="10"/>
    <n v="10"/>
    <n v="10"/>
    <n v="1"/>
    <n v="10"/>
    <s v="Sports"/>
    <m/>
    <m/>
    <m/>
    <m/>
    <x v="0"/>
    <s v="EA"/>
    <m/>
    <x v="0"/>
    <x v="0"/>
    <x v="0"/>
    <x v="1"/>
  </r>
  <r>
    <x v="710"/>
    <x v="0"/>
    <s v="Sports"/>
    <s v="EA"/>
    <x v="1"/>
    <x v="2"/>
    <x v="3"/>
    <n v="79"/>
    <n v="0.2"/>
    <n v="16.95"/>
    <n v="15.5"/>
    <n v="16.25"/>
    <n v="15.5"/>
    <n v="4"/>
    <n v="14.75"/>
    <n v="0"/>
    <n v="0"/>
    <n v="0"/>
    <n v="0"/>
    <n v="0"/>
    <n v="15.5"/>
    <n v="16.25"/>
    <n v="15.5"/>
    <n v="4"/>
    <n v="14.75"/>
    <n v="0"/>
    <n v="0"/>
    <n v="0"/>
    <n v="0"/>
    <n v="0"/>
    <s v="Sports"/>
    <m/>
    <m/>
    <m/>
    <m/>
    <x v="0"/>
    <s v="EA"/>
    <m/>
    <x v="0"/>
    <x v="0"/>
    <x v="0"/>
    <x v="1"/>
  </r>
  <r>
    <x v="711"/>
    <x v="0"/>
    <s v="Action"/>
    <s v="Nintendo"/>
    <x v="2"/>
    <x v="1"/>
    <x v="1"/>
    <n v="76"/>
    <n v="0.39"/>
    <n v="14.95"/>
    <n v="3.7"/>
    <n v="5.6666666666666599"/>
    <n v="3"/>
    <n v="17"/>
    <n v="2.1666666666666599"/>
    <n v="0"/>
    <n v="0"/>
    <n v="0"/>
    <n v="0"/>
    <n v="0"/>
    <n v="6.6"/>
    <n v="7.3"/>
    <n v="6.6"/>
    <n v="2"/>
    <n v="5.9"/>
    <n v="3.3166666666666602"/>
    <n v="5.0666666666666602"/>
    <n v="3"/>
    <n v="15"/>
    <n v="2.0666666666666602"/>
    <s v="Action"/>
    <m/>
    <m/>
    <m/>
    <m/>
    <x v="0"/>
    <s v="Nintendo"/>
    <m/>
    <x v="0"/>
    <x v="0"/>
    <x v="0"/>
    <x v="1"/>
  </r>
  <r>
    <x v="712"/>
    <x v="0"/>
    <s v="Action,Role-Playing"/>
    <s v="SquareEnix"/>
    <x v="1"/>
    <x v="1"/>
    <x v="0"/>
    <n v="74"/>
    <n v="0.17"/>
    <n v="17.95"/>
    <n v="23.283333333333299"/>
    <n v="41.016666666666602"/>
    <n v="21.516666666666602"/>
    <n v="82"/>
    <n v="17.649999999999999"/>
    <n v="44.5833333333333"/>
    <n v="52.116666666666603"/>
    <n v="44.5833333333333"/>
    <n v="2"/>
    <n v="37.049999999999997"/>
    <n v="25.233333333333299"/>
    <n v="36.983333333333299"/>
    <n v="24.683333333333302"/>
    <n v="32"/>
    <n v="19.983333333333299"/>
    <n v="21.0833333333333"/>
    <n v="27.9"/>
    <n v="20.5"/>
    <n v="48"/>
    <n v="16.850000000000001"/>
    <s v="Action"/>
    <s v="RPG"/>
    <m/>
    <m/>
    <m/>
    <x v="0"/>
    <s v="SquareEnix"/>
    <m/>
    <x v="0"/>
    <x v="0"/>
    <x v="0"/>
    <x v="0"/>
  </r>
  <r>
    <x v="713"/>
    <x v="2"/>
    <s v="Action,Strategy"/>
    <s v="Ubisoft"/>
    <x v="3"/>
    <x v="2"/>
    <x v="1"/>
    <n v="64"/>
    <n v="0.14000000000000001"/>
    <n v="24.95"/>
    <n v="9.0333333333333297"/>
    <n v="10.1"/>
    <n v="9"/>
    <n v="5"/>
    <n v="7.5"/>
    <n v="9"/>
    <n v="9"/>
    <n v="9"/>
    <n v="1"/>
    <n v="9"/>
    <n v="8"/>
    <n v="8"/>
    <n v="8"/>
    <n v="1"/>
    <n v="8"/>
    <n v="9.4"/>
    <n v="10.7"/>
    <n v="11"/>
    <n v="3"/>
    <n v="8.1"/>
    <s v="Action"/>
    <s v="Strategy"/>
    <m/>
    <m/>
    <m/>
    <x v="0"/>
    <s v="Ubisoft"/>
    <m/>
    <x v="0"/>
    <x v="0"/>
    <x v="0"/>
    <x v="0"/>
  </r>
  <r>
    <x v="714"/>
    <x v="0"/>
    <s v="Action,Strategy"/>
    <s v="Unknown"/>
    <x v="0"/>
    <x v="1"/>
    <x v="2"/>
    <n v="49"/>
    <n v="0.11"/>
    <n v="27.95"/>
    <n v="0"/>
    <n v="0"/>
    <n v="0"/>
    <n v="0"/>
    <n v="0"/>
    <n v="0"/>
    <n v="0"/>
    <n v="0"/>
    <n v="0"/>
    <n v="0"/>
    <n v="0"/>
    <n v="0"/>
    <n v="0"/>
    <n v="0"/>
    <n v="0"/>
    <n v="0"/>
    <n v="0"/>
    <n v="0"/>
    <n v="0"/>
    <n v="0"/>
    <s v="Action"/>
    <s v="Strategy"/>
    <m/>
    <m/>
    <m/>
    <x v="0"/>
    <s v="Unknown"/>
    <m/>
    <x v="0"/>
    <x v="0"/>
    <x v="0"/>
    <x v="1"/>
  </r>
  <r>
    <x v="715"/>
    <x v="0"/>
    <s v="Action,Strategy"/>
    <s v="Ubisoft"/>
    <x v="2"/>
    <x v="1"/>
    <x v="1"/>
    <n v="63"/>
    <n v="0.04"/>
    <n v="17.95"/>
    <n v="0"/>
    <n v="0"/>
    <n v="0"/>
    <n v="0"/>
    <n v="0"/>
    <n v="0"/>
    <n v="0"/>
    <n v="0"/>
    <n v="0"/>
    <n v="0"/>
    <n v="0"/>
    <n v="0"/>
    <n v="0"/>
    <n v="0"/>
    <n v="0"/>
    <n v="0"/>
    <n v="0"/>
    <n v="0"/>
    <n v="0"/>
    <n v="0"/>
    <s v="Action"/>
    <s v="Strategy"/>
    <m/>
    <m/>
    <m/>
    <x v="0"/>
    <s v="Ubisoft"/>
    <m/>
    <x v="0"/>
    <x v="1"/>
    <x v="0"/>
    <x v="1"/>
  </r>
  <r>
    <x v="715"/>
    <x v="0"/>
    <s v="Action,Strategy"/>
    <s v="Ubisoft"/>
    <x v="1"/>
    <x v="2"/>
    <x v="1"/>
    <n v="64"/>
    <n v="0.02"/>
    <n v="17.95"/>
    <n v="0"/>
    <n v="0"/>
    <n v="0"/>
    <n v="0"/>
    <n v="0"/>
    <n v="0"/>
    <n v="0"/>
    <n v="0"/>
    <n v="0"/>
    <n v="0"/>
    <n v="0"/>
    <n v="0"/>
    <n v="0"/>
    <n v="0"/>
    <n v="0"/>
    <n v="0"/>
    <n v="0"/>
    <n v="0"/>
    <n v="0"/>
    <n v="0"/>
    <s v="Action"/>
    <s v="Strategy"/>
    <m/>
    <m/>
    <m/>
    <x v="0"/>
    <s v="Ubisoft"/>
    <m/>
    <x v="0"/>
    <x v="1"/>
    <x v="0"/>
    <x v="1"/>
  </r>
  <r>
    <x v="716"/>
    <x v="0"/>
    <s v="Action"/>
    <s v="Unknown"/>
    <x v="1"/>
    <x v="1"/>
    <x v="2"/>
    <n v="73"/>
    <n v="0.93"/>
    <n v="16.95"/>
    <n v="4.0833333333333304"/>
    <n v="7.2"/>
    <n v="2.7166666666666601"/>
    <n v="8"/>
    <n v="2.8166666666666602"/>
    <n v="0"/>
    <n v="0"/>
    <n v="0"/>
    <n v="0"/>
    <n v="0"/>
    <n v="4.11666666666666"/>
    <n v="5.05"/>
    <n v="4.11666666666666"/>
    <n v="2"/>
    <n v="3.18333333333333"/>
    <n v="4.0666666666666602"/>
    <n v="7.18333333333333"/>
    <n v="2.7166666666666601"/>
    <n v="6"/>
    <n v="2.93333333333333"/>
    <s v="Action"/>
    <m/>
    <m/>
    <m/>
    <m/>
    <x v="0"/>
    <s v="Unknown"/>
    <m/>
    <x v="0"/>
    <x v="0"/>
    <x v="0"/>
    <x v="1"/>
  </r>
  <r>
    <x v="717"/>
    <x v="0"/>
    <s v="Action"/>
    <s v="Unknown"/>
    <x v="1"/>
    <x v="2"/>
    <x v="3"/>
    <n v="69"/>
    <n v="1.0900000000000001"/>
    <n v="16.95"/>
    <n v="15.0166666666666"/>
    <n v="116"/>
    <n v="9"/>
    <n v="99"/>
    <n v="7.4166666666666599"/>
    <n v="48.9"/>
    <n v="131.06666666666601"/>
    <n v="35.366666666666603"/>
    <n v="14"/>
    <n v="28.566666666666599"/>
    <n v="13.4166666666666"/>
    <n v="16.683333333333302"/>
    <n v="13.35"/>
    <n v="25"/>
    <n v="9.8333333333333304"/>
    <n v="7.7833333333333297"/>
    <n v="11.233333333333301"/>
    <n v="8"/>
    <n v="60"/>
    <n v="5.35"/>
    <s v="Action"/>
    <m/>
    <m/>
    <m/>
    <m/>
    <x v="0"/>
    <s v="Unknown"/>
    <m/>
    <x v="0"/>
    <x v="0"/>
    <x v="0"/>
    <x v="0"/>
  </r>
  <r>
    <x v="718"/>
    <x v="0"/>
    <s v="Action"/>
    <s v="Ubisoft"/>
    <x v="2"/>
    <x v="2"/>
    <x v="3"/>
    <n v="73"/>
    <n v="0.28000000000000003"/>
    <n v="16.95"/>
    <n v="5.0999999999999996"/>
    <n v="6.0166666666666604"/>
    <n v="5"/>
    <n v="25"/>
    <n v="4.0166666666666604"/>
    <n v="6.2666666666666604"/>
    <n v="6.68333333333333"/>
    <n v="6.5"/>
    <n v="3"/>
    <n v="5.85"/>
    <n v="5.61666666666666"/>
    <n v="6.2833333333333297"/>
    <n v="5.55"/>
    <n v="7"/>
    <n v="4.7833333333333297"/>
    <n v="4.61666666666666"/>
    <n v="5.2166666666666597"/>
    <n v="5"/>
    <n v="15"/>
    <n v="3.9"/>
    <s v="Action"/>
    <m/>
    <m/>
    <m/>
    <m/>
    <x v="0"/>
    <s v="Ubisoft"/>
    <m/>
    <x v="0"/>
    <x v="0"/>
    <x v="0"/>
    <x v="0"/>
  </r>
  <r>
    <x v="719"/>
    <x v="0"/>
    <s v="Action"/>
    <s v="Ubisoft"/>
    <x v="1"/>
    <x v="1"/>
    <x v="1"/>
    <n v="61"/>
    <n v="0.12"/>
    <n v="17.95"/>
    <n v="5.6666666666666599"/>
    <n v="6.2166666666666597"/>
    <n v="5"/>
    <n v="5"/>
    <n v="5.1666666666666599"/>
    <n v="0"/>
    <n v="0"/>
    <n v="0"/>
    <n v="0"/>
    <n v="0"/>
    <n v="0"/>
    <n v="0"/>
    <n v="0"/>
    <n v="0"/>
    <n v="0"/>
    <n v="5.6666666666666599"/>
    <n v="6.2166666666666597"/>
    <n v="5"/>
    <n v="5"/>
    <n v="5.1666666666666599"/>
    <s v="Action"/>
    <m/>
    <m/>
    <m/>
    <m/>
    <x v="0"/>
    <s v="Ubisoft"/>
    <m/>
    <x v="0"/>
    <x v="0"/>
    <x v="0"/>
    <x v="1"/>
  </r>
  <r>
    <x v="720"/>
    <x v="0"/>
    <s v="Action,Adventure"/>
    <s v="Unknown"/>
    <x v="2"/>
    <x v="1"/>
    <x v="0"/>
    <n v="68"/>
    <n v="0.6"/>
    <n v="17.95"/>
    <n v="5.1333333333333302"/>
    <n v="5.2833333333333297"/>
    <n v="5"/>
    <n v="3"/>
    <n v="5"/>
    <n v="0"/>
    <n v="0"/>
    <n v="0"/>
    <n v="0"/>
    <n v="0"/>
    <n v="0"/>
    <n v="0"/>
    <n v="0"/>
    <n v="0"/>
    <n v="0"/>
    <n v="5.1333333333333302"/>
    <n v="5.2833333333333297"/>
    <n v="5"/>
    <n v="3"/>
    <n v="5"/>
    <s v="Action"/>
    <s v="Adventure"/>
    <m/>
    <m/>
    <m/>
    <x v="0"/>
    <s v="Unknown"/>
    <m/>
    <x v="0"/>
    <x v="0"/>
    <x v="0"/>
    <x v="1"/>
  </r>
  <r>
    <x v="721"/>
    <x v="0"/>
    <s v="Action"/>
    <s v="Unknown"/>
    <x v="3"/>
    <x v="1"/>
    <x v="0"/>
    <n v="73"/>
    <n v="1.59"/>
    <n v="16.95"/>
    <n v="6.1333333333333302"/>
    <n v="22.9"/>
    <n v="5.5"/>
    <n v="212"/>
    <n v="3.9"/>
    <n v="12.066666666666601"/>
    <n v="17.350000000000001"/>
    <n v="11.3333333333333"/>
    <n v="8"/>
    <n v="8.35"/>
    <n v="8.1333333333333293"/>
    <n v="23.783333333333299"/>
    <n v="7"/>
    <n v="42"/>
    <n v="5.2833333333333297"/>
    <n v="5.3333333333333304"/>
    <n v="7.5833333333333304"/>
    <n v="5"/>
    <n v="162"/>
    <n v="3.5833333333333299"/>
    <s v="Action"/>
    <m/>
    <m/>
    <m/>
    <m/>
    <x v="0"/>
    <s v="Unknown"/>
    <m/>
    <x v="0"/>
    <x v="1"/>
    <x v="0"/>
    <x v="0"/>
  </r>
  <r>
    <x v="721"/>
    <x v="2"/>
    <s v="Action"/>
    <s v="Unknown"/>
    <x v="0"/>
    <x v="2"/>
    <x v="0"/>
    <n v="71"/>
    <n v="1.01"/>
    <n v="14.95"/>
    <n v="6.1333333333333302"/>
    <n v="22.9"/>
    <n v="5.5"/>
    <n v="212"/>
    <n v="3.9"/>
    <n v="12.066666666666601"/>
    <n v="17.350000000000001"/>
    <n v="11.3333333333333"/>
    <n v="8"/>
    <n v="8.35"/>
    <n v="8.1333333333333293"/>
    <n v="23.783333333333299"/>
    <n v="7"/>
    <n v="42"/>
    <n v="5.2833333333333297"/>
    <n v="5.3333333333333304"/>
    <n v="7.5833333333333304"/>
    <n v="5"/>
    <n v="162"/>
    <n v="3.5833333333333299"/>
    <s v="Action"/>
    <m/>
    <m/>
    <m/>
    <m/>
    <x v="0"/>
    <s v="Unknown"/>
    <m/>
    <x v="0"/>
    <x v="1"/>
    <x v="0"/>
    <x v="0"/>
  </r>
  <r>
    <x v="721"/>
    <x v="0"/>
    <s v="Action"/>
    <s v="Unknown"/>
    <x v="4"/>
    <x v="2"/>
    <x v="0"/>
    <n v="71"/>
    <n v="0.92"/>
    <n v="17.95"/>
    <n v="6.1333333333333302"/>
    <n v="22.9"/>
    <n v="5.5"/>
    <n v="212"/>
    <n v="3.9"/>
    <n v="12.066666666666601"/>
    <n v="17.350000000000001"/>
    <n v="11.3333333333333"/>
    <n v="8"/>
    <n v="8.35"/>
    <n v="8.1333333333333293"/>
    <n v="23.783333333333299"/>
    <n v="7"/>
    <n v="42"/>
    <n v="5.2833333333333297"/>
    <n v="5.3333333333333304"/>
    <n v="7.5833333333333304"/>
    <n v="5"/>
    <n v="162"/>
    <n v="3.5833333333333299"/>
    <s v="Action"/>
    <m/>
    <m/>
    <m/>
    <m/>
    <x v="0"/>
    <s v="Unknown"/>
    <m/>
    <x v="0"/>
    <x v="1"/>
    <x v="0"/>
    <x v="0"/>
  </r>
  <r>
    <x v="722"/>
    <x v="0"/>
    <s v="Action"/>
    <s v="Capcom"/>
    <x v="1"/>
    <x v="0"/>
    <x v="1"/>
    <n v="80"/>
    <n v="0.27"/>
    <n v="14.95"/>
    <n v="3"/>
    <n v="3.5"/>
    <n v="3"/>
    <n v="2"/>
    <n v="2.5"/>
    <n v="0"/>
    <n v="0"/>
    <n v="0"/>
    <n v="0"/>
    <n v="0"/>
    <n v="4"/>
    <n v="4"/>
    <n v="4"/>
    <n v="1"/>
    <n v="4"/>
    <n v="2"/>
    <n v="2"/>
    <n v="2"/>
    <n v="1"/>
    <n v="2"/>
    <s v="Action"/>
    <m/>
    <m/>
    <m/>
    <m/>
    <x v="0"/>
    <s v="Capcom"/>
    <m/>
    <x v="0"/>
    <x v="0"/>
    <x v="0"/>
    <x v="1"/>
  </r>
  <r>
    <x v="723"/>
    <x v="1"/>
    <s v="Action,Racing / Driving"/>
    <s v="THQ"/>
    <x v="3"/>
    <x v="1"/>
    <x v="2"/>
    <n v="75"/>
    <n v="0.26"/>
    <n v="14.95"/>
    <n v="8.1999999999999993"/>
    <n v="11.133333333333301"/>
    <n v="6.3333333333333304"/>
    <n v="10"/>
    <n v="5.8"/>
    <n v="13.1"/>
    <n v="14.5166666666666"/>
    <n v="15"/>
    <n v="3"/>
    <n v="11.6833333333333"/>
    <n v="6.3333333333333304"/>
    <n v="6.4166666666666599"/>
    <n v="6.3333333333333304"/>
    <n v="2"/>
    <n v="6.25"/>
    <n v="6.0166666666666604"/>
    <n v="7.8166666666666602"/>
    <n v="5.2666666666666604"/>
    <n v="5"/>
    <n v="5"/>
    <s v="Action"/>
    <s v="Racing"/>
    <m/>
    <m/>
    <m/>
    <x v="0"/>
    <s v="THQ"/>
    <m/>
    <x v="0"/>
    <x v="1"/>
    <x v="0"/>
    <x v="0"/>
  </r>
  <r>
    <x v="723"/>
    <x v="1"/>
    <s v="Action,Racing / Driving"/>
    <s v="THQ"/>
    <x v="4"/>
    <x v="2"/>
    <x v="2"/>
    <n v="76"/>
    <n v="0.16"/>
    <n v="16.95"/>
    <n v="8.1999999999999993"/>
    <n v="11.133333333333301"/>
    <n v="6.3333333333333304"/>
    <n v="10"/>
    <n v="5.8"/>
    <n v="13.1"/>
    <n v="14.5166666666666"/>
    <n v="15"/>
    <n v="3"/>
    <n v="11.6833333333333"/>
    <n v="6.3333333333333304"/>
    <n v="6.4166666666666599"/>
    <n v="6.3333333333333304"/>
    <n v="2"/>
    <n v="6.25"/>
    <n v="6.0166666666666604"/>
    <n v="7.8166666666666602"/>
    <n v="5.2666666666666604"/>
    <n v="5"/>
    <n v="5"/>
    <s v="Action"/>
    <s v="Racing"/>
    <m/>
    <m/>
    <m/>
    <x v="0"/>
    <s v="THQ"/>
    <m/>
    <x v="0"/>
    <x v="1"/>
    <x v="0"/>
    <x v="0"/>
  </r>
  <r>
    <x v="724"/>
    <x v="1"/>
    <s v="Sports"/>
    <s v="Unknown"/>
    <x v="0"/>
    <x v="0"/>
    <x v="0"/>
    <n v="56"/>
    <n v="0.23"/>
    <n v="19.95"/>
    <n v="0"/>
    <n v="0"/>
    <n v="0"/>
    <n v="0"/>
    <n v="0"/>
    <n v="0"/>
    <n v="0"/>
    <n v="0"/>
    <n v="0"/>
    <n v="0"/>
    <n v="0"/>
    <n v="0"/>
    <n v="0"/>
    <n v="0"/>
    <n v="0"/>
    <n v="0"/>
    <n v="0"/>
    <n v="0"/>
    <n v="0"/>
    <n v="0"/>
    <s v="Sports"/>
    <m/>
    <m/>
    <m/>
    <m/>
    <x v="0"/>
    <s v="Unknown"/>
    <m/>
    <x v="0"/>
    <x v="0"/>
    <x v="0"/>
    <x v="1"/>
  </r>
  <r>
    <x v="725"/>
    <x v="0"/>
    <s v="Role-Playing"/>
    <s v="Unknown"/>
    <x v="2"/>
    <x v="2"/>
    <x v="0"/>
    <n v="73"/>
    <n v="0.06"/>
    <n v="24.95"/>
    <n v="15.3333333333333"/>
    <n v="19.5833333333333"/>
    <n v="15"/>
    <n v="10"/>
    <n v="13.0833333333333"/>
    <n v="24"/>
    <n v="24"/>
    <n v="24"/>
    <n v="1"/>
    <n v="24"/>
    <n v="15.283333333333299"/>
    <n v="16.6666666666666"/>
    <n v="14.983333333333301"/>
    <n v="4"/>
    <n v="14.05"/>
    <n v="13.633333333333301"/>
    <n v="14.783333333333299"/>
    <n v="15"/>
    <n v="5"/>
    <n v="12.65"/>
    <s v="RPG"/>
    <m/>
    <m/>
    <m/>
    <m/>
    <x v="0"/>
    <s v="Unknown"/>
    <m/>
    <x v="0"/>
    <x v="0"/>
    <x v="0"/>
    <x v="0"/>
  </r>
  <r>
    <x v="726"/>
    <x v="0"/>
    <s v="Action,Sports"/>
    <s v="Unknown"/>
    <x v="2"/>
    <x v="1"/>
    <x v="0"/>
    <n v="65"/>
    <n v="0.12"/>
    <n v="19.95"/>
    <n v="0.68333333333333302"/>
    <n v="0.68333333333333302"/>
    <n v="0.68333333333333302"/>
    <n v="1"/>
    <n v="0.68333333333333302"/>
    <n v="0"/>
    <n v="0"/>
    <n v="0"/>
    <n v="0"/>
    <n v="0"/>
    <n v="0"/>
    <n v="0"/>
    <n v="0"/>
    <n v="0"/>
    <n v="0"/>
    <n v="0.68333333333333302"/>
    <n v="0.68333333333333302"/>
    <n v="0.68333333333333302"/>
    <n v="1"/>
    <n v="0.68333333333333302"/>
    <s v="Action"/>
    <s v="Sports"/>
    <m/>
    <m/>
    <m/>
    <x v="0"/>
    <s v="Unknown"/>
    <m/>
    <x v="0"/>
    <x v="0"/>
    <x v="0"/>
    <x v="1"/>
  </r>
  <r>
    <x v="727"/>
    <x v="0"/>
    <s v="Action"/>
    <s v="Nintendo"/>
    <x v="2"/>
    <x v="2"/>
    <x v="4"/>
    <n v="85"/>
    <n v="4.6900000000000004"/>
    <n v="24.95"/>
    <n v="22.716666666666601"/>
    <n v="31.9"/>
    <n v="24.483333333333299"/>
    <n v="57"/>
    <n v="14.3"/>
    <n v="29.766666666666602"/>
    <n v="35.033333333333303"/>
    <n v="30"/>
    <n v="20"/>
    <n v="22.016666666666602"/>
    <n v="24.9166666666666"/>
    <n v="29.966666666666601"/>
    <n v="25"/>
    <n v="16"/>
    <n v="18.3333333333333"/>
    <n v="14.3333333333333"/>
    <n v="18.316666666666599"/>
    <n v="14.5"/>
    <n v="21"/>
    <n v="9.6999999999999993"/>
    <s v="Action"/>
    <m/>
    <m/>
    <m/>
    <m/>
    <x v="0"/>
    <s v="Nintendo"/>
    <m/>
    <x v="0"/>
    <x v="0"/>
    <x v="1"/>
    <x v="0"/>
  </r>
  <r>
    <x v="728"/>
    <x v="2"/>
    <s v="Action"/>
    <s v="Nintendo"/>
    <x v="0"/>
    <x v="2"/>
    <x v="2"/>
    <n v="97"/>
    <n v="4.9400000000000004"/>
    <n v="39.950000000000003"/>
    <n v="24.8333333333333"/>
    <n v="51.566666666666599"/>
    <n v="20"/>
    <n v="289"/>
    <n v="13.3666666666666"/>
    <n v="44.3"/>
    <n v="62.683333333333302"/>
    <n v="45"/>
    <n v="61"/>
    <n v="28.1"/>
    <n v="26.516666666666602"/>
    <n v="43.3333333333333"/>
    <n v="26.85"/>
    <n v="88"/>
    <n v="18.3333333333333"/>
    <n v="15.283333333333299"/>
    <n v="25.4"/>
    <n v="15"/>
    <n v="140"/>
    <n v="9.7333333333333307"/>
    <s v="Action"/>
    <m/>
    <m/>
    <m/>
    <m/>
    <x v="0"/>
    <s v="Nintendo"/>
    <m/>
    <x v="0"/>
    <x v="0"/>
    <x v="1"/>
    <x v="0"/>
  </r>
  <r>
    <x v="729"/>
    <x v="0"/>
    <s v="Action,Racing / Driving"/>
    <s v="Sega"/>
    <x v="1"/>
    <x v="2"/>
    <x v="1"/>
    <n v="56"/>
    <n v="0.05"/>
    <n v="24.95"/>
    <n v="0"/>
    <n v="0"/>
    <n v="0"/>
    <n v="0"/>
    <n v="0"/>
    <n v="0"/>
    <n v="0"/>
    <n v="0"/>
    <n v="0"/>
    <n v="0"/>
    <n v="0"/>
    <n v="0"/>
    <n v="0"/>
    <n v="0"/>
    <n v="0"/>
    <n v="0"/>
    <n v="0"/>
    <n v="0"/>
    <n v="0"/>
    <n v="0"/>
    <s v="Action"/>
    <s v="Racing"/>
    <m/>
    <m/>
    <m/>
    <x v="0"/>
    <s v="Sega"/>
    <m/>
    <x v="0"/>
    <x v="0"/>
    <x v="0"/>
    <x v="1"/>
  </r>
  <r>
    <x v="730"/>
    <x v="1"/>
    <s v="Action"/>
    <s v="Sega"/>
    <x v="0"/>
    <x v="1"/>
    <x v="1"/>
    <n v="74"/>
    <n v="1"/>
    <n v="14.95"/>
    <n v="5.3166666666666602"/>
    <n v="6.9166666666666599"/>
    <n v="5.4"/>
    <n v="6"/>
    <n v="4.1666666666666599"/>
    <n v="0"/>
    <n v="0"/>
    <n v="0"/>
    <n v="0"/>
    <n v="0"/>
    <n v="0"/>
    <n v="0"/>
    <n v="0"/>
    <n v="0"/>
    <n v="0"/>
    <n v="5.3166666666666602"/>
    <n v="6.9166666666666599"/>
    <n v="5.4"/>
    <n v="6"/>
    <n v="4.1666666666666599"/>
    <s v="Action"/>
    <m/>
    <m/>
    <m/>
    <m/>
    <x v="0"/>
    <s v="Sega"/>
    <m/>
    <x v="0"/>
    <x v="0"/>
    <x v="0"/>
    <x v="1"/>
  </r>
  <r>
    <x v="731"/>
    <x v="0"/>
    <s v="Action"/>
    <s v="Sega"/>
    <x v="2"/>
    <x v="1"/>
    <x v="3"/>
    <n v="63"/>
    <n v="0.7"/>
    <n v="15.95"/>
    <n v="1.45"/>
    <n v="2.75"/>
    <n v="0.56666666666666599"/>
    <n v="9"/>
    <n v="0.58333333333333304"/>
    <n v="0"/>
    <n v="0"/>
    <n v="0"/>
    <n v="0"/>
    <n v="0"/>
    <n v="3.55"/>
    <n v="4.0166666666666604"/>
    <n v="3.55"/>
    <n v="2"/>
    <n v="3.0833333333333299"/>
    <n v="0.85"/>
    <n v="2.1666666666666599"/>
    <n v="0.46666666666666601"/>
    <n v="7"/>
    <n v="0.4"/>
    <s v="Action"/>
    <m/>
    <m/>
    <m/>
    <m/>
    <x v="0"/>
    <s v="Sega"/>
    <m/>
    <x v="0"/>
    <x v="0"/>
    <x v="0"/>
    <x v="1"/>
  </r>
  <r>
    <x v="732"/>
    <x v="0"/>
    <s v="Action,Role-Playing"/>
    <s v="Nintendo"/>
    <x v="0"/>
    <x v="2"/>
    <x v="2"/>
    <n v="85"/>
    <n v="1.5"/>
    <n v="29.95"/>
    <n v="22.8"/>
    <n v="50.633333333333297"/>
    <n v="19.766666666666602"/>
    <n v="112"/>
    <n v="16.883333333333301"/>
    <n v="48.883333333333297"/>
    <n v="64.316666666666606"/>
    <n v="48.433333333333302"/>
    <n v="11"/>
    <n v="36.816666666666599"/>
    <n v="24.0833333333333"/>
    <n v="31.566666666666599"/>
    <n v="22.216666666666601"/>
    <n v="33"/>
    <n v="19.0833333333333"/>
    <n v="17.966666666666601"/>
    <n v="20.3666666666666"/>
    <n v="18"/>
    <n v="68"/>
    <n v="15.233333333333301"/>
    <s v="Action"/>
    <s v="RPG"/>
    <m/>
    <m/>
    <m/>
    <x v="0"/>
    <s v="Nintendo"/>
    <m/>
    <x v="0"/>
    <x v="0"/>
    <x v="0"/>
    <x v="0"/>
  </r>
  <r>
    <x v="733"/>
    <x v="0"/>
    <s v="Action"/>
    <s v="Nintendo"/>
    <x v="2"/>
    <x v="1"/>
    <x v="3"/>
    <n v="75"/>
    <n v="0.7"/>
    <n v="29.95"/>
    <n v="11"/>
    <n v="19.5833333333333"/>
    <n v="9.2833333333333297"/>
    <n v="22"/>
    <n v="7.8166666666666602"/>
    <n v="17.783333333333299"/>
    <n v="23.4"/>
    <n v="17.783333333333299"/>
    <n v="6"/>
    <n v="13.466666666666599"/>
    <n v="9.1"/>
    <n v="10.8333333333333"/>
    <n v="9.25"/>
    <n v="9"/>
    <n v="7.5833333333333304"/>
    <n v="7.61666666666666"/>
    <n v="9.0833333333333304"/>
    <n v="7"/>
    <n v="7"/>
    <n v="6.4"/>
    <s v="Action"/>
    <m/>
    <m/>
    <m/>
    <m/>
    <x v="0"/>
    <s v="Nintendo"/>
    <m/>
    <x v="0"/>
    <x v="0"/>
    <x v="0"/>
    <x v="0"/>
  </r>
  <r>
    <x v="734"/>
    <x v="3"/>
    <s v="Action"/>
    <s v="Nintendo"/>
    <x v="0"/>
    <x v="1"/>
    <x v="0"/>
    <n v="93"/>
    <n v="5.71"/>
    <n v="39.950000000000003"/>
    <n v="51.433333333333302"/>
    <n v="341.21666666666601"/>
    <n v="15"/>
    <n v="131"/>
    <n v="18.100000000000001"/>
    <n v="195.13333333333301"/>
    <n v="407.13333333333298"/>
    <n v="135"/>
    <n v="15"/>
    <n v="115.033333333333"/>
    <n v="64.016666666666595"/>
    <n v="179.15"/>
    <n v="52.616666666666603"/>
    <n v="48"/>
    <n v="34.15"/>
    <n v="10.85"/>
    <n v="21.2"/>
    <n v="10"/>
    <n v="68"/>
    <n v="6.7"/>
    <s v="Action"/>
    <m/>
    <m/>
    <m/>
    <m/>
    <x v="0"/>
    <s v="Nintendo"/>
    <m/>
    <x v="0"/>
    <x v="0"/>
    <x v="1"/>
    <x v="0"/>
  </r>
  <r>
    <x v="735"/>
    <x v="0"/>
    <s v="Sports"/>
    <s v="Unknown"/>
    <x v="0"/>
    <x v="1"/>
    <x v="1"/>
    <n v="72"/>
    <n v="0.14000000000000001"/>
    <n v="16.95"/>
    <n v="0"/>
    <n v="0"/>
    <n v="0"/>
    <n v="0"/>
    <n v="0"/>
    <n v="0"/>
    <n v="0"/>
    <n v="0"/>
    <n v="0"/>
    <n v="0"/>
    <n v="0"/>
    <n v="0"/>
    <n v="0"/>
    <n v="0"/>
    <n v="0"/>
    <n v="0"/>
    <n v="0"/>
    <n v="0"/>
    <n v="0"/>
    <n v="0"/>
    <s v="Sports"/>
    <m/>
    <m/>
    <m/>
    <m/>
    <x v="0"/>
    <s v="Unknown"/>
    <m/>
    <x v="0"/>
    <x v="0"/>
    <x v="0"/>
    <x v="1"/>
  </r>
  <r>
    <x v="736"/>
    <x v="0"/>
    <s v="Sports"/>
    <s v="Unknown"/>
    <x v="0"/>
    <x v="0"/>
    <x v="2"/>
    <n v="70"/>
    <n v="7.0000000000000007E-2"/>
    <n v="19.95"/>
    <n v="0"/>
    <n v="0"/>
    <n v="0"/>
    <n v="0"/>
    <n v="0"/>
    <n v="0"/>
    <n v="0"/>
    <n v="0"/>
    <n v="0"/>
    <n v="0"/>
    <n v="0"/>
    <n v="0"/>
    <n v="0"/>
    <n v="0"/>
    <n v="0"/>
    <n v="0"/>
    <n v="0"/>
    <n v="0"/>
    <n v="0"/>
    <n v="0"/>
    <s v="Sports"/>
    <m/>
    <m/>
    <m/>
    <m/>
    <x v="0"/>
    <s v="Unknown"/>
    <m/>
    <x v="0"/>
    <x v="0"/>
    <x v="0"/>
    <x v="1"/>
  </r>
  <r>
    <x v="737"/>
    <x v="0"/>
    <s v="Action"/>
    <s v="EA"/>
    <x v="3"/>
    <x v="2"/>
    <x v="1"/>
    <n v="51"/>
    <n v="0.19"/>
    <n v="7.95"/>
    <n v="18.766666666666602"/>
    <n v="22.683333333333302"/>
    <n v="22"/>
    <n v="5"/>
    <n v="13.6833333333333"/>
    <n v="21.716666666666601"/>
    <n v="23.55"/>
    <n v="22.5"/>
    <n v="4"/>
    <n v="19.483333333333299"/>
    <n v="0"/>
    <n v="0"/>
    <n v="0"/>
    <n v="0"/>
    <n v="0"/>
    <n v="7"/>
    <n v="7"/>
    <n v="7"/>
    <n v="1"/>
    <n v="7"/>
    <s v="Action"/>
    <m/>
    <m/>
    <m/>
    <m/>
    <x v="0"/>
    <s v="EA"/>
    <m/>
    <x v="0"/>
    <x v="0"/>
    <x v="0"/>
    <x v="1"/>
  </r>
  <r>
    <x v="738"/>
    <x v="0"/>
    <s v="Strategy"/>
    <s v="Unknown"/>
    <x v="3"/>
    <x v="1"/>
    <x v="0"/>
    <n v="56"/>
    <n v="0.04"/>
    <n v="17.95"/>
    <n v="24.9"/>
    <n v="36.216666666666598"/>
    <n v="20"/>
    <n v="22"/>
    <n v="17.716666666666601"/>
    <n v="40.366666666666603"/>
    <n v="45.65"/>
    <n v="42.25"/>
    <n v="4"/>
    <n v="34.15"/>
    <n v="26.266666666666602"/>
    <n v="30.516666666666602"/>
    <n v="25.85"/>
    <n v="5"/>
    <n v="20.516666666666602"/>
    <n v="19.600000000000001"/>
    <n v="27.15"/>
    <n v="19"/>
    <n v="13"/>
    <n v="16.149999999999999"/>
    <s v="Strategy"/>
    <m/>
    <m/>
    <m/>
    <m/>
    <x v="0"/>
    <s v="Unknown"/>
    <m/>
    <x v="0"/>
    <x v="0"/>
    <x v="0"/>
    <x v="0"/>
  </r>
  <r>
    <x v="739"/>
    <x v="0"/>
    <s v="Racing / Driving,Sports"/>
    <s v="Ubisoft"/>
    <x v="2"/>
    <x v="1"/>
    <x v="2"/>
    <n v="56"/>
    <n v="0.28000000000000003"/>
    <n v="14.95"/>
    <n v="1.2833333333333301"/>
    <n v="1.61666666666666"/>
    <n v="1.2833333333333301"/>
    <n v="2"/>
    <n v="0.96666666666666601"/>
    <n v="0"/>
    <n v="0"/>
    <n v="0"/>
    <n v="0"/>
    <n v="0"/>
    <n v="0"/>
    <n v="0"/>
    <n v="0"/>
    <n v="0"/>
    <n v="0"/>
    <n v="1.2833333333333301"/>
    <n v="1.61666666666666"/>
    <n v="1.2833333333333301"/>
    <n v="2"/>
    <n v="0.96666666666666601"/>
    <s v="Racing"/>
    <s v="Sports"/>
    <m/>
    <m/>
    <m/>
    <x v="0"/>
    <s v="Ubisoft"/>
    <m/>
    <x v="0"/>
    <x v="1"/>
    <x v="0"/>
    <x v="1"/>
  </r>
  <r>
    <x v="739"/>
    <x v="2"/>
    <s v="Sports"/>
    <s v="Ubisoft"/>
    <x v="0"/>
    <x v="1"/>
    <x v="2"/>
    <n v="64"/>
    <n v="0.16"/>
    <n v="16.95"/>
    <n v="1.2833333333333301"/>
    <n v="1.61666666666666"/>
    <n v="1.2833333333333301"/>
    <n v="2"/>
    <n v="0.96666666666666601"/>
    <n v="0"/>
    <n v="0"/>
    <n v="0"/>
    <n v="0"/>
    <n v="0"/>
    <n v="0"/>
    <n v="0"/>
    <n v="0"/>
    <n v="0"/>
    <n v="0"/>
    <n v="1.2833333333333301"/>
    <n v="1.61666666666666"/>
    <n v="1.2833333333333301"/>
    <n v="2"/>
    <n v="0.96666666666666601"/>
    <s v="Sports"/>
    <m/>
    <m/>
    <m/>
    <m/>
    <x v="0"/>
    <s v="Ubisoft"/>
    <m/>
    <x v="0"/>
    <x v="1"/>
    <x v="0"/>
    <x v="1"/>
  </r>
  <r>
    <x v="739"/>
    <x v="1"/>
    <s v="Sports"/>
    <s v="Ubisoft"/>
    <x v="3"/>
    <x v="2"/>
    <x v="2"/>
    <n v="61"/>
    <n v="0.09"/>
    <n v="17.95"/>
    <n v="1.2833333333333301"/>
    <n v="1.61666666666666"/>
    <n v="1.2833333333333301"/>
    <n v="2"/>
    <n v="0.96666666666666601"/>
    <n v="0"/>
    <n v="0"/>
    <n v="0"/>
    <n v="0"/>
    <n v="0"/>
    <n v="0"/>
    <n v="0"/>
    <n v="0"/>
    <n v="0"/>
    <n v="0"/>
    <n v="1.2833333333333301"/>
    <n v="1.61666666666666"/>
    <n v="1.2833333333333301"/>
    <n v="2"/>
    <n v="0.96666666666666601"/>
    <s v="Sports"/>
    <m/>
    <m/>
    <m/>
    <m/>
    <x v="0"/>
    <s v="Ubisoft"/>
    <m/>
    <x v="0"/>
    <x v="1"/>
    <x v="0"/>
    <x v="1"/>
  </r>
  <r>
    <x v="739"/>
    <x v="1"/>
    <s v="Sports"/>
    <s v="Ubisoft"/>
    <x v="4"/>
    <x v="2"/>
    <x v="2"/>
    <n v="59"/>
    <n v="0.04"/>
    <n v="17.95"/>
    <n v="1.2833333333333301"/>
    <n v="1.61666666666666"/>
    <n v="1.2833333333333301"/>
    <n v="2"/>
    <n v="0.96666666666666601"/>
    <n v="0"/>
    <n v="0"/>
    <n v="0"/>
    <n v="0"/>
    <n v="0"/>
    <n v="0"/>
    <n v="0"/>
    <n v="0"/>
    <n v="0"/>
    <n v="0"/>
    <n v="1.2833333333333301"/>
    <n v="1.61666666666666"/>
    <n v="1.2833333333333301"/>
    <n v="2"/>
    <n v="0.96666666666666601"/>
    <s v="Sports"/>
    <m/>
    <m/>
    <m/>
    <m/>
    <x v="0"/>
    <s v="Ubisoft"/>
    <m/>
    <x v="0"/>
    <x v="1"/>
    <x v="0"/>
    <x v="1"/>
  </r>
  <r>
    <x v="740"/>
    <x v="0"/>
    <s v="Action,Strategy"/>
    <s v="Unknown"/>
    <x v="1"/>
    <x v="2"/>
    <x v="2"/>
    <n v="50"/>
    <n v="0.04"/>
    <n v="12.95"/>
    <n v="0"/>
    <n v="0"/>
    <n v="0"/>
    <n v="0"/>
    <n v="0"/>
    <n v="0"/>
    <n v="0"/>
    <n v="0"/>
    <n v="0"/>
    <n v="0"/>
    <n v="0"/>
    <n v="0"/>
    <n v="0"/>
    <n v="0"/>
    <n v="0"/>
    <n v="0"/>
    <n v="0"/>
    <n v="0"/>
    <n v="0"/>
    <n v="0"/>
    <s v="Action"/>
    <s v="Strategy"/>
    <m/>
    <m/>
    <m/>
    <x v="0"/>
    <s v="Unknown"/>
    <m/>
    <x v="0"/>
    <x v="0"/>
    <x v="0"/>
    <x v="1"/>
  </r>
  <r>
    <x v="741"/>
    <x v="0"/>
    <s v="Adventure"/>
    <s v="Unknown"/>
    <x v="2"/>
    <x v="1"/>
    <x v="0"/>
    <n v="52"/>
    <n v="0.1"/>
    <n v="23.95"/>
    <n v="10.85"/>
    <n v="17.133333333333301"/>
    <n v="10.5"/>
    <n v="127"/>
    <n v="6.8333333333333304"/>
    <n v="12.6"/>
    <n v="17.95"/>
    <n v="12"/>
    <n v="32"/>
    <n v="9.9"/>
    <n v="12.283333333333299"/>
    <n v="14.95"/>
    <n v="11.3666666666666"/>
    <n v="14"/>
    <n v="10.466666666666599"/>
    <n v="9.9166666666666607"/>
    <n v="12.8"/>
    <n v="9.75"/>
    <n v="81"/>
    <n v="6.4166666666666599"/>
    <s v="Adventure"/>
    <m/>
    <m/>
    <m/>
    <m/>
    <x v="0"/>
    <s v="Unknown"/>
    <m/>
    <x v="0"/>
    <x v="0"/>
    <x v="0"/>
    <x v="0"/>
  </r>
  <r>
    <x v="742"/>
    <x v="0"/>
    <s v="Action"/>
    <s v="Sony"/>
    <x v="1"/>
    <x v="0"/>
    <x v="1"/>
    <n v="87"/>
    <n v="0.24"/>
    <n v="12.95"/>
    <n v="8.4666666666666597"/>
    <n v="11.4333333333333"/>
    <n v="7.2833333333333297"/>
    <n v="8"/>
    <n v="6.68333333333333"/>
    <n v="15"/>
    <n v="15"/>
    <n v="15"/>
    <n v="1"/>
    <n v="15"/>
    <n v="9.25"/>
    <n v="10.0833333333333"/>
    <n v="9.25"/>
    <n v="2"/>
    <n v="8.4166666666666607"/>
    <n v="6.85"/>
    <n v="7.3333333333333304"/>
    <n v="7"/>
    <n v="5"/>
    <n v="6.2"/>
    <s v="Action"/>
    <m/>
    <m/>
    <m/>
    <m/>
    <x v="0"/>
    <s v="Sony"/>
    <m/>
    <x v="0"/>
    <x v="0"/>
    <x v="0"/>
    <x v="0"/>
  </r>
  <r>
    <x v="743"/>
    <x v="0"/>
    <s v="Action,Strategy"/>
    <s v="Sony"/>
    <x v="1"/>
    <x v="1"/>
    <x v="2"/>
    <n v="85"/>
    <n v="0.23"/>
    <n v="16.95"/>
    <n v="10.633333333333301"/>
    <n v="11.15"/>
    <n v="10"/>
    <n v="7"/>
    <n v="9.65"/>
    <n v="10.7666666666666"/>
    <n v="11.383333333333301"/>
    <n v="10.7666666666666"/>
    <n v="2"/>
    <n v="10.15"/>
    <n v="10.3333333333333"/>
    <n v="11.0833333333333"/>
    <n v="10"/>
    <n v="3"/>
    <n v="9.5833333333333304"/>
    <n v="11"/>
    <n v="11.5"/>
    <n v="11"/>
    <n v="2"/>
    <n v="10.5"/>
    <s v="Action"/>
    <s v="Strategy"/>
    <m/>
    <m/>
    <m/>
    <x v="0"/>
    <s v="Sony"/>
    <m/>
    <x v="0"/>
    <x v="0"/>
    <x v="0"/>
    <x v="0"/>
  </r>
  <r>
    <x v="744"/>
    <x v="1"/>
    <s v="Role-Playing"/>
    <s v="Namco"/>
    <x v="0"/>
    <x v="1"/>
    <x v="0"/>
    <n v="68"/>
    <n v="0.2"/>
    <n v="24.95"/>
    <n v="41"/>
    <n v="79.433333333333294"/>
    <n v="36.766666666666602"/>
    <n v="74"/>
    <n v="29.133333333333301"/>
    <n v="87.633333333333297"/>
    <n v="106.916666666666"/>
    <n v="100.033333333333"/>
    <n v="5"/>
    <n v="73.483333333333306"/>
    <n v="44.233333333333299"/>
    <n v="61.283333333333303"/>
    <n v="42"/>
    <n v="29"/>
    <n v="35.683333333333302"/>
    <n v="32.816666666666599"/>
    <n v="39.816666666666599"/>
    <n v="32.5"/>
    <n v="40"/>
    <n v="26.033333333333299"/>
    <s v="RPG"/>
    <m/>
    <m/>
    <m/>
    <m/>
    <x v="0"/>
    <s v="Namco"/>
    <m/>
    <x v="0"/>
    <x v="0"/>
    <x v="0"/>
    <x v="0"/>
  </r>
  <r>
    <x v="745"/>
    <x v="0"/>
    <s v="Adventure,Role-Playing"/>
    <s v="Namco"/>
    <x v="3"/>
    <x v="0"/>
    <x v="0"/>
    <n v="79"/>
    <n v="0.25"/>
    <n v="27.95"/>
    <n v="71.783333333333303"/>
    <n v="177.15"/>
    <n v="56.866666666666603"/>
    <n v="218"/>
    <n v="44.65"/>
    <n v="190.31666666666601"/>
    <n v="240.7"/>
    <n v="192.5"/>
    <n v="16"/>
    <n v="130.69999999999999"/>
    <n v="75.183333333333294"/>
    <n v="114.583333333333"/>
    <n v="70.150000000000006"/>
    <n v="92"/>
    <n v="48.8333333333333"/>
    <n v="51.683333333333302"/>
    <n v="75.1666666666666"/>
    <n v="49"/>
    <n v="110"/>
    <n v="39.6666666666666"/>
    <s v="Adventure"/>
    <s v="RPG"/>
    <m/>
    <m/>
    <m/>
    <x v="0"/>
    <s v="Namco"/>
    <m/>
    <x v="0"/>
    <x v="0"/>
    <x v="0"/>
    <x v="0"/>
  </r>
  <r>
    <x v="746"/>
    <x v="0"/>
    <s v="Role-Playing"/>
    <s v="Konami"/>
    <x v="2"/>
    <x v="2"/>
    <x v="1"/>
    <n v="50"/>
    <n v="0.04"/>
    <n v="14.95"/>
    <n v="45"/>
    <n v="45"/>
    <n v="45"/>
    <n v="1"/>
    <n v="45"/>
    <n v="0"/>
    <n v="0"/>
    <n v="0"/>
    <n v="0"/>
    <n v="0"/>
    <n v="0"/>
    <n v="0"/>
    <n v="0"/>
    <n v="0"/>
    <n v="0"/>
    <n v="45"/>
    <n v="45"/>
    <n v="45"/>
    <n v="1"/>
    <n v="45"/>
    <s v="RPG"/>
    <m/>
    <m/>
    <m/>
    <m/>
    <x v="0"/>
    <s v="Konami"/>
    <m/>
    <x v="0"/>
    <x v="0"/>
    <x v="0"/>
    <x v="1"/>
  </r>
  <r>
    <x v="747"/>
    <x v="0"/>
    <s v="Action"/>
    <s v="Konami"/>
    <x v="0"/>
    <x v="0"/>
    <x v="0"/>
    <n v="33"/>
    <n v="7.0000000000000007E-2"/>
    <n v="17.95"/>
    <n v="0"/>
    <n v="0"/>
    <n v="0"/>
    <n v="0"/>
    <n v="0"/>
    <n v="0"/>
    <n v="0"/>
    <n v="0"/>
    <n v="0"/>
    <n v="0"/>
    <n v="0"/>
    <n v="0"/>
    <n v="0"/>
    <n v="0"/>
    <n v="0"/>
    <n v="0"/>
    <n v="0"/>
    <n v="0"/>
    <n v="0"/>
    <n v="0"/>
    <s v="Action"/>
    <m/>
    <m/>
    <m/>
    <m/>
    <x v="0"/>
    <s v="Konami"/>
    <m/>
    <x v="0"/>
    <x v="0"/>
    <x v="0"/>
    <x v="1"/>
  </r>
  <r>
    <x v="748"/>
    <x v="0"/>
    <s v="Action,Adventure"/>
    <s v="Konami"/>
    <x v="2"/>
    <x v="1"/>
    <x v="3"/>
    <n v="58"/>
    <n v="0.06"/>
    <n v="17.95"/>
    <n v="4.5"/>
    <n v="4.5"/>
    <n v="4.5"/>
    <n v="1"/>
    <n v="4.5"/>
    <n v="0"/>
    <n v="0"/>
    <n v="0"/>
    <n v="0"/>
    <n v="0"/>
    <n v="0"/>
    <n v="0"/>
    <n v="0"/>
    <n v="0"/>
    <n v="0"/>
    <n v="4.5"/>
    <n v="4.5"/>
    <n v="4.5"/>
    <n v="1"/>
    <n v="4.5"/>
    <s v="Action"/>
    <s v="Adventure"/>
    <m/>
    <m/>
    <m/>
    <x v="0"/>
    <s v="Konami"/>
    <m/>
    <x v="0"/>
    <x v="0"/>
    <x v="0"/>
    <x v="1"/>
  </r>
  <r>
    <x v="749"/>
    <x v="0"/>
    <s v="Action"/>
    <s v="Namco,Sony"/>
    <x v="1"/>
    <x v="2"/>
    <x v="1"/>
    <n v="88"/>
    <n v="0.81"/>
    <n v="17.95"/>
    <n v="22.65"/>
    <n v="30.8666666666666"/>
    <n v="30.5"/>
    <n v="6"/>
    <n v="14.283333333333299"/>
    <n v="35.0833333333333"/>
    <n v="35.116666666666603"/>
    <n v="35.0833333333333"/>
    <n v="2"/>
    <n v="35.033333333333303"/>
    <n v="30.5"/>
    <n v="30.75"/>
    <n v="30.5"/>
    <n v="2"/>
    <n v="30.25"/>
    <n v="2.36666666666666"/>
    <n v="2.5499999999999998"/>
    <n v="2.36666666666666"/>
    <n v="2"/>
    <n v="2.18333333333333"/>
    <s v="Action"/>
    <m/>
    <m/>
    <m/>
    <m/>
    <x v="0"/>
    <s v="Namco"/>
    <s v="Sony"/>
    <x v="0"/>
    <x v="0"/>
    <x v="0"/>
    <x v="0"/>
  </r>
  <r>
    <x v="750"/>
    <x v="0"/>
    <s v="Action"/>
    <s v="Microsoft"/>
    <x v="3"/>
    <x v="2"/>
    <x v="1"/>
    <n v="56"/>
    <n v="0.28000000000000003"/>
    <n v="14.95"/>
    <n v="34.033333333333303"/>
    <n v="48.816666666666599"/>
    <n v="21.25"/>
    <n v="8"/>
    <n v="19.816666666666599"/>
    <n v="59"/>
    <n v="66.5"/>
    <n v="67"/>
    <n v="3"/>
    <n v="51.5"/>
    <n v="12"/>
    <n v="12"/>
    <n v="12"/>
    <n v="1"/>
    <n v="12"/>
    <n v="20.816666666666599"/>
    <n v="21.1666666666666"/>
    <n v="20.883333333333301"/>
    <n v="4"/>
    <n v="20.4166666666666"/>
    <s v="Action"/>
    <m/>
    <m/>
    <m/>
    <m/>
    <x v="0"/>
    <s v="Microsoft"/>
    <m/>
    <x v="0"/>
    <x v="0"/>
    <x v="0"/>
    <x v="0"/>
  </r>
  <r>
    <x v="751"/>
    <x v="0"/>
    <s v="Action"/>
    <s v="Nintendo"/>
    <x v="2"/>
    <x v="2"/>
    <x v="1"/>
    <n v="37"/>
    <n v="0.02"/>
    <n v="14.95"/>
    <n v="7.1"/>
    <n v="7.8"/>
    <n v="7.1"/>
    <n v="2"/>
    <n v="6.4"/>
    <n v="0"/>
    <n v="0"/>
    <n v="0"/>
    <n v="0"/>
    <n v="0"/>
    <n v="0"/>
    <n v="0"/>
    <n v="0"/>
    <n v="0"/>
    <n v="0"/>
    <n v="7.1"/>
    <n v="7.8"/>
    <n v="7.1"/>
    <n v="2"/>
    <n v="6.4"/>
    <s v="Action"/>
    <m/>
    <m/>
    <m/>
    <m/>
    <x v="0"/>
    <s v="Nintendo"/>
    <m/>
    <x v="0"/>
    <x v="0"/>
    <x v="0"/>
    <x v="1"/>
  </r>
  <r>
    <x v="752"/>
    <x v="0"/>
    <s v="Racing / Driving"/>
    <s v="Atari"/>
    <x v="3"/>
    <x v="1"/>
    <x v="1"/>
    <n v="82"/>
    <n v="0.25"/>
    <n v="17.95"/>
    <n v="53.4"/>
    <n v="101.966666666666"/>
    <n v="38.5"/>
    <n v="22"/>
    <n v="32.966666666666598"/>
    <n v="112.666666666666"/>
    <n v="132.166666666666"/>
    <n v="100"/>
    <n v="3"/>
    <n v="93.1666666666666"/>
    <n v="55.6666666666666"/>
    <n v="96.4166666666666"/>
    <n v="50"/>
    <n v="11"/>
    <n v="41.4166666666666"/>
    <n v="28.0833333333333"/>
    <n v="32.016666666666602"/>
    <n v="30"/>
    <n v="8"/>
    <n v="24.516666666666602"/>
    <s v="Racing"/>
    <m/>
    <m/>
    <m/>
    <m/>
    <x v="0"/>
    <s v="Atari"/>
    <m/>
    <x v="0"/>
    <x v="1"/>
    <x v="0"/>
    <x v="0"/>
  </r>
  <r>
    <x v="752"/>
    <x v="0"/>
    <s v="Racing / Driving"/>
    <s v="Atari"/>
    <x v="1"/>
    <x v="0"/>
    <x v="2"/>
    <n v="80"/>
    <n v="0.08"/>
    <n v="17.95"/>
    <n v="53.4"/>
    <n v="101.966666666666"/>
    <n v="38.5"/>
    <n v="22"/>
    <n v="32.966666666666598"/>
    <n v="112.666666666666"/>
    <n v="132.166666666666"/>
    <n v="100"/>
    <n v="3"/>
    <n v="93.1666666666666"/>
    <n v="55.6666666666666"/>
    <n v="96.4166666666666"/>
    <n v="50"/>
    <n v="11"/>
    <n v="41.4166666666666"/>
    <n v="28.0833333333333"/>
    <n v="32.016666666666602"/>
    <n v="30"/>
    <n v="8"/>
    <n v="24.516666666666602"/>
    <s v="Racing"/>
    <m/>
    <m/>
    <m/>
    <m/>
    <x v="0"/>
    <s v="Atari"/>
    <m/>
    <x v="0"/>
    <x v="1"/>
    <x v="0"/>
    <x v="0"/>
  </r>
  <r>
    <x v="753"/>
    <x v="0"/>
    <s v="Strategy"/>
    <s v="Nintendo"/>
    <x v="2"/>
    <x v="0"/>
    <x v="1"/>
    <n v="84"/>
    <n v="0.66"/>
    <n v="17.95"/>
    <n v="27.4"/>
    <n v="33.716666666666598"/>
    <n v="27.5"/>
    <n v="8"/>
    <n v="21.85"/>
    <n v="33.5"/>
    <n v="35.25"/>
    <n v="33.5"/>
    <n v="2"/>
    <n v="31.75"/>
    <n v="34"/>
    <n v="37.75"/>
    <n v="37"/>
    <n v="3"/>
    <n v="30.25"/>
    <n v="16.75"/>
    <n v="16.933333333333302"/>
    <n v="17"/>
    <n v="3"/>
    <n v="16.55"/>
    <s v="Strategy"/>
    <m/>
    <m/>
    <m/>
    <m/>
    <x v="0"/>
    <s v="Nintendo"/>
    <m/>
    <x v="0"/>
    <x v="0"/>
    <x v="0"/>
    <x v="0"/>
  </r>
  <r>
    <x v="754"/>
    <x v="1"/>
    <s v="Strategy"/>
    <s v="THQ"/>
    <x v="3"/>
    <x v="1"/>
    <x v="2"/>
    <n v="52"/>
    <n v="0.06"/>
    <n v="17.95"/>
    <n v="0"/>
    <n v="0"/>
    <n v="0"/>
    <n v="0"/>
    <n v="0"/>
    <n v="0"/>
    <n v="0"/>
    <n v="0"/>
    <n v="0"/>
    <n v="0"/>
    <n v="0"/>
    <n v="0"/>
    <n v="0"/>
    <n v="0"/>
    <n v="0"/>
    <n v="0"/>
    <n v="0"/>
    <n v="0"/>
    <n v="0"/>
    <n v="0"/>
    <s v="Strategy"/>
    <m/>
    <m/>
    <m/>
    <m/>
    <x v="0"/>
    <s v="THQ"/>
    <m/>
    <x v="0"/>
    <x v="0"/>
    <x v="0"/>
    <x v="1"/>
  </r>
  <r>
    <x v="755"/>
    <x v="1"/>
    <s v="Strategy"/>
    <s v="Unknown"/>
    <x v="0"/>
    <x v="1"/>
    <x v="0"/>
    <n v="75"/>
    <n v="0.16"/>
    <n v="24.95"/>
    <n v="2"/>
    <n v="2"/>
    <n v="2"/>
    <n v="1"/>
    <n v="2"/>
    <n v="0"/>
    <n v="0"/>
    <n v="0"/>
    <n v="0"/>
    <n v="0"/>
    <n v="0"/>
    <n v="0"/>
    <n v="0"/>
    <n v="0"/>
    <n v="0"/>
    <n v="2"/>
    <n v="2"/>
    <n v="2"/>
    <n v="1"/>
    <n v="2"/>
    <s v="Strategy"/>
    <m/>
    <m/>
    <m/>
    <m/>
    <x v="0"/>
    <s v="Unknown"/>
    <m/>
    <x v="0"/>
    <x v="0"/>
    <x v="0"/>
    <x v="1"/>
  </r>
  <r>
    <x v="756"/>
    <x v="0"/>
    <s v="Action"/>
    <s v="Midway"/>
    <x v="0"/>
    <x v="1"/>
    <x v="1"/>
    <n v="45"/>
    <n v="0.09"/>
    <n v="16.95"/>
    <n v="3.5666666666666602"/>
    <n v="3.5666666666666602"/>
    <n v="3.5666666666666602"/>
    <n v="1"/>
    <n v="3.5666666666666602"/>
    <n v="0"/>
    <n v="0"/>
    <n v="0"/>
    <n v="0"/>
    <n v="0"/>
    <n v="0"/>
    <n v="0"/>
    <n v="0"/>
    <n v="0"/>
    <n v="0"/>
    <n v="3.5666666666666602"/>
    <n v="3.5666666666666602"/>
    <n v="3.5666666666666602"/>
    <n v="1"/>
    <n v="3.5666666666666602"/>
    <s v="Action"/>
    <m/>
    <m/>
    <m/>
    <m/>
    <x v="0"/>
    <s v="Midway"/>
    <m/>
    <x v="0"/>
    <x v="0"/>
    <x v="0"/>
    <x v="1"/>
  </r>
  <r>
    <x v="757"/>
    <x v="1"/>
    <s v="Action,Simulation,Sports"/>
    <s v="2K"/>
    <x v="0"/>
    <x v="0"/>
    <x v="2"/>
    <n v="66"/>
    <n v="0.36"/>
    <n v="17.95"/>
    <n v="16.816666666666599"/>
    <n v="30.066666666666599"/>
    <n v="10.133333333333301"/>
    <n v="4"/>
    <n v="6.9166666666666599"/>
    <n v="46.683333333333302"/>
    <n v="46.683333333333302"/>
    <n v="46.683333333333302"/>
    <n v="1"/>
    <n v="46.683333333333302"/>
    <n v="0"/>
    <n v="0"/>
    <n v="0"/>
    <n v="0"/>
    <n v="0"/>
    <n v="6.86666666666666"/>
    <n v="11.7"/>
    <n v="0.53333333333333299"/>
    <n v="3"/>
    <n v="2.0333333333333301"/>
    <s v="Action"/>
    <s v="Simulation"/>
    <s v="Sports"/>
    <m/>
    <m/>
    <x v="0"/>
    <s v="2K"/>
    <m/>
    <x v="0"/>
    <x v="1"/>
    <x v="0"/>
    <x v="1"/>
  </r>
  <r>
    <x v="757"/>
    <x v="1"/>
    <s v="Action,Simulation,Sports"/>
    <s v="2K"/>
    <x v="3"/>
    <x v="0"/>
    <x v="2"/>
    <n v="79"/>
    <n v="0.19"/>
    <n v="12.95"/>
    <n v="16.816666666666599"/>
    <n v="30.066666666666599"/>
    <n v="10.133333333333301"/>
    <n v="4"/>
    <n v="6.9166666666666599"/>
    <n v="46.683333333333302"/>
    <n v="46.683333333333302"/>
    <n v="46.683333333333302"/>
    <n v="1"/>
    <n v="46.683333333333302"/>
    <n v="0"/>
    <n v="0"/>
    <n v="0"/>
    <n v="0"/>
    <n v="0"/>
    <n v="6.86666666666666"/>
    <n v="11.7"/>
    <n v="0.53333333333333299"/>
    <n v="3"/>
    <n v="2.0333333333333301"/>
    <s v="Action"/>
    <s v="Simulation"/>
    <s v="Sports"/>
    <m/>
    <m/>
    <x v="0"/>
    <s v="2K"/>
    <m/>
    <x v="0"/>
    <x v="1"/>
    <x v="0"/>
    <x v="1"/>
  </r>
  <r>
    <x v="757"/>
    <x v="1"/>
    <s v="Action,Simulation,Sports"/>
    <s v="2K"/>
    <x v="4"/>
    <x v="1"/>
    <x v="2"/>
    <n v="80"/>
    <n v="0.16"/>
    <n v="22.95"/>
    <n v="16.816666666666599"/>
    <n v="30.066666666666599"/>
    <n v="10.133333333333301"/>
    <n v="4"/>
    <n v="6.9166666666666599"/>
    <n v="46.683333333333302"/>
    <n v="46.683333333333302"/>
    <n v="46.683333333333302"/>
    <n v="1"/>
    <n v="46.683333333333302"/>
    <n v="0"/>
    <n v="0"/>
    <n v="0"/>
    <n v="0"/>
    <n v="0"/>
    <n v="6.86666666666666"/>
    <n v="11.7"/>
    <n v="0.53333333333333299"/>
    <n v="3"/>
    <n v="2.0333333333333301"/>
    <s v="Action"/>
    <s v="Simulation"/>
    <s v="Sports"/>
    <m/>
    <m/>
    <x v="0"/>
    <s v="2K"/>
    <m/>
    <x v="0"/>
    <x v="1"/>
    <x v="0"/>
    <x v="1"/>
  </r>
  <r>
    <x v="757"/>
    <x v="0"/>
    <s v="Action,Simulation,Sports"/>
    <s v="2K"/>
    <x v="1"/>
    <x v="0"/>
    <x v="2"/>
    <n v="72"/>
    <n v="0.11"/>
    <n v="16.95"/>
    <n v="16.816666666666599"/>
    <n v="30.066666666666599"/>
    <n v="10.133333333333301"/>
    <n v="4"/>
    <n v="6.9166666666666599"/>
    <n v="46.683333333333302"/>
    <n v="46.683333333333302"/>
    <n v="46.683333333333302"/>
    <n v="1"/>
    <n v="46.683333333333302"/>
    <n v="0"/>
    <n v="0"/>
    <n v="0"/>
    <n v="0"/>
    <n v="0"/>
    <n v="6.86666666666666"/>
    <n v="11.7"/>
    <n v="0.53333333333333299"/>
    <n v="3"/>
    <n v="2.0333333333333301"/>
    <s v="Action"/>
    <s v="Simulation"/>
    <s v="Sports"/>
    <m/>
    <m/>
    <x v="0"/>
    <s v="2K"/>
    <m/>
    <x v="0"/>
    <x v="1"/>
    <x v="0"/>
    <x v="1"/>
  </r>
  <r>
    <x v="758"/>
    <x v="2"/>
    <s v="Action,Role-Playing"/>
    <s v="Disney"/>
    <x v="0"/>
    <x v="0"/>
    <x v="0"/>
    <n v="63"/>
    <n v="0.33"/>
    <n v="16.95"/>
    <n v="12.816666666666601"/>
    <n v="15.1166666666666"/>
    <n v="11.65"/>
    <n v="4"/>
    <n v="11.1166666666666"/>
    <n v="11.65"/>
    <n v="11.816666666666601"/>
    <n v="11.65"/>
    <n v="2"/>
    <n v="11.483333333333301"/>
    <n v="0"/>
    <n v="0"/>
    <n v="0"/>
    <n v="0"/>
    <n v="0"/>
    <n v="14"/>
    <n v="16"/>
    <n v="14"/>
    <n v="2"/>
    <n v="12"/>
    <s v="Action"/>
    <s v="RPG"/>
    <m/>
    <m/>
    <m/>
    <x v="0"/>
    <s v="Disney"/>
    <m/>
    <x v="0"/>
    <x v="1"/>
    <x v="0"/>
    <x v="1"/>
  </r>
  <r>
    <x v="758"/>
    <x v="0"/>
    <s v="Role-Playing"/>
    <s v="Disney"/>
    <x v="2"/>
    <x v="0"/>
    <x v="0"/>
    <n v="54"/>
    <n v="0.19"/>
    <n v="10.95"/>
    <n v="12.816666666666601"/>
    <n v="15.1166666666666"/>
    <n v="11.65"/>
    <n v="4"/>
    <n v="11.1166666666666"/>
    <n v="11.65"/>
    <n v="11.816666666666601"/>
    <n v="11.65"/>
    <n v="2"/>
    <n v="11.483333333333301"/>
    <n v="0"/>
    <n v="0"/>
    <n v="0"/>
    <n v="0"/>
    <n v="0"/>
    <n v="14"/>
    <n v="16"/>
    <n v="14"/>
    <n v="2"/>
    <n v="12"/>
    <s v="RPG"/>
    <m/>
    <m/>
    <m/>
    <m/>
    <x v="0"/>
    <s v="Disney"/>
    <m/>
    <x v="0"/>
    <x v="1"/>
    <x v="0"/>
    <x v="1"/>
  </r>
  <r>
    <x v="758"/>
    <x v="2"/>
    <s v="Action,Role-Playing"/>
    <s v="Disney"/>
    <x v="3"/>
    <x v="0"/>
    <x v="0"/>
    <n v="56"/>
    <n v="0.13"/>
    <n v="14.95"/>
    <n v="12.816666666666601"/>
    <n v="15.1166666666666"/>
    <n v="11.65"/>
    <n v="4"/>
    <n v="11.1166666666666"/>
    <n v="11.65"/>
    <n v="11.816666666666601"/>
    <n v="11.65"/>
    <n v="2"/>
    <n v="11.483333333333301"/>
    <n v="0"/>
    <n v="0"/>
    <n v="0"/>
    <n v="0"/>
    <n v="0"/>
    <n v="14"/>
    <n v="16"/>
    <n v="14"/>
    <n v="2"/>
    <n v="12"/>
    <s v="Action"/>
    <s v="RPG"/>
    <m/>
    <m/>
    <m/>
    <x v="0"/>
    <s v="Disney"/>
    <m/>
    <x v="0"/>
    <x v="1"/>
    <x v="0"/>
    <x v="1"/>
  </r>
  <r>
    <x v="759"/>
    <x v="0"/>
    <s v="Action,Role-Playing"/>
    <s v="Unknown"/>
    <x v="2"/>
    <x v="1"/>
    <x v="3"/>
    <n v="65"/>
    <n v="0.18"/>
    <n v="12.95"/>
    <n v="4.3499999999999996"/>
    <n v="5.75"/>
    <n v="2.6666666666666599"/>
    <n v="6"/>
    <n v="2.9"/>
    <n v="0"/>
    <n v="0"/>
    <n v="0"/>
    <n v="0"/>
    <n v="0"/>
    <n v="8"/>
    <n v="8"/>
    <n v="8"/>
    <n v="1"/>
    <n v="8"/>
    <n v="3.61666666666666"/>
    <n v="5.5166666666666604"/>
    <n v="2.4500000000000002"/>
    <n v="5"/>
    <n v="2.6666666666666599"/>
    <s v="Action"/>
    <s v="RPG"/>
    <m/>
    <m/>
    <m/>
    <x v="0"/>
    <s v="Unknown"/>
    <m/>
    <x v="0"/>
    <x v="0"/>
    <x v="0"/>
    <x v="1"/>
  </r>
  <r>
    <x v="760"/>
    <x v="1"/>
    <s v="Action"/>
    <s v="Sega"/>
    <x v="3"/>
    <x v="1"/>
    <x v="0"/>
    <n v="76"/>
    <n v="0.13"/>
    <n v="14.95"/>
    <n v="6.1333333333333302"/>
    <n v="12.716666666666599"/>
    <n v="4.75"/>
    <n v="16"/>
    <n v="4.1333333333333302"/>
    <n v="20"/>
    <n v="20"/>
    <n v="20"/>
    <n v="1"/>
    <n v="20"/>
    <n v="7.6666666666666599"/>
    <n v="9.4166666666666607"/>
    <n v="8"/>
    <n v="3"/>
    <n v="5.9166666666666599"/>
    <n v="4.5833333333333304"/>
    <n v="5.7666666666666604"/>
    <n v="4.5"/>
    <n v="12"/>
    <n v="3.68333333333333"/>
    <s v="Action"/>
    <m/>
    <m/>
    <m/>
    <m/>
    <x v="0"/>
    <s v="Sega"/>
    <m/>
    <x v="0"/>
    <x v="1"/>
    <x v="0"/>
    <x v="0"/>
  </r>
  <r>
    <x v="760"/>
    <x v="1"/>
    <s v="Action"/>
    <s v="Sega"/>
    <x v="4"/>
    <x v="0"/>
    <x v="0"/>
    <n v="72"/>
    <n v="0.1"/>
    <n v="14.95"/>
    <n v="6.1333333333333302"/>
    <n v="12.716666666666599"/>
    <n v="4.75"/>
    <n v="16"/>
    <n v="4.1333333333333302"/>
    <n v="20"/>
    <n v="20"/>
    <n v="20"/>
    <n v="1"/>
    <n v="20"/>
    <n v="7.6666666666666599"/>
    <n v="9.4166666666666607"/>
    <n v="8"/>
    <n v="3"/>
    <n v="5.9166666666666599"/>
    <n v="4.5833333333333304"/>
    <n v="5.7666666666666604"/>
    <n v="4.5"/>
    <n v="12"/>
    <n v="3.68333333333333"/>
    <s v="Action"/>
    <m/>
    <m/>
    <m/>
    <m/>
    <x v="0"/>
    <s v="Sega"/>
    <m/>
    <x v="0"/>
    <x v="1"/>
    <x v="0"/>
    <x v="0"/>
  </r>
  <r>
    <x v="761"/>
    <x v="0"/>
    <s v="Action"/>
    <s v="Sony"/>
    <x v="1"/>
    <x v="2"/>
    <x v="3"/>
    <n v="63"/>
    <n v="0.15"/>
    <n v="8.9499999999999993"/>
    <n v="0"/>
    <n v="0"/>
    <n v="0"/>
    <n v="0"/>
    <n v="0"/>
    <n v="0"/>
    <n v="0"/>
    <n v="0"/>
    <n v="0"/>
    <n v="0"/>
    <n v="0"/>
    <n v="0"/>
    <n v="0"/>
    <n v="0"/>
    <n v="0"/>
    <n v="0"/>
    <n v="0"/>
    <n v="0"/>
    <n v="0"/>
    <n v="0"/>
    <s v="Action"/>
    <m/>
    <m/>
    <m/>
    <m/>
    <x v="0"/>
    <s v="Sony"/>
    <m/>
    <x v="0"/>
    <x v="0"/>
    <x v="0"/>
    <x v="1"/>
  </r>
  <r>
    <x v="762"/>
    <x v="0"/>
    <s v="Adventure,Role-Playing"/>
    <s v="Unknown"/>
    <x v="2"/>
    <x v="1"/>
    <x v="0"/>
    <n v="69"/>
    <n v="0.04"/>
    <n v="24.95"/>
    <n v="56.016666666666602"/>
    <n v="82.066666666666606"/>
    <n v="45"/>
    <n v="6"/>
    <n v="39.200000000000003"/>
    <n v="51.516666666666602"/>
    <n v="62.15"/>
    <n v="50"/>
    <n v="3"/>
    <n v="40.866666666666603"/>
    <n v="76.816666666666606"/>
    <n v="95.216666666666598"/>
    <n v="76.816666666666606"/>
    <n v="2"/>
    <n v="58.4"/>
    <n v="27.9166666666666"/>
    <n v="27.9166666666666"/>
    <n v="27.9166666666666"/>
    <n v="1"/>
    <n v="27.9166666666666"/>
    <s v="Adventure"/>
    <s v="RPG"/>
    <m/>
    <m/>
    <m/>
    <x v="0"/>
    <s v="Unknown"/>
    <m/>
    <x v="0"/>
    <x v="0"/>
    <x v="0"/>
    <x v="0"/>
  </r>
  <r>
    <x v="763"/>
    <x v="0"/>
    <s v="Action"/>
    <s v="2K"/>
    <x v="3"/>
    <x v="0"/>
    <x v="2"/>
    <n v="82"/>
    <n v="0.36"/>
    <n v="14.95"/>
    <n v="10.9"/>
    <n v="17.066666666666599"/>
    <n v="10"/>
    <n v="90"/>
    <n v="7.9666666666666597"/>
    <n v="17.733333333333299"/>
    <n v="21.283333333333299"/>
    <n v="20"/>
    <n v="5"/>
    <n v="14.4333333333333"/>
    <n v="11.7"/>
    <n v="15.383333333333301"/>
    <n v="11.1166666666666"/>
    <n v="40"/>
    <n v="9.1999999999999993"/>
    <n v="9.43333333333333"/>
    <n v="11.1833333333333"/>
    <n v="9.5"/>
    <n v="45"/>
    <n v="7.4666666666666597"/>
    <s v="Action"/>
    <m/>
    <m/>
    <m/>
    <m/>
    <x v="0"/>
    <s v="2K"/>
    <m/>
    <x v="0"/>
    <x v="1"/>
    <x v="0"/>
    <x v="0"/>
  </r>
  <r>
    <x v="763"/>
    <x v="0"/>
    <s v="Action"/>
    <s v="2K"/>
    <x v="4"/>
    <x v="2"/>
    <x v="2"/>
    <n v="80"/>
    <n v="0.2"/>
    <n v="14.95"/>
    <n v="10.9"/>
    <n v="17.066666666666599"/>
    <n v="10"/>
    <n v="90"/>
    <n v="7.9666666666666597"/>
    <n v="17.733333333333299"/>
    <n v="21.283333333333299"/>
    <n v="20"/>
    <n v="5"/>
    <n v="14.4333333333333"/>
    <n v="11.7"/>
    <n v="15.383333333333301"/>
    <n v="11.1166666666666"/>
    <n v="40"/>
    <n v="9.1999999999999993"/>
    <n v="9.43333333333333"/>
    <n v="11.1833333333333"/>
    <n v="9.5"/>
    <n v="45"/>
    <n v="7.4666666666666597"/>
    <s v="Action"/>
    <m/>
    <m/>
    <m/>
    <m/>
    <x v="0"/>
    <s v="2K"/>
    <m/>
    <x v="0"/>
    <x v="1"/>
    <x v="0"/>
    <x v="0"/>
  </r>
  <r>
    <x v="764"/>
    <x v="0"/>
    <s v="Action,Role-Playing"/>
    <s v="2K"/>
    <x v="3"/>
    <x v="2"/>
    <x v="1"/>
    <n v="94"/>
    <n v="2.12"/>
    <n v="19.95"/>
    <n v="101.083333333333"/>
    <n v="310.26666666666603"/>
    <n v="80"/>
    <n v="518"/>
    <n v="47.516666666666602"/>
    <n v="195.03333333333299"/>
    <n v="335.03333333333302"/>
    <n v="185"/>
    <n v="117"/>
    <n v="116"/>
    <n v="96.9"/>
    <n v="310.96666666666601"/>
    <n v="86.95"/>
    <n v="268"/>
    <n v="52.75"/>
    <n v="26.8333333333333"/>
    <n v="99.2"/>
    <n v="24"/>
    <n v="133"/>
    <n v="14.95"/>
    <s v="Action"/>
    <s v="RPG"/>
    <m/>
    <m/>
    <m/>
    <x v="0"/>
    <s v="2K"/>
    <m/>
    <x v="0"/>
    <x v="1"/>
    <x v="0"/>
    <x v="0"/>
  </r>
  <r>
    <x v="764"/>
    <x v="0"/>
    <s v="Action,Role-Playing"/>
    <s v="Ubisoft"/>
    <x v="4"/>
    <x v="1"/>
    <x v="2"/>
    <n v="93"/>
    <n v="1.2"/>
    <n v="17.95"/>
    <n v="101.083333333333"/>
    <n v="310.26666666666603"/>
    <n v="80"/>
    <n v="518"/>
    <n v="47.516666666666602"/>
    <n v="195.03333333333299"/>
    <n v="335.03333333333302"/>
    <n v="185"/>
    <n v="117"/>
    <n v="116"/>
    <n v="96.9"/>
    <n v="310.96666666666601"/>
    <n v="86.95"/>
    <n v="268"/>
    <n v="52.75"/>
    <n v="26.8333333333333"/>
    <n v="99.2"/>
    <n v="24"/>
    <n v="133"/>
    <n v="14.95"/>
    <s v="Action"/>
    <s v="RPG"/>
    <m/>
    <m/>
    <m/>
    <x v="0"/>
    <s v="Ubisoft"/>
    <m/>
    <x v="0"/>
    <x v="1"/>
    <x v="0"/>
    <x v="0"/>
  </r>
  <r>
    <x v="765"/>
    <x v="0"/>
    <s v="Action,Role-Playing"/>
    <s v="Unknown"/>
    <x v="3"/>
    <x v="2"/>
    <x v="2"/>
    <n v="86"/>
    <n v="0.18"/>
    <n v="24.95"/>
    <n v="21.8"/>
    <n v="46.9"/>
    <n v="15.8"/>
    <n v="38"/>
    <n v="12.9"/>
    <n v="49.233333333333299"/>
    <n v="63.016666666666602"/>
    <n v="52.866666666666603"/>
    <n v="5"/>
    <n v="35.516666666666602"/>
    <n v="20.816666666666599"/>
    <n v="34.683333333333302"/>
    <n v="17.933333333333302"/>
    <n v="22"/>
    <n v="13.1833333333333"/>
    <n v="11.2666666666666"/>
    <n v="15.316666666666601"/>
    <n v="10"/>
    <n v="11"/>
    <n v="9.4833333333333307"/>
    <s v="Action"/>
    <s v="RPG"/>
    <m/>
    <m/>
    <m/>
    <x v="0"/>
    <s v="Unknown"/>
    <m/>
    <x v="0"/>
    <x v="0"/>
    <x v="0"/>
    <x v="0"/>
  </r>
  <r>
    <x v="766"/>
    <x v="2"/>
    <s v="Strategy"/>
    <s v="Sony"/>
    <x v="4"/>
    <x v="2"/>
    <x v="2"/>
    <n v="75"/>
    <n v="0.3"/>
    <n v="12.95"/>
    <n v="0"/>
    <n v="0"/>
    <n v="0"/>
    <n v="0"/>
    <n v="0"/>
    <n v="0"/>
    <n v="0"/>
    <n v="0"/>
    <n v="0"/>
    <n v="0"/>
    <n v="0"/>
    <n v="0"/>
    <n v="0"/>
    <n v="0"/>
    <n v="0"/>
    <n v="0"/>
    <n v="0"/>
    <n v="0"/>
    <n v="0"/>
    <n v="0"/>
    <s v="Strategy"/>
    <m/>
    <m/>
    <m/>
    <m/>
    <x v="0"/>
    <s v="Sony"/>
    <m/>
    <x v="0"/>
    <x v="0"/>
    <x v="0"/>
    <x v="1"/>
  </r>
  <r>
    <x v="767"/>
    <x v="0"/>
    <s v="Racing / Driving"/>
    <s v="Namco"/>
    <x v="1"/>
    <x v="0"/>
    <x v="2"/>
    <n v="58"/>
    <n v="0.02"/>
    <n v="22.95"/>
    <n v="0"/>
    <n v="0"/>
    <n v="0"/>
    <n v="0"/>
    <n v="0"/>
    <n v="0"/>
    <n v="0"/>
    <n v="0"/>
    <n v="0"/>
    <n v="0"/>
    <n v="0"/>
    <n v="0"/>
    <n v="0"/>
    <n v="0"/>
    <n v="0"/>
    <n v="0"/>
    <n v="0"/>
    <n v="0"/>
    <n v="0"/>
    <n v="0"/>
    <s v="Racing"/>
    <m/>
    <m/>
    <m/>
    <m/>
    <x v="0"/>
    <s v="Namco"/>
    <m/>
    <x v="0"/>
    <x v="0"/>
    <x v="0"/>
    <x v="1"/>
  </r>
  <r>
    <x v="768"/>
    <x v="0"/>
    <s v="Action"/>
    <s v="EA"/>
    <x v="3"/>
    <x v="1"/>
    <x v="1"/>
    <n v="77"/>
    <n v="0.2"/>
    <n v="17.95"/>
    <n v="21.15"/>
    <n v="31.283333333333299"/>
    <n v="20"/>
    <n v="42"/>
    <n v="12.45"/>
    <n v="27.566666666666599"/>
    <n v="33.633333333333297"/>
    <n v="29"/>
    <n v="11"/>
    <n v="17.4166666666666"/>
    <n v="23.766666666666602"/>
    <n v="32.700000000000003"/>
    <n v="23.066666666666599"/>
    <n v="17"/>
    <n v="17.149999999999999"/>
    <n v="12.9333333333333"/>
    <n v="15.483333333333301"/>
    <n v="15"/>
    <n v="14"/>
    <n v="9.15"/>
    <s v="Action"/>
    <m/>
    <m/>
    <m/>
    <m/>
    <x v="0"/>
    <s v="EA"/>
    <m/>
    <x v="0"/>
    <x v="0"/>
    <x v="0"/>
    <x v="0"/>
  </r>
  <r>
    <x v="769"/>
    <x v="0"/>
    <s v="Action"/>
    <s v="Sega"/>
    <x v="3"/>
    <x v="0"/>
    <x v="2"/>
    <n v="41"/>
    <n v="0.27"/>
    <n v="9.9499999999999993"/>
    <n v="8.5666666666666593"/>
    <n v="12.133333333333301"/>
    <n v="7"/>
    <n v="5"/>
    <n v="6.3833333333333302"/>
    <n v="0"/>
    <n v="0"/>
    <n v="0"/>
    <n v="0"/>
    <n v="0"/>
    <n v="16.5"/>
    <n v="16.5"/>
    <n v="16.5"/>
    <n v="1"/>
    <n v="16.5"/>
    <n v="6.5833333333333304"/>
    <n v="7.1"/>
    <n v="6.9833333333333298"/>
    <n v="4"/>
    <n v="5.8833333333333302"/>
    <s v="Action"/>
    <m/>
    <m/>
    <m/>
    <m/>
    <x v="0"/>
    <s v="Sega"/>
    <m/>
    <x v="0"/>
    <x v="1"/>
    <x v="0"/>
    <x v="1"/>
  </r>
  <r>
    <x v="769"/>
    <x v="0"/>
    <s v="Action"/>
    <s v="Sega"/>
    <x v="0"/>
    <x v="2"/>
    <x v="2"/>
    <n v="35"/>
    <n v="0.26"/>
    <n v="14.95"/>
    <n v="8.5666666666666593"/>
    <n v="12.133333333333301"/>
    <n v="7"/>
    <n v="5"/>
    <n v="6.3833333333333302"/>
    <n v="0"/>
    <n v="0"/>
    <n v="0"/>
    <n v="0"/>
    <n v="0"/>
    <n v="16.5"/>
    <n v="16.5"/>
    <n v="16.5"/>
    <n v="1"/>
    <n v="16.5"/>
    <n v="6.5833333333333304"/>
    <n v="7.1"/>
    <n v="6.9833333333333298"/>
    <n v="4"/>
    <n v="5.8833333333333302"/>
    <s v="Action"/>
    <m/>
    <m/>
    <m/>
    <m/>
    <x v="0"/>
    <s v="Sega"/>
    <m/>
    <x v="0"/>
    <x v="1"/>
    <x v="0"/>
    <x v="1"/>
  </r>
  <r>
    <x v="769"/>
    <x v="0"/>
    <s v="Action"/>
    <s v="Sega"/>
    <x v="4"/>
    <x v="0"/>
    <x v="2"/>
    <n v="40"/>
    <n v="0.12"/>
    <n v="12.95"/>
    <n v="8.5666666666666593"/>
    <n v="12.133333333333301"/>
    <n v="7"/>
    <n v="5"/>
    <n v="6.3833333333333302"/>
    <n v="0"/>
    <n v="0"/>
    <n v="0"/>
    <n v="0"/>
    <n v="0"/>
    <n v="16.5"/>
    <n v="16.5"/>
    <n v="16.5"/>
    <n v="1"/>
    <n v="16.5"/>
    <n v="6.5833333333333304"/>
    <n v="7.1"/>
    <n v="6.9833333333333298"/>
    <n v="4"/>
    <n v="5.8833333333333302"/>
    <s v="Action"/>
    <m/>
    <m/>
    <m/>
    <m/>
    <x v="0"/>
    <s v="Sega"/>
    <m/>
    <x v="0"/>
    <x v="1"/>
    <x v="0"/>
    <x v="1"/>
  </r>
  <r>
    <x v="769"/>
    <x v="0"/>
    <s v="Action"/>
    <s v="Sega"/>
    <x v="1"/>
    <x v="2"/>
    <x v="2"/>
    <n v="28"/>
    <n v="0.1"/>
    <n v="14.95"/>
    <n v="8.5666666666666593"/>
    <n v="12.133333333333301"/>
    <n v="7"/>
    <n v="5"/>
    <n v="6.3833333333333302"/>
    <n v="0"/>
    <n v="0"/>
    <n v="0"/>
    <n v="0"/>
    <n v="0"/>
    <n v="16.5"/>
    <n v="16.5"/>
    <n v="16.5"/>
    <n v="1"/>
    <n v="16.5"/>
    <n v="6.5833333333333304"/>
    <n v="7.1"/>
    <n v="6.9833333333333298"/>
    <n v="4"/>
    <n v="5.8833333333333302"/>
    <s v="Action"/>
    <m/>
    <m/>
    <m/>
    <m/>
    <x v="0"/>
    <s v="Sega"/>
    <m/>
    <x v="0"/>
    <x v="1"/>
    <x v="0"/>
    <x v="1"/>
  </r>
  <r>
    <x v="770"/>
    <x v="2"/>
    <s v="Action"/>
    <s v="Sega"/>
    <x v="0"/>
    <x v="0"/>
    <x v="0"/>
    <n v="66"/>
    <n v="0.74"/>
    <n v="17.95"/>
    <n v="6.7"/>
    <n v="11.1666666666666"/>
    <n v="4"/>
    <n v="7"/>
    <n v="3.15"/>
    <n v="15.5"/>
    <n v="16.25"/>
    <n v="15.5"/>
    <n v="2"/>
    <n v="14.75"/>
    <n v="0"/>
    <n v="0"/>
    <n v="0"/>
    <n v="0"/>
    <n v="0"/>
    <n v="3.18333333333333"/>
    <n v="4.7833333333333297"/>
    <n v="2"/>
    <n v="5"/>
    <n v="1.7833333333333301"/>
    <s v="Action"/>
    <m/>
    <m/>
    <m/>
    <m/>
    <x v="0"/>
    <s v="Sega"/>
    <m/>
    <x v="0"/>
    <x v="0"/>
    <x v="0"/>
    <x v="1"/>
  </r>
  <r>
    <x v="771"/>
    <x v="0"/>
    <s v="Action"/>
    <s v="Sega"/>
    <x v="0"/>
    <x v="1"/>
    <x v="0"/>
    <n v="46"/>
    <n v="0.28999999999999998"/>
    <n v="16.95"/>
    <n v="5.2166666666666597"/>
    <n v="5.2166666666666597"/>
    <n v="5.2166666666666597"/>
    <n v="1"/>
    <n v="5.2166666666666597"/>
    <n v="5.2166666666666597"/>
    <n v="5.2166666666666597"/>
    <n v="5.2166666666666597"/>
    <n v="1"/>
    <n v="5.2166666666666597"/>
    <n v="0"/>
    <n v="0"/>
    <n v="0"/>
    <n v="0"/>
    <n v="0"/>
    <n v="0"/>
    <n v="0"/>
    <n v="0"/>
    <n v="0"/>
    <n v="0"/>
    <s v="Action"/>
    <m/>
    <m/>
    <m/>
    <m/>
    <x v="0"/>
    <s v="Sega"/>
    <m/>
    <x v="0"/>
    <x v="1"/>
    <x v="0"/>
    <x v="1"/>
  </r>
  <r>
    <x v="771"/>
    <x v="0"/>
    <s v="Action"/>
    <s v="Sega"/>
    <x v="3"/>
    <x v="2"/>
    <x v="0"/>
    <n v="55"/>
    <n v="0.22"/>
    <n v="17.95"/>
    <n v="5.2166666666666597"/>
    <n v="5.2166666666666597"/>
    <n v="5.2166666666666597"/>
    <n v="1"/>
    <n v="5.2166666666666597"/>
    <n v="5.2166666666666597"/>
    <n v="5.2166666666666597"/>
    <n v="5.2166666666666597"/>
    <n v="1"/>
    <n v="5.2166666666666597"/>
    <n v="0"/>
    <n v="0"/>
    <n v="0"/>
    <n v="0"/>
    <n v="0"/>
    <n v="0"/>
    <n v="0"/>
    <n v="0"/>
    <n v="0"/>
    <n v="0"/>
    <s v="Action"/>
    <m/>
    <m/>
    <m/>
    <m/>
    <x v="0"/>
    <s v="Sega"/>
    <m/>
    <x v="0"/>
    <x v="1"/>
    <x v="0"/>
    <x v="1"/>
  </r>
  <r>
    <x v="771"/>
    <x v="0"/>
    <s v="Action"/>
    <s v="Sega"/>
    <x v="4"/>
    <x v="1"/>
    <x v="0"/>
    <n v="55"/>
    <n v="0.21"/>
    <n v="16.95"/>
    <n v="5.2166666666666597"/>
    <n v="5.2166666666666597"/>
    <n v="5.2166666666666597"/>
    <n v="1"/>
    <n v="5.2166666666666597"/>
    <n v="5.2166666666666597"/>
    <n v="5.2166666666666597"/>
    <n v="5.2166666666666597"/>
    <n v="1"/>
    <n v="5.2166666666666597"/>
    <n v="0"/>
    <n v="0"/>
    <n v="0"/>
    <n v="0"/>
    <n v="0"/>
    <n v="0"/>
    <n v="0"/>
    <n v="0"/>
    <n v="0"/>
    <n v="0"/>
    <s v="Action"/>
    <m/>
    <m/>
    <m/>
    <m/>
    <x v="0"/>
    <s v="Sega"/>
    <m/>
    <x v="0"/>
    <x v="1"/>
    <x v="0"/>
    <x v="1"/>
  </r>
  <r>
    <x v="772"/>
    <x v="0"/>
    <s v="Action"/>
    <s v="Unknown"/>
    <x v="0"/>
    <x v="2"/>
    <x v="0"/>
    <n v="70"/>
    <n v="0.09"/>
    <n v="17.95"/>
    <n v="0"/>
    <n v="0"/>
    <n v="0"/>
    <n v="0"/>
    <n v="0"/>
    <n v="0"/>
    <n v="0"/>
    <n v="0"/>
    <n v="0"/>
    <n v="0"/>
    <n v="0"/>
    <n v="0"/>
    <n v="0"/>
    <n v="0"/>
    <n v="0"/>
    <n v="0"/>
    <n v="0"/>
    <n v="0"/>
    <n v="0"/>
    <n v="0"/>
    <s v="Action"/>
    <m/>
    <m/>
    <m/>
    <m/>
    <x v="0"/>
    <s v="Unknown"/>
    <m/>
    <x v="0"/>
    <x v="1"/>
    <x v="0"/>
    <x v="1"/>
  </r>
  <r>
    <x v="772"/>
    <x v="0"/>
    <s v="Action"/>
    <s v="Unknown"/>
    <x v="1"/>
    <x v="2"/>
    <x v="0"/>
    <n v="61"/>
    <n v="7.0000000000000007E-2"/>
    <n v="17.95"/>
    <n v="0"/>
    <n v="0"/>
    <n v="0"/>
    <n v="0"/>
    <n v="0"/>
    <n v="0"/>
    <n v="0"/>
    <n v="0"/>
    <n v="0"/>
    <n v="0"/>
    <n v="0"/>
    <n v="0"/>
    <n v="0"/>
    <n v="0"/>
    <n v="0"/>
    <n v="0"/>
    <n v="0"/>
    <n v="0"/>
    <n v="0"/>
    <n v="0"/>
    <s v="Action"/>
    <m/>
    <m/>
    <m/>
    <m/>
    <x v="0"/>
    <s v="Unknown"/>
    <m/>
    <x v="0"/>
    <x v="1"/>
    <x v="0"/>
    <x v="1"/>
  </r>
  <r>
    <x v="773"/>
    <x v="0"/>
    <s v="Role-Playing"/>
    <s v="SquareEnix"/>
    <x v="3"/>
    <x v="1"/>
    <x v="0"/>
    <n v="66"/>
    <n v="0.23"/>
    <n v="14.95"/>
    <n v="87.283333333333303"/>
    <n v="151.56666666666601"/>
    <n v="75"/>
    <n v="73"/>
    <n v="55.566666666666599"/>
    <n v="151.333333333333"/>
    <n v="186.333333333333"/>
    <n v="150"/>
    <n v="13"/>
    <n v="127.333333333333"/>
    <n v="79.25"/>
    <n v="118.55"/>
    <n v="75"/>
    <n v="41"/>
    <n v="54.366666666666603"/>
    <n v="60.783333333333303"/>
    <n v="80.933333333333294"/>
    <n v="63"/>
    <n v="19"/>
    <n v="45.933333333333302"/>
    <s v="RPG"/>
    <m/>
    <m/>
    <m/>
    <m/>
    <x v="0"/>
    <s v="SquareEnix"/>
    <m/>
    <x v="0"/>
    <x v="0"/>
    <x v="0"/>
    <x v="0"/>
  </r>
  <r>
    <x v="774"/>
    <x v="0"/>
    <s v="Role-Playing"/>
    <s v="Namco"/>
    <x v="1"/>
    <x v="2"/>
    <x v="1"/>
    <n v="63"/>
    <n v="0.04"/>
    <n v="17.95"/>
    <n v="24.7"/>
    <n v="29.3666666666666"/>
    <n v="22.8"/>
    <n v="8"/>
    <n v="20.9166666666666"/>
    <n v="35"/>
    <n v="35"/>
    <n v="35"/>
    <n v="1"/>
    <n v="35"/>
    <n v="22.5"/>
    <n v="23.75"/>
    <n v="22.5"/>
    <n v="2"/>
    <n v="21.25"/>
    <n v="23.533333333333299"/>
    <n v="26.033333333333299"/>
    <n v="20.6166666666666"/>
    <n v="5"/>
    <n v="20.0833333333333"/>
    <s v="RPG"/>
    <m/>
    <m/>
    <m/>
    <m/>
    <x v="0"/>
    <s v="Namco"/>
    <m/>
    <x v="0"/>
    <x v="0"/>
    <x v="0"/>
    <x v="0"/>
  </r>
  <r>
    <x v="775"/>
    <x v="0"/>
    <s v="Role-Playing"/>
    <s v="Namco"/>
    <x v="1"/>
    <x v="1"/>
    <x v="2"/>
    <n v="58"/>
    <n v="0.03"/>
    <n v="17.95"/>
    <n v="49.883333333333297"/>
    <n v="57.466666666666598"/>
    <n v="50"/>
    <n v="4"/>
    <n v="42.25"/>
    <n v="65"/>
    <n v="65"/>
    <n v="65"/>
    <n v="1"/>
    <n v="65"/>
    <n v="0"/>
    <n v="0"/>
    <n v="0"/>
    <n v="0"/>
    <n v="0"/>
    <n v="44.85"/>
    <n v="52.45"/>
    <n v="35"/>
    <n v="3"/>
    <n v="37.25"/>
    <s v="RPG"/>
    <m/>
    <m/>
    <m/>
    <m/>
    <x v="0"/>
    <s v="Namco"/>
    <m/>
    <x v="0"/>
    <x v="0"/>
    <x v="0"/>
    <x v="1"/>
  </r>
  <r>
    <x v="776"/>
    <x v="0"/>
    <s v="Role-Playing"/>
    <s v="Unknown"/>
    <x v="1"/>
    <x v="1"/>
    <x v="3"/>
    <n v="68"/>
    <n v="0.08"/>
    <n v="17.95"/>
    <n v="31.283333333333299"/>
    <n v="38.766666666666602"/>
    <n v="29.8333333333333"/>
    <n v="9"/>
    <n v="26.766666666666602"/>
    <n v="38.5"/>
    <n v="41.75"/>
    <n v="38.5"/>
    <n v="2"/>
    <n v="35.25"/>
    <n v="31.433333333333302"/>
    <n v="38.3333333333333"/>
    <n v="27.883333333333301"/>
    <n v="4"/>
    <n v="26.3333333333333"/>
    <n v="26.266666666666602"/>
    <n v="27.733333333333299"/>
    <n v="25"/>
    <n v="3"/>
    <n v="24.816666666666599"/>
    <s v="RPG"/>
    <m/>
    <m/>
    <m/>
    <m/>
    <x v="0"/>
    <s v="Unknown"/>
    <m/>
    <x v="0"/>
    <x v="0"/>
    <x v="0"/>
    <x v="0"/>
  </r>
  <r>
    <x v="777"/>
    <x v="0"/>
    <s v="Action"/>
    <s v="SquareEnix"/>
    <x v="2"/>
    <x v="2"/>
    <x v="0"/>
    <n v="70"/>
    <n v="0.03"/>
    <n v="14.95"/>
    <n v="3.3333333333333299"/>
    <n v="3.3333333333333299"/>
    <n v="3.3333333333333299"/>
    <n v="1"/>
    <n v="3.3333333333333299"/>
    <n v="0"/>
    <n v="0"/>
    <n v="0"/>
    <n v="0"/>
    <n v="0"/>
    <n v="0"/>
    <n v="0"/>
    <n v="0"/>
    <n v="0"/>
    <n v="0"/>
    <n v="3.3333333333333299"/>
    <n v="3.3333333333333299"/>
    <n v="3.3333333333333299"/>
    <n v="1"/>
    <n v="3.3333333333333299"/>
    <s v="Action"/>
    <m/>
    <m/>
    <m/>
    <m/>
    <x v="0"/>
    <s v="SquareEnix"/>
    <m/>
    <x v="0"/>
    <x v="0"/>
    <x v="0"/>
    <x v="1"/>
  </r>
  <r>
    <x v="778"/>
    <x v="0"/>
    <s v="Action"/>
    <s v="Nintendo"/>
    <x v="2"/>
    <x v="2"/>
    <x v="2"/>
    <n v="90"/>
    <n v="1.92"/>
    <n v="24.95"/>
    <n v="20.216666666666601"/>
    <n v="40.183333333333302"/>
    <n v="19.399999999999999"/>
    <n v="153"/>
    <n v="14.65"/>
    <n v="30.3333333333333"/>
    <n v="44.116666666666603"/>
    <n v="25"/>
    <n v="21"/>
    <n v="23.6166666666666"/>
    <n v="20.816666666666599"/>
    <n v="32.5833333333333"/>
    <n v="20"/>
    <n v="70"/>
    <n v="15.2"/>
    <n v="16.100000000000001"/>
    <n v="20.6"/>
    <n v="15.566666666666601"/>
    <n v="62"/>
    <n v="12.6666666666666"/>
    <s v="Action"/>
    <m/>
    <m/>
    <m/>
    <m/>
    <x v="0"/>
    <s v="Nintendo"/>
    <m/>
    <x v="0"/>
    <x v="0"/>
    <x v="0"/>
    <x v="0"/>
  </r>
  <r>
    <x v="779"/>
    <x v="0"/>
    <s v="Action,Role-Playing"/>
    <s v="Nintendo"/>
    <x v="0"/>
    <x v="0"/>
    <x v="1"/>
    <n v="95"/>
    <n v="3.33"/>
    <n v="39.950000000000003"/>
    <n v="45.6"/>
    <n v="75.233333333333306"/>
    <n v="43"/>
    <n v="528"/>
    <n v="32"/>
    <n v="55.3"/>
    <n v="77.45"/>
    <n v="54.533333333333303"/>
    <n v="106"/>
    <n v="38.950000000000003"/>
    <n v="47.6"/>
    <n v="76.55"/>
    <n v="46.233333333333299"/>
    <n v="241"/>
    <n v="33.450000000000003"/>
    <n v="37.266666666666602"/>
    <n v="58.95"/>
    <n v="37"/>
    <n v="181"/>
    <n v="28.4166666666666"/>
    <s v="Action"/>
    <s v="RPG"/>
    <m/>
    <m/>
    <m/>
    <x v="0"/>
    <s v="Nintendo"/>
    <m/>
    <x v="0"/>
    <x v="0"/>
    <x v="0"/>
    <x v="0"/>
  </r>
  <r>
    <x v="780"/>
    <x v="0"/>
    <s v="Action,Adventure"/>
    <s v="Nintendo"/>
    <x v="2"/>
    <x v="2"/>
    <x v="0"/>
    <n v="75"/>
    <n v="0.5"/>
    <n v="24.95"/>
    <n v="14.25"/>
    <n v="18.533333333333299"/>
    <n v="9.9"/>
    <n v="11"/>
    <n v="9.0333333333333297"/>
    <n v="21.383333333333301"/>
    <n v="22.9"/>
    <n v="20.25"/>
    <n v="5"/>
    <n v="19.5833333333333"/>
    <n v="8.65"/>
    <n v="9.2666666666666604"/>
    <n v="8.65"/>
    <n v="2"/>
    <n v="8.0333333333333297"/>
    <n v="8.1333333333333293"/>
    <n v="8.9499999999999993"/>
    <n v="8.5"/>
    <n v="4"/>
    <n v="7.15"/>
    <s v="Action"/>
    <s v="Adventure"/>
    <m/>
    <m/>
    <m/>
    <x v="0"/>
    <s v="Nintendo"/>
    <m/>
    <x v="0"/>
    <x v="0"/>
    <x v="0"/>
    <x v="0"/>
  </r>
  <r>
    <x v="781"/>
    <x v="0"/>
    <s v="Role-Playing,Strategy"/>
    <s v="EA"/>
    <x v="1"/>
    <x v="0"/>
    <x v="3"/>
    <n v="64"/>
    <n v="0.11"/>
    <n v="19.95"/>
    <n v="5"/>
    <n v="5"/>
    <n v="5"/>
    <n v="1"/>
    <n v="5"/>
    <n v="0"/>
    <n v="0"/>
    <n v="0"/>
    <n v="0"/>
    <n v="0"/>
    <n v="0"/>
    <n v="0"/>
    <n v="0"/>
    <n v="0"/>
    <n v="0"/>
    <n v="5"/>
    <n v="5"/>
    <n v="5"/>
    <n v="1"/>
    <n v="5"/>
    <s v="RPG"/>
    <s v="Strategy"/>
    <m/>
    <m/>
    <m/>
    <x v="0"/>
    <s v="EA"/>
    <m/>
    <x v="0"/>
    <x v="0"/>
    <x v="0"/>
    <x v="1"/>
  </r>
  <r>
    <x v="782"/>
    <x v="0"/>
    <s v="Strategy"/>
    <s v="EA"/>
    <x v="3"/>
    <x v="1"/>
    <x v="1"/>
    <n v="79"/>
    <n v="0.27"/>
    <n v="19.95"/>
    <n v="20.433333333333302"/>
    <n v="34.25"/>
    <n v="16.5833333333333"/>
    <n v="22"/>
    <n v="14.75"/>
    <n v="27.85"/>
    <n v="38.200000000000003"/>
    <n v="25"/>
    <n v="8"/>
    <n v="19.466666666666601"/>
    <n v="18.883333333333301"/>
    <n v="20.3333333333333"/>
    <n v="20"/>
    <n v="5"/>
    <n v="17.8"/>
    <n v="14.716666666666599"/>
    <n v="19.3"/>
    <n v="14.5"/>
    <n v="9"/>
    <n v="12.8"/>
    <s v="Strategy"/>
    <m/>
    <m/>
    <m/>
    <m/>
    <x v="0"/>
    <s v="EA"/>
    <m/>
    <x v="0"/>
    <x v="0"/>
    <x v="0"/>
    <x v="0"/>
  </r>
  <r>
    <x v="783"/>
    <x v="0"/>
    <s v="Action"/>
    <s v="Unknown"/>
    <x v="3"/>
    <x v="2"/>
    <x v="2"/>
    <n v="96"/>
    <n v="1.06"/>
    <n v="17.95"/>
    <n v="34.016666666666602"/>
    <n v="113.75"/>
    <n v="29"/>
    <n v="33"/>
    <n v="24.45"/>
    <n v="87.5"/>
    <n v="133.5"/>
    <n v="54.5"/>
    <n v="4"/>
    <n v="58"/>
    <n v="26.6166666666666"/>
    <n v="29.4"/>
    <n v="27"/>
    <n v="15"/>
    <n v="23.9"/>
    <n v="26.65"/>
    <n v="31.35"/>
    <n v="28.75"/>
    <n v="14"/>
    <n v="22.55"/>
    <s v="Action"/>
    <m/>
    <m/>
    <m/>
    <m/>
    <x v="0"/>
    <s v="Unknown"/>
    <m/>
    <x v="0"/>
    <x v="0"/>
    <x v="0"/>
    <x v="0"/>
  </r>
  <r>
    <x v="784"/>
    <x v="2"/>
    <s v="Action"/>
    <s v="THQ"/>
    <x v="3"/>
    <x v="2"/>
    <x v="1"/>
    <n v="70"/>
    <n v="0.23"/>
    <n v="14.95"/>
    <n v="7.86666666666666"/>
    <n v="7.93333333333333"/>
    <n v="7.86666666666666"/>
    <n v="2"/>
    <n v="7.8"/>
    <n v="0"/>
    <n v="0"/>
    <n v="0"/>
    <n v="0"/>
    <n v="0"/>
    <n v="7.75"/>
    <n v="7.75"/>
    <n v="7.75"/>
    <n v="1"/>
    <n v="7.75"/>
    <n v="8"/>
    <n v="8"/>
    <n v="8"/>
    <n v="1"/>
    <n v="8"/>
    <s v="Action"/>
    <m/>
    <m/>
    <m/>
    <m/>
    <x v="0"/>
    <s v="THQ"/>
    <m/>
    <x v="0"/>
    <x v="0"/>
    <x v="0"/>
    <x v="1"/>
  </r>
  <r>
    <x v="785"/>
    <x v="2"/>
    <s v="Action,Adventure"/>
    <s v="Sega"/>
    <x v="2"/>
    <x v="0"/>
    <x v="3"/>
    <n v="68"/>
    <n v="0.02"/>
    <n v="17.95"/>
    <n v="3.1666666666666599"/>
    <n v="3.86666666666666"/>
    <n v="2.3333333333333299"/>
    <n v="3"/>
    <n v="2.4500000000000002"/>
    <n v="0"/>
    <n v="0"/>
    <n v="0"/>
    <n v="0"/>
    <n v="0"/>
    <n v="3.6666666666666599"/>
    <n v="4.3333333333333304"/>
    <n v="3.6666666666666599"/>
    <n v="2"/>
    <n v="3"/>
    <n v="2.1666666666666599"/>
    <n v="2.1666666666666599"/>
    <n v="2.1666666666666599"/>
    <n v="1"/>
    <n v="2.1666666666666599"/>
    <s v="Action"/>
    <s v="Adventure"/>
    <m/>
    <m/>
    <m/>
    <x v="0"/>
    <s v="Sega"/>
    <m/>
    <x v="0"/>
    <x v="0"/>
    <x v="0"/>
    <x v="1"/>
  </r>
  <r>
    <x v="786"/>
    <x v="0"/>
    <s v="Strategy"/>
    <s v="Ubisoft"/>
    <x v="2"/>
    <x v="1"/>
    <x v="2"/>
    <n v="39"/>
    <n v="0.09"/>
    <n v="17.95"/>
    <n v="7.18333333333333"/>
    <n v="9.5"/>
    <n v="4.8333333333333304"/>
    <n v="3"/>
    <n v="4.86666666666666"/>
    <n v="13"/>
    <n v="13"/>
    <n v="13"/>
    <n v="1"/>
    <n v="13"/>
    <n v="4.8333333333333304"/>
    <n v="4.8333333333333304"/>
    <n v="4.8333333333333304"/>
    <n v="1"/>
    <n v="4.8333333333333304"/>
    <n v="3.75"/>
    <n v="3.75"/>
    <n v="3.75"/>
    <n v="1"/>
    <n v="3.75"/>
    <s v="Strategy"/>
    <m/>
    <m/>
    <m/>
    <m/>
    <x v="0"/>
    <s v="Ubisoft"/>
    <m/>
    <x v="0"/>
    <x v="0"/>
    <x v="0"/>
    <x v="0"/>
  </r>
  <r>
    <x v="787"/>
    <x v="0"/>
    <s v="Action"/>
    <s v="EA"/>
    <x v="2"/>
    <x v="0"/>
    <x v="2"/>
    <n v="69"/>
    <n v="0.6"/>
    <n v="17.95"/>
    <n v="1.0333333333333301"/>
    <n v="2.4"/>
    <n v="1"/>
    <n v="35"/>
    <n v="0.71666666666666601"/>
    <n v="1.4833333333333301"/>
    <n v="2.5166666666666599"/>
    <n v="1"/>
    <n v="7"/>
    <n v="0.9"/>
    <n v="0"/>
    <n v="0"/>
    <n v="0"/>
    <n v="0"/>
    <n v="0"/>
    <n v="0.93333333333333302"/>
    <n v="1.45"/>
    <n v="0.86666666666666603"/>
    <n v="28"/>
    <n v="0.65"/>
    <s v="Action"/>
    <m/>
    <m/>
    <m/>
    <m/>
    <x v="0"/>
    <s v="EA"/>
    <m/>
    <x v="0"/>
    <x v="1"/>
    <x v="0"/>
    <x v="1"/>
  </r>
  <r>
    <x v="787"/>
    <x v="2"/>
    <s v="Action"/>
    <s v="EA"/>
    <x v="3"/>
    <x v="1"/>
    <x v="2"/>
    <n v="71"/>
    <n v="0.55000000000000004"/>
    <n v="17.95"/>
    <n v="1.0333333333333301"/>
    <n v="2.4"/>
    <n v="1"/>
    <n v="35"/>
    <n v="0.71666666666666601"/>
    <n v="1.4833333333333301"/>
    <n v="2.5166666666666599"/>
    <n v="1"/>
    <n v="7"/>
    <n v="0.9"/>
    <n v="0"/>
    <n v="0"/>
    <n v="0"/>
    <n v="0"/>
    <n v="0"/>
    <n v="0.93333333333333302"/>
    <n v="1.45"/>
    <n v="0.86666666666666603"/>
    <n v="28"/>
    <n v="0.65"/>
    <s v="Action"/>
    <m/>
    <m/>
    <m/>
    <m/>
    <x v="0"/>
    <s v="EA"/>
    <m/>
    <x v="0"/>
    <x v="1"/>
    <x v="0"/>
    <x v="1"/>
  </r>
  <r>
    <x v="787"/>
    <x v="2"/>
    <s v="Action"/>
    <s v="EA"/>
    <x v="0"/>
    <x v="1"/>
    <x v="2"/>
    <n v="64"/>
    <n v="0.47"/>
    <n v="17.95"/>
    <n v="1.0333333333333301"/>
    <n v="2.4"/>
    <n v="1"/>
    <n v="35"/>
    <n v="0.71666666666666601"/>
    <n v="1.4833333333333301"/>
    <n v="2.5166666666666599"/>
    <n v="1"/>
    <n v="7"/>
    <n v="0.9"/>
    <n v="0"/>
    <n v="0"/>
    <n v="0"/>
    <n v="0"/>
    <n v="0"/>
    <n v="0.93333333333333302"/>
    <n v="1.45"/>
    <n v="0.86666666666666603"/>
    <n v="28"/>
    <n v="0.65"/>
    <s v="Action"/>
    <m/>
    <m/>
    <m/>
    <m/>
    <x v="0"/>
    <s v="EA"/>
    <m/>
    <x v="0"/>
    <x v="1"/>
    <x v="0"/>
    <x v="1"/>
  </r>
  <r>
    <x v="787"/>
    <x v="2"/>
    <s v="Action"/>
    <s v="EA"/>
    <x v="4"/>
    <x v="2"/>
    <x v="2"/>
    <n v="71"/>
    <n v="0.39"/>
    <n v="17.95"/>
    <n v="1.0333333333333301"/>
    <n v="2.4"/>
    <n v="1"/>
    <n v="35"/>
    <n v="0.71666666666666601"/>
    <n v="1.4833333333333301"/>
    <n v="2.5166666666666599"/>
    <n v="1"/>
    <n v="7"/>
    <n v="0.9"/>
    <n v="0"/>
    <n v="0"/>
    <n v="0"/>
    <n v="0"/>
    <n v="0"/>
    <n v="0.93333333333333302"/>
    <n v="1.45"/>
    <n v="0.86666666666666603"/>
    <n v="28"/>
    <n v="0.65"/>
    <s v="Action"/>
    <m/>
    <m/>
    <m/>
    <m/>
    <x v="0"/>
    <s v="EA"/>
    <m/>
    <x v="0"/>
    <x v="1"/>
    <x v="0"/>
    <x v="1"/>
  </r>
  <r>
    <x v="787"/>
    <x v="0"/>
    <s v="Action"/>
    <s v="EA"/>
    <x v="1"/>
    <x v="0"/>
    <x v="2"/>
    <n v="59"/>
    <n v="0.23"/>
    <n v="16.95"/>
    <n v="1.0333333333333301"/>
    <n v="2.4"/>
    <n v="1"/>
    <n v="35"/>
    <n v="0.71666666666666601"/>
    <n v="1.4833333333333301"/>
    <n v="2.5166666666666599"/>
    <n v="1"/>
    <n v="7"/>
    <n v="0.9"/>
    <n v="0"/>
    <n v="0"/>
    <n v="0"/>
    <n v="0"/>
    <n v="0"/>
    <n v="0.93333333333333302"/>
    <n v="1.45"/>
    <n v="0.86666666666666603"/>
    <n v="28"/>
    <n v="0.65"/>
    <s v="Action"/>
    <m/>
    <m/>
    <m/>
    <m/>
    <x v="0"/>
    <s v="EA"/>
    <m/>
    <x v="0"/>
    <x v="1"/>
    <x v="0"/>
    <x v="1"/>
  </r>
  <r>
    <x v="788"/>
    <x v="0"/>
    <s v="Role-Playing,Simulation"/>
    <s v="EA"/>
    <x v="2"/>
    <x v="0"/>
    <x v="3"/>
    <n v="70"/>
    <n v="0.83"/>
    <n v="17.95"/>
    <n v="55.933333333333302"/>
    <n v="122.7"/>
    <n v="34.9166666666666"/>
    <n v="20"/>
    <n v="29.7"/>
    <n v="200"/>
    <n v="200"/>
    <n v="200"/>
    <n v="1"/>
    <n v="200"/>
    <n v="61.55"/>
    <n v="90.383333333333297"/>
    <n v="60"/>
    <n v="7"/>
    <n v="42"/>
    <n v="40.6666666666666"/>
    <n v="77.900000000000006"/>
    <n v="30.983333333333299"/>
    <n v="12"/>
    <n v="24.9"/>
    <s v="RPG"/>
    <s v="Simulation"/>
    <m/>
    <m/>
    <m/>
    <x v="0"/>
    <s v="EA"/>
    <m/>
    <x v="0"/>
    <x v="1"/>
    <x v="0"/>
    <x v="0"/>
  </r>
  <r>
    <x v="788"/>
    <x v="0"/>
    <s v="Simulation,Strategy"/>
    <s v="EA"/>
    <x v="1"/>
    <x v="1"/>
    <x v="3"/>
    <n v="65"/>
    <n v="0.46"/>
    <n v="14.95"/>
    <n v="55.933333333333302"/>
    <n v="122.7"/>
    <n v="34.9166666666666"/>
    <n v="20"/>
    <n v="29.7"/>
    <n v="200"/>
    <n v="200"/>
    <n v="200"/>
    <n v="1"/>
    <n v="200"/>
    <n v="61.55"/>
    <n v="90.383333333333297"/>
    <n v="60"/>
    <n v="7"/>
    <n v="42"/>
    <n v="40.6666666666666"/>
    <n v="77.900000000000006"/>
    <n v="30.983333333333299"/>
    <n v="12"/>
    <n v="24.9"/>
    <s v="Simulation"/>
    <s v="Strategy"/>
    <m/>
    <m/>
    <m/>
    <x v="0"/>
    <s v="EA"/>
    <m/>
    <x v="0"/>
    <x v="1"/>
    <x v="0"/>
    <x v="0"/>
  </r>
  <r>
    <x v="789"/>
    <x v="0"/>
    <s v="Simulation"/>
    <s v="EA"/>
    <x v="2"/>
    <x v="0"/>
    <x v="0"/>
    <n v="50"/>
    <n v="0.33"/>
    <n v="17.95"/>
    <n v="0"/>
    <n v="0"/>
    <n v="0"/>
    <n v="0"/>
    <n v="0"/>
    <n v="0"/>
    <n v="0"/>
    <n v="0"/>
    <n v="0"/>
    <n v="0"/>
    <n v="0"/>
    <n v="0"/>
    <n v="0"/>
    <n v="0"/>
    <n v="0"/>
    <n v="0"/>
    <n v="0"/>
    <n v="0"/>
    <n v="0"/>
    <n v="0"/>
    <s v="Simulation"/>
    <m/>
    <m/>
    <m/>
    <m/>
    <x v="0"/>
    <s v="EA"/>
    <m/>
    <x v="0"/>
    <x v="0"/>
    <x v="0"/>
    <x v="1"/>
  </r>
  <r>
    <x v="790"/>
    <x v="0"/>
    <s v="Simulation"/>
    <s v="EA"/>
    <x v="2"/>
    <x v="0"/>
    <x v="2"/>
    <n v="66"/>
    <n v="0.66"/>
    <n v="16.95"/>
    <n v="8"/>
    <n v="8"/>
    <n v="8"/>
    <n v="1"/>
    <n v="8"/>
    <n v="0"/>
    <n v="0"/>
    <n v="0"/>
    <n v="0"/>
    <n v="0"/>
    <n v="8"/>
    <n v="8"/>
    <n v="8"/>
    <n v="1"/>
    <n v="8"/>
    <n v="0"/>
    <n v="0"/>
    <n v="0"/>
    <n v="0"/>
    <n v="0"/>
    <s v="Simulation"/>
    <m/>
    <m/>
    <m/>
    <m/>
    <x v="0"/>
    <s v="EA"/>
    <m/>
    <x v="0"/>
    <x v="1"/>
    <x v="0"/>
    <x v="1"/>
  </r>
  <r>
    <x v="790"/>
    <x v="0"/>
    <s v="Simulation"/>
    <s v="EA"/>
    <x v="0"/>
    <x v="1"/>
    <x v="2"/>
    <n v="73"/>
    <n v="0.45"/>
    <n v="17.95"/>
    <n v="8"/>
    <n v="8"/>
    <n v="8"/>
    <n v="1"/>
    <n v="8"/>
    <n v="0"/>
    <n v="0"/>
    <n v="0"/>
    <n v="0"/>
    <n v="0"/>
    <n v="8"/>
    <n v="8"/>
    <n v="8"/>
    <n v="1"/>
    <n v="8"/>
    <n v="0"/>
    <n v="0"/>
    <n v="0"/>
    <n v="0"/>
    <n v="0"/>
    <s v="Simulation"/>
    <m/>
    <m/>
    <m/>
    <m/>
    <x v="0"/>
    <s v="EA"/>
    <m/>
    <x v="0"/>
    <x v="1"/>
    <x v="0"/>
    <x v="1"/>
  </r>
  <r>
    <x v="790"/>
    <x v="0"/>
    <s v="Simulation"/>
    <s v="EA"/>
    <x v="1"/>
    <x v="1"/>
    <x v="2"/>
    <n v="64"/>
    <n v="0.08"/>
    <n v="17.95"/>
    <n v="8"/>
    <n v="8"/>
    <n v="8"/>
    <n v="1"/>
    <n v="8"/>
    <n v="0"/>
    <n v="0"/>
    <n v="0"/>
    <n v="0"/>
    <n v="0"/>
    <n v="8"/>
    <n v="8"/>
    <n v="8"/>
    <n v="1"/>
    <n v="8"/>
    <n v="0"/>
    <n v="0"/>
    <n v="0"/>
    <n v="0"/>
    <n v="0"/>
    <s v="Simulation"/>
    <m/>
    <m/>
    <m/>
    <m/>
    <x v="0"/>
    <s v="EA"/>
    <m/>
    <x v="0"/>
    <x v="1"/>
    <x v="0"/>
    <x v="1"/>
  </r>
  <r>
    <x v="791"/>
    <x v="0"/>
    <s v="Simulation"/>
    <s v="EA"/>
    <x v="2"/>
    <x v="1"/>
    <x v="1"/>
    <n v="49"/>
    <n v="0.97"/>
    <n v="14.95"/>
    <n v="27.7"/>
    <n v="31.55"/>
    <n v="27.7"/>
    <n v="2"/>
    <n v="23.85"/>
    <n v="0"/>
    <n v="0"/>
    <n v="0"/>
    <n v="0"/>
    <n v="0"/>
    <n v="27.7"/>
    <n v="31.55"/>
    <n v="27.7"/>
    <n v="2"/>
    <n v="23.85"/>
    <n v="0"/>
    <n v="0"/>
    <n v="0"/>
    <n v="0"/>
    <n v="0"/>
    <s v="Simulation"/>
    <m/>
    <m/>
    <m/>
    <m/>
    <x v="0"/>
    <s v="EA"/>
    <m/>
    <x v="0"/>
    <x v="1"/>
    <x v="0"/>
    <x v="1"/>
  </r>
  <r>
    <x v="791"/>
    <x v="0"/>
    <s v="Simulation"/>
    <s v="EA"/>
    <x v="0"/>
    <x v="1"/>
    <x v="2"/>
    <n v="65"/>
    <n v="0.43"/>
    <n v="22.95"/>
    <n v="27.7"/>
    <n v="31.55"/>
    <n v="27.7"/>
    <n v="2"/>
    <n v="23.85"/>
    <n v="0"/>
    <n v="0"/>
    <n v="0"/>
    <n v="0"/>
    <n v="0"/>
    <n v="27.7"/>
    <n v="31.55"/>
    <n v="27.7"/>
    <n v="2"/>
    <n v="23.85"/>
    <n v="0"/>
    <n v="0"/>
    <n v="0"/>
    <n v="0"/>
    <n v="0"/>
    <s v="Simulation"/>
    <m/>
    <m/>
    <m/>
    <m/>
    <x v="0"/>
    <s v="EA"/>
    <m/>
    <x v="0"/>
    <x v="1"/>
    <x v="0"/>
    <x v="1"/>
  </r>
  <r>
    <x v="791"/>
    <x v="0"/>
    <s v="Simulation"/>
    <s v="EA"/>
    <x v="1"/>
    <x v="1"/>
    <x v="1"/>
    <n v="57"/>
    <n v="0.21"/>
    <n v="17.95"/>
    <n v="27.7"/>
    <n v="31.55"/>
    <n v="27.7"/>
    <n v="2"/>
    <n v="23.85"/>
    <n v="0"/>
    <n v="0"/>
    <n v="0"/>
    <n v="0"/>
    <n v="0"/>
    <n v="27.7"/>
    <n v="31.55"/>
    <n v="27.7"/>
    <n v="2"/>
    <n v="23.85"/>
    <n v="0"/>
    <n v="0"/>
    <n v="0"/>
    <n v="0"/>
    <n v="0"/>
    <s v="Simulation"/>
    <m/>
    <m/>
    <m/>
    <m/>
    <x v="0"/>
    <s v="EA"/>
    <m/>
    <x v="0"/>
    <x v="1"/>
    <x v="0"/>
    <x v="1"/>
  </r>
  <r>
    <x v="792"/>
    <x v="2"/>
    <s v="Action,Adventure"/>
    <s v="Unknown"/>
    <x v="0"/>
    <x v="0"/>
    <x v="0"/>
    <n v="62"/>
    <n v="0.16"/>
    <n v="16.95"/>
    <n v="5.3333333333333304"/>
    <n v="6.5833333333333304"/>
    <n v="5"/>
    <n v="3"/>
    <n v="4.0833333333333304"/>
    <n v="0"/>
    <n v="0"/>
    <n v="0"/>
    <n v="0"/>
    <n v="0"/>
    <n v="8"/>
    <n v="8"/>
    <n v="8"/>
    <n v="1"/>
    <n v="8"/>
    <n v="4"/>
    <n v="4.5"/>
    <n v="4"/>
    <n v="2"/>
    <n v="3.5"/>
    <s v="Action"/>
    <s v="Adventure"/>
    <m/>
    <m/>
    <m/>
    <x v="0"/>
    <s v="Unknown"/>
    <m/>
    <x v="0"/>
    <x v="1"/>
    <x v="0"/>
    <x v="1"/>
  </r>
  <r>
    <x v="792"/>
    <x v="2"/>
    <s v="Action,Adventure"/>
    <s v="Unknown"/>
    <x v="3"/>
    <x v="2"/>
    <x v="0"/>
    <n v="59"/>
    <n v="7.0000000000000007E-2"/>
    <n v="14.95"/>
    <n v="5.3333333333333304"/>
    <n v="6.5833333333333304"/>
    <n v="5"/>
    <n v="3"/>
    <n v="4.0833333333333304"/>
    <n v="0"/>
    <n v="0"/>
    <n v="0"/>
    <n v="0"/>
    <n v="0"/>
    <n v="8"/>
    <n v="8"/>
    <n v="8"/>
    <n v="1"/>
    <n v="8"/>
    <n v="4"/>
    <n v="4.5"/>
    <n v="4"/>
    <n v="2"/>
    <n v="3.5"/>
    <s v="Action"/>
    <s v="Adventure"/>
    <m/>
    <m/>
    <m/>
    <x v="0"/>
    <s v="Unknown"/>
    <m/>
    <x v="0"/>
    <x v="1"/>
    <x v="0"/>
    <x v="1"/>
  </r>
  <r>
    <x v="792"/>
    <x v="0"/>
    <s v="Role-Playing"/>
    <s v="Unknown"/>
    <x v="2"/>
    <x v="2"/>
    <x v="0"/>
    <n v="60"/>
    <n v="0.06"/>
    <n v="12.95"/>
    <n v="5.3333333333333304"/>
    <n v="6.5833333333333304"/>
    <n v="5"/>
    <n v="3"/>
    <n v="4.0833333333333304"/>
    <n v="0"/>
    <n v="0"/>
    <n v="0"/>
    <n v="0"/>
    <n v="0"/>
    <n v="8"/>
    <n v="8"/>
    <n v="8"/>
    <n v="1"/>
    <n v="8"/>
    <n v="4"/>
    <n v="4.5"/>
    <n v="4"/>
    <n v="2"/>
    <n v="3.5"/>
    <s v="RPG"/>
    <m/>
    <m/>
    <m/>
    <m/>
    <x v="0"/>
    <s v="Unknown"/>
    <m/>
    <x v="0"/>
    <x v="1"/>
    <x v="0"/>
    <x v="1"/>
  </r>
  <r>
    <x v="793"/>
    <x v="0"/>
    <s v="Simulation"/>
    <s v="EA"/>
    <x v="2"/>
    <x v="0"/>
    <x v="4"/>
    <n v="67"/>
    <n v="0.41"/>
    <n v="12.95"/>
    <n v="21.933333333333302"/>
    <n v="25.5"/>
    <n v="20"/>
    <n v="7"/>
    <n v="16.733333333333299"/>
    <n v="30.033333333333299"/>
    <n v="30.033333333333299"/>
    <n v="30.033333333333299"/>
    <n v="2"/>
    <n v="30.033333333333299"/>
    <n v="20.8333333333333"/>
    <n v="25.2"/>
    <n v="20"/>
    <n v="3"/>
    <n v="16.45"/>
    <n v="15.5"/>
    <n v="15.75"/>
    <n v="15.5"/>
    <n v="2"/>
    <n v="15.25"/>
    <s v="Simulation"/>
    <m/>
    <m/>
    <m/>
    <m/>
    <x v="0"/>
    <s v="EA"/>
    <m/>
    <x v="0"/>
    <x v="0"/>
    <x v="0"/>
    <x v="0"/>
  </r>
  <r>
    <x v="794"/>
    <x v="0"/>
    <s v="Action"/>
    <s v="Rockstar"/>
    <x v="1"/>
    <x v="1"/>
    <x v="2"/>
    <n v="52"/>
    <n v="0.24"/>
    <n v="17.95"/>
    <n v="12.566666666666601"/>
    <n v="16.75"/>
    <n v="10.45"/>
    <n v="14"/>
    <n v="9"/>
    <n v="12.9166666666666"/>
    <n v="12.9166666666666"/>
    <n v="12.9166666666666"/>
    <n v="1"/>
    <n v="12.9166666666666"/>
    <n v="10.3666666666666"/>
    <n v="10.3666666666666"/>
    <n v="10.3666666666666"/>
    <n v="1"/>
    <n v="10.3666666666666"/>
    <n v="12.733333333333301"/>
    <n v="16.75"/>
    <n v="10.2666666666666"/>
    <n v="12"/>
    <n v="9"/>
    <s v="Action"/>
    <m/>
    <m/>
    <m/>
    <m/>
    <x v="0"/>
    <s v="Rockstar"/>
    <m/>
    <x v="0"/>
    <x v="0"/>
    <x v="0"/>
    <x v="0"/>
  </r>
  <r>
    <x v="795"/>
    <x v="0"/>
    <s v="Action,Adventure,Role-Playing"/>
    <s v="SquareEnix"/>
    <x v="2"/>
    <x v="0"/>
    <x v="2"/>
    <n v="88"/>
    <n v="0.37"/>
    <n v="17.95"/>
    <n v="48.6666666666666"/>
    <n v="195.55"/>
    <n v="30"/>
    <n v="151"/>
    <n v="26.1166666666666"/>
    <n v="142.36666666666599"/>
    <n v="242.833333333333"/>
    <n v="125.433333333333"/>
    <n v="19"/>
    <n v="90.95"/>
    <n v="54.8"/>
    <n v="119.48333333333299"/>
    <n v="50"/>
    <n v="44"/>
    <n v="34.933333333333302"/>
    <n v="25.3666666666666"/>
    <n v="45.3333333333333"/>
    <n v="25"/>
    <n v="88"/>
    <n v="19.033333333333299"/>
    <s v="Action"/>
    <s v="Adventure"/>
    <s v="RPG"/>
    <m/>
    <m/>
    <x v="0"/>
    <s v="SquareEnix"/>
    <m/>
    <x v="0"/>
    <x v="0"/>
    <x v="0"/>
    <x v="0"/>
  </r>
  <r>
    <x v="796"/>
    <x v="0"/>
    <s v="Simulation,Strategy"/>
    <s v="Atari"/>
    <x v="1"/>
    <x v="2"/>
    <x v="1"/>
    <n v="72"/>
    <n v="0.2"/>
    <n v="14.95"/>
    <n v="8.2333333333333307"/>
    <n v="8.2333333333333307"/>
    <n v="8.2333333333333307"/>
    <n v="1"/>
    <n v="8.2333333333333307"/>
    <n v="0"/>
    <n v="0"/>
    <n v="0"/>
    <n v="0"/>
    <n v="0"/>
    <n v="8.2333333333333307"/>
    <n v="8.2333333333333307"/>
    <n v="8.2333333333333307"/>
    <n v="1"/>
    <n v="8.2333333333333307"/>
    <n v="0"/>
    <n v="0"/>
    <n v="0"/>
    <n v="0"/>
    <n v="0"/>
    <s v="Simulation"/>
    <s v="Strategy"/>
    <m/>
    <m/>
    <m/>
    <x v="0"/>
    <s v="Atari"/>
    <m/>
    <x v="0"/>
    <x v="0"/>
    <x v="0"/>
    <x v="1"/>
  </r>
  <r>
    <x v="797"/>
    <x v="1"/>
    <s v="Simulation,Strategy"/>
    <s v="Unknown"/>
    <x v="0"/>
    <x v="2"/>
    <x v="2"/>
    <n v="70"/>
    <n v="0.37"/>
    <n v="16.95"/>
    <n v="12.15"/>
    <n v="21.433333333333302"/>
    <n v="9.6333333333333293"/>
    <n v="7"/>
    <n v="7.7333333333333298"/>
    <n v="10.75"/>
    <n v="11.3"/>
    <n v="10.75"/>
    <n v="2"/>
    <n v="10.1833333333333"/>
    <n v="32"/>
    <n v="32"/>
    <n v="32"/>
    <n v="1"/>
    <n v="32"/>
    <n v="7.8833333333333302"/>
    <n v="9.0833333333333304"/>
    <n v="8.5"/>
    <n v="4"/>
    <n v="6.3833333333333302"/>
    <s v="Simulation"/>
    <s v="Strategy"/>
    <m/>
    <m/>
    <m/>
    <x v="0"/>
    <s v="Unknown"/>
    <m/>
    <x v="0"/>
    <x v="1"/>
    <x v="0"/>
    <x v="0"/>
  </r>
  <r>
    <x v="797"/>
    <x v="1"/>
    <s v="Simulation,Strategy"/>
    <s v="Unknown"/>
    <x v="3"/>
    <x v="2"/>
    <x v="2"/>
    <n v="73"/>
    <n v="0.12"/>
    <n v="17.95"/>
    <n v="12.15"/>
    <n v="21.433333333333302"/>
    <n v="9.6333333333333293"/>
    <n v="7"/>
    <n v="7.7333333333333298"/>
    <n v="10.75"/>
    <n v="11.3"/>
    <n v="10.75"/>
    <n v="2"/>
    <n v="10.1833333333333"/>
    <n v="32"/>
    <n v="32"/>
    <n v="32"/>
    <n v="1"/>
    <n v="32"/>
    <n v="7.8833333333333302"/>
    <n v="9.0833333333333304"/>
    <n v="8.5"/>
    <n v="4"/>
    <n v="6.3833333333333302"/>
    <s v="Simulation"/>
    <s v="Strategy"/>
    <m/>
    <m/>
    <m/>
    <x v="0"/>
    <s v="Unknown"/>
    <m/>
    <x v="0"/>
    <x v="1"/>
    <x v="0"/>
    <x v="0"/>
  </r>
  <r>
    <x v="797"/>
    <x v="0"/>
    <s v="Simulation,Strategy"/>
    <s v="Unknown"/>
    <x v="1"/>
    <x v="1"/>
    <x v="2"/>
    <n v="72"/>
    <n v="0.08"/>
    <n v="16.95"/>
    <n v="12.15"/>
    <n v="21.433333333333302"/>
    <n v="9.6333333333333293"/>
    <n v="7"/>
    <n v="7.7333333333333298"/>
    <n v="10.75"/>
    <n v="11.3"/>
    <n v="10.75"/>
    <n v="2"/>
    <n v="10.1833333333333"/>
    <n v="32"/>
    <n v="32"/>
    <n v="32"/>
    <n v="1"/>
    <n v="32"/>
    <n v="7.8833333333333302"/>
    <n v="9.0833333333333304"/>
    <n v="8.5"/>
    <n v="4"/>
    <n v="6.3833333333333302"/>
    <s v="Simulation"/>
    <s v="Strategy"/>
    <m/>
    <m/>
    <m/>
    <x v="0"/>
    <s v="Unknown"/>
    <m/>
    <x v="0"/>
    <x v="1"/>
    <x v="0"/>
    <x v="0"/>
  </r>
  <r>
    <x v="798"/>
    <x v="0"/>
    <s v="Sports"/>
    <s v="EA"/>
    <x v="1"/>
    <x v="2"/>
    <x v="3"/>
    <n v="78"/>
    <n v="0.21"/>
    <n v="17.95"/>
    <n v="0"/>
    <n v="0"/>
    <n v="0"/>
    <n v="0"/>
    <n v="0"/>
    <n v="0"/>
    <n v="0"/>
    <n v="0"/>
    <n v="0"/>
    <n v="0"/>
    <n v="0"/>
    <n v="0"/>
    <n v="0"/>
    <n v="0"/>
    <n v="0"/>
    <n v="0"/>
    <n v="0"/>
    <n v="0"/>
    <n v="0"/>
    <n v="0"/>
    <s v="Sports"/>
    <m/>
    <m/>
    <m/>
    <m/>
    <x v="0"/>
    <s v="EA"/>
    <m/>
    <x v="0"/>
    <x v="0"/>
    <x v="0"/>
    <x v="1"/>
  </r>
  <r>
    <x v="799"/>
    <x v="1"/>
    <s v="Sports"/>
    <s v="EA"/>
    <x v="3"/>
    <x v="1"/>
    <x v="3"/>
    <n v="71"/>
    <n v="0.33"/>
    <n v="9.9499999999999993"/>
    <n v="0"/>
    <n v="0"/>
    <n v="0"/>
    <n v="0"/>
    <n v="0"/>
    <n v="0"/>
    <n v="0"/>
    <n v="0"/>
    <n v="0"/>
    <n v="0"/>
    <n v="0"/>
    <n v="0"/>
    <n v="0"/>
    <n v="0"/>
    <n v="0"/>
    <n v="0"/>
    <n v="0"/>
    <n v="0"/>
    <n v="0"/>
    <n v="0"/>
    <s v="Sports"/>
    <m/>
    <m/>
    <m/>
    <m/>
    <x v="0"/>
    <s v="EA"/>
    <m/>
    <x v="0"/>
    <x v="1"/>
    <x v="0"/>
    <x v="1"/>
  </r>
  <r>
    <x v="799"/>
    <x v="0"/>
    <s v="Sports"/>
    <s v="EA"/>
    <x v="1"/>
    <x v="1"/>
    <x v="3"/>
    <n v="80"/>
    <n v="0.2"/>
    <n v="9.9499999999999993"/>
    <n v="0"/>
    <n v="0"/>
    <n v="0"/>
    <n v="0"/>
    <n v="0"/>
    <n v="0"/>
    <n v="0"/>
    <n v="0"/>
    <n v="0"/>
    <n v="0"/>
    <n v="0"/>
    <n v="0"/>
    <n v="0"/>
    <n v="0"/>
    <n v="0"/>
    <n v="0"/>
    <n v="0"/>
    <n v="0"/>
    <n v="0"/>
    <n v="0"/>
    <s v="Sports"/>
    <m/>
    <m/>
    <m/>
    <m/>
    <x v="0"/>
    <s v="EA"/>
    <m/>
    <x v="0"/>
    <x v="1"/>
    <x v="0"/>
    <x v="1"/>
  </r>
  <r>
    <x v="800"/>
    <x v="1"/>
    <s v="Sports"/>
    <s v="EA"/>
    <x v="0"/>
    <x v="1"/>
    <x v="2"/>
    <n v="71"/>
    <n v="0.46"/>
    <n v="17.95"/>
    <n v="10"/>
    <n v="10"/>
    <n v="10"/>
    <n v="1"/>
    <n v="10"/>
    <n v="0"/>
    <n v="0"/>
    <n v="0"/>
    <n v="0"/>
    <n v="0"/>
    <n v="0"/>
    <n v="0"/>
    <n v="0"/>
    <n v="0"/>
    <n v="0"/>
    <n v="10"/>
    <n v="10"/>
    <n v="10"/>
    <n v="1"/>
    <n v="10"/>
    <s v="Sports"/>
    <m/>
    <m/>
    <m/>
    <m/>
    <x v="0"/>
    <s v="EA"/>
    <m/>
    <x v="0"/>
    <x v="1"/>
    <x v="0"/>
    <x v="1"/>
  </r>
  <r>
    <x v="800"/>
    <x v="0"/>
    <s v="Sports"/>
    <s v="EA"/>
    <x v="3"/>
    <x v="1"/>
    <x v="1"/>
    <n v="80"/>
    <n v="0.45"/>
    <n v="9.9499999999999993"/>
    <n v="10"/>
    <n v="10"/>
    <n v="10"/>
    <n v="1"/>
    <n v="10"/>
    <n v="0"/>
    <n v="0"/>
    <n v="0"/>
    <n v="0"/>
    <n v="0"/>
    <n v="0"/>
    <n v="0"/>
    <n v="0"/>
    <n v="0"/>
    <n v="0"/>
    <n v="10"/>
    <n v="10"/>
    <n v="10"/>
    <n v="1"/>
    <n v="10"/>
    <s v="Sports"/>
    <m/>
    <m/>
    <m/>
    <m/>
    <x v="0"/>
    <s v="EA"/>
    <m/>
    <x v="0"/>
    <x v="1"/>
    <x v="0"/>
    <x v="1"/>
  </r>
  <r>
    <x v="800"/>
    <x v="1"/>
    <s v="Sports"/>
    <s v="EA"/>
    <x v="4"/>
    <x v="2"/>
    <x v="1"/>
    <n v="81"/>
    <n v="0.32"/>
    <n v="14.95"/>
    <n v="10"/>
    <n v="10"/>
    <n v="10"/>
    <n v="1"/>
    <n v="10"/>
    <n v="0"/>
    <n v="0"/>
    <n v="0"/>
    <n v="0"/>
    <n v="0"/>
    <n v="0"/>
    <n v="0"/>
    <n v="0"/>
    <n v="0"/>
    <n v="0"/>
    <n v="10"/>
    <n v="10"/>
    <n v="10"/>
    <n v="1"/>
    <n v="10"/>
    <s v="Sports"/>
    <m/>
    <m/>
    <m/>
    <m/>
    <x v="0"/>
    <s v="EA"/>
    <m/>
    <x v="0"/>
    <x v="1"/>
    <x v="0"/>
    <x v="1"/>
  </r>
  <r>
    <x v="800"/>
    <x v="0"/>
    <s v="Sports"/>
    <s v="EA"/>
    <x v="1"/>
    <x v="2"/>
    <x v="1"/>
    <n v="78"/>
    <n v="0.21"/>
    <n v="12.95"/>
    <n v="10"/>
    <n v="10"/>
    <n v="10"/>
    <n v="1"/>
    <n v="10"/>
    <n v="0"/>
    <n v="0"/>
    <n v="0"/>
    <n v="0"/>
    <n v="0"/>
    <n v="0"/>
    <n v="0"/>
    <n v="0"/>
    <n v="0"/>
    <n v="0"/>
    <n v="10"/>
    <n v="10"/>
    <n v="10"/>
    <n v="1"/>
    <n v="10"/>
    <s v="Sports"/>
    <m/>
    <m/>
    <m/>
    <m/>
    <x v="0"/>
    <s v="EA"/>
    <m/>
    <x v="0"/>
    <x v="1"/>
    <x v="0"/>
    <x v="1"/>
  </r>
  <r>
    <x v="801"/>
    <x v="1"/>
    <s v="Sports"/>
    <s v="EA"/>
    <x v="0"/>
    <x v="1"/>
    <x v="2"/>
    <n v="72"/>
    <n v="1"/>
    <n v="17.95"/>
    <n v="0"/>
    <n v="0"/>
    <n v="0"/>
    <n v="0"/>
    <n v="0"/>
    <n v="0"/>
    <n v="0"/>
    <n v="0"/>
    <n v="0"/>
    <n v="0"/>
    <n v="0"/>
    <n v="0"/>
    <n v="0"/>
    <n v="0"/>
    <n v="0"/>
    <n v="0"/>
    <n v="0"/>
    <n v="0"/>
    <n v="0"/>
    <n v="0"/>
    <s v="Sports"/>
    <m/>
    <m/>
    <m/>
    <m/>
    <x v="0"/>
    <s v="EA"/>
    <m/>
    <x v="0"/>
    <x v="1"/>
    <x v="0"/>
    <x v="1"/>
  </r>
  <r>
    <x v="801"/>
    <x v="1"/>
    <s v="Sports"/>
    <s v="EA"/>
    <x v="3"/>
    <x v="1"/>
    <x v="2"/>
    <n v="80"/>
    <n v="0.51"/>
    <n v="14.95"/>
    <n v="0"/>
    <n v="0"/>
    <n v="0"/>
    <n v="0"/>
    <n v="0"/>
    <n v="0"/>
    <n v="0"/>
    <n v="0"/>
    <n v="0"/>
    <n v="0"/>
    <n v="0"/>
    <n v="0"/>
    <n v="0"/>
    <n v="0"/>
    <n v="0"/>
    <n v="0"/>
    <n v="0"/>
    <n v="0"/>
    <n v="0"/>
    <n v="0"/>
    <s v="Sports"/>
    <m/>
    <m/>
    <m/>
    <m/>
    <x v="0"/>
    <s v="EA"/>
    <m/>
    <x v="0"/>
    <x v="1"/>
    <x v="0"/>
    <x v="1"/>
  </r>
  <r>
    <x v="801"/>
    <x v="1"/>
    <s v="Sports"/>
    <s v="EA"/>
    <x v="4"/>
    <x v="1"/>
    <x v="2"/>
    <n v="79"/>
    <n v="0.22"/>
    <n v="12.95"/>
    <n v="0"/>
    <n v="0"/>
    <n v="0"/>
    <n v="0"/>
    <n v="0"/>
    <n v="0"/>
    <n v="0"/>
    <n v="0"/>
    <n v="0"/>
    <n v="0"/>
    <n v="0"/>
    <n v="0"/>
    <n v="0"/>
    <n v="0"/>
    <n v="0"/>
    <n v="0"/>
    <n v="0"/>
    <n v="0"/>
    <n v="0"/>
    <n v="0"/>
    <s v="Sports"/>
    <m/>
    <m/>
    <m/>
    <m/>
    <x v="0"/>
    <s v="EA"/>
    <m/>
    <x v="0"/>
    <x v="1"/>
    <x v="0"/>
    <x v="1"/>
  </r>
  <r>
    <x v="802"/>
    <x v="1"/>
    <s v="Sports"/>
    <s v="EA"/>
    <x v="3"/>
    <x v="2"/>
    <x v="0"/>
    <n v="84"/>
    <n v="0.37"/>
    <n v="19.95"/>
    <n v="0"/>
    <n v="0"/>
    <n v="0"/>
    <n v="0"/>
    <n v="0"/>
    <n v="0"/>
    <n v="0"/>
    <n v="0"/>
    <n v="0"/>
    <n v="0"/>
    <n v="0"/>
    <n v="0"/>
    <n v="0"/>
    <n v="0"/>
    <n v="0"/>
    <n v="0"/>
    <n v="0"/>
    <n v="0"/>
    <n v="0"/>
    <n v="0"/>
    <s v="Sports"/>
    <m/>
    <m/>
    <m/>
    <m/>
    <x v="0"/>
    <s v="EA"/>
    <m/>
    <x v="0"/>
    <x v="1"/>
    <x v="0"/>
    <x v="1"/>
  </r>
  <r>
    <x v="802"/>
    <x v="1"/>
    <s v="Sports"/>
    <s v="EA"/>
    <x v="4"/>
    <x v="2"/>
    <x v="0"/>
    <n v="82"/>
    <n v="0.36"/>
    <n v="19.95"/>
    <n v="0"/>
    <n v="0"/>
    <n v="0"/>
    <n v="0"/>
    <n v="0"/>
    <n v="0"/>
    <n v="0"/>
    <n v="0"/>
    <n v="0"/>
    <n v="0"/>
    <n v="0"/>
    <n v="0"/>
    <n v="0"/>
    <n v="0"/>
    <n v="0"/>
    <n v="0"/>
    <n v="0"/>
    <n v="0"/>
    <n v="0"/>
    <n v="0"/>
    <s v="Sports"/>
    <m/>
    <m/>
    <m/>
    <m/>
    <x v="0"/>
    <s v="EA"/>
    <m/>
    <x v="0"/>
    <x v="1"/>
    <x v="0"/>
    <x v="1"/>
  </r>
  <r>
    <x v="803"/>
    <x v="2"/>
    <s v="Action"/>
    <s v="Namco"/>
    <x v="4"/>
    <x v="0"/>
    <x v="2"/>
    <n v="60"/>
    <n v="0.33"/>
    <n v="24.95"/>
    <n v="1.2166666666666599"/>
    <n v="1.55"/>
    <n v="1"/>
    <n v="7"/>
    <n v="0.78333333333333299"/>
    <n v="0"/>
    <n v="0"/>
    <n v="0"/>
    <n v="0"/>
    <n v="0"/>
    <n v="0"/>
    <n v="0"/>
    <n v="0"/>
    <n v="0"/>
    <n v="0"/>
    <n v="1.2166666666666599"/>
    <n v="1.55"/>
    <n v="1"/>
    <n v="7"/>
    <n v="0.78333333333333299"/>
    <s v="Action"/>
    <m/>
    <m/>
    <m/>
    <m/>
    <x v="0"/>
    <s v="Namco"/>
    <m/>
    <x v="0"/>
    <x v="0"/>
    <x v="0"/>
    <x v="1"/>
  </r>
  <r>
    <x v="804"/>
    <x v="0"/>
    <s v="Action"/>
    <s v="Unknown"/>
    <x v="3"/>
    <x v="0"/>
    <x v="2"/>
    <n v="70"/>
    <n v="0.32"/>
    <n v="12.95"/>
    <n v="8.5"/>
    <n v="11.85"/>
    <n v="8.9166666666666607"/>
    <n v="78"/>
    <n v="6.35"/>
    <n v="9.0666666666666593"/>
    <n v="9.5166666666666604"/>
    <n v="9"/>
    <n v="5"/>
    <n v="8.5166666666666604"/>
    <n v="10.199999999999999"/>
    <n v="12.55"/>
    <n v="10"/>
    <n v="9"/>
    <n v="8.7166666666666597"/>
    <n v="8.2166666666666597"/>
    <n v="10.65"/>
    <n v="8.4"/>
    <n v="64"/>
    <n v="6.15"/>
    <s v="Action"/>
    <m/>
    <m/>
    <m/>
    <m/>
    <x v="0"/>
    <s v="Unknown"/>
    <m/>
    <x v="0"/>
    <x v="1"/>
    <x v="0"/>
    <x v="0"/>
  </r>
  <r>
    <x v="804"/>
    <x v="0"/>
    <s v="Action"/>
    <s v="Unknown"/>
    <x v="4"/>
    <x v="0"/>
    <x v="2"/>
    <n v="70"/>
    <n v="0.11"/>
    <n v="16.95"/>
    <n v="8.5"/>
    <n v="11.85"/>
    <n v="8.9166666666666607"/>
    <n v="78"/>
    <n v="6.35"/>
    <n v="9.0666666666666593"/>
    <n v="9.5166666666666604"/>
    <n v="9"/>
    <n v="5"/>
    <n v="8.5166666666666604"/>
    <n v="10.199999999999999"/>
    <n v="12.55"/>
    <n v="10"/>
    <n v="9"/>
    <n v="8.7166666666666597"/>
    <n v="8.2166666666666597"/>
    <n v="10.65"/>
    <n v="8.4"/>
    <n v="64"/>
    <n v="6.15"/>
    <s v="Action"/>
    <m/>
    <m/>
    <m/>
    <m/>
    <x v="0"/>
    <s v="Unknown"/>
    <m/>
    <x v="0"/>
    <x v="1"/>
    <x v="0"/>
    <x v="0"/>
  </r>
  <r>
    <x v="805"/>
    <x v="0"/>
    <s v="Action"/>
    <s v="Ubisoft"/>
    <x v="3"/>
    <x v="2"/>
    <x v="2"/>
    <n v="58"/>
    <n v="0.28000000000000003"/>
    <n v="19.95"/>
    <n v="4.9166666666666599"/>
    <n v="6.4666666666666597"/>
    <n v="5"/>
    <n v="32"/>
    <n v="3.4666666666666601"/>
    <n v="5.18333333333333"/>
    <n v="6.1666666666666599"/>
    <n v="5"/>
    <n v="10"/>
    <n v="4.4000000000000004"/>
    <n v="5.5"/>
    <n v="6.8"/>
    <n v="5.75"/>
    <n v="4"/>
    <n v="4.05"/>
    <n v="4.6500000000000004"/>
    <n v="5.4666666666666597"/>
    <n v="4.75"/>
    <n v="18"/>
    <n v="3.35"/>
    <s v="Action"/>
    <m/>
    <m/>
    <m/>
    <m/>
    <x v="0"/>
    <s v="Ubisoft"/>
    <m/>
    <x v="0"/>
    <x v="1"/>
    <x v="0"/>
    <x v="0"/>
  </r>
  <r>
    <x v="805"/>
    <x v="0"/>
    <s v="Action"/>
    <s v="Ubisoft"/>
    <x v="0"/>
    <x v="2"/>
    <x v="2"/>
    <n v="60"/>
    <n v="0.16"/>
    <n v="17.95"/>
    <n v="4.9166666666666599"/>
    <n v="6.4666666666666597"/>
    <n v="5"/>
    <n v="32"/>
    <n v="3.4666666666666601"/>
    <n v="5.18333333333333"/>
    <n v="6.1666666666666599"/>
    <n v="5"/>
    <n v="10"/>
    <n v="4.4000000000000004"/>
    <n v="5.5"/>
    <n v="6.8"/>
    <n v="5.75"/>
    <n v="4"/>
    <n v="4.05"/>
    <n v="4.6500000000000004"/>
    <n v="5.4666666666666597"/>
    <n v="4.75"/>
    <n v="18"/>
    <n v="3.35"/>
    <s v="Action"/>
    <m/>
    <m/>
    <m/>
    <m/>
    <x v="0"/>
    <s v="Ubisoft"/>
    <m/>
    <x v="0"/>
    <x v="1"/>
    <x v="0"/>
    <x v="0"/>
  </r>
  <r>
    <x v="806"/>
    <x v="1"/>
    <s v="Sports"/>
    <s v="Midway"/>
    <x v="3"/>
    <x v="0"/>
    <x v="0"/>
    <n v="62"/>
    <n v="0.26"/>
    <n v="14.95"/>
    <n v="15.883333333333301"/>
    <n v="28.6166666666666"/>
    <n v="8.25"/>
    <n v="8"/>
    <n v="9.0333333333333297"/>
    <n v="45.1666666666666"/>
    <n v="45.1666666666666"/>
    <n v="45.1666666666666"/>
    <n v="1"/>
    <n v="45.1666666666666"/>
    <n v="32.933333333333302"/>
    <n v="32.933333333333302"/>
    <n v="32.933333333333302"/>
    <n v="1"/>
    <n v="32.933333333333302"/>
    <n v="8.1666666666666607"/>
    <n v="9.5500000000000007"/>
    <n v="8.0500000000000007"/>
    <n v="6"/>
    <n v="7.05"/>
    <s v="Sports"/>
    <m/>
    <m/>
    <m/>
    <m/>
    <x v="0"/>
    <s v="Midway"/>
    <m/>
    <x v="0"/>
    <x v="1"/>
    <x v="0"/>
    <x v="0"/>
  </r>
  <r>
    <x v="806"/>
    <x v="1"/>
    <s v="Sports"/>
    <s v="Midway"/>
    <x v="4"/>
    <x v="0"/>
    <x v="0"/>
    <n v="64"/>
    <n v="0.21"/>
    <n v="12.95"/>
    <n v="15.883333333333301"/>
    <n v="28.6166666666666"/>
    <n v="8.25"/>
    <n v="8"/>
    <n v="9.0333333333333297"/>
    <n v="45.1666666666666"/>
    <n v="45.1666666666666"/>
    <n v="45.1666666666666"/>
    <n v="1"/>
    <n v="45.1666666666666"/>
    <n v="32.933333333333302"/>
    <n v="32.933333333333302"/>
    <n v="32.933333333333302"/>
    <n v="1"/>
    <n v="32.933333333333302"/>
    <n v="8.1666666666666607"/>
    <n v="9.5500000000000007"/>
    <n v="8.0500000000000007"/>
    <n v="6"/>
    <n v="7.05"/>
    <s v="Sports"/>
    <m/>
    <m/>
    <m/>
    <m/>
    <x v="0"/>
    <s v="Midway"/>
    <m/>
    <x v="0"/>
    <x v="1"/>
    <x v="0"/>
    <x v="0"/>
  </r>
  <r>
    <x v="806"/>
    <x v="0"/>
    <s v="Sports"/>
    <s v="Midway"/>
    <x v="0"/>
    <x v="2"/>
    <x v="0"/>
    <n v="43"/>
    <n v="0.14000000000000001"/>
    <n v="14.95"/>
    <n v="15.883333333333301"/>
    <n v="28.6166666666666"/>
    <n v="8.25"/>
    <n v="8"/>
    <n v="9.0333333333333297"/>
    <n v="45.1666666666666"/>
    <n v="45.1666666666666"/>
    <n v="45.1666666666666"/>
    <n v="1"/>
    <n v="45.1666666666666"/>
    <n v="32.933333333333302"/>
    <n v="32.933333333333302"/>
    <n v="32.933333333333302"/>
    <n v="1"/>
    <n v="32.933333333333302"/>
    <n v="8.1666666666666607"/>
    <n v="9.5500000000000007"/>
    <n v="8.0500000000000007"/>
    <n v="6"/>
    <n v="7.05"/>
    <s v="Sports"/>
    <m/>
    <m/>
    <m/>
    <m/>
    <x v="0"/>
    <s v="Midway"/>
    <m/>
    <x v="0"/>
    <x v="1"/>
    <x v="0"/>
    <x v="0"/>
  </r>
  <r>
    <x v="807"/>
    <x v="0"/>
    <s v="Strategy"/>
    <s v="Unknown"/>
    <x v="1"/>
    <x v="1"/>
    <x v="3"/>
    <n v="72"/>
    <n v="0.06"/>
    <n v="17.95"/>
    <n v="9.3333333333333304"/>
    <n v="10.5"/>
    <n v="8.68333333333333"/>
    <n v="4"/>
    <n v="8.5"/>
    <n v="0"/>
    <n v="0"/>
    <n v="0"/>
    <n v="0"/>
    <n v="0"/>
    <n v="12"/>
    <n v="12"/>
    <n v="12"/>
    <n v="1"/>
    <n v="12"/>
    <n v="8.4499999999999993"/>
    <n v="8.6999999999999993"/>
    <n v="8.36666666666666"/>
    <n v="3"/>
    <n v="8.1999999999999993"/>
    <s v="Strategy"/>
    <m/>
    <m/>
    <m/>
    <m/>
    <x v="0"/>
    <s v="Unknown"/>
    <m/>
    <x v="0"/>
    <x v="0"/>
    <x v="0"/>
    <x v="1"/>
  </r>
  <r>
    <x v="808"/>
    <x v="0"/>
    <s v="Strategy"/>
    <s v="Ubisoft"/>
    <x v="3"/>
    <x v="2"/>
    <x v="0"/>
    <n v="77"/>
    <n v="0.56000000000000005"/>
    <n v="16.95"/>
    <n v="14.533333333333299"/>
    <n v="25.566666666666599"/>
    <n v="9.75"/>
    <n v="7"/>
    <n v="9.0500000000000007"/>
    <n v="0"/>
    <n v="0"/>
    <n v="0"/>
    <n v="0"/>
    <n v="0"/>
    <n v="39"/>
    <n v="39"/>
    <n v="39"/>
    <n v="1"/>
    <n v="39"/>
    <n v="10.466666666666599"/>
    <n v="14.0166666666666"/>
    <n v="8.86666666666666"/>
    <n v="6"/>
    <n v="7.8166666666666602"/>
    <s v="Strategy"/>
    <m/>
    <m/>
    <m/>
    <m/>
    <x v="0"/>
    <s v="Ubisoft"/>
    <m/>
    <x v="0"/>
    <x v="1"/>
    <x v="0"/>
    <x v="1"/>
  </r>
  <r>
    <x v="808"/>
    <x v="0"/>
    <s v="Strategy"/>
    <s v="Ubisoft"/>
    <x v="4"/>
    <x v="0"/>
    <x v="0"/>
    <n v="76"/>
    <n v="0.28000000000000003"/>
    <n v="17.95"/>
    <n v="14.533333333333299"/>
    <n v="25.566666666666599"/>
    <n v="9.75"/>
    <n v="7"/>
    <n v="9.0500000000000007"/>
    <n v="0"/>
    <n v="0"/>
    <n v="0"/>
    <n v="0"/>
    <n v="0"/>
    <n v="39"/>
    <n v="39"/>
    <n v="39"/>
    <n v="1"/>
    <n v="39"/>
    <n v="10.466666666666599"/>
    <n v="14.0166666666666"/>
    <n v="8.86666666666666"/>
    <n v="6"/>
    <n v="7.8166666666666602"/>
    <s v="Strategy"/>
    <m/>
    <m/>
    <m/>
    <m/>
    <x v="0"/>
    <s v="Ubisoft"/>
    <m/>
    <x v="0"/>
    <x v="1"/>
    <x v="0"/>
    <x v="1"/>
  </r>
  <r>
    <x v="809"/>
    <x v="1"/>
    <s v="Action"/>
    <s v="Ubisoft"/>
    <x v="3"/>
    <x v="2"/>
    <x v="1"/>
    <n v="90"/>
    <n v="1.46"/>
    <n v="14.95"/>
    <n v="8.6666666666666607"/>
    <n v="9.35"/>
    <n v="8.75"/>
    <n v="10"/>
    <n v="7.8833333333333302"/>
    <n v="0"/>
    <n v="0"/>
    <n v="0"/>
    <n v="0"/>
    <n v="0"/>
    <n v="0"/>
    <n v="0"/>
    <n v="0"/>
    <n v="0"/>
    <n v="0"/>
    <n v="8.6666666666666607"/>
    <n v="9.35"/>
    <n v="8.75"/>
    <n v="10"/>
    <n v="7.8833333333333302"/>
    <s v="Action"/>
    <m/>
    <m/>
    <m/>
    <m/>
    <x v="0"/>
    <s v="Ubisoft"/>
    <m/>
    <x v="0"/>
    <x v="0"/>
    <x v="0"/>
    <x v="1"/>
  </r>
  <r>
    <x v="810"/>
    <x v="0"/>
    <s v="Action"/>
    <s v="Ubisoft"/>
    <x v="3"/>
    <x v="1"/>
    <x v="2"/>
    <n v="86"/>
    <n v="0.89"/>
    <n v="14.95"/>
    <n v="8.6666666666666607"/>
    <n v="9.35"/>
    <n v="8.75"/>
    <n v="10"/>
    <n v="7.8833333333333302"/>
    <n v="0"/>
    <n v="0"/>
    <n v="0"/>
    <n v="0"/>
    <n v="0"/>
    <n v="0"/>
    <n v="0"/>
    <n v="0"/>
    <n v="0"/>
    <n v="0"/>
    <n v="8.6666666666666607"/>
    <n v="9.35"/>
    <n v="8.75"/>
    <n v="10"/>
    <n v="7.8833333333333302"/>
    <s v="Action"/>
    <m/>
    <m/>
    <m/>
    <m/>
    <x v="0"/>
    <s v="Ubisoft"/>
    <m/>
    <x v="0"/>
    <x v="1"/>
    <x v="0"/>
    <x v="1"/>
  </r>
  <r>
    <x v="810"/>
    <x v="1"/>
    <s v="Action"/>
    <s v="Ubisoft"/>
    <x v="4"/>
    <x v="1"/>
    <x v="2"/>
    <n v="84"/>
    <n v="0.35"/>
    <n v="17.95"/>
    <n v="8.6666666666666607"/>
    <n v="9.35"/>
    <n v="8.75"/>
    <n v="10"/>
    <n v="7.8833333333333302"/>
    <n v="0"/>
    <n v="0"/>
    <n v="0"/>
    <n v="0"/>
    <n v="0"/>
    <n v="0"/>
    <n v="0"/>
    <n v="0"/>
    <n v="0"/>
    <n v="0"/>
    <n v="8.6666666666666607"/>
    <n v="9.35"/>
    <n v="8.75"/>
    <n v="10"/>
    <n v="7.8833333333333302"/>
    <s v="Action"/>
    <m/>
    <m/>
    <m/>
    <m/>
    <x v="0"/>
    <s v="Ubisoft"/>
    <m/>
    <x v="0"/>
    <x v="1"/>
    <x v="0"/>
    <x v="1"/>
  </r>
  <r>
    <x v="811"/>
    <x v="2"/>
    <s v="Action"/>
    <s v="Ubisoft"/>
    <x v="3"/>
    <x v="2"/>
    <x v="1"/>
    <n v="88"/>
    <n v="1.19"/>
    <n v="14.95"/>
    <n v="9.9"/>
    <n v="19.716666666666601"/>
    <n v="9"/>
    <n v="76"/>
    <n v="6.6666666666666599"/>
    <n v="12"/>
    <n v="12"/>
    <n v="12"/>
    <n v="1"/>
    <n v="12"/>
    <n v="12.95"/>
    <n v="21.4"/>
    <n v="12.65"/>
    <n v="20"/>
    <n v="9.4"/>
    <n v="8.75"/>
    <n v="17.433333333333302"/>
    <n v="9"/>
    <n v="55"/>
    <n v="6.36666666666666"/>
    <s v="Action"/>
    <m/>
    <m/>
    <m/>
    <m/>
    <x v="0"/>
    <s v="Ubisoft"/>
    <m/>
    <x v="0"/>
    <x v="1"/>
    <x v="0"/>
    <x v="0"/>
  </r>
  <r>
    <x v="811"/>
    <x v="2"/>
    <s v="Action"/>
    <s v="Ubisoft"/>
    <x v="4"/>
    <x v="2"/>
    <x v="2"/>
    <n v="86"/>
    <n v="0.49"/>
    <n v="16.95"/>
    <n v="9.9"/>
    <n v="19.716666666666601"/>
    <n v="9"/>
    <n v="76"/>
    <n v="6.6666666666666599"/>
    <n v="12"/>
    <n v="12"/>
    <n v="12"/>
    <n v="1"/>
    <n v="12"/>
    <n v="12.95"/>
    <n v="21.4"/>
    <n v="12.65"/>
    <n v="20"/>
    <n v="9.4"/>
    <n v="8.75"/>
    <n v="17.433333333333302"/>
    <n v="9"/>
    <n v="55"/>
    <n v="6.36666666666666"/>
    <s v="Action"/>
    <m/>
    <m/>
    <m/>
    <m/>
    <x v="0"/>
    <s v="Ubisoft"/>
    <m/>
    <x v="0"/>
    <x v="1"/>
    <x v="0"/>
    <x v="0"/>
  </r>
  <r>
    <x v="812"/>
    <x v="2"/>
    <s v="Action"/>
    <s v="Ubisoft"/>
    <x v="3"/>
    <x v="0"/>
    <x v="0"/>
    <n v="82"/>
    <n v="1.61"/>
    <n v="16.95"/>
    <n v="9.9"/>
    <n v="19.716666666666601"/>
    <n v="9"/>
    <n v="76"/>
    <n v="6.6666666666666599"/>
    <n v="12"/>
    <n v="12"/>
    <n v="12"/>
    <n v="1"/>
    <n v="12"/>
    <n v="12.95"/>
    <n v="21.4"/>
    <n v="12.65"/>
    <n v="20"/>
    <n v="9.4"/>
    <n v="8.75"/>
    <n v="17.433333333333302"/>
    <n v="9"/>
    <n v="55"/>
    <n v="6.36666666666666"/>
    <s v="Action"/>
    <m/>
    <m/>
    <m/>
    <m/>
    <x v="0"/>
    <s v="Ubisoft"/>
    <m/>
    <x v="0"/>
    <x v="1"/>
    <x v="0"/>
    <x v="0"/>
  </r>
  <r>
    <x v="812"/>
    <x v="2"/>
    <s v="Action"/>
    <s v="Ubisoft"/>
    <x v="4"/>
    <x v="2"/>
    <x v="0"/>
    <n v="81"/>
    <n v="0.67"/>
    <n v="24.95"/>
    <n v="9.9"/>
    <n v="19.716666666666601"/>
    <n v="9"/>
    <n v="76"/>
    <n v="6.6666666666666599"/>
    <n v="12"/>
    <n v="12"/>
    <n v="12"/>
    <n v="1"/>
    <n v="12"/>
    <n v="12.95"/>
    <n v="21.4"/>
    <n v="12.65"/>
    <n v="20"/>
    <n v="9.4"/>
    <n v="8.75"/>
    <n v="17.433333333333302"/>
    <n v="9"/>
    <n v="55"/>
    <n v="6.36666666666666"/>
    <s v="Action"/>
    <m/>
    <m/>
    <m/>
    <m/>
    <x v="0"/>
    <s v="Ubisoft"/>
    <m/>
    <x v="0"/>
    <x v="1"/>
    <x v="0"/>
    <x v="0"/>
  </r>
  <r>
    <x v="813"/>
    <x v="0"/>
    <s v="Action"/>
    <s v="Ubisoft"/>
    <x v="3"/>
    <x v="2"/>
    <x v="1"/>
    <n v="85"/>
    <n v="0.67"/>
    <n v="17.95"/>
    <n v="12.4166666666666"/>
    <n v="35.85"/>
    <n v="11"/>
    <n v="76"/>
    <n v="8.85"/>
    <n v="17.3666666666666"/>
    <n v="37.1666666666666"/>
    <n v="11.3333333333333"/>
    <n v="9"/>
    <n v="11.216666666666599"/>
    <n v="11.9333333333333"/>
    <n v="19.25"/>
    <n v="11"/>
    <n v="27"/>
    <n v="8.7333333333333307"/>
    <n v="11.6166666666666"/>
    <n v="15.65"/>
    <n v="11"/>
    <n v="40"/>
    <n v="9.65"/>
    <s v="Action"/>
    <m/>
    <m/>
    <m/>
    <m/>
    <x v="0"/>
    <s v="Ubisoft"/>
    <m/>
    <x v="0"/>
    <x v="1"/>
    <x v="0"/>
    <x v="0"/>
  </r>
  <r>
    <x v="813"/>
    <x v="0"/>
    <s v="Action,Strategy"/>
    <s v="Ubisoft"/>
    <x v="4"/>
    <x v="0"/>
    <x v="2"/>
    <n v="78"/>
    <n v="0.19"/>
    <n v="22.95"/>
    <n v="12.4166666666666"/>
    <n v="35.85"/>
    <n v="11"/>
    <n v="76"/>
    <n v="8.85"/>
    <n v="17.3666666666666"/>
    <n v="37.1666666666666"/>
    <n v="11.3333333333333"/>
    <n v="9"/>
    <n v="11.216666666666599"/>
    <n v="11.9333333333333"/>
    <n v="19.25"/>
    <n v="11"/>
    <n v="27"/>
    <n v="8.7333333333333307"/>
    <n v="11.6166666666666"/>
    <n v="15.65"/>
    <n v="11"/>
    <n v="40"/>
    <n v="9.65"/>
    <s v="Action"/>
    <s v="Strategy"/>
    <m/>
    <m/>
    <m/>
    <x v="0"/>
    <s v="Ubisoft"/>
    <m/>
    <x v="0"/>
    <x v="1"/>
    <x v="0"/>
    <x v="0"/>
  </r>
  <r>
    <x v="813"/>
    <x v="2"/>
    <s v="Action"/>
    <s v="Ubisoft"/>
    <x v="0"/>
    <x v="1"/>
    <x v="1"/>
    <n v="61"/>
    <n v="0.11"/>
    <n v="17.95"/>
    <n v="12.4166666666666"/>
    <n v="35.85"/>
    <n v="11"/>
    <n v="76"/>
    <n v="8.85"/>
    <n v="17.3666666666666"/>
    <n v="37.1666666666666"/>
    <n v="11.3333333333333"/>
    <n v="9"/>
    <n v="11.216666666666599"/>
    <n v="11.9333333333333"/>
    <n v="19.25"/>
    <n v="11"/>
    <n v="27"/>
    <n v="8.7333333333333307"/>
    <n v="11.6166666666666"/>
    <n v="15.65"/>
    <n v="11"/>
    <n v="40"/>
    <n v="9.65"/>
    <s v="Action"/>
    <m/>
    <m/>
    <m/>
    <m/>
    <x v="0"/>
    <s v="Ubisoft"/>
    <m/>
    <x v="0"/>
    <x v="1"/>
    <x v="0"/>
    <x v="0"/>
  </r>
  <r>
    <x v="814"/>
    <x v="0"/>
    <s v="Action"/>
    <s v="Eidos"/>
    <x v="3"/>
    <x v="2"/>
    <x v="0"/>
    <n v="76"/>
    <n v="0.51"/>
    <n v="17.95"/>
    <n v="11.5166666666666"/>
    <n v="17.883333333333301"/>
    <n v="10.033333333333299"/>
    <n v="143"/>
    <n v="7.8333333333333304"/>
    <n v="18.883333333333301"/>
    <n v="21.966666666666601"/>
    <n v="19"/>
    <n v="13"/>
    <n v="14.466666666666599"/>
    <n v="12.1166666666666"/>
    <n v="16.016666666666602"/>
    <n v="12"/>
    <n v="37"/>
    <n v="9.7333333333333307"/>
    <n v="10.25"/>
    <n v="15.55"/>
    <n v="10"/>
    <n v="93"/>
    <n v="7.5166666666666604"/>
    <s v="Action"/>
    <m/>
    <m/>
    <m/>
    <m/>
    <x v="0"/>
    <s v="Eidos"/>
    <m/>
    <x v="0"/>
    <x v="1"/>
    <x v="0"/>
    <x v="0"/>
  </r>
  <r>
    <x v="814"/>
    <x v="0"/>
    <s v="Action"/>
    <s v="Eidos"/>
    <x v="4"/>
    <x v="1"/>
    <x v="0"/>
    <n v="75"/>
    <n v="0.44"/>
    <n v="17.95"/>
    <n v="11.5166666666666"/>
    <n v="17.883333333333301"/>
    <n v="10.033333333333299"/>
    <n v="143"/>
    <n v="7.8333333333333304"/>
    <n v="18.883333333333301"/>
    <n v="21.966666666666601"/>
    <n v="19"/>
    <n v="13"/>
    <n v="14.466666666666599"/>
    <n v="12.1166666666666"/>
    <n v="16.016666666666602"/>
    <n v="12"/>
    <n v="37"/>
    <n v="9.7333333333333307"/>
    <n v="10.25"/>
    <n v="15.55"/>
    <n v="10"/>
    <n v="93"/>
    <n v="7.5166666666666604"/>
    <s v="Action"/>
    <m/>
    <m/>
    <m/>
    <m/>
    <x v="0"/>
    <s v="Eidos"/>
    <m/>
    <x v="0"/>
    <x v="1"/>
    <x v="0"/>
    <x v="0"/>
  </r>
  <r>
    <x v="814"/>
    <x v="0"/>
    <s v="Action"/>
    <s v="Eidos"/>
    <x v="0"/>
    <x v="1"/>
    <x v="0"/>
    <n v="70"/>
    <n v="0.14000000000000001"/>
    <n v="17.95"/>
    <n v="11.5166666666666"/>
    <n v="17.883333333333301"/>
    <n v="10.033333333333299"/>
    <n v="143"/>
    <n v="7.8333333333333304"/>
    <n v="18.883333333333301"/>
    <n v="21.966666666666601"/>
    <n v="19"/>
    <n v="13"/>
    <n v="14.466666666666599"/>
    <n v="12.1166666666666"/>
    <n v="16.016666666666602"/>
    <n v="12"/>
    <n v="37"/>
    <n v="9.7333333333333307"/>
    <n v="10.25"/>
    <n v="15.55"/>
    <n v="10"/>
    <n v="93"/>
    <n v="7.5166666666666604"/>
    <s v="Action"/>
    <m/>
    <m/>
    <m/>
    <m/>
    <x v="0"/>
    <s v="Eidos"/>
    <m/>
    <x v="0"/>
    <x v="1"/>
    <x v="0"/>
    <x v="0"/>
  </r>
  <r>
    <x v="815"/>
    <x v="0"/>
    <s v="Sports"/>
    <s v="Activision"/>
    <x v="2"/>
    <x v="2"/>
    <x v="3"/>
    <n v="84"/>
    <n v="0.21"/>
    <n v="16.95"/>
    <n v="18.8"/>
    <n v="20.7"/>
    <n v="20"/>
    <n v="5"/>
    <n v="16.2"/>
    <n v="0"/>
    <n v="0"/>
    <n v="0"/>
    <n v="0"/>
    <n v="0"/>
    <n v="18.8"/>
    <n v="20.7"/>
    <n v="20"/>
    <n v="5"/>
    <n v="16.2"/>
    <n v="0"/>
    <n v="0"/>
    <n v="0"/>
    <n v="0"/>
    <n v="0"/>
    <s v="Sports"/>
    <m/>
    <m/>
    <m/>
    <m/>
    <x v="0"/>
    <s v="Activision"/>
    <m/>
    <x v="0"/>
    <x v="0"/>
    <x v="0"/>
    <x v="1"/>
  </r>
  <r>
    <x v="816"/>
    <x v="0"/>
    <s v="Sports"/>
    <s v="Activision"/>
    <x v="3"/>
    <x v="2"/>
    <x v="3"/>
    <n v="75"/>
    <n v="0.28999999999999998"/>
    <n v="14.95"/>
    <n v="12.883333333333301"/>
    <n v="14.966666666666599"/>
    <n v="13"/>
    <n v="18"/>
    <n v="9.2666666666666604"/>
    <n v="15"/>
    <n v="16"/>
    <n v="15"/>
    <n v="2"/>
    <n v="14"/>
    <n v="13.6666666666666"/>
    <n v="14.533333333333299"/>
    <n v="13"/>
    <n v="7"/>
    <n v="12.6666666666666"/>
    <n v="11.8"/>
    <n v="13.45"/>
    <n v="12"/>
    <n v="9"/>
    <n v="8.75"/>
    <s v="Sports"/>
    <m/>
    <m/>
    <m/>
    <m/>
    <x v="0"/>
    <s v="Activision"/>
    <m/>
    <x v="0"/>
    <x v="0"/>
    <x v="0"/>
    <x v="0"/>
  </r>
  <r>
    <x v="817"/>
    <x v="0"/>
    <s v="Racing / Driving,Sports"/>
    <s v="Activision"/>
    <x v="2"/>
    <x v="1"/>
    <x v="1"/>
    <n v="76"/>
    <n v="0.22"/>
    <n v="14.95"/>
    <n v="0"/>
    <n v="0"/>
    <n v="0"/>
    <n v="0"/>
    <n v="0"/>
    <n v="0"/>
    <n v="0"/>
    <n v="0"/>
    <n v="0"/>
    <n v="0"/>
    <n v="0"/>
    <n v="0"/>
    <n v="0"/>
    <n v="0"/>
    <n v="0"/>
    <n v="0"/>
    <n v="0"/>
    <n v="0"/>
    <n v="0"/>
    <n v="0"/>
    <s v="Racing"/>
    <s v="Sports"/>
    <m/>
    <m/>
    <m/>
    <x v="0"/>
    <s v="Activision"/>
    <m/>
    <x v="0"/>
    <x v="0"/>
    <x v="0"/>
    <x v="1"/>
  </r>
  <r>
    <x v="818"/>
    <x v="2"/>
    <s v="Sports"/>
    <s v="Activision"/>
    <x v="3"/>
    <x v="2"/>
    <x v="1"/>
    <n v="81"/>
    <n v="0.42"/>
    <n v="16.95"/>
    <n v="17.1666666666666"/>
    <n v="19.533333333333299"/>
    <n v="17"/>
    <n v="11"/>
    <n v="15.3333333333333"/>
    <n v="0"/>
    <n v="0"/>
    <n v="0"/>
    <n v="0"/>
    <n v="0"/>
    <n v="18.433333333333302"/>
    <n v="20.2"/>
    <n v="18.383333333333301"/>
    <n v="4"/>
    <n v="16.7"/>
    <n v="16.433333333333302"/>
    <n v="17.733333333333299"/>
    <n v="17"/>
    <n v="7"/>
    <n v="15.15"/>
    <s v="Sports"/>
    <m/>
    <m/>
    <m/>
    <m/>
    <x v="0"/>
    <s v="Activision"/>
    <m/>
    <x v="0"/>
    <x v="1"/>
    <x v="0"/>
    <x v="1"/>
  </r>
  <r>
    <x v="818"/>
    <x v="2"/>
    <s v="Sports"/>
    <s v="Activision"/>
    <x v="1"/>
    <x v="0"/>
    <x v="1"/>
    <n v="68"/>
    <n v="0.42"/>
    <n v="17.95"/>
    <n v="17.1666666666666"/>
    <n v="19.533333333333299"/>
    <n v="17"/>
    <n v="11"/>
    <n v="15.3333333333333"/>
    <n v="0"/>
    <n v="0"/>
    <n v="0"/>
    <n v="0"/>
    <n v="0"/>
    <n v="18.433333333333302"/>
    <n v="20.2"/>
    <n v="18.383333333333301"/>
    <n v="4"/>
    <n v="16.7"/>
    <n v="16.433333333333302"/>
    <n v="17.733333333333299"/>
    <n v="17"/>
    <n v="7"/>
    <n v="15.15"/>
    <s v="Sports"/>
    <m/>
    <m/>
    <m/>
    <m/>
    <x v="0"/>
    <s v="Activision"/>
    <m/>
    <x v="0"/>
    <x v="1"/>
    <x v="0"/>
    <x v="1"/>
  </r>
  <r>
    <x v="818"/>
    <x v="2"/>
    <s v="Sports"/>
    <s v="Activision"/>
    <x v="4"/>
    <x v="1"/>
    <x v="1"/>
    <n v="76"/>
    <n v="0.3"/>
    <n v="14.95"/>
    <n v="17.1666666666666"/>
    <n v="19.533333333333299"/>
    <n v="17"/>
    <n v="11"/>
    <n v="15.3333333333333"/>
    <n v="0"/>
    <n v="0"/>
    <n v="0"/>
    <n v="0"/>
    <n v="0"/>
    <n v="18.433333333333302"/>
    <n v="20.2"/>
    <n v="18.383333333333301"/>
    <n v="4"/>
    <n v="16.7"/>
    <n v="16.433333333333302"/>
    <n v="17.733333333333299"/>
    <n v="17"/>
    <n v="7"/>
    <n v="15.15"/>
    <s v="Sports"/>
    <m/>
    <m/>
    <m/>
    <m/>
    <x v="0"/>
    <s v="Activision"/>
    <m/>
    <x v="0"/>
    <x v="1"/>
    <x v="0"/>
    <x v="1"/>
  </r>
  <r>
    <x v="819"/>
    <x v="2"/>
    <s v="Sports"/>
    <s v="Activision"/>
    <x v="3"/>
    <x v="1"/>
    <x v="2"/>
    <n v="72"/>
    <n v="0.51"/>
    <n v="16.95"/>
    <n v="8.1333333333333293"/>
    <n v="8.1333333333333293"/>
    <n v="8.1333333333333293"/>
    <n v="1"/>
    <n v="8.1333333333333293"/>
    <n v="0"/>
    <n v="0"/>
    <n v="0"/>
    <n v="0"/>
    <n v="0"/>
    <n v="0"/>
    <n v="0"/>
    <n v="0"/>
    <n v="0"/>
    <n v="0"/>
    <n v="8.1333333333333293"/>
    <n v="8.1333333333333293"/>
    <n v="8.1333333333333293"/>
    <n v="1"/>
    <n v="8.1333333333333293"/>
    <s v="Sports"/>
    <m/>
    <m/>
    <m/>
    <m/>
    <x v="0"/>
    <s v="Activision"/>
    <m/>
    <x v="0"/>
    <x v="1"/>
    <x v="0"/>
    <x v="1"/>
  </r>
  <r>
    <x v="819"/>
    <x v="2"/>
    <s v="Sports"/>
    <s v="Activision"/>
    <x v="4"/>
    <x v="2"/>
    <x v="2"/>
    <n v="73"/>
    <n v="0.37"/>
    <n v="12.95"/>
    <n v="8.1333333333333293"/>
    <n v="8.1333333333333293"/>
    <n v="8.1333333333333293"/>
    <n v="1"/>
    <n v="8.1333333333333293"/>
    <n v="0"/>
    <n v="0"/>
    <n v="0"/>
    <n v="0"/>
    <n v="0"/>
    <n v="0"/>
    <n v="0"/>
    <n v="0"/>
    <n v="0"/>
    <n v="0"/>
    <n v="8.1333333333333293"/>
    <n v="8.1333333333333293"/>
    <n v="8.1333333333333293"/>
    <n v="1"/>
    <n v="8.1333333333333293"/>
    <s v="Sports"/>
    <m/>
    <m/>
    <m/>
    <m/>
    <x v="0"/>
    <s v="Activision"/>
    <m/>
    <x v="0"/>
    <x v="1"/>
    <x v="0"/>
    <x v="1"/>
  </r>
  <r>
    <x v="819"/>
    <x v="2"/>
    <s v="Sports"/>
    <s v="Activision"/>
    <x v="0"/>
    <x v="2"/>
    <x v="2"/>
    <n v="57"/>
    <n v="0.23"/>
    <n v="16.95"/>
    <n v="8.1333333333333293"/>
    <n v="8.1333333333333293"/>
    <n v="8.1333333333333293"/>
    <n v="1"/>
    <n v="8.1333333333333293"/>
    <n v="0"/>
    <n v="0"/>
    <n v="0"/>
    <n v="0"/>
    <n v="0"/>
    <n v="0"/>
    <n v="0"/>
    <n v="0"/>
    <n v="0"/>
    <n v="0"/>
    <n v="8.1333333333333293"/>
    <n v="8.1333333333333293"/>
    <n v="8.1333333333333293"/>
    <n v="1"/>
    <n v="8.1333333333333293"/>
    <s v="Sports"/>
    <m/>
    <m/>
    <m/>
    <m/>
    <x v="0"/>
    <s v="Activision"/>
    <m/>
    <x v="0"/>
    <x v="1"/>
    <x v="0"/>
    <x v="1"/>
  </r>
  <r>
    <x v="819"/>
    <x v="0"/>
    <s v="Sports"/>
    <s v="Activision"/>
    <x v="2"/>
    <x v="0"/>
    <x v="2"/>
    <n v="39"/>
    <n v="0.21"/>
    <n v="13.95"/>
    <n v="8.1333333333333293"/>
    <n v="8.1333333333333293"/>
    <n v="8.1333333333333293"/>
    <n v="1"/>
    <n v="8.1333333333333293"/>
    <n v="0"/>
    <n v="0"/>
    <n v="0"/>
    <n v="0"/>
    <n v="0"/>
    <n v="0"/>
    <n v="0"/>
    <n v="0"/>
    <n v="0"/>
    <n v="0"/>
    <n v="8.1333333333333293"/>
    <n v="8.1333333333333293"/>
    <n v="8.1333333333333293"/>
    <n v="1"/>
    <n v="8.1333333333333293"/>
    <s v="Sports"/>
    <m/>
    <m/>
    <m/>
    <m/>
    <x v="0"/>
    <s v="Activision"/>
    <m/>
    <x v="0"/>
    <x v="1"/>
    <x v="0"/>
    <x v="1"/>
  </r>
  <r>
    <x v="820"/>
    <x v="0"/>
    <s v="Sports"/>
    <s v="Activision"/>
    <x v="1"/>
    <x v="1"/>
    <x v="3"/>
    <n v="83"/>
    <n v="0.49"/>
    <n v="14.95"/>
    <n v="23.45"/>
    <n v="23.45"/>
    <n v="23.45"/>
    <n v="1"/>
    <n v="23.45"/>
    <n v="23.45"/>
    <n v="23.45"/>
    <n v="23.45"/>
    <n v="1"/>
    <n v="23.45"/>
    <n v="0"/>
    <n v="0"/>
    <n v="0"/>
    <n v="0"/>
    <n v="0"/>
    <n v="0"/>
    <n v="0"/>
    <n v="0"/>
    <n v="0"/>
    <n v="0"/>
    <s v="Sports"/>
    <m/>
    <m/>
    <m/>
    <m/>
    <x v="0"/>
    <s v="Activision"/>
    <m/>
    <x v="0"/>
    <x v="0"/>
    <x v="0"/>
    <x v="1"/>
  </r>
  <r>
    <x v="821"/>
    <x v="0"/>
    <s v="Action,Role-Playing"/>
    <s v="Microsoft"/>
    <x v="3"/>
    <x v="1"/>
    <x v="0"/>
    <n v="65"/>
    <n v="0.35"/>
    <n v="14.95"/>
    <n v="20.516666666666602"/>
    <n v="68.366666666666603"/>
    <n v="15"/>
    <n v="37"/>
    <n v="12.8666666666666"/>
    <n v="119"/>
    <n v="119"/>
    <n v="119"/>
    <n v="1"/>
    <n v="119"/>
    <n v="23.8333333333333"/>
    <n v="45.8333333333333"/>
    <n v="19.5"/>
    <n v="16"/>
    <n v="16.3333333333333"/>
    <n v="12.9166666666666"/>
    <n v="16.466666666666601"/>
    <n v="12.983333333333301"/>
    <n v="20"/>
    <n v="10.466666666666599"/>
    <s v="Action"/>
    <s v="RPG"/>
    <m/>
    <m/>
    <m/>
    <x v="0"/>
    <s v="Microsoft"/>
    <m/>
    <x v="0"/>
    <x v="0"/>
    <x v="0"/>
    <x v="0"/>
  </r>
  <r>
    <x v="822"/>
    <x v="1"/>
    <s v="Sports"/>
    <s v="2K"/>
    <x v="3"/>
    <x v="1"/>
    <x v="1"/>
    <n v="75"/>
    <n v="0.16"/>
    <n v="12.95"/>
    <n v="10"/>
    <n v="10"/>
    <n v="10"/>
    <n v="1"/>
    <n v="10"/>
    <n v="0"/>
    <n v="0"/>
    <n v="0"/>
    <n v="0"/>
    <n v="0"/>
    <n v="0"/>
    <n v="0"/>
    <n v="0"/>
    <n v="0"/>
    <n v="0"/>
    <n v="10"/>
    <n v="10"/>
    <n v="10"/>
    <n v="1"/>
    <n v="10"/>
    <s v="Sports"/>
    <m/>
    <m/>
    <m/>
    <m/>
    <x v="0"/>
    <s v="2K"/>
    <m/>
    <x v="0"/>
    <x v="0"/>
    <x v="0"/>
    <x v="1"/>
  </r>
  <r>
    <x v="823"/>
    <x v="1"/>
    <s v="Sports"/>
    <s v="2K"/>
    <x v="3"/>
    <x v="1"/>
    <x v="0"/>
    <n v="78"/>
    <n v="0.09"/>
    <n v="19.95"/>
    <n v="0"/>
    <n v="0"/>
    <n v="0"/>
    <n v="0"/>
    <n v="0"/>
    <n v="0"/>
    <n v="0"/>
    <n v="0"/>
    <n v="0"/>
    <n v="0"/>
    <n v="0"/>
    <n v="0"/>
    <n v="0"/>
    <n v="0"/>
    <n v="0"/>
    <n v="0"/>
    <n v="0"/>
    <n v="0"/>
    <n v="0"/>
    <n v="0"/>
    <s v="Sports"/>
    <m/>
    <m/>
    <m/>
    <m/>
    <x v="0"/>
    <s v="2K"/>
    <m/>
    <x v="0"/>
    <x v="1"/>
    <x v="0"/>
    <x v="1"/>
  </r>
  <r>
    <x v="823"/>
    <x v="0"/>
    <s v="Sports"/>
    <s v="2K"/>
    <x v="4"/>
    <x v="0"/>
    <x v="0"/>
    <n v="75"/>
    <n v="0.08"/>
    <n v="24.95"/>
    <n v="0"/>
    <n v="0"/>
    <n v="0"/>
    <n v="0"/>
    <n v="0"/>
    <n v="0"/>
    <n v="0"/>
    <n v="0"/>
    <n v="0"/>
    <n v="0"/>
    <n v="0"/>
    <n v="0"/>
    <n v="0"/>
    <n v="0"/>
    <n v="0"/>
    <n v="0"/>
    <n v="0"/>
    <n v="0"/>
    <n v="0"/>
    <n v="0"/>
    <s v="Sports"/>
    <m/>
    <m/>
    <m/>
    <m/>
    <x v="0"/>
    <s v="2K"/>
    <m/>
    <x v="0"/>
    <x v="1"/>
    <x v="0"/>
    <x v="1"/>
  </r>
  <r>
    <x v="824"/>
    <x v="0"/>
    <s v="Adventure"/>
    <s v="Unknown"/>
    <x v="2"/>
    <x v="1"/>
    <x v="1"/>
    <n v="60"/>
    <n v="7.0000000000000007E-2"/>
    <n v="14.95"/>
    <n v="6.9"/>
    <n v="8.75"/>
    <n v="6.1333333333333302"/>
    <n v="11"/>
    <n v="5.5833333333333304"/>
    <n v="8.35"/>
    <n v="9.5833333333333304"/>
    <n v="8"/>
    <n v="3"/>
    <n v="7.11666666666666"/>
    <n v="7.5"/>
    <n v="7.75"/>
    <n v="7.5"/>
    <n v="2"/>
    <n v="7.25"/>
    <n v="5.9833333333333298"/>
    <n v="6.9833333333333298"/>
    <n v="6"/>
    <n v="6"/>
    <n v="5.3166666666666602"/>
    <s v="Adventure"/>
    <m/>
    <m/>
    <m/>
    <m/>
    <x v="0"/>
    <s v="Unknown"/>
    <m/>
    <x v="0"/>
    <x v="0"/>
    <x v="0"/>
    <x v="0"/>
  </r>
  <r>
    <x v="825"/>
    <x v="0"/>
    <s v="Adventure"/>
    <s v="Unknown"/>
    <x v="2"/>
    <x v="1"/>
    <x v="2"/>
    <n v="67"/>
    <n v="0.08"/>
    <n v="14.95"/>
    <n v="6.6333333333333302"/>
    <n v="7.4833333333333298"/>
    <n v="6.6333333333333302"/>
    <n v="9"/>
    <n v="5.8166666666666602"/>
    <n v="7.4"/>
    <n v="7.7833333333333297"/>
    <n v="7.35"/>
    <n v="3"/>
    <n v="7"/>
    <n v="8.35"/>
    <n v="8.35"/>
    <n v="8.35"/>
    <n v="1"/>
    <n v="8.35"/>
    <n v="5.8333333333333304"/>
    <n v="6.61666666666666"/>
    <n v="5.65"/>
    <n v="5"/>
    <n v="5.36666666666666"/>
    <s v="Adventure"/>
    <m/>
    <m/>
    <m/>
    <m/>
    <x v="0"/>
    <s v="Unknown"/>
    <m/>
    <x v="0"/>
    <x v="0"/>
    <x v="0"/>
    <x v="0"/>
  </r>
  <r>
    <x v="826"/>
    <x v="0"/>
    <s v="Action"/>
    <s v="Unknown"/>
    <x v="2"/>
    <x v="1"/>
    <x v="2"/>
    <n v="56"/>
    <n v="0.2"/>
    <n v="16.95"/>
    <n v="4.6500000000000004"/>
    <n v="4.6500000000000004"/>
    <n v="4.6500000000000004"/>
    <n v="1"/>
    <n v="4.6500000000000004"/>
    <n v="0"/>
    <n v="0"/>
    <n v="0"/>
    <n v="0"/>
    <n v="0"/>
    <n v="0"/>
    <n v="0"/>
    <n v="0"/>
    <n v="0"/>
    <n v="0"/>
    <n v="4.6500000000000004"/>
    <n v="4.6500000000000004"/>
    <n v="4.6500000000000004"/>
    <n v="1"/>
    <n v="4.6500000000000004"/>
    <s v="Action"/>
    <m/>
    <m/>
    <m/>
    <m/>
    <x v="0"/>
    <s v="Unknown"/>
    <m/>
    <x v="0"/>
    <x v="0"/>
    <x v="0"/>
    <x v="1"/>
  </r>
  <r>
    <x v="827"/>
    <x v="0"/>
    <s v="Action,Racing / Driving"/>
    <s v="Activision"/>
    <x v="2"/>
    <x v="2"/>
    <x v="2"/>
    <n v="67"/>
    <n v="1.17"/>
    <n v="17.95"/>
    <n v="0"/>
    <n v="0"/>
    <n v="0"/>
    <n v="0"/>
    <n v="0"/>
    <n v="0"/>
    <n v="0"/>
    <n v="0"/>
    <n v="0"/>
    <n v="0"/>
    <n v="0"/>
    <n v="0"/>
    <n v="0"/>
    <n v="0"/>
    <n v="0"/>
    <n v="0"/>
    <n v="0"/>
    <n v="0"/>
    <n v="0"/>
    <n v="0"/>
    <s v="Action"/>
    <s v="Racing"/>
    <m/>
    <m/>
    <m/>
    <x v="0"/>
    <s v="Activision"/>
    <m/>
    <x v="0"/>
    <x v="0"/>
    <x v="0"/>
    <x v="1"/>
  </r>
  <r>
    <x v="828"/>
    <x v="0"/>
    <s v="Action,Racing / Driving"/>
    <s v="Activision"/>
    <x v="2"/>
    <x v="0"/>
    <x v="2"/>
    <n v="66"/>
    <n v="1.17"/>
    <n v="17.95"/>
    <n v="0"/>
    <n v="0"/>
    <n v="0"/>
    <n v="0"/>
    <n v="0"/>
    <n v="0"/>
    <n v="0"/>
    <n v="0"/>
    <n v="0"/>
    <n v="0"/>
    <n v="0"/>
    <n v="0"/>
    <n v="0"/>
    <n v="0"/>
    <n v="0"/>
    <n v="0"/>
    <n v="0"/>
    <n v="0"/>
    <n v="0"/>
    <n v="0"/>
    <s v="Action"/>
    <s v="Racing"/>
    <m/>
    <m/>
    <m/>
    <x v="0"/>
    <s v="Activision"/>
    <m/>
    <x v="0"/>
    <x v="0"/>
    <x v="0"/>
    <x v="1"/>
  </r>
  <r>
    <x v="829"/>
    <x v="0"/>
    <s v="Action"/>
    <s v="Activision"/>
    <x v="3"/>
    <x v="0"/>
    <x v="2"/>
    <n v="52"/>
    <n v="0.51"/>
    <n v="14.95"/>
    <n v="7.2333333333333298"/>
    <n v="12.316666666666601"/>
    <n v="5.5"/>
    <n v="13"/>
    <n v="4.5333333333333297"/>
    <n v="18.283333333333299"/>
    <n v="18.283333333333299"/>
    <n v="18.283333333333299"/>
    <n v="1"/>
    <n v="18.283333333333299"/>
    <n v="17.350000000000001"/>
    <n v="17.350000000000001"/>
    <n v="17.350000000000001"/>
    <n v="1"/>
    <n v="17.350000000000001"/>
    <n v="5.3166666666666602"/>
    <n v="6.0666666666666602"/>
    <n v="5"/>
    <n v="11"/>
    <n v="3.9166666666666599"/>
    <s v="Action"/>
    <m/>
    <m/>
    <m/>
    <m/>
    <x v="0"/>
    <s v="Activision"/>
    <m/>
    <x v="0"/>
    <x v="1"/>
    <x v="0"/>
    <x v="0"/>
  </r>
  <r>
    <x v="829"/>
    <x v="0"/>
    <s v="Action"/>
    <s v="Activision"/>
    <x v="0"/>
    <x v="1"/>
    <x v="2"/>
    <n v="53"/>
    <n v="0.35"/>
    <n v="17.95"/>
    <n v="7.2333333333333298"/>
    <n v="12.316666666666601"/>
    <n v="5.5"/>
    <n v="13"/>
    <n v="4.5333333333333297"/>
    <n v="18.283333333333299"/>
    <n v="18.283333333333299"/>
    <n v="18.283333333333299"/>
    <n v="1"/>
    <n v="18.283333333333299"/>
    <n v="17.350000000000001"/>
    <n v="17.350000000000001"/>
    <n v="17.350000000000001"/>
    <n v="1"/>
    <n v="17.350000000000001"/>
    <n v="5.3166666666666602"/>
    <n v="6.0666666666666602"/>
    <n v="5"/>
    <n v="11"/>
    <n v="3.9166666666666599"/>
    <s v="Action"/>
    <m/>
    <m/>
    <m/>
    <m/>
    <x v="0"/>
    <s v="Activision"/>
    <m/>
    <x v="0"/>
    <x v="1"/>
    <x v="0"/>
    <x v="0"/>
  </r>
  <r>
    <x v="829"/>
    <x v="0"/>
    <s v="Action"/>
    <s v="Activision"/>
    <x v="4"/>
    <x v="2"/>
    <x v="2"/>
    <n v="54"/>
    <n v="0.32"/>
    <n v="17.95"/>
    <n v="7.2333333333333298"/>
    <n v="12.316666666666601"/>
    <n v="5.5"/>
    <n v="13"/>
    <n v="4.5333333333333297"/>
    <n v="18.283333333333299"/>
    <n v="18.283333333333299"/>
    <n v="18.283333333333299"/>
    <n v="1"/>
    <n v="18.283333333333299"/>
    <n v="17.350000000000001"/>
    <n v="17.350000000000001"/>
    <n v="17.350000000000001"/>
    <n v="1"/>
    <n v="17.350000000000001"/>
    <n v="5.3166666666666602"/>
    <n v="6.0666666666666602"/>
    <n v="5"/>
    <n v="11"/>
    <n v="3.9166666666666599"/>
    <s v="Action"/>
    <m/>
    <m/>
    <m/>
    <m/>
    <x v="0"/>
    <s v="Activision"/>
    <m/>
    <x v="0"/>
    <x v="1"/>
    <x v="0"/>
    <x v="0"/>
  </r>
  <r>
    <x v="830"/>
    <x v="2"/>
    <s v="Action,Simulation"/>
    <s v="Nintendo"/>
    <x v="0"/>
    <x v="2"/>
    <x v="2"/>
    <n v="77"/>
    <n v="0.22"/>
    <n v="17.95"/>
    <n v="11.733333333333301"/>
    <n v="16.066666666666599"/>
    <n v="12.566666666666601"/>
    <n v="16"/>
    <n v="8.4833333333333307"/>
    <n v="0"/>
    <n v="0"/>
    <n v="0"/>
    <n v="0"/>
    <n v="0"/>
    <n v="16"/>
    <n v="17.75"/>
    <n v="15"/>
    <n v="3"/>
    <n v="14.25"/>
    <n v="10.75"/>
    <n v="12.8666666666666"/>
    <n v="12"/>
    <n v="13"/>
    <n v="8.1"/>
    <s v="Action"/>
    <s v="Simulation"/>
    <m/>
    <m/>
    <m/>
    <x v="0"/>
    <s v="Nintendo"/>
    <m/>
    <x v="0"/>
    <x v="0"/>
    <x v="0"/>
    <x v="1"/>
  </r>
  <r>
    <x v="831"/>
    <x v="0"/>
    <s v="Action,Simulation"/>
    <s v="Nintendo"/>
    <x v="0"/>
    <x v="1"/>
    <x v="1"/>
    <n v="80"/>
    <n v="0.28000000000000003"/>
    <n v="17.95"/>
    <n v="9.2166666666666597"/>
    <n v="12.55"/>
    <n v="9"/>
    <n v="19"/>
    <n v="6.7"/>
    <n v="16"/>
    <n v="16"/>
    <n v="16"/>
    <n v="1"/>
    <n v="16"/>
    <n v="10.0833333333333"/>
    <n v="12.033333333333299"/>
    <n v="10.0833333333333"/>
    <n v="2"/>
    <n v="8.1333333333333293"/>
    <n v="8.68333333333333"/>
    <n v="11.633333333333301"/>
    <n v="8.5"/>
    <n v="16"/>
    <n v="6.45"/>
    <s v="Action"/>
    <s v="Simulation"/>
    <m/>
    <m/>
    <m/>
    <x v="0"/>
    <s v="Nintendo"/>
    <m/>
    <x v="0"/>
    <x v="0"/>
    <x v="0"/>
    <x v="0"/>
  </r>
  <r>
    <x v="832"/>
    <x v="0"/>
    <s v="Action,Simulation"/>
    <s v="Nintendo"/>
    <x v="2"/>
    <x v="1"/>
    <x v="3"/>
    <n v="81"/>
    <n v="0.3"/>
    <n v="15.95"/>
    <n v="8.75"/>
    <n v="11.75"/>
    <n v="8.2666666666666604"/>
    <n v="32"/>
    <n v="6.75"/>
    <n v="9.0666666666666593"/>
    <n v="11.566666666666601"/>
    <n v="7.2166666666666597"/>
    <n v="3"/>
    <n v="6.5666666666666602"/>
    <n v="11.4333333333333"/>
    <n v="13.35"/>
    <n v="12"/>
    <n v="5"/>
    <n v="10.35"/>
    <n v="8.15"/>
    <n v="9.9166666666666607"/>
    <n v="8"/>
    <n v="24"/>
    <n v="6.65"/>
    <s v="Action"/>
    <s v="Simulation"/>
    <m/>
    <m/>
    <m/>
    <x v="0"/>
    <s v="Nintendo"/>
    <m/>
    <x v="0"/>
    <x v="0"/>
    <x v="0"/>
    <x v="0"/>
  </r>
  <r>
    <x v="833"/>
    <x v="0"/>
    <s v="Action,Simulation"/>
    <s v="Unknown"/>
    <x v="2"/>
    <x v="1"/>
    <x v="0"/>
    <n v="79"/>
    <n v="0.09"/>
    <n v="19.95"/>
    <n v="12"/>
    <n v="18.133333333333301"/>
    <n v="10.533333333333299"/>
    <n v="16"/>
    <n v="9.1999999999999993"/>
    <n v="0"/>
    <n v="0"/>
    <n v="0"/>
    <n v="0"/>
    <n v="0"/>
    <n v="0"/>
    <n v="0"/>
    <n v="0"/>
    <n v="0"/>
    <n v="0"/>
    <n v="12"/>
    <n v="18.133333333333301"/>
    <n v="10.533333333333299"/>
    <n v="16"/>
    <n v="9.1999999999999993"/>
    <s v="Action"/>
    <s v="Simulation"/>
    <m/>
    <m/>
    <m/>
    <x v="0"/>
    <s v="Unknown"/>
    <m/>
    <x v="0"/>
    <x v="0"/>
    <x v="0"/>
    <x v="1"/>
  </r>
  <r>
    <x v="834"/>
    <x v="0"/>
    <s v="Action"/>
    <s v="Unknown"/>
    <x v="2"/>
    <x v="0"/>
    <x v="0"/>
    <n v="59"/>
    <n v="0.05"/>
    <n v="23.95"/>
    <n v="0"/>
    <n v="0"/>
    <n v="0"/>
    <n v="0"/>
    <n v="0"/>
    <n v="0"/>
    <n v="0"/>
    <n v="0"/>
    <n v="0"/>
    <n v="0"/>
    <n v="0"/>
    <n v="0"/>
    <n v="0"/>
    <n v="0"/>
    <n v="0"/>
    <n v="0"/>
    <n v="0"/>
    <n v="0"/>
    <n v="0"/>
    <n v="0"/>
    <s v="Action"/>
    <m/>
    <m/>
    <m/>
    <m/>
    <x v="0"/>
    <s v="Unknown"/>
    <m/>
    <x v="0"/>
    <x v="0"/>
    <x v="0"/>
    <x v="1"/>
  </r>
  <r>
    <x v="835"/>
    <x v="0"/>
    <s v="Sports"/>
    <s v="Nintendo"/>
    <x v="2"/>
    <x v="2"/>
    <x v="3"/>
    <n v="66"/>
    <n v="0.12"/>
    <n v="14.95"/>
    <n v="0"/>
    <n v="0"/>
    <n v="0"/>
    <n v="0"/>
    <n v="0"/>
    <n v="0"/>
    <n v="0"/>
    <n v="0"/>
    <n v="0"/>
    <n v="0"/>
    <n v="0"/>
    <n v="0"/>
    <n v="0"/>
    <n v="0"/>
    <n v="0"/>
    <n v="0"/>
    <n v="0"/>
    <n v="0"/>
    <n v="0"/>
    <n v="0"/>
    <s v="Sports"/>
    <m/>
    <m/>
    <m/>
    <m/>
    <x v="0"/>
    <s v="Nintendo"/>
    <m/>
    <x v="0"/>
    <x v="0"/>
    <x v="0"/>
    <x v="1"/>
  </r>
  <r>
    <x v="836"/>
    <x v="0"/>
    <s v="Racing / Driving,Sports"/>
    <s v="Unknown"/>
    <x v="2"/>
    <x v="2"/>
    <x v="2"/>
    <n v="39"/>
    <n v="0.02"/>
    <n v="9.9499999999999993"/>
    <n v="1"/>
    <n v="1"/>
    <n v="1"/>
    <n v="1"/>
    <n v="1"/>
    <n v="1"/>
    <n v="1"/>
    <n v="1"/>
    <n v="1"/>
    <n v="1"/>
    <n v="0"/>
    <n v="0"/>
    <n v="0"/>
    <n v="0"/>
    <n v="0"/>
    <n v="0"/>
    <n v="0"/>
    <n v="0"/>
    <n v="0"/>
    <n v="0"/>
    <s v="Racing"/>
    <s v="Sports"/>
    <m/>
    <m/>
    <m/>
    <x v="0"/>
    <s v="Unknown"/>
    <m/>
    <x v="0"/>
    <x v="0"/>
    <x v="0"/>
    <x v="1"/>
  </r>
  <r>
    <x v="837"/>
    <x v="0"/>
    <s v="Action"/>
    <s v="Unknown"/>
    <x v="3"/>
    <x v="0"/>
    <x v="0"/>
    <n v="43"/>
    <n v="0.24"/>
    <n v="7.95"/>
    <n v="5.11666666666666"/>
    <n v="6.1"/>
    <n v="5"/>
    <n v="14"/>
    <n v="4.1333333333333302"/>
    <n v="5.2166666666666597"/>
    <n v="5.2166666666666597"/>
    <n v="5.2166666666666597"/>
    <n v="1"/>
    <n v="5.2166666666666597"/>
    <n v="3.2166666666666601"/>
    <n v="3.2166666666666601"/>
    <n v="3.2166666666666601"/>
    <n v="1"/>
    <n v="3.2166666666666601"/>
    <n v="5.2666666666666604"/>
    <n v="6.15"/>
    <n v="5"/>
    <n v="12"/>
    <n v="4.5666666666666602"/>
    <s v="Action"/>
    <m/>
    <m/>
    <m/>
    <m/>
    <x v="0"/>
    <s v="Unknown"/>
    <m/>
    <x v="0"/>
    <x v="1"/>
    <x v="0"/>
    <x v="0"/>
  </r>
  <r>
    <x v="837"/>
    <x v="0"/>
    <s v="Action"/>
    <s v="Unknown"/>
    <x v="4"/>
    <x v="1"/>
    <x v="0"/>
    <n v="42"/>
    <n v="0.22"/>
    <n v="7.95"/>
    <n v="5.11666666666666"/>
    <n v="6.1"/>
    <n v="5"/>
    <n v="14"/>
    <n v="4.1333333333333302"/>
    <n v="5.2166666666666597"/>
    <n v="5.2166666666666597"/>
    <n v="5.2166666666666597"/>
    <n v="1"/>
    <n v="5.2166666666666597"/>
    <n v="3.2166666666666601"/>
    <n v="3.2166666666666601"/>
    <n v="3.2166666666666601"/>
    <n v="1"/>
    <n v="3.2166666666666601"/>
    <n v="5.2666666666666604"/>
    <n v="6.15"/>
    <n v="5"/>
    <n v="12"/>
    <n v="4.5666666666666602"/>
    <s v="Action"/>
    <m/>
    <m/>
    <m/>
    <m/>
    <x v="0"/>
    <s v="Unknown"/>
    <m/>
    <x v="0"/>
    <x v="1"/>
    <x v="0"/>
    <x v="0"/>
  </r>
  <r>
    <x v="838"/>
    <x v="0"/>
    <s v="Action"/>
    <s v="Unknown"/>
    <x v="3"/>
    <x v="2"/>
    <x v="0"/>
    <n v="69"/>
    <n v="0.47"/>
    <n v="14.95"/>
    <n v="9.7166666666666597"/>
    <n v="24.3666666666666"/>
    <n v="7.75"/>
    <n v="32"/>
    <n v="6.5666666666666602"/>
    <n v="12.2"/>
    <n v="25.55"/>
    <n v="10"/>
    <n v="11"/>
    <n v="8.5500000000000007"/>
    <n v="8.36666666666666"/>
    <n v="10.85"/>
    <n v="7.0333333333333297"/>
    <n v="8"/>
    <n v="6.55"/>
    <n v="8.4499999999999993"/>
    <n v="16.350000000000001"/>
    <n v="7"/>
    <n v="13"/>
    <n v="6.05"/>
    <s v="Action"/>
    <m/>
    <m/>
    <m/>
    <m/>
    <x v="0"/>
    <s v="Unknown"/>
    <m/>
    <x v="0"/>
    <x v="1"/>
    <x v="0"/>
    <x v="0"/>
  </r>
  <r>
    <x v="838"/>
    <x v="0"/>
    <s v="Action"/>
    <s v="Unknown"/>
    <x v="4"/>
    <x v="0"/>
    <x v="0"/>
    <n v="67"/>
    <n v="0.36"/>
    <n v="16.95"/>
    <n v="9.7166666666666597"/>
    <n v="24.3666666666666"/>
    <n v="7.75"/>
    <n v="32"/>
    <n v="6.5666666666666602"/>
    <n v="12.2"/>
    <n v="25.55"/>
    <n v="10"/>
    <n v="11"/>
    <n v="8.5500000000000007"/>
    <n v="8.36666666666666"/>
    <n v="10.85"/>
    <n v="7.0333333333333297"/>
    <n v="8"/>
    <n v="6.55"/>
    <n v="8.4499999999999993"/>
    <n v="16.350000000000001"/>
    <n v="7"/>
    <n v="13"/>
    <n v="6.05"/>
    <s v="Action"/>
    <m/>
    <m/>
    <m/>
    <m/>
    <x v="0"/>
    <s v="Unknown"/>
    <m/>
    <x v="0"/>
    <x v="1"/>
    <x v="0"/>
    <x v="0"/>
  </r>
  <r>
    <x v="839"/>
    <x v="1"/>
    <s v="Strategy"/>
    <s v="Unknown"/>
    <x v="0"/>
    <x v="1"/>
    <x v="0"/>
    <n v="65"/>
    <n v="0.19"/>
    <n v="17.95"/>
    <n v="30"/>
    <n v="30"/>
    <n v="30"/>
    <n v="2"/>
    <n v="30"/>
    <n v="30"/>
    <n v="30"/>
    <n v="30"/>
    <n v="2"/>
    <n v="30"/>
    <n v="0"/>
    <n v="0"/>
    <n v="0"/>
    <n v="0"/>
    <n v="0"/>
    <n v="0"/>
    <n v="0"/>
    <n v="0"/>
    <n v="0"/>
    <n v="0"/>
    <s v="Strategy"/>
    <m/>
    <m/>
    <m/>
    <m/>
    <x v="0"/>
    <s v="Unknown"/>
    <m/>
    <x v="0"/>
    <x v="0"/>
    <x v="0"/>
    <x v="1"/>
  </r>
  <r>
    <x v="840"/>
    <x v="0"/>
    <s v="Action,Racing / Driving"/>
    <s v="Sony"/>
    <x v="1"/>
    <x v="2"/>
    <x v="3"/>
    <n v="79"/>
    <n v="0.73"/>
    <n v="14.95"/>
    <n v="0"/>
    <n v="0"/>
    <n v="0"/>
    <n v="0"/>
    <n v="0"/>
    <n v="0"/>
    <n v="0"/>
    <n v="0"/>
    <n v="0"/>
    <n v="0"/>
    <n v="0"/>
    <n v="0"/>
    <n v="0"/>
    <n v="0"/>
    <n v="0"/>
    <n v="0"/>
    <n v="0"/>
    <n v="0"/>
    <n v="0"/>
    <n v="0"/>
    <s v="Action"/>
    <s v="Racing"/>
    <m/>
    <m/>
    <m/>
    <x v="0"/>
    <s v="Sony"/>
    <m/>
    <x v="0"/>
    <x v="0"/>
    <x v="0"/>
    <x v="1"/>
  </r>
  <r>
    <x v="841"/>
    <x v="0"/>
    <s v="Action,Role-Playing"/>
    <s v="Unknown"/>
    <x v="3"/>
    <x v="0"/>
    <x v="2"/>
    <n v="50"/>
    <n v="0.43"/>
    <n v="14.95"/>
    <n v="32.700000000000003"/>
    <n v="62.566666666666599"/>
    <n v="27.5833333333333"/>
    <n v="31"/>
    <n v="20.066666666666599"/>
    <n v="68.5"/>
    <n v="79.616666666666603"/>
    <n v="60"/>
    <n v="5"/>
    <n v="52.116666666666603"/>
    <n v="29.316666666666599"/>
    <n v="50.25"/>
    <n v="27.716666666666601"/>
    <n v="17"/>
    <n v="19.316666666666599"/>
    <n v="19.2"/>
    <n v="27.233333333333299"/>
    <n v="15.75"/>
    <n v="9"/>
    <n v="13.733333333333301"/>
    <s v="Action"/>
    <s v="RPG"/>
    <m/>
    <m/>
    <m/>
    <x v="0"/>
    <s v="Unknown"/>
    <m/>
    <x v="0"/>
    <x v="0"/>
    <x v="0"/>
    <x v="0"/>
  </r>
  <r>
    <x v="842"/>
    <x v="1"/>
    <s v="Sports"/>
    <s v="EA"/>
    <x v="3"/>
    <x v="1"/>
    <x v="2"/>
    <n v="72"/>
    <n v="0.03"/>
    <n v="6.95"/>
    <n v="0"/>
    <n v="0"/>
    <n v="0"/>
    <n v="0"/>
    <n v="0"/>
    <n v="0"/>
    <n v="0"/>
    <n v="0"/>
    <n v="0"/>
    <n v="0"/>
    <n v="0"/>
    <n v="0"/>
    <n v="0"/>
    <n v="0"/>
    <n v="0"/>
    <n v="0"/>
    <n v="0"/>
    <n v="0"/>
    <n v="0"/>
    <n v="0"/>
    <s v="Sports"/>
    <m/>
    <m/>
    <m/>
    <m/>
    <x v="0"/>
    <s v="EA"/>
    <m/>
    <x v="0"/>
    <x v="1"/>
    <x v="0"/>
    <x v="1"/>
  </r>
  <r>
    <x v="842"/>
    <x v="0"/>
    <s v="Sports"/>
    <s v="EA"/>
    <x v="1"/>
    <x v="1"/>
    <x v="2"/>
    <n v="71"/>
    <n v="0.01"/>
    <n v="14.95"/>
    <n v="0"/>
    <n v="0"/>
    <n v="0"/>
    <n v="0"/>
    <n v="0"/>
    <n v="0"/>
    <n v="0"/>
    <n v="0"/>
    <n v="0"/>
    <n v="0"/>
    <n v="0"/>
    <n v="0"/>
    <n v="0"/>
    <n v="0"/>
    <n v="0"/>
    <n v="0"/>
    <n v="0"/>
    <n v="0"/>
    <n v="0"/>
    <n v="0"/>
    <s v="Sports"/>
    <m/>
    <m/>
    <m/>
    <m/>
    <x v="0"/>
    <s v="EA"/>
    <m/>
    <x v="0"/>
    <x v="1"/>
    <x v="0"/>
    <x v="1"/>
  </r>
  <r>
    <x v="843"/>
    <x v="5"/>
    <s v="Sports"/>
    <s v="EA"/>
    <x v="4"/>
    <x v="1"/>
    <x v="0"/>
    <n v="79"/>
    <n v="7.0000000000000007E-2"/>
    <n v="17.95"/>
    <n v="0"/>
    <n v="0"/>
    <n v="0"/>
    <n v="0"/>
    <n v="0"/>
    <n v="0"/>
    <n v="0"/>
    <n v="0"/>
    <n v="0"/>
    <n v="0"/>
    <n v="0"/>
    <n v="0"/>
    <n v="0"/>
    <n v="0"/>
    <n v="0"/>
    <n v="0"/>
    <n v="0"/>
    <n v="0"/>
    <n v="0"/>
    <n v="0"/>
    <s v="Sports"/>
    <m/>
    <m/>
    <m/>
    <m/>
    <x v="0"/>
    <s v="EA"/>
    <m/>
    <x v="0"/>
    <x v="1"/>
    <x v="0"/>
    <x v="1"/>
  </r>
  <r>
    <x v="843"/>
    <x v="1"/>
    <s v="Sports"/>
    <s v="EA"/>
    <x v="3"/>
    <x v="0"/>
    <x v="0"/>
    <n v="80"/>
    <n v="0.05"/>
    <n v="14.95"/>
    <n v="0"/>
    <n v="0"/>
    <n v="0"/>
    <n v="0"/>
    <n v="0"/>
    <n v="0"/>
    <n v="0"/>
    <n v="0"/>
    <n v="0"/>
    <n v="0"/>
    <n v="0"/>
    <n v="0"/>
    <n v="0"/>
    <n v="0"/>
    <n v="0"/>
    <n v="0"/>
    <n v="0"/>
    <n v="0"/>
    <n v="0"/>
    <n v="0"/>
    <s v="Sports"/>
    <m/>
    <m/>
    <m/>
    <m/>
    <x v="0"/>
    <s v="EA"/>
    <m/>
    <x v="0"/>
    <x v="1"/>
    <x v="0"/>
    <x v="1"/>
  </r>
  <r>
    <x v="843"/>
    <x v="0"/>
    <s v="Sports"/>
    <s v="EA"/>
    <x v="1"/>
    <x v="2"/>
    <x v="0"/>
    <n v="68"/>
    <n v="0.04"/>
    <n v="19.95"/>
    <n v="0"/>
    <n v="0"/>
    <n v="0"/>
    <n v="0"/>
    <n v="0"/>
    <n v="0"/>
    <n v="0"/>
    <n v="0"/>
    <n v="0"/>
    <n v="0"/>
    <n v="0"/>
    <n v="0"/>
    <n v="0"/>
    <n v="0"/>
    <n v="0"/>
    <n v="0"/>
    <n v="0"/>
    <n v="0"/>
    <n v="0"/>
    <n v="0"/>
    <s v="Sports"/>
    <m/>
    <m/>
    <m/>
    <m/>
    <x v="0"/>
    <s v="EA"/>
    <m/>
    <x v="0"/>
    <x v="1"/>
    <x v="0"/>
    <x v="1"/>
  </r>
  <r>
    <x v="844"/>
    <x v="0"/>
    <s v="Action,Simulation"/>
    <s v="Disney"/>
    <x v="2"/>
    <x v="2"/>
    <x v="0"/>
    <n v="69"/>
    <n v="0.11"/>
    <n v="14.95"/>
    <n v="0"/>
    <n v="0"/>
    <n v="0"/>
    <n v="0"/>
    <n v="0"/>
    <n v="0"/>
    <n v="0"/>
    <n v="0"/>
    <n v="0"/>
    <n v="0"/>
    <n v="0"/>
    <n v="0"/>
    <n v="0"/>
    <n v="0"/>
    <n v="0"/>
    <n v="0"/>
    <n v="0"/>
    <n v="0"/>
    <n v="0"/>
    <n v="0"/>
    <s v="Action"/>
    <s v="Simulation"/>
    <m/>
    <m/>
    <m/>
    <x v="0"/>
    <s v="Disney"/>
    <m/>
    <x v="0"/>
    <x v="0"/>
    <x v="0"/>
    <x v="1"/>
  </r>
  <r>
    <x v="845"/>
    <x v="0"/>
    <s v="Action"/>
    <s v="Capcom"/>
    <x v="1"/>
    <x v="2"/>
    <x v="1"/>
    <n v="72"/>
    <n v="0.06"/>
    <n v="17.95"/>
    <n v="6.15"/>
    <n v="9.4"/>
    <n v="5.5"/>
    <n v="6"/>
    <n v="3.6666666666666599"/>
    <n v="12.95"/>
    <n v="12.95"/>
    <n v="12.95"/>
    <n v="1"/>
    <n v="12.95"/>
    <n v="6.9833333333333298"/>
    <n v="7.4833333333333298"/>
    <n v="6.9833333333333298"/>
    <n v="2"/>
    <n v="6.4833333333333298"/>
    <n v="3.3333333333333299"/>
    <n v="4.2166666666666597"/>
    <n v="3.5"/>
    <n v="3"/>
    <n v="2.4500000000000002"/>
    <s v="Action"/>
    <m/>
    <m/>
    <m/>
    <m/>
    <x v="0"/>
    <s v="Capcom"/>
    <m/>
    <x v="0"/>
    <x v="0"/>
    <x v="0"/>
    <x v="0"/>
  </r>
  <r>
    <x v="846"/>
    <x v="0"/>
    <s v="Action"/>
    <s v="Midway"/>
    <x v="2"/>
    <x v="2"/>
    <x v="2"/>
    <n v="73"/>
    <n v="0.05"/>
    <n v="23.95"/>
    <n v="3.85"/>
    <n v="11.45"/>
    <n v="2"/>
    <n v="21"/>
    <n v="1.55"/>
    <n v="8.3833333333333293"/>
    <n v="10.1666666666666"/>
    <n v="8"/>
    <n v="3"/>
    <n v="6.5833333333333304"/>
    <n v="8.4"/>
    <n v="13.6"/>
    <n v="6"/>
    <n v="5"/>
    <n v="5.0999999999999996"/>
    <n v="1.06666666666666"/>
    <n v="1.6"/>
    <n v="1"/>
    <n v="13"/>
    <n v="0.61666666666666603"/>
    <s v="Action"/>
    <m/>
    <m/>
    <m/>
    <m/>
    <x v="0"/>
    <s v="Midway"/>
    <m/>
    <x v="0"/>
    <x v="0"/>
    <x v="0"/>
    <x v="0"/>
  </r>
  <r>
    <x v="847"/>
    <x v="0"/>
    <s v="Action"/>
    <s v="Sony"/>
    <x v="4"/>
    <x v="1"/>
    <x v="2"/>
    <n v="88"/>
    <n v="1.76"/>
    <n v="24.95"/>
    <n v="9.5"/>
    <n v="32.116666666666603"/>
    <n v="9"/>
    <n v="1400"/>
    <n v="6.5"/>
    <n v="17.266666666666602"/>
    <n v="36.049999999999997"/>
    <n v="16.983333333333299"/>
    <n v="91"/>
    <n v="12.1166666666666"/>
    <n v="10.3"/>
    <n v="15.4"/>
    <n v="10"/>
    <n v="313"/>
    <n v="7.7666666666666604"/>
    <n v="8.5"/>
    <n v="16.733333333333299"/>
    <n v="8.4666666666666597"/>
    <n v="951"/>
    <n v="6.11666666666666"/>
    <s v="Action"/>
    <m/>
    <m/>
    <m/>
    <m/>
    <x v="0"/>
    <s v="Sony"/>
    <m/>
    <x v="0"/>
    <x v="0"/>
    <x v="0"/>
    <x v="0"/>
  </r>
  <r>
    <x v="848"/>
    <x v="0"/>
    <s v="Action,Strategy"/>
    <s v="Sega"/>
    <x v="3"/>
    <x v="1"/>
    <x v="0"/>
    <n v="66"/>
    <n v="7.0000000000000007E-2"/>
    <n v="14.95"/>
    <n v="16"/>
    <n v="17"/>
    <n v="16"/>
    <n v="4"/>
    <n v="15"/>
    <n v="0"/>
    <n v="0"/>
    <n v="0"/>
    <n v="0"/>
    <n v="0"/>
    <n v="0"/>
    <n v="0"/>
    <n v="0"/>
    <n v="0"/>
    <n v="0"/>
    <n v="16"/>
    <n v="17"/>
    <n v="16"/>
    <n v="4"/>
    <n v="15"/>
    <s v="Action"/>
    <s v="Strategy"/>
    <m/>
    <m/>
    <m/>
    <x v="0"/>
    <s v="Sega"/>
    <m/>
    <x v="0"/>
    <x v="0"/>
    <x v="0"/>
    <x v="1"/>
  </r>
  <r>
    <x v="849"/>
    <x v="0"/>
    <s v="Action"/>
    <s v="Midway"/>
    <x v="4"/>
    <x v="0"/>
    <x v="2"/>
    <n v="86"/>
    <n v="0.33"/>
    <n v="16.95"/>
    <n v="14.066666666666601"/>
    <n v="24.133333333333301"/>
    <n v="12.5166666666666"/>
    <n v="35"/>
    <n v="8.8833333333333293"/>
    <n v="22.516666666666602"/>
    <n v="23.5833333333333"/>
    <n v="23.5"/>
    <n v="4"/>
    <n v="20.966666666666601"/>
    <n v="18.7"/>
    <n v="26.25"/>
    <n v="16.316666666666599"/>
    <n v="8"/>
    <n v="13.75"/>
    <n v="11"/>
    <n v="19.3666666666666"/>
    <n v="10.5"/>
    <n v="23"/>
    <n v="7.61666666666666"/>
    <s v="Action"/>
    <m/>
    <m/>
    <m/>
    <m/>
    <x v="0"/>
    <s v="Midway"/>
    <m/>
    <x v="0"/>
    <x v="1"/>
    <x v="0"/>
    <x v="0"/>
  </r>
  <r>
    <x v="849"/>
    <x v="2"/>
    <s v="Action"/>
    <s v="Midway"/>
    <x v="3"/>
    <x v="0"/>
    <x v="0"/>
    <n v="82"/>
    <n v="0.23"/>
    <n v="14.95"/>
    <n v="14.066666666666601"/>
    <n v="24.133333333333301"/>
    <n v="12.5166666666666"/>
    <n v="35"/>
    <n v="8.8833333333333293"/>
    <n v="22.516666666666602"/>
    <n v="23.5833333333333"/>
    <n v="23.5"/>
    <n v="4"/>
    <n v="20.966666666666601"/>
    <n v="18.7"/>
    <n v="26.25"/>
    <n v="16.316666666666599"/>
    <n v="8"/>
    <n v="13.75"/>
    <n v="11"/>
    <n v="19.3666666666666"/>
    <n v="10.5"/>
    <n v="23"/>
    <n v="7.61666666666666"/>
    <s v="Action"/>
    <m/>
    <m/>
    <m/>
    <m/>
    <x v="0"/>
    <s v="Midway"/>
    <m/>
    <x v="0"/>
    <x v="1"/>
    <x v="0"/>
    <x v="0"/>
  </r>
  <r>
    <x v="850"/>
    <x v="0"/>
    <s v="Action,Adventure,Racing / Driving"/>
    <s v="Unknown"/>
    <x v="2"/>
    <x v="1"/>
    <x v="0"/>
    <n v="66"/>
    <n v="0.05"/>
    <n v="17.95"/>
    <n v="0"/>
    <n v="0"/>
    <n v="0"/>
    <n v="0"/>
    <n v="0"/>
    <n v="0"/>
    <n v="0"/>
    <n v="0"/>
    <n v="0"/>
    <n v="0"/>
    <n v="0"/>
    <n v="0"/>
    <n v="0"/>
    <n v="0"/>
    <n v="0"/>
    <n v="0"/>
    <n v="0"/>
    <n v="0"/>
    <n v="0"/>
    <n v="0"/>
    <s v="Action"/>
    <s v="Adventure"/>
    <s v="Racing"/>
    <m/>
    <m/>
    <x v="0"/>
    <s v="Unknown"/>
    <m/>
    <x v="0"/>
    <x v="0"/>
    <x v="0"/>
    <x v="1"/>
  </r>
  <r>
    <x v="851"/>
    <x v="0"/>
    <s v="Action,Role-Playing"/>
    <s v="Activision,Sony"/>
    <x v="1"/>
    <x v="0"/>
    <x v="3"/>
    <n v="68"/>
    <n v="0.56000000000000005"/>
    <n v="12.95"/>
    <n v="21"/>
    <n v="21.5"/>
    <n v="21"/>
    <n v="2"/>
    <n v="20.5"/>
    <n v="0"/>
    <n v="0"/>
    <n v="0"/>
    <n v="0"/>
    <n v="0"/>
    <n v="22"/>
    <n v="22"/>
    <n v="22"/>
    <n v="1"/>
    <n v="22"/>
    <n v="20"/>
    <n v="20"/>
    <n v="20"/>
    <n v="1"/>
    <n v="20"/>
    <s v="Action"/>
    <s v="RPG"/>
    <m/>
    <m/>
    <m/>
    <x v="0"/>
    <s v="Activision"/>
    <s v="Sony"/>
    <x v="0"/>
    <x v="0"/>
    <x v="0"/>
    <x v="1"/>
  </r>
  <r>
    <x v="852"/>
    <x v="2"/>
    <s v="Action,Role-Playing"/>
    <s v="EA,Sony"/>
    <x v="4"/>
    <x v="2"/>
    <x v="1"/>
    <n v="58"/>
    <n v="0.13"/>
    <n v="16.95"/>
    <n v="24.75"/>
    <n v="26.433333333333302"/>
    <n v="25"/>
    <n v="4"/>
    <n v="22.933333333333302"/>
    <n v="28"/>
    <n v="28"/>
    <n v="28"/>
    <n v="1"/>
    <n v="28"/>
    <n v="23.6666666666666"/>
    <n v="24.6666666666666"/>
    <n v="25"/>
    <n v="3"/>
    <n v="22.6666666666666"/>
    <n v="0"/>
    <n v="0"/>
    <n v="0"/>
    <n v="0"/>
    <n v="0"/>
    <s v="Action"/>
    <s v="RPG"/>
    <m/>
    <m/>
    <m/>
    <x v="0"/>
    <s v="EA"/>
    <s v="Sony"/>
    <x v="0"/>
    <x v="0"/>
    <x v="0"/>
    <x v="1"/>
  </r>
  <r>
    <x v="853"/>
    <x v="0"/>
    <s v="Action,Role-Playing"/>
    <s v="Sony,Ubisoft"/>
    <x v="1"/>
    <x v="1"/>
    <x v="1"/>
    <n v="65"/>
    <n v="0.14000000000000001"/>
    <n v="14.95"/>
    <n v="0"/>
    <n v="0"/>
    <n v="0"/>
    <n v="0"/>
    <n v="0"/>
    <n v="0"/>
    <n v="0"/>
    <n v="0"/>
    <n v="0"/>
    <n v="0"/>
    <n v="0"/>
    <n v="0"/>
    <n v="0"/>
    <n v="0"/>
    <n v="0"/>
    <n v="0"/>
    <n v="0"/>
    <n v="0"/>
    <n v="0"/>
    <n v="0"/>
    <s v="Action"/>
    <s v="RPG"/>
    <m/>
    <m/>
    <m/>
    <x v="0"/>
    <s v="Sony"/>
    <s v="Ubisoft"/>
    <x v="0"/>
    <x v="0"/>
    <x v="0"/>
    <x v="1"/>
  </r>
  <r>
    <x v="854"/>
    <x v="0"/>
    <s v="Action,Role-Playing"/>
    <s v="Unknown"/>
    <x v="1"/>
    <x v="1"/>
    <x v="1"/>
    <n v="53"/>
    <n v="0.17"/>
    <n v="16.95"/>
    <n v="100"/>
    <n v="100"/>
    <n v="100"/>
    <n v="1"/>
    <n v="100"/>
    <n v="0"/>
    <n v="0"/>
    <n v="0"/>
    <n v="0"/>
    <n v="0"/>
    <n v="100"/>
    <n v="100"/>
    <n v="100"/>
    <n v="1"/>
    <n v="100"/>
    <n v="0"/>
    <n v="0"/>
    <n v="0"/>
    <n v="0"/>
    <n v="0"/>
    <s v="Action"/>
    <s v="RPG"/>
    <m/>
    <m/>
    <m/>
    <x v="0"/>
    <s v="Unknown"/>
    <m/>
    <x v="0"/>
    <x v="0"/>
    <x v="0"/>
    <x v="1"/>
  </r>
  <r>
    <x v="855"/>
    <x v="0"/>
    <s v="Action,Role-Playing,Strategy"/>
    <s v="Sega"/>
    <x v="4"/>
    <x v="1"/>
    <x v="0"/>
    <n v="86"/>
    <n v="0.65"/>
    <n v="24.95"/>
    <n v="37.0833333333333"/>
    <n v="61.533333333333303"/>
    <n v="35.0833333333333"/>
    <n v="296"/>
    <n v="25.033333333333299"/>
    <n v="57.316666666666599"/>
    <n v="71.099999999999994"/>
    <n v="53.066666666666599"/>
    <n v="18"/>
    <n v="46.3"/>
    <n v="38.85"/>
    <n v="55.2"/>
    <n v="38"/>
    <n v="158"/>
    <n v="26.85"/>
    <n v="31.7"/>
    <n v="45.7"/>
    <n v="31.1"/>
    <n v="120"/>
    <n v="22.7"/>
    <s v="Action"/>
    <s v="RPG"/>
    <s v="Strategy"/>
    <m/>
    <m/>
    <x v="0"/>
    <s v="Sega"/>
    <m/>
    <x v="0"/>
    <x v="0"/>
    <x v="0"/>
    <x v="0"/>
  </r>
  <r>
    <x v="856"/>
    <x v="0"/>
    <s v="Role-Playing,Strategy"/>
    <s v="SquareEnix"/>
    <x v="2"/>
    <x v="0"/>
    <x v="0"/>
    <n v="74"/>
    <n v="0.2"/>
    <n v="24.95"/>
    <n v="26.45"/>
    <n v="50.25"/>
    <n v="18.75"/>
    <n v="20"/>
    <n v="16.8"/>
    <n v="53.766666666666602"/>
    <n v="64.95"/>
    <n v="50.25"/>
    <n v="4"/>
    <n v="44.35"/>
    <n v="28.766666666666602"/>
    <n v="36.483333333333299"/>
    <n v="32.049999999999997"/>
    <n v="5"/>
    <n v="21.9166666666666"/>
    <n v="15.466666666666599"/>
    <n v="17.8333333333333"/>
    <n v="15.9"/>
    <n v="11"/>
    <n v="13.3333333333333"/>
    <s v="RPG"/>
    <s v="Strategy"/>
    <m/>
    <m/>
    <m/>
    <x v="0"/>
    <s v="SquareEnix"/>
    <m/>
    <x v="0"/>
    <x v="0"/>
    <x v="0"/>
    <x v="0"/>
  </r>
  <r>
    <x v="857"/>
    <x v="0"/>
    <s v="Role-Playing"/>
    <s v="SquareEnix"/>
    <x v="1"/>
    <x v="2"/>
    <x v="1"/>
    <n v="80"/>
    <n v="0.16"/>
    <n v="22.95"/>
    <n v="37.5"/>
    <n v="67.966666666666598"/>
    <n v="34.383333333333297"/>
    <n v="31"/>
    <n v="28.983333333333299"/>
    <n v="48.766666666666602"/>
    <n v="72.216666666666598"/>
    <n v="40.116666666666603"/>
    <n v="6"/>
    <n v="39.4166666666666"/>
    <n v="36.8333333333333"/>
    <n v="42.466666666666598"/>
    <n v="35.066666666666599"/>
    <n v="11"/>
    <n v="30.933333333333302"/>
    <n v="33.183333333333302"/>
    <n v="44.283333333333303"/>
    <n v="29.983333333333299"/>
    <n v="14"/>
    <n v="26.8"/>
    <s v="RPG"/>
    <m/>
    <m/>
    <m/>
    <m/>
    <x v="0"/>
    <s v="SquareEnix"/>
    <m/>
    <x v="0"/>
    <x v="0"/>
    <x v="0"/>
    <x v="0"/>
  </r>
  <r>
    <x v="858"/>
    <x v="0"/>
    <s v="Action"/>
    <s v="Microsoft"/>
    <x v="3"/>
    <x v="1"/>
    <x v="2"/>
    <n v="38"/>
    <n v="0.15"/>
    <n v="11.95"/>
    <n v="10.883333333333301"/>
    <n v="11.6666666666666"/>
    <n v="10.5"/>
    <n v="3"/>
    <n v="10.0833333333333"/>
    <n v="0"/>
    <n v="0"/>
    <n v="0"/>
    <n v="0"/>
    <n v="0"/>
    <n v="0"/>
    <n v="0"/>
    <n v="0"/>
    <n v="0"/>
    <n v="0"/>
    <n v="10.883333333333301"/>
    <n v="11.6666666666666"/>
    <n v="10.5"/>
    <n v="3"/>
    <n v="10.0833333333333"/>
    <s v="Action"/>
    <m/>
    <m/>
    <m/>
    <m/>
    <x v="0"/>
    <s v="Microsoft"/>
    <m/>
    <x v="0"/>
    <x v="1"/>
    <x v="0"/>
    <x v="1"/>
  </r>
  <r>
    <x v="858"/>
    <x v="0"/>
    <s v="Action"/>
    <s v="Unknown"/>
    <x v="4"/>
    <x v="2"/>
    <x v="0"/>
    <n v="30"/>
    <n v="0.04"/>
    <n v="24.95"/>
    <n v="10.883333333333301"/>
    <n v="11.6666666666666"/>
    <n v="10.5"/>
    <n v="3"/>
    <n v="10.0833333333333"/>
    <n v="0"/>
    <n v="0"/>
    <n v="0"/>
    <n v="0"/>
    <n v="0"/>
    <n v="0"/>
    <n v="0"/>
    <n v="0"/>
    <n v="0"/>
    <n v="0"/>
    <n v="10.883333333333301"/>
    <n v="11.6666666666666"/>
    <n v="10.5"/>
    <n v="3"/>
    <n v="10.0833333333333"/>
    <s v="Action"/>
    <m/>
    <m/>
    <m/>
    <m/>
    <x v="0"/>
    <s v="Unknown"/>
    <m/>
    <x v="0"/>
    <x v="1"/>
    <x v="0"/>
    <x v="1"/>
  </r>
  <r>
    <x v="859"/>
    <x v="0"/>
    <s v="Action,Simulation,Sports"/>
    <s v="Ubisoft"/>
    <x v="0"/>
    <x v="2"/>
    <x v="2"/>
    <n v="59"/>
    <n v="0.08"/>
    <n v="24.95"/>
    <n v="0"/>
    <n v="0"/>
    <n v="0"/>
    <n v="0"/>
    <n v="0"/>
    <n v="0"/>
    <n v="0"/>
    <n v="0"/>
    <n v="0"/>
    <n v="0"/>
    <n v="0"/>
    <n v="0"/>
    <n v="0"/>
    <n v="0"/>
    <n v="0"/>
    <n v="0"/>
    <n v="0"/>
    <n v="0"/>
    <n v="0"/>
    <n v="0"/>
    <s v="Action"/>
    <s v="Simulation"/>
    <s v="Sports"/>
    <m/>
    <m/>
    <x v="0"/>
    <s v="Ubisoft"/>
    <m/>
    <x v="0"/>
    <x v="0"/>
    <x v="0"/>
    <x v="1"/>
  </r>
  <r>
    <x v="860"/>
    <x v="0"/>
    <s v="Action"/>
    <s v="Capcom"/>
    <x v="2"/>
    <x v="2"/>
    <x v="3"/>
    <n v="73"/>
    <n v="0.08"/>
    <n v="14.95"/>
    <n v="5.1666666666666599"/>
    <n v="5.5333333333333297"/>
    <n v="5"/>
    <n v="5"/>
    <n v="4.9833333333333298"/>
    <n v="0"/>
    <n v="0"/>
    <n v="0"/>
    <n v="0"/>
    <n v="0"/>
    <n v="0"/>
    <n v="0"/>
    <n v="0"/>
    <n v="0"/>
    <n v="0"/>
    <n v="5.1666666666666599"/>
    <n v="5.5333333333333297"/>
    <n v="5"/>
    <n v="5"/>
    <n v="4.9833333333333298"/>
    <s v="Action"/>
    <m/>
    <m/>
    <m/>
    <m/>
    <x v="0"/>
    <s v="Capcom"/>
    <m/>
    <x v="0"/>
    <x v="0"/>
    <x v="0"/>
    <x v="1"/>
  </r>
  <r>
    <x v="861"/>
    <x v="0"/>
    <s v="Action"/>
    <s v="Capcom"/>
    <x v="1"/>
    <x v="2"/>
    <x v="1"/>
    <n v="63"/>
    <n v="7.0000000000000007E-2"/>
    <n v="14.95"/>
    <n v="10.566666666666601"/>
    <n v="13.6166666666666"/>
    <n v="9.9"/>
    <n v="3"/>
    <n v="7.5166666666666604"/>
    <n v="0"/>
    <n v="0"/>
    <n v="0"/>
    <n v="0"/>
    <n v="0"/>
    <n v="13.45"/>
    <n v="15.216666666666599"/>
    <n v="13.45"/>
    <n v="2"/>
    <n v="11.6666666666666"/>
    <n v="4.8"/>
    <n v="4.8"/>
    <n v="4.8"/>
    <n v="1"/>
    <n v="4.8"/>
    <s v="Action"/>
    <m/>
    <m/>
    <m/>
    <m/>
    <x v="0"/>
    <s v="Capcom"/>
    <m/>
    <x v="0"/>
    <x v="0"/>
    <x v="0"/>
    <x v="1"/>
  </r>
  <r>
    <x v="862"/>
    <x v="0"/>
    <s v="Action"/>
    <s v="Sega"/>
    <x v="3"/>
    <x v="0"/>
    <x v="0"/>
    <n v="68"/>
    <n v="0.16"/>
    <n v="14.95"/>
    <n v="17.5"/>
    <n v="24.3666666666666"/>
    <n v="16"/>
    <n v="52"/>
    <n v="12.1"/>
    <n v="22.516666666666602"/>
    <n v="27.1166666666666"/>
    <n v="22"/>
    <n v="15"/>
    <n v="16.45"/>
    <n v="17.316666666666599"/>
    <n v="21.933333333333302"/>
    <n v="16.433333333333302"/>
    <n v="21"/>
    <n v="13.9333333333333"/>
    <n v="13.033333333333299"/>
    <n v="18.75"/>
    <n v="12"/>
    <n v="16"/>
    <n v="9.9833333333333307"/>
    <s v="Action"/>
    <m/>
    <m/>
    <m/>
    <m/>
    <x v="0"/>
    <s v="Sega"/>
    <m/>
    <x v="0"/>
    <x v="1"/>
    <x v="0"/>
    <x v="0"/>
  </r>
  <r>
    <x v="862"/>
    <x v="0"/>
    <s v="Action"/>
    <s v="Sega"/>
    <x v="4"/>
    <x v="0"/>
    <x v="0"/>
    <n v="65"/>
    <n v="0.14000000000000001"/>
    <n v="16.95"/>
    <n v="17.5"/>
    <n v="24.3666666666666"/>
    <n v="16"/>
    <n v="52"/>
    <n v="12.1"/>
    <n v="22.516666666666602"/>
    <n v="27.1166666666666"/>
    <n v="22"/>
    <n v="15"/>
    <n v="16.45"/>
    <n v="17.316666666666599"/>
    <n v="21.933333333333302"/>
    <n v="16.433333333333302"/>
    <n v="21"/>
    <n v="13.9333333333333"/>
    <n v="13.033333333333299"/>
    <n v="18.75"/>
    <n v="12"/>
    <n v="16"/>
    <n v="9.9833333333333307"/>
    <s v="Action"/>
    <m/>
    <m/>
    <m/>
    <m/>
    <x v="0"/>
    <s v="Sega"/>
    <m/>
    <x v="0"/>
    <x v="1"/>
    <x v="0"/>
    <x v="0"/>
  </r>
  <r>
    <x v="863"/>
    <x v="2"/>
    <s v="Action"/>
    <s v="Sega"/>
    <x v="4"/>
    <x v="0"/>
    <x v="2"/>
    <n v="85"/>
    <n v="0.3"/>
    <n v="14.95"/>
    <n v="3.3333333333333299"/>
    <n v="5.7"/>
    <n v="1.5"/>
    <n v="10"/>
    <n v="1.36666666666666"/>
    <n v="1.25"/>
    <n v="1.36666666666666"/>
    <n v="1.25"/>
    <n v="2"/>
    <n v="1.11666666666666"/>
    <n v="8.3333333333333304"/>
    <n v="8.5833333333333304"/>
    <n v="8"/>
    <n v="3"/>
    <n v="8.0833333333333304"/>
    <n v="1.1666666666666601"/>
    <n v="1.5833333333333299"/>
    <n v="1.1666666666666601"/>
    <n v="5"/>
    <n v="0.75"/>
    <s v="Action"/>
    <m/>
    <m/>
    <m/>
    <m/>
    <x v="0"/>
    <s v="Sega"/>
    <m/>
    <x v="0"/>
    <x v="1"/>
    <x v="0"/>
    <x v="0"/>
  </r>
  <r>
    <x v="863"/>
    <x v="2"/>
    <s v="Action"/>
    <s v="Sega"/>
    <x v="3"/>
    <x v="2"/>
    <x v="2"/>
    <n v="89"/>
    <n v="0.18"/>
    <n v="17.95"/>
    <n v="3.3333333333333299"/>
    <n v="5.7"/>
    <n v="1.5"/>
    <n v="10"/>
    <n v="1.36666666666666"/>
    <n v="1.25"/>
    <n v="1.36666666666666"/>
    <n v="1.25"/>
    <n v="2"/>
    <n v="1.11666666666666"/>
    <n v="8.3333333333333304"/>
    <n v="8.5833333333333304"/>
    <n v="8"/>
    <n v="3"/>
    <n v="8.0833333333333304"/>
    <n v="1.1666666666666601"/>
    <n v="1.5833333333333299"/>
    <n v="1.1666666666666601"/>
    <n v="5"/>
    <n v="0.75"/>
    <s v="Action"/>
    <m/>
    <m/>
    <m/>
    <m/>
    <x v="0"/>
    <s v="Sega"/>
    <m/>
    <x v="0"/>
    <x v="1"/>
    <x v="0"/>
    <x v="0"/>
  </r>
  <r>
    <x v="864"/>
    <x v="1"/>
    <s v="Sports"/>
    <s v="Sega"/>
    <x v="4"/>
    <x v="2"/>
    <x v="2"/>
    <n v="80"/>
    <n v="0.24"/>
    <n v="19.95"/>
    <n v="18.1666666666666"/>
    <n v="26.533333333333299"/>
    <n v="15.5"/>
    <n v="6"/>
    <n v="14.5"/>
    <n v="0"/>
    <n v="0"/>
    <n v="0"/>
    <n v="0"/>
    <n v="0"/>
    <n v="18.399999999999999"/>
    <n v="26.466666666666601"/>
    <n v="15"/>
    <n v="5"/>
    <n v="14.4333333333333"/>
    <n v="17"/>
    <n v="17"/>
    <n v="17"/>
    <n v="1"/>
    <n v="17"/>
    <s v="Sports"/>
    <m/>
    <m/>
    <m/>
    <m/>
    <x v="0"/>
    <s v="Sega"/>
    <m/>
    <x v="0"/>
    <x v="1"/>
    <x v="0"/>
    <x v="1"/>
  </r>
  <r>
    <x v="864"/>
    <x v="0"/>
    <s v="Sports"/>
    <s v="Sega"/>
    <x v="1"/>
    <x v="0"/>
    <x v="2"/>
    <n v="79"/>
    <n v="0.02"/>
    <n v="16.95"/>
    <n v="18.1666666666666"/>
    <n v="26.533333333333299"/>
    <n v="15.5"/>
    <n v="6"/>
    <n v="14.5"/>
    <n v="0"/>
    <n v="0"/>
    <n v="0"/>
    <n v="0"/>
    <n v="0"/>
    <n v="18.399999999999999"/>
    <n v="26.466666666666601"/>
    <n v="15"/>
    <n v="5"/>
    <n v="14.4333333333333"/>
    <n v="17"/>
    <n v="17"/>
    <n v="17"/>
    <n v="1"/>
    <n v="17"/>
    <s v="Sports"/>
    <m/>
    <m/>
    <m/>
    <m/>
    <x v="0"/>
    <s v="Sega"/>
    <m/>
    <x v="0"/>
    <x v="1"/>
    <x v="0"/>
    <x v="1"/>
  </r>
  <r>
    <x v="864"/>
    <x v="1"/>
    <s v="Sports"/>
    <s v="Sega"/>
    <x v="3"/>
    <x v="1"/>
    <x v="2"/>
    <n v="80"/>
    <n v="0.01"/>
    <n v="14.95"/>
    <n v="18.1666666666666"/>
    <n v="26.533333333333299"/>
    <n v="15.5"/>
    <n v="6"/>
    <n v="14.5"/>
    <n v="0"/>
    <n v="0"/>
    <n v="0"/>
    <n v="0"/>
    <n v="0"/>
    <n v="18.399999999999999"/>
    <n v="26.466666666666601"/>
    <n v="15"/>
    <n v="5"/>
    <n v="14.4333333333333"/>
    <n v="17"/>
    <n v="17"/>
    <n v="17"/>
    <n v="1"/>
    <n v="17"/>
    <s v="Sports"/>
    <m/>
    <m/>
    <m/>
    <m/>
    <x v="0"/>
    <s v="Sega"/>
    <m/>
    <x v="0"/>
    <x v="1"/>
    <x v="0"/>
    <x v="1"/>
  </r>
  <r>
    <x v="865"/>
    <x v="0"/>
    <s v="Sports"/>
    <s v="Sega"/>
    <x v="1"/>
    <x v="0"/>
    <x v="3"/>
    <n v="84"/>
    <n v="0.18"/>
    <n v="14.95"/>
    <n v="0"/>
    <n v="0"/>
    <n v="0"/>
    <n v="0"/>
    <n v="0"/>
    <n v="0"/>
    <n v="0"/>
    <n v="0"/>
    <n v="0"/>
    <n v="0"/>
    <n v="0"/>
    <n v="0"/>
    <n v="0"/>
    <n v="0"/>
    <n v="0"/>
    <n v="0"/>
    <n v="0"/>
    <n v="0"/>
    <n v="0"/>
    <n v="0"/>
    <s v="Sports"/>
    <m/>
    <m/>
    <m/>
    <m/>
    <x v="0"/>
    <s v="Sega"/>
    <m/>
    <x v="0"/>
    <x v="0"/>
    <x v="0"/>
    <x v="1"/>
  </r>
  <r>
    <x v="866"/>
    <x v="1"/>
    <s v="Simulation,Strategy"/>
    <s v="Microsoft"/>
    <x v="3"/>
    <x v="2"/>
    <x v="1"/>
    <n v="84"/>
    <n v="0.44"/>
    <n v="16.95"/>
    <n v="38.700000000000003"/>
    <n v="52.216666666666598"/>
    <n v="39.5"/>
    <n v="20"/>
    <n v="26.55"/>
    <n v="52.383333333333297"/>
    <n v="58.25"/>
    <n v="50"/>
    <n v="9"/>
    <n v="47.5833333333333"/>
    <n v="32.950000000000003"/>
    <n v="41.3333333333333"/>
    <n v="32.433333333333302"/>
    <n v="7"/>
    <n v="27.8333333333333"/>
    <n v="18"/>
    <n v="19.25"/>
    <n v="19"/>
    <n v="4"/>
    <n v="16.25"/>
    <s v="Simulation"/>
    <s v="Strategy"/>
    <m/>
    <m/>
    <m/>
    <x v="0"/>
    <s v="Microsoft"/>
    <m/>
    <x v="0"/>
    <x v="0"/>
    <x v="0"/>
    <x v="0"/>
  </r>
  <r>
    <x v="867"/>
    <x v="1"/>
    <s v="Racing / Driving"/>
    <s v="Microsoft"/>
    <x v="3"/>
    <x v="1"/>
    <x v="2"/>
    <n v="56"/>
    <n v="0.17"/>
    <n v="14.95"/>
    <n v="8.8833333333333293"/>
    <n v="8.8833333333333293"/>
    <n v="8.8833333333333293"/>
    <n v="1"/>
    <n v="8.8833333333333293"/>
    <n v="8.8833333333333293"/>
    <n v="8.8833333333333293"/>
    <n v="8.8833333333333293"/>
    <n v="1"/>
    <n v="8.8833333333333293"/>
    <n v="0"/>
    <n v="0"/>
    <n v="0"/>
    <n v="0"/>
    <n v="0"/>
    <n v="0"/>
    <n v="0"/>
    <n v="0"/>
    <n v="0"/>
    <n v="0"/>
    <s v="Racing"/>
    <m/>
    <m/>
    <m/>
    <m/>
    <x v="0"/>
    <s v="Microsoft"/>
    <m/>
    <x v="0"/>
    <x v="0"/>
    <x v="0"/>
    <x v="1"/>
  </r>
  <r>
    <x v="868"/>
    <x v="0"/>
    <s v="Simulation,Strategy"/>
    <s v="THQ"/>
    <x v="2"/>
    <x v="1"/>
    <x v="0"/>
    <n v="82"/>
    <n v="0.28000000000000003"/>
    <n v="17.95"/>
    <n v="20.3333333333333"/>
    <n v="22.8333333333333"/>
    <n v="21"/>
    <n v="3"/>
    <n v="17.8333333333333"/>
    <n v="0"/>
    <n v="0"/>
    <n v="0"/>
    <n v="0"/>
    <n v="0"/>
    <n v="0"/>
    <n v="0"/>
    <n v="0"/>
    <n v="0"/>
    <n v="0"/>
    <n v="20.3333333333333"/>
    <n v="22.8333333333333"/>
    <n v="21"/>
    <n v="3"/>
    <n v="17.8333333333333"/>
    <s v="Simulation"/>
    <s v="Strategy"/>
    <m/>
    <m/>
    <m/>
    <x v="0"/>
    <s v="THQ"/>
    <m/>
    <x v="0"/>
    <x v="0"/>
    <x v="0"/>
    <x v="1"/>
  </r>
  <r>
    <x v="869"/>
    <x v="2"/>
    <s v="Racing / Driving,Simulation,Strategy"/>
    <s v="Microsoft"/>
    <x v="3"/>
    <x v="1"/>
    <x v="0"/>
    <n v="82"/>
    <n v="0.14000000000000001"/>
    <n v="17.95"/>
    <n v="31.883333333333301"/>
    <n v="48.183333333333302"/>
    <n v="20.8666666666666"/>
    <n v="4"/>
    <n v="21.0833333333333"/>
    <n v="18.766666666666602"/>
    <n v="20.25"/>
    <n v="18.766666666666602"/>
    <n v="2"/>
    <n v="17.283333333333299"/>
    <n v="20"/>
    <n v="20"/>
    <n v="20"/>
    <n v="1"/>
    <n v="20"/>
    <n v="70"/>
    <n v="70"/>
    <n v="70"/>
    <n v="1"/>
    <n v="70"/>
    <s v="Racing"/>
    <s v="Simulation"/>
    <s v="Strategy"/>
    <m/>
    <m/>
    <x v="0"/>
    <s v="Microsoft"/>
    <m/>
    <x v="0"/>
    <x v="0"/>
    <x v="0"/>
    <x v="0"/>
  </r>
  <r>
    <x v="870"/>
    <x v="1"/>
    <s v="Action"/>
    <s v="THQ"/>
    <x v="0"/>
    <x v="2"/>
    <x v="0"/>
    <n v="51"/>
    <n v="0.48"/>
    <n v="17.95"/>
    <n v="7.35"/>
    <n v="10.5166666666666"/>
    <n v="6.7166666666666597"/>
    <n v="7"/>
    <n v="5.2666666666666604"/>
    <n v="6"/>
    <n v="6"/>
    <n v="6"/>
    <n v="1"/>
    <n v="6"/>
    <n v="14"/>
    <n v="14"/>
    <n v="14"/>
    <n v="1"/>
    <n v="14"/>
    <n v="6.2833333333333297"/>
    <n v="8.25"/>
    <n v="6.7166666666666597"/>
    <n v="5"/>
    <n v="5"/>
    <s v="Action"/>
    <m/>
    <m/>
    <m/>
    <m/>
    <x v="0"/>
    <s v="THQ"/>
    <m/>
    <x v="0"/>
    <x v="1"/>
    <x v="0"/>
    <x v="0"/>
  </r>
  <r>
    <x v="870"/>
    <x v="1"/>
    <s v="Action"/>
    <s v="THQ"/>
    <x v="3"/>
    <x v="2"/>
    <x v="0"/>
    <n v="50"/>
    <n v="0.27"/>
    <n v="14.95"/>
    <n v="7.35"/>
    <n v="10.5166666666666"/>
    <n v="6.7166666666666597"/>
    <n v="7"/>
    <n v="5.2666666666666604"/>
    <n v="6"/>
    <n v="6"/>
    <n v="6"/>
    <n v="1"/>
    <n v="6"/>
    <n v="14"/>
    <n v="14"/>
    <n v="14"/>
    <n v="1"/>
    <n v="14"/>
    <n v="6.2833333333333297"/>
    <n v="8.25"/>
    <n v="6.7166666666666597"/>
    <n v="5"/>
    <n v="5"/>
    <s v="Action"/>
    <m/>
    <m/>
    <m/>
    <m/>
    <x v="0"/>
    <s v="THQ"/>
    <m/>
    <x v="0"/>
    <x v="1"/>
    <x v="0"/>
    <x v="0"/>
  </r>
  <r>
    <x v="870"/>
    <x v="1"/>
    <s v="Action"/>
    <s v="THQ"/>
    <x v="4"/>
    <x v="0"/>
    <x v="0"/>
    <n v="51"/>
    <n v="0.09"/>
    <n v="17.95"/>
    <n v="7.35"/>
    <n v="10.5166666666666"/>
    <n v="6.7166666666666597"/>
    <n v="7"/>
    <n v="5.2666666666666604"/>
    <n v="6"/>
    <n v="6"/>
    <n v="6"/>
    <n v="1"/>
    <n v="6"/>
    <n v="14"/>
    <n v="14"/>
    <n v="14"/>
    <n v="1"/>
    <n v="14"/>
    <n v="6.2833333333333297"/>
    <n v="8.25"/>
    <n v="6.7166666666666597"/>
    <n v="5"/>
    <n v="5"/>
    <s v="Action"/>
    <m/>
    <m/>
    <m/>
    <m/>
    <x v="0"/>
    <s v="THQ"/>
    <m/>
    <x v="0"/>
    <x v="1"/>
    <x v="0"/>
    <x v="0"/>
  </r>
  <r>
    <x v="871"/>
    <x v="0"/>
    <s v="Strategy"/>
    <s v="THQ"/>
    <x v="1"/>
    <x v="1"/>
    <x v="2"/>
    <n v="67"/>
    <n v="0.12"/>
    <n v="17.95"/>
    <n v="0"/>
    <n v="0"/>
    <n v="0"/>
    <n v="0"/>
    <n v="0"/>
    <n v="0"/>
    <n v="0"/>
    <n v="0"/>
    <n v="0"/>
    <n v="0"/>
    <n v="0"/>
    <n v="0"/>
    <n v="0"/>
    <n v="0"/>
    <n v="0"/>
    <n v="0"/>
    <n v="0"/>
    <n v="0"/>
    <n v="0"/>
    <n v="0"/>
    <s v="Strategy"/>
    <m/>
    <m/>
    <m/>
    <m/>
    <x v="0"/>
    <s v="THQ"/>
    <m/>
    <x v="0"/>
    <x v="1"/>
    <x v="0"/>
    <x v="1"/>
  </r>
  <r>
    <x v="871"/>
    <x v="0"/>
    <s v="Strategy"/>
    <s v="THQ"/>
    <x v="2"/>
    <x v="1"/>
    <x v="2"/>
    <n v="57"/>
    <n v="0.05"/>
    <n v="17.95"/>
    <n v="0"/>
    <n v="0"/>
    <n v="0"/>
    <n v="0"/>
    <n v="0"/>
    <n v="0"/>
    <n v="0"/>
    <n v="0"/>
    <n v="0"/>
    <n v="0"/>
    <n v="0"/>
    <n v="0"/>
    <n v="0"/>
    <n v="0"/>
    <n v="0"/>
    <n v="0"/>
    <n v="0"/>
    <n v="0"/>
    <n v="0"/>
    <n v="0"/>
    <s v="Strategy"/>
    <m/>
    <m/>
    <m/>
    <m/>
    <x v="0"/>
    <s v="THQ"/>
    <m/>
    <x v="0"/>
    <x v="1"/>
    <x v="0"/>
    <x v="1"/>
  </r>
  <r>
    <x v="872"/>
    <x v="0"/>
    <s v="Strategy"/>
    <s v="Namco"/>
    <x v="1"/>
    <x v="0"/>
    <x v="1"/>
    <n v="55"/>
    <n v="0.03"/>
    <n v="17.95"/>
    <n v="0"/>
    <n v="0"/>
    <n v="0"/>
    <n v="0"/>
    <n v="0"/>
    <n v="0"/>
    <n v="0"/>
    <n v="0"/>
    <n v="0"/>
    <n v="0"/>
    <n v="0"/>
    <n v="0"/>
    <n v="0"/>
    <n v="0"/>
    <n v="0"/>
    <n v="0"/>
    <n v="0"/>
    <n v="0"/>
    <n v="0"/>
    <n v="0"/>
    <s v="Strategy"/>
    <m/>
    <m/>
    <m/>
    <m/>
    <x v="0"/>
    <s v="Namco"/>
    <m/>
    <x v="0"/>
    <x v="0"/>
    <x v="0"/>
    <x v="1"/>
  </r>
  <r>
    <x v="873"/>
    <x v="0"/>
    <s v="Action"/>
    <s v="Nintendo"/>
    <x v="0"/>
    <x v="1"/>
    <x v="0"/>
    <n v="78"/>
    <n v="0.59"/>
    <n v="19.95"/>
    <n v="9.6333333333333293"/>
    <n v="25.2"/>
    <n v="6.7666666666666604"/>
    <n v="25"/>
    <n v="6.2166666666666597"/>
    <n v="23.733333333333299"/>
    <n v="31.533333333333299"/>
    <n v="18"/>
    <n v="3"/>
    <n v="15.9333333333333"/>
    <n v="12.8666666666666"/>
    <n v="14.4333333333333"/>
    <n v="10.7"/>
    <n v="5"/>
    <n v="10.4333333333333"/>
    <n v="6.2"/>
    <n v="7.6333333333333302"/>
    <n v="6"/>
    <n v="17"/>
    <n v="5.1666666666666599"/>
    <s v="Action"/>
    <m/>
    <m/>
    <m/>
    <m/>
    <x v="0"/>
    <s v="Nintendo"/>
    <m/>
    <x v="0"/>
    <x v="0"/>
    <x v="0"/>
    <x v="0"/>
  </r>
  <r>
    <x v="874"/>
    <x v="0"/>
    <s v="Action"/>
    <s v="Nintendo"/>
    <x v="2"/>
    <x v="2"/>
    <x v="2"/>
    <n v="60"/>
    <n v="0.28999999999999998"/>
    <n v="14.95"/>
    <n v="10.283333333333299"/>
    <n v="12.4333333333333"/>
    <n v="9.5"/>
    <n v="4"/>
    <n v="8.5333333333333297"/>
    <n v="0"/>
    <n v="0"/>
    <n v="0"/>
    <n v="0"/>
    <n v="0"/>
    <n v="15"/>
    <n v="15"/>
    <n v="15"/>
    <n v="1"/>
    <n v="15"/>
    <n v="8.7166666666666597"/>
    <n v="9.4166666666666607"/>
    <n v="9"/>
    <n v="3"/>
    <n v="8.0166666666666604"/>
    <s v="Action"/>
    <m/>
    <m/>
    <m/>
    <m/>
    <x v="0"/>
    <s v="Nintendo"/>
    <m/>
    <x v="0"/>
    <x v="0"/>
    <x v="0"/>
    <x v="1"/>
  </r>
  <r>
    <x v="875"/>
    <x v="2"/>
    <s v="Action,Racing / Driving,Sports"/>
    <s v="Nintendo"/>
    <x v="2"/>
    <x v="2"/>
    <x v="4"/>
    <n v="81"/>
    <n v="0.54"/>
    <n v="22.95"/>
    <n v="4.5666666666666602"/>
    <n v="11.566666666666601"/>
    <n v="2.5"/>
    <n v="57"/>
    <n v="2.2666666666666599"/>
    <n v="10"/>
    <n v="14.1"/>
    <n v="7.25"/>
    <n v="16"/>
    <n v="6.8"/>
    <n v="3.85"/>
    <n v="5.6666666666666599"/>
    <n v="3.3333333333333299"/>
    <n v="11"/>
    <n v="2.7833333333333301"/>
    <n v="1.9166666666666601"/>
    <n v="2.93333333333333"/>
    <n v="1.8333333333333299"/>
    <n v="30"/>
    <n v="1.43333333333333"/>
    <s v="Action"/>
    <s v="Racing"/>
    <s v="Sports"/>
    <m/>
    <m/>
    <x v="0"/>
    <s v="Nintendo"/>
    <m/>
    <x v="0"/>
    <x v="0"/>
    <x v="0"/>
    <x v="0"/>
  </r>
  <r>
    <x v="876"/>
    <x v="3"/>
    <s v="Action,Racing / Driving,Sports"/>
    <s v="Nintendo"/>
    <x v="0"/>
    <x v="1"/>
    <x v="1"/>
    <n v="83"/>
    <n v="0.9"/>
    <n v="39.950000000000003"/>
    <n v="4.4666666666666597"/>
    <n v="8.35"/>
    <n v="3"/>
    <n v="34"/>
    <n v="2.3333333333333299"/>
    <n v="7.7833333333333297"/>
    <n v="10.4166666666666"/>
    <n v="8"/>
    <n v="8"/>
    <n v="5.25"/>
    <n v="6.2666666666666604"/>
    <n v="8.9499999999999993"/>
    <n v="5"/>
    <n v="5"/>
    <n v="4.8166666666666602"/>
    <n v="2.7666666666666599"/>
    <n v="6.3166666666666602"/>
    <n v="2.5"/>
    <n v="21"/>
    <n v="1.7833333333333301"/>
    <s v="Action"/>
    <s v="Racing"/>
    <s v="Sports"/>
    <m/>
    <m/>
    <x v="0"/>
    <s v="Nintendo"/>
    <m/>
    <x v="0"/>
    <x v="0"/>
    <x v="0"/>
    <x v="0"/>
  </r>
  <r>
    <x v="877"/>
    <x v="2"/>
    <s v="Action,Role-Playing"/>
    <s v="Unknown"/>
    <x v="3"/>
    <x v="2"/>
    <x v="2"/>
    <n v="53"/>
    <n v="0.17"/>
    <n v="19.95"/>
    <n v="16.25"/>
    <n v="28.8"/>
    <n v="15"/>
    <n v="5"/>
    <n v="9.6999999999999993"/>
    <n v="42"/>
    <n v="42"/>
    <n v="42"/>
    <n v="1"/>
    <n v="42"/>
    <n v="9.3833333333333293"/>
    <n v="12.1833333333333"/>
    <n v="9.3833333333333293"/>
    <n v="2"/>
    <n v="6.5666666666666602"/>
    <n v="10.25"/>
    <n v="12.8666666666666"/>
    <n v="10.25"/>
    <n v="2"/>
    <n v="7.61666666666666"/>
    <s v="Action"/>
    <s v="RPG"/>
    <m/>
    <m/>
    <m/>
    <x v="0"/>
    <s v="Unknown"/>
    <m/>
    <x v="0"/>
    <x v="0"/>
    <x v="0"/>
    <x v="0"/>
  </r>
  <r>
    <x v="878"/>
    <x v="2"/>
    <s v="Action"/>
    <s v="Ubisoft"/>
    <x v="3"/>
    <x v="1"/>
    <x v="1"/>
    <n v="60"/>
    <n v="0.03"/>
    <n v="12.95"/>
    <n v="25.883333333333301"/>
    <n v="57.25"/>
    <n v="1.1666666666666601"/>
    <n v="4"/>
    <n v="6.8833333333333302"/>
    <n v="101"/>
    <n v="101"/>
    <n v="101"/>
    <n v="1"/>
    <n v="101"/>
    <n v="0"/>
    <n v="0"/>
    <n v="0"/>
    <n v="0"/>
    <n v="0"/>
    <n v="0.85"/>
    <n v="1.11666666666666"/>
    <n v="1"/>
    <n v="3"/>
    <n v="0.58333333333333304"/>
    <s v="Action"/>
    <m/>
    <m/>
    <m/>
    <m/>
    <x v="0"/>
    <s v="Ubisoft"/>
    <m/>
    <x v="0"/>
    <x v="0"/>
    <x v="0"/>
    <x v="1"/>
  </r>
  <r>
    <x v="879"/>
    <x v="0"/>
    <s v="Educational,Sports"/>
    <s v="Nintendo"/>
    <x v="0"/>
    <x v="1"/>
    <x v="2"/>
    <n v="80"/>
    <n v="9.6"/>
    <n v="24.95"/>
    <n v="6.0666666666666602"/>
    <n v="10.0166666666666"/>
    <n v="4"/>
    <n v="11"/>
    <n v="4.0166666666666604"/>
    <n v="0"/>
    <n v="0"/>
    <n v="0"/>
    <n v="0"/>
    <n v="0"/>
    <n v="12"/>
    <n v="13.75"/>
    <n v="13"/>
    <n v="3"/>
    <n v="10.25"/>
    <n v="3.85"/>
    <n v="4.45"/>
    <n v="3.93333333333333"/>
    <n v="8"/>
    <n v="3.45"/>
    <s v="Edu"/>
    <s v="Sports"/>
    <m/>
    <m/>
    <m/>
    <x v="0"/>
    <s v="Nintendo"/>
    <m/>
    <x v="0"/>
    <x v="0"/>
    <x v="1"/>
    <x v="1"/>
  </r>
  <r>
    <x v="880"/>
    <x v="2"/>
    <s v="Action,Sports"/>
    <s v="Nintendo"/>
    <x v="0"/>
    <x v="1"/>
    <x v="1"/>
    <n v="58"/>
    <n v="14.66"/>
    <n v="14.95"/>
    <n v="5.8166666666666602"/>
    <n v="8.4499999999999993"/>
    <n v="4"/>
    <n v="11"/>
    <n v="3.3166666666666602"/>
    <n v="0"/>
    <n v="0"/>
    <n v="0"/>
    <n v="0"/>
    <n v="0"/>
    <n v="10.466666666666599"/>
    <n v="11.466666666666599"/>
    <n v="11.4166666666666"/>
    <n v="3"/>
    <n v="9.4666666666666597"/>
    <n v="4.0833333333333304"/>
    <n v="5.0166666666666604"/>
    <n v="4"/>
    <n v="8"/>
    <n v="2.8833333333333302"/>
    <s v="Action"/>
    <s v="Sports"/>
    <m/>
    <m/>
    <m/>
    <x v="0"/>
    <s v="Nintendo"/>
    <m/>
    <x v="0"/>
    <x v="0"/>
    <x v="1"/>
    <x v="1"/>
  </r>
  <r>
    <x v="881"/>
    <x v="0"/>
    <s v="Role-Playing"/>
    <s v="Unknown"/>
    <x v="1"/>
    <x v="0"/>
    <x v="0"/>
    <n v="64"/>
    <n v="0.06"/>
    <n v="17.95"/>
    <n v="56.233333333333299"/>
    <n v="66.266666666666595"/>
    <n v="53.866666666666603"/>
    <n v="7"/>
    <n v="52.516666666666602"/>
    <n v="77.483333333333306"/>
    <n v="77.483333333333306"/>
    <n v="77.483333333333306"/>
    <n v="1"/>
    <n v="77.483333333333306"/>
    <n v="55"/>
    <n v="55"/>
    <n v="55"/>
    <n v="1"/>
    <n v="55"/>
    <n v="52.233333333333299"/>
    <n v="53.7"/>
    <n v="50.9"/>
    <n v="5"/>
    <n v="50.783333333333303"/>
    <s v="RPG"/>
    <m/>
    <m/>
    <m/>
    <m/>
    <x v="0"/>
    <s v="Unknown"/>
    <m/>
    <x v="0"/>
    <x v="0"/>
    <x v="0"/>
    <x v="0"/>
  </r>
  <r>
    <x v="882"/>
    <x v="3"/>
    <s v="Sports"/>
    <s v="Konami"/>
    <x v="3"/>
    <x v="2"/>
    <x v="1"/>
    <n v="80"/>
    <n v="0.08"/>
    <n v="11.95"/>
    <n v="37"/>
    <n v="50.5"/>
    <n v="37"/>
    <n v="2"/>
    <n v="23.5"/>
    <n v="64"/>
    <n v="64"/>
    <n v="64"/>
    <n v="1"/>
    <n v="64"/>
    <n v="0"/>
    <n v="0"/>
    <n v="0"/>
    <n v="0"/>
    <n v="0"/>
    <n v="10"/>
    <n v="10"/>
    <n v="10"/>
    <n v="1"/>
    <n v="10"/>
    <s v="Sports"/>
    <m/>
    <m/>
    <m/>
    <m/>
    <x v="0"/>
    <s v="Konami"/>
    <m/>
    <x v="0"/>
    <x v="0"/>
    <x v="0"/>
    <x v="1"/>
  </r>
  <r>
    <x v="883"/>
    <x v="0"/>
    <s v="Racing / Driving,Sports"/>
    <s v="Unknown"/>
    <x v="0"/>
    <x v="2"/>
    <x v="2"/>
    <n v="52"/>
    <n v="0.47"/>
    <n v="16.95"/>
    <n v="0"/>
    <n v="0"/>
    <n v="0"/>
    <n v="0"/>
    <n v="0"/>
    <n v="0"/>
    <n v="0"/>
    <n v="0"/>
    <n v="0"/>
    <n v="0"/>
    <n v="0"/>
    <n v="0"/>
    <n v="0"/>
    <n v="0"/>
    <n v="0"/>
    <n v="0"/>
    <n v="0"/>
    <n v="0"/>
    <n v="0"/>
    <n v="0"/>
    <s v="Racing"/>
    <s v="Sports"/>
    <m/>
    <m/>
    <m/>
    <x v="0"/>
    <s v="Unknown"/>
    <m/>
    <x v="0"/>
    <x v="0"/>
    <x v="0"/>
    <x v="1"/>
  </r>
  <r>
    <x v="884"/>
    <x v="0"/>
    <s v="Action,Racing / Driving"/>
    <s v="Sony"/>
    <x v="1"/>
    <x v="1"/>
    <x v="2"/>
    <n v="82"/>
    <n v="0.11"/>
    <n v="16.95"/>
    <n v="8.6666666666666607"/>
    <n v="9.9166666666666607"/>
    <n v="9"/>
    <n v="9"/>
    <n v="7.2833333333333297"/>
    <n v="10"/>
    <n v="10"/>
    <n v="10"/>
    <n v="2"/>
    <n v="10"/>
    <n v="9.75"/>
    <n v="10.133333333333301"/>
    <n v="9.75"/>
    <n v="2"/>
    <n v="9.36666666666666"/>
    <n v="7.7166666666666597"/>
    <n v="9.1666666666666607"/>
    <n v="7"/>
    <n v="5"/>
    <n v="6.5333333333333297"/>
    <s v="Action"/>
    <s v="Racing"/>
    <m/>
    <m/>
    <m/>
    <x v="0"/>
    <s v="Sony"/>
    <m/>
    <x v="0"/>
    <x v="0"/>
    <x v="0"/>
    <x v="0"/>
  </r>
  <r>
    <x v="885"/>
    <x v="0"/>
    <s v="Action,Racing / Driving"/>
    <s v="Sony"/>
    <x v="1"/>
    <x v="2"/>
    <x v="3"/>
    <n v="88"/>
    <n v="0.45"/>
    <n v="12.95"/>
    <n v="9.5166666666666604"/>
    <n v="14.5833333333333"/>
    <n v="8.8000000000000007"/>
    <n v="8"/>
    <n v="6.3833333333333302"/>
    <n v="0"/>
    <n v="0"/>
    <n v="0"/>
    <n v="0"/>
    <n v="0"/>
    <n v="14.2"/>
    <n v="16.55"/>
    <n v="12"/>
    <n v="3"/>
    <n v="11.85"/>
    <n v="6.7166666666666597"/>
    <n v="9.6666666666666607"/>
    <n v="6"/>
    <n v="5"/>
    <n v="4.9833333333333298"/>
    <s v="Action"/>
    <s v="Racing"/>
    <m/>
    <m/>
    <m/>
    <x v="0"/>
    <s v="Sony"/>
    <m/>
    <x v="0"/>
    <x v="0"/>
    <x v="0"/>
    <x v="1"/>
  </r>
  <r>
    <x v="886"/>
    <x v="0"/>
    <s v="Strategy"/>
    <s v="Unknown"/>
    <x v="2"/>
    <x v="0"/>
    <x v="2"/>
    <n v="77"/>
    <n v="0.12"/>
    <n v="17.95"/>
    <n v="0"/>
    <n v="0"/>
    <n v="0"/>
    <n v="0"/>
    <n v="0"/>
    <n v="0"/>
    <n v="0"/>
    <n v="0"/>
    <n v="0"/>
    <n v="0"/>
    <n v="0"/>
    <n v="0"/>
    <n v="0"/>
    <n v="0"/>
    <n v="0"/>
    <n v="0"/>
    <n v="0"/>
    <n v="0"/>
    <n v="0"/>
    <n v="0"/>
    <s v="Strategy"/>
    <m/>
    <m/>
    <m/>
    <m/>
    <x v="0"/>
    <s v="Unknown"/>
    <m/>
    <x v="0"/>
    <x v="0"/>
    <x v="0"/>
    <x v="1"/>
  </r>
  <r>
    <x v="887"/>
    <x v="0"/>
    <s v="Sports,Strategy"/>
    <s v="Activision"/>
    <x v="1"/>
    <x v="2"/>
    <x v="3"/>
    <n v="37"/>
    <n v="0.21"/>
    <n v="14.95"/>
    <n v="0"/>
    <n v="0"/>
    <n v="0"/>
    <n v="0"/>
    <n v="0"/>
    <n v="0"/>
    <n v="0"/>
    <n v="0"/>
    <n v="0"/>
    <n v="0"/>
    <n v="0"/>
    <n v="0"/>
    <n v="0"/>
    <n v="0"/>
    <n v="0"/>
    <n v="0"/>
    <n v="0"/>
    <n v="0"/>
    <n v="0"/>
    <n v="0"/>
    <s v="Sports"/>
    <s v="Strategy"/>
    <m/>
    <m/>
    <m/>
    <x v="0"/>
    <s v="Activision"/>
    <m/>
    <x v="0"/>
    <x v="0"/>
    <x v="0"/>
    <x v="1"/>
  </r>
  <r>
    <x v="888"/>
    <x v="0"/>
    <s v="Simulation"/>
    <s v="Activision"/>
    <x v="3"/>
    <x v="2"/>
    <x v="2"/>
    <n v="74"/>
    <n v="0.05"/>
    <n v="19.95"/>
    <n v="0"/>
    <n v="0"/>
    <n v="0"/>
    <n v="0"/>
    <n v="0"/>
    <n v="0"/>
    <n v="0"/>
    <n v="0"/>
    <n v="0"/>
    <n v="0"/>
    <n v="0"/>
    <n v="0"/>
    <n v="0"/>
    <n v="0"/>
    <n v="0"/>
    <n v="0"/>
    <n v="0"/>
    <n v="0"/>
    <n v="0"/>
    <n v="0"/>
    <s v="Simulation"/>
    <m/>
    <m/>
    <m/>
    <m/>
    <x v="0"/>
    <s v="Activision"/>
    <m/>
    <x v="0"/>
    <x v="0"/>
    <x v="0"/>
    <x v="1"/>
  </r>
  <r>
    <x v="889"/>
    <x v="1"/>
    <s v="Action,Strategy"/>
    <s v="THQ"/>
    <x v="0"/>
    <x v="0"/>
    <x v="0"/>
    <n v="64"/>
    <n v="0.05"/>
    <n v="17.95"/>
    <n v="10"/>
    <n v="10"/>
    <n v="10"/>
    <n v="1"/>
    <n v="10"/>
    <n v="0"/>
    <n v="0"/>
    <n v="0"/>
    <n v="0"/>
    <n v="0"/>
    <n v="10"/>
    <n v="10"/>
    <n v="10"/>
    <n v="1"/>
    <n v="10"/>
    <n v="0"/>
    <n v="0"/>
    <n v="0"/>
    <n v="0"/>
    <n v="0"/>
    <s v="Action"/>
    <s v="Strategy"/>
    <m/>
    <m/>
    <m/>
    <x v="0"/>
    <s v="THQ"/>
    <m/>
    <x v="0"/>
    <x v="0"/>
    <x v="0"/>
    <x v="1"/>
  </r>
  <r>
    <x v="890"/>
    <x v="0"/>
    <s v="Action,Strategy"/>
    <s v="THQ"/>
    <x v="1"/>
    <x v="1"/>
    <x v="1"/>
    <n v="70"/>
    <n v="0.12"/>
    <n v="17.95"/>
    <n v="9.11666666666666"/>
    <n v="9.5500000000000007"/>
    <n v="9.11666666666666"/>
    <n v="2"/>
    <n v="8.68333333333333"/>
    <n v="10"/>
    <n v="10"/>
    <n v="10"/>
    <n v="1"/>
    <n v="10"/>
    <n v="0"/>
    <n v="0"/>
    <n v="0"/>
    <n v="0"/>
    <n v="0"/>
    <n v="8.25"/>
    <n v="8.25"/>
    <n v="8.25"/>
    <n v="1"/>
    <n v="8.25"/>
    <s v="Action"/>
    <s v="Strategy"/>
    <m/>
    <m/>
    <m/>
    <x v="0"/>
    <s v="THQ"/>
    <m/>
    <x v="0"/>
    <x v="1"/>
    <x v="0"/>
    <x v="1"/>
  </r>
  <r>
    <x v="890"/>
    <x v="0"/>
    <s v="Action,Strategy"/>
    <s v="THQ"/>
    <x v="2"/>
    <x v="2"/>
    <x v="1"/>
    <n v="64"/>
    <n v="0.05"/>
    <n v="17.95"/>
    <n v="9.11666666666666"/>
    <n v="9.5500000000000007"/>
    <n v="9.11666666666666"/>
    <n v="2"/>
    <n v="8.68333333333333"/>
    <n v="10"/>
    <n v="10"/>
    <n v="10"/>
    <n v="1"/>
    <n v="10"/>
    <n v="0"/>
    <n v="0"/>
    <n v="0"/>
    <n v="0"/>
    <n v="0"/>
    <n v="8.25"/>
    <n v="8.25"/>
    <n v="8.25"/>
    <n v="1"/>
    <n v="8.25"/>
    <s v="Action"/>
    <s v="Strategy"/>
    <m/>
    <m/>
    <m/>
    <x v="0"/>
    <s v="THQ"/>
    <m/>
    <x v="0"/>
    <x v="1"/>
    <x v="0"/>
    <x v="1"/>
  </r>
  <r>
    <x v="891"/>
    <x v="0"/>
    <s v="Action,Strategy"/>
    <s v="THQ"/>
    <x v="2"/>
    <x v="2"/>
    <x v="2"/>
    <n v="81"/>
    <n v="7.0000000000000007E-2"/>
    <n v="17.95"/>
    <n v="9.11666666666666"/>
    <n v="9.5500000000000007"/>
    <n v="9.11666666666666"/>
    <n v="2"/>
    <n v="8.68333333333333"/>
    <n v="10"/>
    <n v="10"/>
    <n v="10"/>
    <n v="1"/>
    <n v="10"/>
    <n v="0"/>
    <n v="0"/>
    <n v="0"/>
    <n v="0"/>
    <n v="0"/>
    <n v="8.25"/>
    <n v="8.25"/>
    <n v="8.25"/>
    <n v="1"/>
    <n v="8.25"/>
    <s v="Action"/>
    <s v="Strategy"/>
    <m/>
    <m/>
    <m/>
    <x v="0"/>
    <s v="THQ"/>
    <m/>
    <x v="0"/>
    <x v="1"/>
    <x v="0"/>
    <x v="1"/>
  </r>
  <r>
    <x v="891"/>
    <x v="1"/>
    <s v="Action,Strategy"/>
    <s v="THQ"/>
    <x v="1"/>
    <x v="1"/>
    <x v="2"/>
    <n v="80"/>
    <n v="0.04"/>
    <n v="17.95"/>
    <n v="9.11666666666666"/>
    <n v="9.5500000000000007"/>
    <n v="9.11666666666666"/>
    <n v="2"/>
    <n v="8.68333333333333"/>
    <n v="10"/>
    <n v="10"/>
    <n v="10"/>
    <n v="1"/>
    <n v="10"/>
    <n v="0"/>
    <n v="0"/>
    <n v="0"/>
    <n v="0"/>
    <n v="0"/>
    <n v="8.25"/>
    <n v="8.25"/>
    <n v="8.25"/>
    <n v="1"/>
    <n v="8.25"/>
    <s v="Action"/>
    <s v="Strategy"/>
    <m/>
    <m/>
    <m/>
    <x v="0"/>
    <s v="THQ"/>
    <m/>
    <x v="0"/>
    <x v="1"/>
    <x v="0"/>
    <x v="1"/>
  </r>
  <r>
    <x v="892"/>
    <x v="1"/>
    <s v="Action,Sports"/>
    <s v="THQ"/>
    <x v="1"/>
    <x v="1"/>
    <x v="3"/>
    <n v="81"/>
    <n v="0.38"/>
    <n v="14.95"/>
    <n v="19.5"/>
    <n v="47.233333333333299"/>
    <n v="9.4166666666666607"/>
    <n v="14"/>
    <n v="10.0833333333333"/>
    <n v="46.483333333333299"/>
    <n v="59.483333333333299"/>
    <n v="31.483333333333299"/>
    <n v="3"/>
    <n v="33.483333333333299"/>
    <n v="31"/>
    <n v="35.5"/>
    <n v="31"/>
    <n v="2"/>
    <n v="26.5"/>
    <n v="7.9666666666666597"/>
    <n v="9.6"/>
    <n v="8"/>
    <n v="9"/>
    <n v="6.85"/>
    <s v="Action"/>
    <s v="Sports"/>
    <m/>
    <m/>
    <m/>
    <x v="0"/>
    <s v="THQ"/>
    <m/>
    <x v="0"/>
    <x v="0"/>
    <x v="0"/>
    <x v="0"/>
  </r>
  <r>
    <x v="893"/>
    <x v="1"/>
    <s v="Sports"/>
    <s v="THQ"/>
    <x v="3"/>
    <x v="2"/>
    <x v="1"/>
    <n v="81"/>
    <n v="0.45"/>
    <n v="12.95"/>
    <n v="23.4"/>
    <n v="45.633333333333297"/>
    <n v="9.11666666666666"/>
    <n v="10"/>
    <n v="11.9166666666666"/>
    <n v="57.6"/>
    <n v="64.516666666666595"/>
    <n v="50.483333333333299"/>
    <n v="3"/>
    <n v="50.6666666666666"/>
    <n v="0"/>
    <n v="0"/>
    <n v="0"/>
    <n v="0"/>
    <n v="0"/>
    <n v="8.75"/>
    <n v="9.43333333333333"/>
    <n v="9"/>
    <n v="7"/>
    <n v="8.2166666666666597"/>
    <s v="Sports"/>
    <m/>
    <m/>
    <m/>
    <m/>
    <x v="0"/>
    <s v="THQ"/>
    <m/>
    <x v="0"/>
    <x v="1"/>
    <x v="0"/>
    <x v="1"/>
  </r>
  <r>
    <x v="893"/>
    <x v="1"/>
    <s v="Sports"/>
    <s v="THQ"/>
    <x v="1"/>
    <x v="1"/>
    <x v="1"/>
    <n v="78"/>
    <n v="0.34"/>
    <n v="14.95"/>
    <n v="23.4"/>
    <n v="45.633333333333297"/>
    <n v="9.11666666666666"/>
    <n v="10"/>
    <n v="11.9166666666666"/>
    <n v="57.6"/>
    <n v="64.516666666666595"/>
    <n v="50.483333333333299"/>
    <n v="3"/>
    <n v="50.6666666666666"/>
    <n v="0"/>
    <n v="0"/>
    <n v="0"/>
    <n v="0"/>
    <n v="0"/>
    <n v="8.75"/>
    <n v="9.43333333333333"/>
    <n v="9"/>
    <n v="7"/>
    <n v="8.2166666666666597"/>
    <s v="Sports"/>
    <m/>
    <m/>
    <m/>
    <m/>
    <x v="0"/>
    <s v="THQ"/>
    <m/>
    <x v="0"/>
    <x v="1"/>
    <x v="0"/>
    <x v="1"/>
  </r>
  <r>
    <x v="894"/>
    <x v="1"/>
    <s v="Sports"/>
    <s v="THQ"/>
    <x v="3"/>
    <x v="1"/>
    <x v="2"/>
    <n v="71"/>
    <n v="0.96"/>
    <n v="12.95"/>
    <n v="25.316666666666599"/>
    <n v="42.1"/>
    <n v="13.1"/>
    <n v="14"/>
    <n v="11.95"/>
    <n v="45.033333333333303"/>
    <n v="56.383333333333297"/>
    <n v="50.5"/>
    <n v="5"/>
    <n v="26.233333333333299"/>
    <n v="30.9"/>
    <n v="35.683333333333302"/>
    <n v="30.9"/>
    <n v="2"/>
    <n v="26.1166666666666"/>
    <n v="9.65"/>
    <n v="12.4"/>
    <n v="10"/>
    <n v="7"/>
    <n v="7.4"/>
    <s v="Sports"/>
    <m/>
    <m/>
    <m/>
    <m/>
    <x v="0"/>
    <s v="THQ"/>
    <m/>
    <x v="0"/>
    <x v="1"/>
    <x v="0"/>
    <x v="0"/>
  </r>
  <r>
    <x v="894"/>
    <x v="3"/>
    <s v="Sports"/>
    <s v="THQ"/>
    <x v="4"/>
    <x v="2"/>
    <x v="2"/>
    <n v="74"/>
    <n v="0.64"/>
    <n v="14.95"/>
    <n v="25.316666666666599"/>
    <n v="42.1"/>
    <n v="13.1"/>
    <n v="14"/>
    <n v="11.95"/>
    <n v="45.033333333333303"/>
    <n v="56.383333333333297"/>
    <n v="50.5"/>
    <n v="5"/>
    <n v="26.233333333333299"/>
    <n v="30.9"/>
    <n v="35.683333333333302"/>
    <n v="30.9"/>
    <n v="2"/>
    <n v="26.1166666666666"/>
    <n v="9.65"/>
    <n v="12.4"/>
    <n v="10"/>
    <n v="7"/>
    <n v="7.4"/>
    <s v="Sports"/>
    <m/>
    <m/>
    <m/>
    <m/>
    <x v="0"/>
    <s v="THQ"/>
    <m/>
    <x v="0"/>
    <x v="1"/>
    <x v="0"/>
    <x v="0"/>
  </r>
  <r>
    <x v="894"/>
    <x v="1"/>
    <s v="Sports"/>
    <s v="THQ"/>
    <x v="1"/>
    <x v="2"/>
    <x v="2"/>
    <n v="68"/>
    <n v="0.46"/>
    <n v="16.95"/>
    <n v="25.316666666666599"/>
    <n v="42.1"/>
    <n v="13.1"/>
    <n v="14"/>
    <n v="11.95"/>
    <n v="45.033333333333303"/>
    <n v="56.383333333333297"/>
    <n v="50.5"/>
    <n v="5"/>
    <n v="26.233333333333299"/>
    <n v="30.9"/>
    <n v="35.683333333333302"/>
    <n v="30.9"/>
    <n v="2"/>
    <n v="26.1166666666666"/>
    <n v="9.65"/>
    <n v="12.4"/>
    <n v="10"/>
    <n v="7"/>
    <n v="7.4"/>
    <s v="Sports"/>
    <m/>
    <m/>
    <m/>
    <m/>
    <x v="0"/>
    <s v="THQ"/>
    <m/>
    <x v="0"/>
    <x v="1"/>
    <x v="0"/>
    <x v="0"/>
  </r>
  <r>
    <x v="894"/>
    <x v="1"/>
    <s v="Sports"/>
    <s v="THQ"/>
    <x v="0"/>
    <x v="0"/>
    <x v="2"/>
    <n v="59"/>
    <n v="0.39"/>
    <n v="12.95"/>
    <n v="25.316666666666599"/>
    <n v="42.1"/>
    <n v="13.1"/>
    <n v="14"/>
    <n v="11.95"/>
    <n v="45.033333333333303"/>
    <n v="56.383333333333297"/>
    <n v="50.5"/>
    <n v="5"/>
    <n v="26.233333333333299"/>
    <n v="30.9"/>
    <n v="35.683333333333302"/>
    <n v="30.9"/>
    <n v="2"/>
    <n v="26.1166666666666"/>
    <n v="9.65"/>
    <n v="12.4"/>
    <n v="10"/>
    <n v="7"/>
    <n v="7.4"/>
    <s v="Sports"/>
    <m/>
    <m/>
    <m/>
    <m/>
    <x v="0"/>
    <s v="THQ"/>
    <m/>
    <x v="0"/>
    <x v="1"/>
    <x v="0"/>
    <x v="0"/>
  </r>
  <r>
    <x v="894"/>
    <x v="0"/>
    <s v="Sports"/>
    <s v="THQ"/>
    <x v="2"/>
    <x v="1"/>
    <x v="2"/>
    <n v="61"/>
    <n v="0.11"/>
    <n v="14.95"/>
    <n v="25.316666666666599"/>
    <n v="42.1"/>
    <n v="13.1"/>
    <n v="14"/>
    <n v="11.95"/>
    <n v="45.033333333333303"/>
    <n v="56.383333333333297"/>
    <n v="50.5"/>
    <n v="5"/>
    <n v="26.233333333333299"/>
    <n v="30.9"/>
    <n v="35.683333333333302"/>
    <n v="30.9"/>
    <n v="2"/>
    <n v="26.1166666666666"/>
    <n v="9.65"/>
    <n v="12.4"/>
    <n v="10"/>
    <n v="7"/>
    <n v="7.4"/>
    <s v="Sports"/>
    <m/>
    <m/>
    <m/>
    <m/>
    <x v="0"/>
    <s v="THQ"/>
    <m/>
    <x v="0"/>
    <x v="1"/>
    <x v="0"/>
    <x v="0"/>
  </r>
  <r>
    <x v="895"/>
    <x v="0"/>
    <s v="Action"/>
    <s v="Konami"/>
    <x v="1"/>
    <x v="0"/>
    <x v="1"/>
    <n v="44"/>
    <n v="0.06"/>
    <n v="14.95"/>
    <n v="9.4499999999999993"/>
    <n v="12.05"/>
    <n v="6"/>
    <n v="3"/>
    <n v="6.85"/>
    <n v="16.383333333333301"/>
    <n v="16.383333333333301"/>
    <n v="16.383333333333301"/>
    <n v="1"/>
    <n v="16.383333333333301"/>
    <n v="0"/>
    <n v="0"/>
    <n v="0"/>
    <n v="0"/>
    <n v="0"/>
    <n v="6"/>
    <n v="6"/>
    <n v="6"/>
    <n v="2"/>
    <n v="6"/>
    <s v="Action"/>
    <m/>
    <m/>
    <m/>
    <m/>
    <x v="0"/>
    <s v="Konami"/>
    <m/>
    <x v="0"/>
    <x v="0"/>
    <x v="0"/>
    <x v="1"/>
  </r>
  <r>
    <x v="896"/>
    <x v="0"/>
    <s v="Action,Role-Playing"/>
    <s v="Activision"/>
    <x v="1"/>
    <x v="0"/>
    <x v="3"/>
    <n v="84"/>
    <n v="0.27"/>
    <n v="17.95"/>
    <n v="22.3333333333333"/>
    <n v="32.0833333333333"/>
    <n v="22"/>
    <n v="18"/>
    <n v="18.0833333333333"/>
    <n v="23.566666666666599"/>
    <n v="24.783333333333299"/>
    <n v="23.566666666666599"/>
    <n v="2"/>
    <n v="22.35"/>
    <n v="21.883333333333301"/>
    <n v="31.966666666666601"/>
    <n v="22"/>
    <n v="9"/>
    <n v="17.966666666666601"/>
    <n v="22.566666666666599"/>
    <n v="27.983333333333299"/>
    <n v="22"/>
    <n v="7"/>
    <n v="19.05"/>
    <s v="Action"/>
    <s v="RPG"/>
    <m/>
    <m/>
    <m/>
    <x v="0"/>
    <s v="Activision"/>
    <m/>
    <x v="0"/>
    <x v="0"/>
    <x v="0"/>
    <x v="0"/>
  </r>
  <r>
    <x v="897"/>
    <x v="0"/>
    <s v="Action"/>
    <s v="Activision"/>
    <x v="3"/>
    <x v="0"/>
    <x v="1"/>
    <n v="52"/>
    <n v="0.14000000000000001"/>
    <n v="14.95"/>
    <n v="11.883333333333301"/>
    <n v="14.1833333333333"/>
    <n v="12.066666666666601"/>
    <n v="8"/>
    <n v="9.9499999999999993"/>
    <n v="11.316666666666601"/>
    <n v="12.133333333333301"/>
    <n v="12.25"/>
    <n v="3"/>
    <n v="10.483333333333301"/>
    <n v="12.066666666666601"/>
    <n v="14.1833333333333"/>
    <n v="11.883333333333301"/>
    <n v="3"/>
    <n v="9.9499999999999993"/>
    <n v="12.5"/>
    <n v="13.25"/>
    <n v="12.5"/>
    <n v="2"/>
    <n v="11.75"/>
    <s v="Action"/>
    <m/>
    <m/>
    <m/>
    <m/>
    <x v="0"/>
    <s v="Activision"/>
    <m/>
    <x v="0"/>
    <x v="1"/>
    <x v="0"/>
    <x v="0"/>
  </r>
  <r>
    <x v="897"/>
    <x v="0"/>
    <s v="Action"/>
    <s v="Activision"/>
    <x v="2"/>
    <x v="2"/>
    <x v="1"/>
    <n v="50"/>
    <n v="0.1"/>
    <n v="14.95"/>
    <n v="11.883333333333301"/>
    <n v="14.1833333333333"/>
    <n v="12.066666666666601"/>
    <n v="8"/>
    <n v="9.9499999999999993"/>
    <n v="11.316666666666601"/>
    <n v="12.133333333333301"/>
    <n v="12.25"/>
    <n v="3"/>
    <n v="10.483333333333301"/>
    <n v="12.066666666666601"/>
    <n v="14.1833333333333"/>
    <n v="11.883333333333301"/>
    <n v="3"/>
    <n v="9.9499999999999993"/>
    <n v="12.5"/>
    <n v="13.25"/>
    <n v="12.5"/>
    <n v="2"/>
    <n v="11.75"/>
    <s v="Action"/>
    <m/>
    <m/>
    <m/>
    <m/>
    <x v="0"/>
    <s v="Activision"/>
    <m/>
    <x v="0"/>
    <x v="1"/>
    <x v="0"/>
    <x v="0"/>
  </r>
  <r>
    <x v="898"/>
    <x v="0"/>
    <s v="Action"/>
    <s v="Nintendo"/>
    <x v="2"/>
    <x v="1"/>
    <x v="3"/>
    <n v="73"/>
    <n v="0.36"/>
    <n v="17.95"/>
    <n v="4.5"/>
    <n v="5.25"/>
    <n v="4.5"/>
    <n v="2"/>
    <n v="3.75"/>
    <n v="0"/>
    <n v="0"/>
    <n v="0"/>
    <n v="0"/>
    <n v="0"/>
    <n v="6"/>
    <n v="6"/>
    <n v="6"/>
    <n v="1"/>
    <n v="6"/>
    <n v="3"/>
    <n v="3"/>
    <n v="3"/>
    <n v="1"/>
    <n v="3"/>
    <s v="Action"/>
    <m/>
    <m/>
    <m/>
    <m/>
    <x v="0"/>
    <s v="Nintendo"/>
    <m/>
    <x v="0"/>
    <x v="0"/>
    <x v="0"/>
    <x v="1"/>
  </r>
  <r>
    <x v="899"/>
    <x v="0"/>
    <s v="Action"/>
    <s v="Nintendo"/>
    <x v="2"/>
    <x v="2"/>
    <x v="1"/>
    <n v="81"/>
    <n v="1.49"/>
    <n v="27.95"/>
    <n v="9.6333333333333293"/>
    <n v="18.100000000000001"/>
    <n v="9.5833333333333304"/>
    <n v="23"/>
    <n v="7.0666666666666602"/>
    <n v="0"/>
    <n v="0"/>
    <n v="0"/>
    <n v="0"/>
    <n v="0"/>
    <n v="13.633333333333301"/>
    <n v="19.7"/>
    <n v="12"/>
    <n v="5"/>
    <n v="9.9"/>
    <n v="8.5166666666666604"/>
    <n v="10.483333333333301"/>
    <n v="9.1666666666666607"/>
    <n v="18"/>
    <n v="6.68333333333333"/>
    <s v="Action"/>
    <m/>
    <m/>
    <m/>
    <m/>
    <x v="0"/>
    <s v="Nintendo"/>
    <m/>
    <x v="0"/>
    <x v="0"/>
    <x v="0"/>
    <x v="1"/>
  </r>
  <r>
    <x v="900"/>
    <x v="0"/>
    <s v="Action,Role-Playing"/>
    <s v="Konami"/>
    <x v="1"/>
    <x v="2"/>
    <x v="1"/>
    <n v="64"/>
    <n v="0.05"/>
    <n v="16.95"/>
    <n v="14.716666666666599"/>
    <n v="22.0833333333333"/>
    <n v="13.6666666666666"/>
    <n v="50"/>
    <n v="10.8333333333333"/>
    <n v="17.933333333333302"/>
    <n v="22.45"/>
    <n v="15.5"/>
    <n v="5"/>
    <n v="12.85"/>
    <n v="14.3666666666666"/>
    <n v="17.6166666666666"/>
    <n v="13.8333333333333"/>
    <n v="24"/>
    <n v="11.55"/>
    <n v="14.3666666666666"/>
    <n v="21.8333333333333"/>
    <n v="13"/>
    <n v="21"/>
    <n v="10.5833333333333"/>
    <s v="Action"/>
    <s v="RPG"/>
    <m/>
    <m/>
    <m/>
    <x v="0"/>
    <s v="Konami"/>
    <m/>
    <x v="0"/>
    <x v="0"/>
    <x v="0"/>
    <x v="0"/>
  </r>
  <r>
    <x v="901"/>
    <x v="0"/>
    <s v="Adventure"/>
    <s v="Capcom"/>
    <x v="0"/>
    <x v="2"/>
    <x v="2"/>
    <n v="87"/>
    <n v="0.19"/>
    <n v="17.95"/>
    <n v="15.95"/>
    <n v="25.883333333333301"/>
    <n v="15"/>
    <n v="37"/>
    <n v="11.3333333333333"/>
    <n v="22.1166666666666"/>
    <n v="27.266666666666602"/>
    <n v="18"/>
    <n v="3"/>
    <n v="16.95"/>
    <n v="15.233333333333301"/>
    <n v="19.383333333333301"/>
    <n v="15"/>
    <n v="11"/>
    <n v="11.15"/>
    <n v="15.483333333333301"/>
    <n v="25.55"/>
    <n v="14.0833333333333"/>
    <n v="23"/>
    <n v="11.383333333333301"/>
    <s v="Adventure"/>
    <m/>
    <m/>
    <m/>
    <m/>
    <x v="0"/>
    <s v="Capcom"/>
    <m/>
    <x v="0"/>
    <x v="0"/>
    <x v="0"/>
    <x v="0"/>
  </r>
  <r>
    <x v="902"/>
    <x v="0"/>
    <s v="Role-Playing,Strategy"/>
    <s v="Eidos"/>
    <x v="2"/>
    <x v="2"/>
    <x v="2"/>
    <n v="68"/>
    <n v="0.04"/>
    <n v="16.95"/>
    <n v="4"/>
    <n v="4"/>
    <n v="4"/>
    <n v="1"/>
    <n v="4"/>
    <n v="4"/>
    <n v="4"/>
    <n v="4"/>
    <n v="1"/>
    <n v="4"/>
    <n v="0"/>
    <n v="0"/>
    <n v="0"/>
    <n v="0"/>
    <n v="0"/>
    <n v="0"/>
    <n v="0"/>
    <n v="0"/>
    <n v="0"/>
    <n v="0"/>
    <s v="RPG"/>
    <s v="Strategy"/>
    <m/>
    <m/>
    <m/>
    <x v="0"/>
    <s v="Eidos"/>
    <m/>
    <x v="0"/>
    <x v="0"/>
    <x v="0"/>
    <x v="1"/>
  </r>
  <r>
    <x v="903"/>
    <x v="0"/>
    <s v="Role-Playing,Strategy"/>
    <s v="Unknown"/>
    <x v="3"/>
    <x v="0"/>
    <x v="2"/>
    <n v="46"/>
    <n v="7.0000000000000007E-2"/>
    <n v="17.95"/>
    <n v="12.05"/>
    <n v="12.566666666666601"/>
    <n v="12.05"/>
    <n v="2"/>
    <n v="11.5166666666666"/>
    <n v="13.1"/>
    <n v="13.1"/>
    <n v="13.1"/>
    <n v="1"/>
    <n v="13.1"/>
    <n v="0"/>
    <n v="0"/>
    <n v="0"/>
    <n v="0"/>
    <n v="0"/>
    <n v="11"/>
    <n v="11"/>
    <n v="11"/>
    <n v="1"/>
    <n v="11"/>
    <s v="RPG"/>
    <s v="Strategy"/>
    <m/>
    <m/>
    <m/>
    <x v="0"/>
    <s v="Unknown"/>
    <m/>
    <x v="0"/>
    <x v="0"/>
    <x v="0"/>
    <x v="1"/>
  </r>
  <r>
    <x v="904"/>
    <x v="0"/>
    <s v="Action"/>
    <s v="Unknown"/>
    <x v="2"/>
    <x v="1"/>
    <x v="4"/>
    <n v="74"/>
    <n v="0.1"/>
    <n v="14.95"/>
    <n v="7.15"/>
    <n v="8.9"/>
    <n v="5"/>
    <n v="5"/>
    <n v="5.0333333333333297"/>
    <n v="11.75"/>
    <n v="11.75"/>
    <n v="11.75"/>
    <n v="1"/>
    <n v="11.75"/>
    <n v="0"/>
    <n v="0"/>
    <n v="0"/>
    <n v="0"/>
    <n v="0"/>
    <n v="6"/>
    <n v="7.75"/>
    <n v="5"/>
    <n v="4"/>
    <n v="4.75"/>
    <s v="Action"/>
    <m/>
    <m/>
    <m/>
    <m/>
    <x v="0"/>
    <s v="Unknown"/>
    <m/>
    <x v="0"/>
    <x v="0"/>
    <x v="0"/>
    <x v="1"/>
  </r>
  <r>
    <x v="905"/>
    <x v="0"/>
    <s v="Simulation,Strategy"/>
    <s v="THQ"/>
    <x v="2"/>
    <x v="1"/>
    <x v="3"/>
    <n v="44"/>
    <n v="0.92"/>
    <n v="12.95"/>
    <n v="0"/>
    <n v="0"/>
    <n v="0"/>
    <n v="0"/>
    <n v="0"/>
    <n v="0"/>
    <n v="0"/>
    <n v="0"/>
    <n v="0"/>
    <n v="0"/>
    <n v="0"/>
    <n v="0"/>
    <n v="0"/>
    <n v="0"/>
    <n v="0"/>
    <n v="0"/>
    <n v="0"/>
    <n v="0"/>
    <n v="0"/>
    <n v="0"/>
    <s v="Simulation"/>
    <s v="Strategy"/>
    <m/>
    <m/>
    <m/>
    <x v="0"/>
    <s v="THQ"/>
    <m/>
    <x v="0"/>
    <x v="0"/>
    <x v="0"/>
    <x v="1"/>
  </r>
  <r>
    <x v="906"/>
    <x v="0"/>
    <s v="Adventure,Role-Playing,Strategy"/>
    <s v="EA"/>
    <x v="2"/>
    <x v="2"/>
    <x v="0"/>
    <n v="75"/>
    <n v="0.05"/>
    <n v="14.95"/>
    <n v="15"/>
    <n v="15"/>
    <n v="15"/>
    <n v="1"/>
    <n v="15"/>
    <n v="0"/>
    <n v="0"/>
    <n v="0"/>
    <n v="0"/>
    <n v="0"/>
    <n v="15"/>
    <n v="15"/>
    <n v="15"/>
    <n v="1"/>
    <n v="15"/>
    <n v="0"/>
    <n v="0"/>
    <n v="0"/>
    <n v="0"/>
    <n v="0"/>
    <s v="Adventure"/>
    <s v="RPG"/>
    <s v="Strategy"/>
    <m/>
    <m/>
    <x v="0"/>
    <s v="EA"/>
    <m/>
    <x v="0"/>
    <x v="0"/>
    <x v="0"/>
    <x v="1"/>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212">
  <r>
    <s v="?kami"/>
    <n v="1"/>
    <s v="Action"/>
    <s v="Capcom"/>
    <x v="0"/>
    <x v="0"/>
    <n v="2008"/>
    <n v="90"/>
    <n v="0.39"/>
    <n v="17.95"/>
    <n v="44.966666666666598"/>
    <n v="73.116666666666603"/>
    <n v="41.5"/>
    <n v="315"/>
    <n v="29.033333333333299"/>
    <n v="57.2"/>
    <n v="78.066666666666606"/>
    <n v="55.1"/>
    <n v="70"/>
    <n v="43.066666666666599"/>
    <n v="45.866666666666603"/>
    <n v="73.933333333333294"/>
    <n v="43.8"/>
    <n v="124"/>
    <n v="34.75"/>
    <n v="36.966666666666598"/>
    <n v="48.866666666666603"/>
    <n v="36.8333333333333"/>
    <n v="121"/>
    <n v="25.8666666666666"/>
  </r>
  <r>
    <s v="007: From Russia with Love"/>
    <n v="1"/>
    <s v="Action,Racing / Driving"/>
    <s v="EA"/>
    <x v="1"/>
    <x v="1"/>
    <n v="2006"/>
    <n v="61"/>
    <n v="7.0000000000000007E-2"/>
    <n v="17.95"/>
    <n v="6.3833333333333302"/>
    <n v="6.7166666666666597"/>
    <n v="6.5"/>
    <n v="11"/>
    <n v="5.8833333333333302"/>
    <n v="0"/>
    <n v="0"/>
    <n v="0"/>
    <n v="0"/>
    <n v="0"/>
    <n v="7"/>
    <n v="7"/>
    <n v="7"/>
    <n v="1"/>
    <n v="7"/>
    <n v="6.3333333333333304"/>
    <n v="6.65"/>
    <n v="6.2666666666666604"/>
    <n v="10"/>
    <n v="5.8166666666666602"/>
  </r>
  <r>
    <s v="300: March to Glory"/>
    <n v="1"/>
    <s v="Action"/>
    <s v="Eidos"/>
    <x v="1"/>
    <x v="2"/>
    <n v="2007"/>
    <n v="55"/>
    <n v="0.26"/>
    <n v="14.95"/>
    <n v="7.4"/>
    <n v="7.4"/>
    <n v="7.4"/>
    <n v="1"/>
    <n v="7.4"/>
    <n v="0"/>
    <n v="0"/>
    <n v="0"/>
    <n v="0"/>
    <n v="0"/>
    <n v="0"/>
    <n v="0"/>
    <n v="0"/>
    <n v="0"/>
    <n v="0"/>
    <n v="7.4"/>
    <n v="7.4"/>
    <n v="7.4"/>
    <n v="1"/>
    <n v="7.4"/>
  </r>
  <r>
    <s v="7 Wonders of the Ancient World"/>
    <n v="1"/>
    <s v="Strategy"/>
    <s v="Unknown"/>
    <x v="2"/>
    <x v="1"/>
    <n v="2007"/>
    <n v="60"/>
    <n v="0.1"/>
    <n v="17.95"/>
    <n v="7.4833333333333298"/>
    <n v="11.8333333333333"/>
    <n v="4.8499999999999996"/>
    <n v="4"/>
    <n v="4.4666666666666597"/>
    <n v="0"/>
    <n v="0"/>
    <n v="0"/>
    <n v="0"/>
    <n v="0"/>
    <n v="0"/>
    <n v="0"/>
    <n v="0"/>
    <n v="0"/>
    <n v="0"/>
    <n v="7.4833333333333298"/>
    <n v="11.8333333333333"/>
    <n v="4.8499999999999996"/>
    <n v="4"/>
    <n v="4.4666666666666597"/>
  </r>
  <r>
    <s v="7 Wonders of the Ancient World"/>
    <n v="1"/>
    <s v="Strategy"/>
    <s v="Unknown"/>
    <x v="1"/>
    <x v="2"/>
    <n v="2007"/>
    <n v="51"/>
    <n v="0.08"/>
    <n v="17.95"/>
    <n v="7.4833333333333298"/>
    <n v="11.8333333333333"/>
    <n v="4.8499999999999996"/>
    <n v="4"/>
    <n v="4.4666666666666597"/>
    <n v="0"/>
    <n v="0"/>
    <n v="0"/>
    <n v="0"/>
    <n v="0"/>
    <n v="0"/>
    <n v="0"/>
    <n v="0"/>
    <n v="0"/>
    <n v="0"/>
    <n v="7.4833333333333298"/>
    <n v="11.8333333333333"/>
    <n v="4.8499999999999996"/>
    <n v="4"/>
    <n v="4.4666666666666597"/>
  </r>
  <r>
    <s v="AC/DC Live: Rock Band - Track Pack"/>
    <n v="4"/>
    <s v="Action,Simulation"/>
    <s v="Unknown"/>
    <x v="3"/>
    <x v="0"/>
    <n v="2008"/>
    <n v="63"/>
    <n v="0.19"/>
    <n v="14.95"/>
    <n v="3.6333333333333302"/>
    <n v="4.8833333333333302"/>
    <n v="3.93333333333333"/>
    <n v="8"/>
    <n v="2.7666666666666599"/>
    <n v="0"/>
    <n v="0"/>
    <n v="0"/>
    <n v="0"/>
    <n v="0"/>
    <n v="0"/>
    <n v="0"/>
    <n v="0"/>
    <n v="0"/>
    <n v="0"/>
    <n v="3.6333333333333302"/>
    <n v="4.8833333333333302"/>
    <n v="3.93333333333333"/>
    <n v="8"/>
    <n v="2.7666666666666599"/>
  </r>
  <r>
    <s v="AC/DC Live: Rock Band - Track Pack"/>
    <n v="1"/>
    <s v="Action,Simulation"/>
    <s v="Unknown"/>
    <x v="4"/>
    <x v="2"/>
    <n v="2008"/>
    <n v="60"/>
    <n v="0.19"/>
    <n v="14.95"/>
    <n v="3.6333333333333302"/>
    <n v="4.8833333333333302"/>
    <n v="3.93333333333333"/>
    <n v="8"/>
    <n v="2.7666666666666599"/>
    <n v="0"/>
    <n v="0"/>
    <n v="0"/>
    <n v="0"/>
    <n v="0"/>
    <n v="0"/>
    <n v="0"/>
    <n v="0"/>
    <n v="0"/>
    <n v="0"/>
    <n v="3.6333333333333302"/>
    <n v="4.8833333333333302"/>
    <n v="3.93333333333333"/>
    <n v="8"/>
    <n v="2.7666666666666599"/>
  </r>
  <r>
    <s v="Ace Combat 6: Fires of Liberation"/>
    <n v="1"/>
    <s v="Action,Simulation"/>
    <s v="Namco"/>
    <x v="3"/>
    <x v="2"/>
    <n v="2007"/>
    <n v="80"/>
    <n v="0.57999999999999996"/>
    <n v="19.95"/>
    <n v="13.45"/>
    <n v="17.3"/>
    <n v="13.75"/>
    <n v="14"/>
    <n v="9.11666666666666"/>
    <n v="0"/>
    <n v="0"/>
    <n v="0"/>
    <n v="0"/>
    <n v="0"/>
    <n v="19.7"/>
    <n v="20.350000000000001"/>
    <n v="19.7"/>
    <n v="2"/>
    <n v="19.066666666666599"/>
    <n v="12.4166666666666"/>
    <n v="14.4166666666666"/>
    <n v="13.25"/>
    <n v="12"/>
    <n v="8.7333333333333307"/>
  </r>
  <r>
    <s v="Ace Combat X: Skies of Deception"/>
    <n v="1"/>
    <s v="Action,Simulation"/>
    <s v="Namco"/>
    <x v="1"/>
    <x v="2"/>
    <n v="2006"/>
    <n v="75"/>
    <n v="0.32"/>
    <n v="22.95"/>
    <n v="4.8833333333333302"/>
    <n v="8.5"/>
    <n v="4.11666666666666"/>
    <n v="14"/>
    <n v="3.0833333333333299"/>
    <n v="12.5"/>
    <n v="12.5"/>
    <n v="12.5"/>
    <n v="1"/>
    <n v="12.5"/>
    <n v="4.5166666666666604"/>
    <n v="4.95"/>
    <n v="4.7333333333333298"/>
    <n v="4"/>
    <n v="3.9833333333333298"/>
    <n v="4.18333333333333"/>
    <n v="6.4833333333333298"/>
    <n v="3.75"/>
    <n v="9"/>
    <n v="2.8166666666666602"/>
  </r>
  <r>
    <s v="Advance Wars: Days of Ruin"/>
    <n v="4"/>
    <s v="Strategy"/>
    <s v="Nintendo"/>
    <x v="2"/>
    <x v="2"/>
    <n v="2008"/>
    <n v="86"/>
    <n v="0.43"/>
    <n v="17.95"/>
    <n v="33.933333333333302"/>
    <n v="68.983333333333306"/>
    <n v="22"/>
    <n v="35"/>
    <n v="19.483333333333299"/>
    <n v="90.516666666666595"/>
    <n v="100.11666666666601"/>
    <n v="90"/>
    <n v="3"/>
    <n v="80.9166666666666"/>
    <n v="41.066666666666599"/>
    <n v="72.5833333333333"/>
    <n v="33"/>
    <n v="13"/>
    <n v="27.0833333333333"/>
    <n v="20.1166666666666"/>
    <n v="36.1"/>
    <n v="18.0833333333333"/>
    <n v="19"/>
    <n v="15.05"/>
  </r>
  <r>
    <s v="Advance Wars: Dual Strike"/>
    <n v="1"/>
    <s v="Strategy"/>
    <s v="Nintendo"/>
    <x v="2"/>
    <x v="1"/>
    <n v="2005"/>
    <n v="90"/>
    <n v="0.3"/>
    <n v="17.95"/>
    <n v="70.366666666666603"/>
    <n v="249.55"/>
    <n v="27.8333333333333"/>
    <n v="34"/>
    <n v="33.549999999999997"/>
    <n v="292.5"/>
    <n v="360.61666666666599"/>
    <n v="250"/>
    <n v="4"/>
    <n v="245.61666666666599"/>
    <n v="73.866666666666603"/>
    <n v="102.766666666666"/>
    <n v="63.8333333333333"/>
    <n v="10"/>
    <n v="54.4166666666666"/>
    <n v="24.2"/>
    <n v="27.933333333333302"/>
    <n v="23.566666666666599"/>
    <n v="20"/>
    <n v="20.933333333333302"/>
  </r>
  <r>
    <s v="Afrika"/>
    <n v="1"/>
    <s v="Adventure,Simulation"/>
    <s v="Sony"/>
    <x v="4"/>
    <x v="1"/>
    <n v="2008"/>
    <n v="63"/>
    <n v="0.1"/>
    <n v="47.95"/>
    <n v="28.266666666666602"/>
    <n v="32.75"/>
    <n v="30.433333333333302"/>
    <n v="8"/>
    <n v="22.6666666666666"/>
    <n v="31.033333333333299"/>
    <n v="33.549999999999997"/>
    <n v="30.8666666666666"/>
    <n v="5"/>
    <n v="27.05"/>
    <n v="0"/>
    <n v="0"/>
    <n v="0"/>
    <n v="0"/>
    <n v="0"/>
    <n v="23.6666666666666"/>
    <n v="27.4166666666666"/>
    <n v="24"/>
    <n v="3"/>
    <n v="19.9166666666666"/>
  </r>
  <r>
    <s v="After Burner: Black Falcon"/>
    <n v="1"/>
    <s v="Action"/>
    <s v="Sega"/>
    <x v="1"/>
    <x v="0"/>
    <n v="2007"/>
    <n v="73"/>
    <n v="0.01"/>
    <n v="19.95"/>
    <n v="0"/>
    <n v="0"/>
    <n v="0"/>
    <n v="0"/>
    <n v="0"/>
    <n v="0"/>
    <n v="0"/>
    <n v="0"/>
    <n v="0"/>
    <n v="0"/>
    <n v="0"/>
    <n v="0"/>
    <n v="0"/>
    <n v="0"/>
    <n v="0"/>
    <n v="0"/>
    <n v="0"/>
    <n v="0"/>
    <n v="0"/>
    <n v="0"/>
  </r>
  <r>
    <s v="Agatha Christie: And Then There Were None"/>
    <n v="1"/>
    <s v="Adventure"/>
    <s v="Unknown"/>
    <x v="0"/>
    <x v="0"/>
    <n v="2008"/>
    <n v="50"/>
    <n v="0.05"/>
    <n v="17.95"/>
    <n v="7.93333333333333"/>
    <n v="9.85"/>
    <n v="7.5"/>
    <n v="6"/>
    <n v="6.43333333333333"/>
    <n v="9.5"/>
    <n v="10.75"/>
    <n v="9.5"/>
    <n v="2"/>
    <n v="8.25"/>
    <n v="0"/>
    <n v="0"/>
    <n v="0"/>
    <n v="0"/>
    <n v="0"/>
    <n v="7.1666666666666599"/>
    <n v="7.9166666666666599"/>
    <n v="7.5"/>
    <n v="4"/>
    <n v="6.25"/>
  </r>
  <r>
    <s v="Agatha Christie: Evil Under the Sun"/>
    <n v="1"/>
    <s v="Adventure"/>
    <s v="Unknown"/>
    <x v="0"/>
    <x v="0"/>
    <n v="2008"/>
    <n v="46"/>
    <n v="0.05"/>
    <n v="17.95"/>
    <n v="7.61666666666666"/>
    <n v="8.43333333333333"/>
    <n v="7.61666666666666"/>
    <n v="2"/>
    <n v="6.8"/>
    <n v="6"/>
    <n v="6"/>
    <n v="6"/>
    <n v="1"/>
    <n v="6"/>
    <n v="0"/>
    <n v="0"/>
    <n v="0"/>
    <n v="0"/>
    <n v="0"/>
    <n v="9.25"/>
    <n v="9.25"/>
    <n v="9.25"/>
    <n v="1"/>
    <n v="9.25"/>
  </r>
  <r>
    <s v="Age of Empires: Mythologies"/>
    <n v="1"/>
    <s v="Strategy"/>
    <s v="THQ"/>
    <x v="2"/>
    <x v="1"/>
    <n v="2008"/>
    <n v="78"/>
    <n v="0.17"/>
    <n v="17.95"/>
    <n v="16.600000000000001"/>
    <n v="18.3"/>
    <n v="16.600000000000001"/>
    <n v="2"/>
    <n v="14.9"/>
    <n v="13.2"/>
    <n v="13.2"/>
    <n v="13.2"/>
    <n v="1"/>
    <n v="13.2"/>
    <n v="20"/>
    <n v="20"/>
    <n v="20"/>
    <n v="1"/>
    <n v="20"/>
    <n v="0"/>
    <n v="0"/>
    <n v="0"/>
    <n v="0"/>
    <n v="0"/>
  </r>
  <r>
    <s v="Age of Empires: The Age of Kings"/>
    <n v="1"/>
    <s v="Strategy"/>
    <s v="Unknown"/>
    <x v="2"/>
    <x v="1"/>
    <n v="2006"/>
    <n v="80"/>
    <n v="0.19"/>
    <n v="17.95"/>
    <n v="57.85"/>
    <n v="156.94999999999999"/>
    <n v="50"/>
    <n v="38"/>
    <n v="32.783333333333303"/>
    <n v="62.4166666666666"/>
    <n v="83.1"/>
    <n v="70"/>
    <n v="9"/>
    <n v="39.1"/>
    <n v="75.933333333333294"/>
    <n v="164.23333333333301"/>
    <n v="61"/>
    <n v="10"/>
    <n v="40.066666666666599"/>
    <n v="46.15"/>
    <n v="73.033333333333303"/>
    <n v="46"/>
    <n v="19"/>
    <n v="29.033333333333299"/>
  </r>
  <r>
    <s v="Alex Rider: Stormbreaker"/>
    <n v="1"/>
    <s v="Action,Adventure"/>
    <s v="THQ"/>
    <x v="2"/>
    <x v="0"/>
    <n v="2006"/>
    <n v="48"/>
    <n v="0.05"/>
    <n v="12.95"/>
    <n v="6.5"/>
    <n v="6.5"/>
    <n v="6.5"/>
    <n v="1"/>
    <n v="6.5"/>
    <n v="6.5"/>
    <n v="6.5"/>
    <n v="6.5"/>
    <n v="1"/>
    <n v="6.5"/>
    <n v="0"/>
    <n v="0"/>
    <n v="0"/>
    <n v="0"/>
    <n v="0"/>
    <n v="0"/>
    <n v="0"/>
    <n v="0"/>
    <n v="0"/>
    <n v="0"/>
  </r>
  <r>
    <s v="Alien Syndrome"/>
    <n v="1"/>
    <s v="Action"/>
    <s v="Sega"/>
    <x v="1"/>
    <x v="2"/>
    <n v="2007"/>
    <n v="51"/>
    <n v="7.0000000000000007E-2"/>
    <n v="12.95"/>
    <n v="2.7833333333333301"/>
    <n v="2.9833333333333298"/>
    <n v="3"/>
    <n v="3"/>
    <n v="2.5666666666666602"/>
    <n v="2.25"/>
    <n v="2.25"/>
    <n v="2.25"/>
    <n v="1"/>
    <n v="2.25"/>
    <n v="0"/>
    <n v="0"/>
    <n v="0"/>
    <n v="0"/>
    <n v="0"/>
    <n v="3.05"/>
    <n v="3.0666666666666602"/>
    <n v="3.05"/>
    <n v="2"/>
    <n v="3.0166666666666599"/>
  </r>
  <r>
    <s v="Alien Syndrome"/>
    <n v="4"/>
    <s v="Action"/>
    <s v="Sega"/>
    <x v="0"/>
    <x v="2"/>
    <n v="2007"/>
    <n v="48"/>
    <n v="0.06"/>
    <n v="12.95"/>
    <n v="2.7833333333333301"/>
    <n v="2.9833333333333298"/>
    <n v="3"/>
    <n v="3"/>
    <n v="2.5666666666666602"/>
    <n v="2.25"/>
    <n v="2.25"/>
    <n v="2.25"/>
    <n v="1"/>
    <n v="2.25"/>
    <n v="0"/>
    <n v="0"/>
    <n v="0"/>
    <n v="0"/>
    <n v="0"/>
    <n v="3.05"/>
    <n v="3.0666666666666602"/>
    <n v="3.05"/>
    <n v="2"/>
    <n v="3.0166666666666599"/>
  </r>
  <r>
    <s v="Aliens Vs Predator: Requiem"/>
    <n v="2"/>
    <s v="Action"/>
    <s v="Unknown"/>
    <x v="1"/>
    <x v="1"/>
    <n v="2007"/>
    <n v="49"/>
    <n v="0.03"/>
    <n v="17.95"/>
    <n v="0"/>
    <n v="0"/>
    <n v="0"/>
    <n v="0"/>
    <n v="0"/>
    <n v="0"/>
    <n v="0"/>
    <n v="0"/>
    <n v="0"/>
    <n v="0"/>
    <n v="0"/>
    <n v="0"/>
    <n v="0"/>
    <n v="0"/>
    <n v="0"/>
    <n v="0"/>
    <n v="0"/>
    <n v="0"/>
    <n v="0"/>
    <n v="0"/>
  </r>
  <r>
    <s v="All-Pro Football 2K8"/>
    <n v="4"/>
    <s v="Sports"/>
    <s v="2K"/>
    <x v="3"/>
    <x v="1"/>
    <n v="2007"/>
    <n v="75"/>
    <n v="0.24"/>
    <n v="7.95"/>
    <n v="12"/>
    <n v="12"/>
    <n v="12"/>
    <n v="1"/>
    <n v="12"/>
    <n v="0"/>
    <n v="0"/>
    <n v="0"/>
    <n v="0"/>
    <n v="0"/>
    <n v="0"/>
    <n v="0"/>
    <n v="0"/>
    <n v="0"/>
    <n v="0"/>
    <n v="12"/>
    <n v="12"/>
    <n v="12"/>
    <n v="1"/>
    <n v="12"/>
  </r>
  <r>
    <s v="All-Pro Football 2K8"/>
    <n v="6"/>
    <s v="Sports"/>
    <s v="2K"/>
    <x v="4"/>
    <x v="1"/>
    <n v="2007"/>
    <n v="73"/>
    <n v="0.14000000000000001"/>
    <n v="9.9499999999999993"/>
    <n v="12"/>
    <n v="12"/>
    <n v="12"/>
    <n v="1"/>
    <n v="12"/>
    <n v="0"/>
    <n v="0"/>
    <n v="0"/>
    <n v="0"/>
    <n v="0"/>
    <n v="0"/>
    <n v="0"/>
    <n v="0"/>
    <n v="0"/>
    <n v="0"/>
    <n v="12"/>
    <n v="12"/>
    <n v="12"/>
    <n v="1"/>
    <n v="12"/>
  </r>
  <r>
    <s v="Alone in the Dark"/>
    <n v="1"/>
    <s v="Action,Adventure,Racing / Driving"/>
    <s v="Atari"/>
    <x v="3"/>
    <x v="0"/>
    <n v="2008"/>
    <n v="58"/>
    <n v="0.12"/>
    <n v="14.95"/>
    <n v="6.6"/>
    <n v="9.1666666666666607"/>
    <n v="6.11666666666666"/>
    <n v="18"/>
    <n v="4.3333333333333304"/>
    <n v="9.15"/>
    <n v="10.4"/>
    <n v="8.5"/>
    <n v="4"/>
    <n v="8.2166666666666597"/>
    <n v="0"/>
    <n v="0"/>
    <n v="0"/>
    <n v="0"/>
    <n v="0"/>
    <n v="5.86666666666666"/>
    <n v="7.5333333333333297"/>
    <n v="6"/>
    <n v="14"/>
    <n v="4.1333333333333302"/>
  </r>
  <r>
    <s v="Alone in the Dark"/>
    <n v="1"/>
    <s v="Action,Adventure,Racing / Driving"/>
    <s v="Atari"/>
    <x v="0"/>
    <x v="1"/>
    <n v="2008"/>
    <n v="39"/>
    <n v="0.09"/>
    <n v="14.95"/>
    <n v="6.6"/>
    <n v="9.1666666666666607"/>
    <n v="6.11666666666666"/>
    <n v="18"/>
    <n v="4.3333333333333304"/>
    <n v="9.15"/>
    <n v="10.4"/>
    <n v="8.5"/>
    <n v="4"/>
    <n v="8.2166666666666597"/>
    <n v="0"/>
    <n v="0"/>
    <n v="0"/>
    <n v="0"/>
    <n v="0"/>
    <n v="5.86666666666666"/>
    <n v="7.5333333333333297"/>
    <n v="6"/>
    <n v="14"/>
    <n v="4.1333333333333302"/>
  </r>
  <r>
    <s v="Amped 3"/>
    <n v="1"/>
    <s v="Sports"/>
    <s v="2K"/>
    <x v="3"/>
    <x v="2"/>
    <n v="2005"/>
    <n v="72"/>
    <n v="0.13"/>
    <n v="14.95"/>
    <n v="8.5666666666666593"/>
    <n v="9.8833333333333293"/>
    <n v="9"/>
    <n v="9"/>
    <n v="6.3833333333333302"/>
    <n v="9"/>
    <n v="9"/>
    <n v="9"/>
    <n v="2"/>
    <n v="9"/>
    <n v="10.033333333333299"/>
    <n v="10.65"/>
    <n v="10.5833333333333"/>
    <n v="4"/>
    <n v="9.15"/>
    <n v="6.3333333333333304"/>
    <n v="7.4166666666666599"/>
    <n v="6.6666666666666599"/>
    <n v="3"/>
    <n v="5.25"/>
  </r>
  <r>
    <s v="Animal Crossing: City Folk"/>
    <n v="1"/>
    <s v="Simulation"/>
    <s v="Nintendo"/>
    <x v="0"/>
    <x v="1"/>
    <n v="2008"/>
    <n v="73"/>
    <n v="1.78"/>
    <n v="29.95"/>
    <n v="191.25"/>
    <n v="431.48333333333301"/>
    <n v="65"/>
    <n v="15"/>
    <n v="74.05"/>
    <n v="617.41666666666595"/>
    <n v="676.13333333333298"/>
    <n v="617.41666666666595"/>
    <n v="2"/>
    <n v="558.70000000000005"/>
    <n v="173.56666666666601"/>
    <n v="308.38333333333298"/>
    <n v="200"/>
    <n v="7"/>
    <n v="103.383333333333"/>
    <n v="69.8333333333333"/>
    <n v="107.95"/>
    <n v="62"/>
    <n v="6"/>
    <n v="47.95"/>
  </r>
  <r>
    <s v="Animal Crossing: Wild World"/>
    <n v="1"/>
    <s v="Simulation"/>
    <s v="Nintendo"/>
    <x v="2"/>
    <x v="1"/>
    <n v="2005"/>
    <n v="86"/>
    <n v="2.6"/>
    <n v="24.95"/>
    <n v="168.96666666666599"/>
    <n v="437.36666666666599"/>
    <n v="80.533333333333303"/>
    <n v="24"/>
    <n v="72.366666666666603"/>
    <n v="408.58333333333297"/>
    <n v="555.79999999999995"/>
    <n v="314.666666666666"/>
    <n v="4"/>
    <n v="308.3"/>
    <n v="180.53333333333299"/>
    <n v="265.13333333333298"/>
    <n v="180"/>
    <n v="9"/>
    <n v="105.133333333333"/>
    <n v="72.383333333333297"/>
    <n v="135.583333333333"/>
    <n v="70"/>
    <n v="11"/>
    <n v="45.5833333333333"/>
  </r>
  <r>
    <s v="Anubis II"/>
    <n v="1"/>
    <s v="Action"/>
    <s v="Unknown"/>
    <x v="0"/>
    <x v="0"/>
    <n v="2007"/>
    <n v="19"/>
    <n v="0.04"/>
    <n v="9.9499999999999993"/>
    <n v="0"/>
    <n v="0"/>
    <n v="0"/>
    <n v="0"/>
    <n v="0"/>
    <n v="0"/>
    <n v="0"/>
    <n v="0"/>
    <n v="0"/>
    <n v="0"/>
    <n v="0"/>
    <n v="0"/>
    <n v="0"/>
    <n v="0"/>
    <n v="0"/>
    <n v="0"/>
    <n v="0"/>
    <n v="0"/>
    <n v="0"/>
    <n v="0"/>
  </r>
  <r>
    <s v="Ape Escape Academy"/>
    <n v="4"/>
    <s v="Action,Sports"/>
    <s v="Sony"/>
    <x v="1"/>
    <x v="2"/>
    <n v="2004"/>
    <n v="51"/>
    <n v="0.13"/>
    <n v="14.95"/>
    <n v="1.88333333333333"/>
    <n v="1.88333333333333"/>
    <n v="1.88333333333333"/>
    <n v="1"/>
    <n v="1.88333333333333"/>
    <n v="0"/>
    <n v="0"/>
    <n v="0"/>
    <n v="0"/>
    <n v="0"/>
    <n v="0"/>
    <n v="0"/>
    <n v="0"/>
    <n v="0"/>
    <n v="0"/>
    <n v="1.88333333333333"/>
    <n v="1.88333333333333"/>
    <n v="1.88333333333333"/>
    <n v="1"/>
    <n v="1.88333333333333"/>
  </r>
  <r>
    <s v="Apollo Justice: Ace Attorney"/>
    <n v="1"/>
    <s v="Adventure,Simulation"/>
    <s v="Capcom"/>
    <x v="2"/>
    <x v="1"/>
    <n v="2008"/>
    <n v="78"/>
    <n v="0.24"/>
    <n v="24.95"/>
    <n v="19.850000000000001"/>
    <n v="25.5"/>
    <n v="19.933333333333302"/>
    <n v="96"/>
    <n v="13.95"/>
    <n v="19.9166666666666"/>
    <n v="24.033333333333299"/>
    <n v="20"/>
    <n v="39"/>
    <n v="13.966666666666599"/>
    <n v="22.3666666666666"/>
    <n v="26.4"/>
    <n v="21.033333333333299"/>
    <n v="6"/>
    <n v="19.850000000000001"/>
    <n v="19.516666666666602"/>
    <n v="23.25"/>
    <n v="19.7"/>
    <n v="51"/>
    <n v="15.233333333333301"/>
  </r>
  <r>
    <s v="Arkanoid DS"/>
    <n v="1"/>
    <s v="Strategy"/>
    <s v="SquareEnix"/>
    <x v="2"/>
    <x v="2"/>
    <n v="2007"/>
    <n v="61"/>
    <n v="0.03"/>
    <n v="16.95"/>
    <n v="0"/>
    <n v="0"/>
    <n v="0"/>
    <n v="0"/>
    <n v="0"/>
    <n v="0"/>
    <n v="0"/>
    <n v="0"/>
    <n v="0"/>
    <n v="0"/>
    <n v="0"/>
    <n v="0"/>
    <n v="0"/>
    <n v="0"/>
    <n v="0"/>
    <n v="0"/>
    <n v="0"/>
    <n v="0"/>
    <n v="0"/>
    <n v="0"/>
  </r>
  <r>
    <s v="Armored Core 4"/>
    <n v="2"/>
    <s v="Action"/>
    <s v="Sega"/>
    <x v="3"/>
    <x v="2"/>
    <n v="2007"/>
    <n v="65"/>
    <n v="0.19"/>
    <n v="17.95"/>
    <n v="20.6"/>
    <n v="22.65"/>
    <n v="20"/>
    <n v="5"/>
    <n v="19.149999999999999"/>
    <n v="0"/>
    <n v="0"/>
    <n v="0"/>
    <n v="0"/>
    <n v="0"/>
    <n v="19"/>
    <n v="19.5"/>
    <n v="19"/>
    <n v="3"/>
    <n v="18.5"/>
    <n v="23"/>
    <n v="24"/>
    <n v="23"/>
    <n v="2"/>
    <n v="22"/>
  </r>
  <r>
    <s v="Armored Core 4"/>
    <n v="2"/>
    <s v="Action"/>
    <s v="Sega"/>
    <x v="4"/>
    <x v="2"/>
    <n v="2006"/>
    <n v="65"/>
    <n v="0.09"/>
    <n v="19.95"/>
    <n v="20.6"/>
    <n v="22.65"/>
    <n v="20"/>
    <n v="5"/>
    <n v="19.149999999999999"/>
    <n v="0"/>
    <n v="0"/>
    <n v="0"/>
    <n v="0"/>
    <n v="0"/>
    <n v="19"/>
    <n v="19.5"/>
    <n v="19"/>
    <n v="3"/>
    <n v="18.5"/>
    <n v="23"/>
    <n v="24"/>
    <n v="23"/>
    <n v="2"/>
    <n v="22"/>
  </r>
  <r>
    <s v="Armored Core: For Answer"/>
    <n v="1"/>
    <s v="Action"/>
    <s v="Ubisoft"/>
    <x v="3"/>
    <x v="1"/>
    <n v="2008"/>
    <n v="64"/>
    <n v="0.05"/>
    <n v="24.95"/>
    <n v="56.883333333333297"/>
    <n v="192.833333333333"/>
    <n v="14.5"/>
    <n v="12"/>
    <n v="21.516666666666602"/>
    <n v="272.5"/>
    <n v="311.25"/>
    <n v="272.5"/>
    <n v="2"/>
    <n v="233.75"/>
    <n v="17.266666666666602"/>
    <n v="19.433333333333302"/>
    <n v="18.5"/>
    <n v="5"/>
    <n v="14.8666666666666"/>
    <n v="10.25"/>
    <n v="12.533333333333299"/>
    <n v="9.93333333333333"/>
    <n v="5"/>
    <n v="8.7166666666666597"/>
  </r>
  <r>
    <s v="Armored Core: For Answer"/>
    <n v="1"/>
    <s v="Action"/>
    <s v="Ubisoft"/>
    <x v="4"/>
    <x v="0"/>
    <n v="2008"/>
    <n v="62"/>
    <n v="0.05"/>
    <n v="29.95"/>
    <n v="56.883333333333297"/>
    <n v="192.833333333333"/>
    <n v="14.5"/>
    <n v="12"/>
    <n v="21.516666666666602"/>
    <n v="272.5"/>
    <n v="311.25"/>
    <n v="272.5"/>
    <n v="2"/>
    <n v="233.75"/>
    <n v="17.266666666666602"/>
    <n v="19.433333333333302"/>
    <n v="18.5"/>
    <n v="5"/>
    <n v="14.8666666666666"/>
    <n v="10.25"/>
    <n v="12.533333333333299"/>
    <n v="9.93333333333333"/>
    <n v="5"/>
    <n v="8.7166666666666597"/>
  </r>
  <r>
    <s v="Armored Core: Formula Front - Extreme Battle"/>
    <n v="1"/>
    <s v="Action,Strategy"/>
    <s v="Unknown"/>
    <x v="1"/>
    <x v="2"/>
    <n v="2004"/>
    <n v="66"/>
    <n v="0.05"/>
    <n v="16.95"/>
    <n v="0"/>
    <n v="0"/>
    <n v="0"/>
    <n v="0"/>
    <n v="0"/>
    <n v="0"/>
    <n v="0"/>
    <n v="0"/>
    <n v="0"/>
    <n v="0"/>
    <n v="0"/>
    <n v="0"/>
    <n v="0"/>
    <n v="0"/>
    <n v="0"/>
    <n v="0"/>
    <n v="0"/>
    <n v="0"/>
    <n v="0"/>
    <n v="0"/>
  </r>
  <r>
    <s v="Army of Two"/>
    <n v="2"/>
    <s v="Action"/>
    <s v="EA"/>
    <x v="3"/>
    <x v="1"/>
    <n v="2008"/>
    <n v="72"/>
    <n v="1.1200000000000001"/>
    <n v="16.95"/>
    <n v="6.8"/>
    <n v="11.633333333333301"/>
    <n v="6.75"/>
    <n v="85"/>
    <n v="5.3833333333333302"/>
    <n v="0"/>
    <n v="0"/>
    <n v="0"/>
    <n v="0"/>
    <n v="0"/>
    <n v="7.5833333333333304"/>
    <n v="11.9"/>
    <n v="7.0333333333333297"/>
    <n v="20"/>
    <n v="6.15"/>
    <n v="6.5666666666666602"/>
    <n v="8.3166666666666593"/>
    <n v="6.7166666666666597"/>
    <n v="65"/>
    <n v="5.3166666666666602"/>
  </r>
  <r>
    <s v="Army of Two"/>
    <n v="2"/>
    <s v="Action"/>
    <s v="EA"/>
    <x v="4"/>
    <x v="1"/>
    <n v="2008"/>
    <n v="74"/>
    <n v="0.75"/>
    <n v="16.95"/>
    <n v="6.8"/>
    <n v="11.633333333333301"/>
    <n v="6.75"/>
    <n v="85"/>
    <n v="5.3833333333333302"/>
    <n v="0"/>
    <n v="0"/>
    <n v="0"/>
    <n v="0"/>
    <n v="0"/>
    <n v="7.5833333333333304"/>
    <n v="11.9"/>
    <n v="7.0333333333333297"/>
    <n v="20"/>
    <n v="6.15"/>
    <n v="6.5666666666666602"/>
    <n v="8.3166666666666593"/>
    <n v="6.7166666666666597"/>
    <n v="65"/>
    <n v="5.3166666666666602"/>
  </r>
  <r>
    <s v="Asphalt: Urban GT"/>
    <n v="1"/>
    <s v="Racing / Driving,Simulation"/>
    <s v="Ubisoft"/>
    <x v="2"/>
    <x v="2"/>
    <n v="2004"/>
    <n v="60"/>
    <n v="0.11"/>
    <n v="14.95"/>
    <n v="12.4"/>
    <n v="13.7"/>
    <n v="12.4"/>
    <n v="2"/>
    <n v="11.1"/>
    <n v="9.8166666666666593"/>
    <n v="9.8166666666666593"/>
    <n v="9.8166666666666593"/>
    <n v="1"/>
    <n v="9.8166666666666593"/>
    <n v="0"/>
    <n v="0"/>
    <n v="0"/>
    <n v="0"/>
    <n v="0"/>
    <n v="15"/>
    <n v="15"/>
    <n v="15"/>
    <n v="1"/>
    <n v="15"/>
  </r>
  <r>
    <s v="Assassin's Creed"/>
    <n v="1"/>
    <s v="Action"/>
    <s v="Ubisoft"/>
    <x v="3"/>
    <x v="1"/>
    <n v="2007"/>
    <n v="81"/>
    <n v="3.17"/>
    <n v="16.95"/>
    <n v="18.75"/>
    <n v="56.7"/>
    <n v="17"/>
    <n v="1100"/>
    <n v="11.9333333333333"/>
    <n v="31.933333333333302"/>
    <n v="63.25"/>
    <n v="30"/>
    <n v="115"/>
    <n v="22.983333333333299"/>
    <n v="19.75"/>
    <n v="34.3333333333333"/>
    <n v="19.6166666666666"/>
    <n v="443"/>
    <n v="13.5833333333333"/>
    <n v="15.3"/>
    <n v="23.566666666666599"/>
    <n v="15"/>
    <n v="564"/>
    <n v="10.566666666666601"/>
  </r>
  <r>
    <s v="Assassin's Creed"/>
    <n v="1"/>
    <s v="Action"/>
    <s v="Ubisoft"/>
    <x v="4"/>
    <x v="1"/>
    <n v="2007"/>
    <n v="81"/>
    <n v="1.77"/>
    <n v="17.95"/>
    <n v="18.75"/>
    <n v="56.7"/>
    <n v="17"/>
    <n v="1100"/>
    <n v="11.9333333333333"/>
    <n v="31.933333333333302"/>
    <n v="63.25"/>
    <n v="30"/>
    <n v="115"/>
    <n v="22.983333333333299"/>
    <n v="19.75"/>
    <n v="34.3333333333333"/>
    <n v="19.6166666666666"/>
    <n v="443"/>
    <n v="13.5833333333333"/>
    <n v="15.3"/>
    <n v="23.566666666666599"/>
    <n v="15"/>
    <n v="564"/>
    <n v="10.566666666666601"/>
  </r>
  <r>
    <s v="Assassin's Creed: Altar's Chronicles"/>
    <n v="1"/>
    <s v="Action"/>
    <s v="Ubisoft"/>
    <x v="2"/>
    <x v="1"/>
    <n v="2008"/>
    <n v="58"/>
    <n v="0.03"/>
    <n v="11.95"/>
    <n v="5.0666666666666602"/>
    <n v="6.9833333333333298"/>
    <n v="4.86666666666666"/>
    <n v="22"/>
    <n v="4.1500000000000004"/>
    <n v="5.05"/>
    <n v="5.5"/>
    <n v="5"/>
    <n v="5"/>
    <n v="4.75"/>
    <n v="4.5166666666666604"/>
    <n v="4.61666666666666"/>
    <n v="4.5"/>
    <n v="3"/>
    <n v="4.4166666666666599"/>
    <n v="5.18333333333333"/>
    <n v="7.0333333333333297"/>
    <n v="5"/>
    <n v="14"/>
    <n v="4.2"/>
  </r>
  <r>
    <s v="Astonishia Story"/>
    <n v="1"/>
    <s v="Role-Playing,Strategy"/>
    <s v="Ubisoft"/>
    <x v="1"/>
    <x v="1"/>
    <n v="2006"/>
    <n v="48"/>
    <n v="0.03"/>
    <n v="16.95"/>
    <n v="19.05"/>
    <n v="20.183333333333302"/>
    <n v="19.149999999999999"/>
    <n v="3"/>
    <n v="17.9166666666666"/>
    <n v="16.733333333333299"/>
    <n v="16.733333333333299"/>
    <n v="16.733333333333299"/>
    <n v="1"/>
    <n v="16.733333333333299"/>
    <n v="21.283333333333299"/>
    <n v="21.283333333333299"/>
    <n v="21.283333333333299"/>
    <n v="1"/>
    <n v="21.283333333333299"/>
    <n v="19.149999999999999"/>
    <n v="19.149999999999999"/>
    <n v="19.149999999999999"/>
    <n v="1"/>
    <n v="19.149999999999999"/>
  </r>
  <r>
    <s v="ATV Offroad Fury: Blazin' Trails"/>
    <n v="4"/>
    <s v="Racing / Driving,Sports"/>
    <s v="Sony"/>
    <x v="1"/>
    <x v="1"/>
    <n v="2005"/>
    <n v="63"/>
    <n v="0.56000000000000005"/>
    <n v="12.95"/>
    <n v="0"/>
    <n v="0"/>
    <n v="0"/>
    <n v="0"/>
    <n v="0"/>
    <n v="0"/>
    <n v="0"/>
    <n v="0"/>
    <n v="0"/>
    <n v="0"/>
    <n v="0"/>
    <n v="0"/>
    <n v="0"/>
    <n v="0"/>
    <n v="0"/>
    <n v="0"/>
    <n v="0"/>
    <n v="0"/>
    <n v="0"/>
    <n v="0"/>
  </r>
  <r>
    <s v="ATV Quad Frenzy"/>
    <n v="1"/>
    <s v="Racing / Driving,Sports"/>
    <s v="Unknown"/>
    <x v="2"/>
    <x v="1"/>
    <n v="2005"/>
    <n v="35"/>
    <n v="0.11"/>
    <n v="14.95"/>
    <n v="0"/>
    <n v="0"/>
    <n v="0"/>
    <n v="0"/>
    <n v="0"/>
    <n v="0"/>
    <n v="0"/>
    <n v="0"/>
    <n v="0"/>
    <n v="0"/>
    <n v="0"/>
    <n v="0"/>
    <n v="0"/>
    <n v="0"/>
    <n v="0"/>
    <n v="0"/>
    <n v="0"/>
    <n v="0"/>
    <n v="0"/>
    <n v="0"/>
  </r>
  <r>
    <s v="Avalon Code"/>
    <n v="1"/>
    <s v="Action,Adventure,Role-Playing"/>
    <s v="Unknown"/>
    <x v="2"/>
    <x v="0"/>
    <n v="2008"/>
    <n v="71"/>
    <n v="0.1"/>
    <n v="27.95"/>
    <n v="31.5"/>
    <n v="49.8333333333333"/>
    <n v="23.85"/>
    <n v="6"/>
    <n v="21.3666666666666"/>
    <n v="52.5"/>
    <n v="62.25"/>
    <n v="52.5"/>
    <n v="2"/>
    <n v="42.75"/>
    <n v="0"/>
    <n v="0"/>
    <n v="0"/>
    <n v="0"/>
    <n v="0"/>
    <n v="21"/>
    <n v="23.233333333333299"/>
    <n v="21.966666666666601"/>
    <n v="4"/>
    <n v="18.266666666666602"/>
  </r>
  <r>
    <s v="Avatar: The Last Airbender"/>
    <n v="1"/>
    <s v="Action"/>
    <s v="THQ"/>
    <x v="2"/>
    <x v="2"/>
    <n v="2006"/>
    <n v="64"/>
    <n v="0.3"/>
    <n v="17.95"/>
    <n v="4.75"/>
    <n v="6.43333333333333"/>
    <n v="5"/>
    <n v="11"/>
    <n v="2.6"/>
    <n v="4.0666666666666602"/>
    <n v="6.0166666666666604"/>
    <n v="4"/>
    <n v="5"/>
    <n v="2.18333333333333"/>
    <n v="0"/>
    <n v="0"/>
    <n v="0"/>
    <n v="0"/>
    <n v="0"/>
    <n v="5.3333333333333304"/>
    <n v="6.5833333333333304"/>
    <n v="6"/>
    <n v="6"/>
    <n v="3.5"/>
  </r>
  <r>
    <s v="Avatar: The Last Airbender"/>
    <n v="1"/>
    <s v="Action"/>
    <s v="THQ"/>
    <x v="1"/>
    <x v="2"/>
    <n v="2006"/>
    <n v="57"/>
    <n v="0.11"/>
    <n v="17.95"/>
    <n v="4.75"/>
    <n v="6.43333333333333"/>
    <n v="5"/>
    <n v="11"/>
    <n v="2.6"/>
    <n v="4.0666666666666602"/>
    <n v="6.0166666666666604"/>
    <n v="4"/>
    <n v="5"/>
    <n v="2.18333333333333"/>
    <n v="0"/>
    <n v="0"/>
    <n v="0"/>
    <n v="0"/>
    <n v="0"/>
    <n v="5.3333333333333304"/>
    <n v="6.5833333333333304"/>
    <n v="6"/>
    <n v="6"/>
    <n v="3.5"/>
  </r>
  <r>
    <s v="Baja: Edge of Control"/>
    <n v="4"/>
    <s v="Racing / Driving,Simulation,Sports"/>
    <s v="THQ"/>
    <x v="3"/>
    <x v="1"/>
    <n v="2008"/>
    <n v="65"/>
    <n v="0.11"/>
    <n v="16.95"/>
    <n v="0"/>
    <n v="0"/>
    <n v="0"/>
    <n v="0"/>
    <n v="0"/>
    <n v="0"/>
    <n v="0"/>
    <n v="0"/>
    <n v="0"/>
    <n v="0"/>
    <n v="0"/>
    <n v="0"/>
    <n v="0"/>
    <n v="0"/>
    <n v="0"/>
    <n v="0"/>
    <n v="0"/>
    <n v="0"/>
    <n v="0"/>
    <n v="0"/>
  </r>
  <r>
    <s v="Baja: Edge of Control"/>
    <n v="4"/>
    <s v="Racing / Driving,Simulation,Sports"/>
    <s v="THQ"/>
    <x v="4"/>
    <x v="0"/>
    <n v="2008"/>
    <n v="61"/>
    <n v="0.09"/>
    <n v="17.95"/>
    <n v="0"/>
    <n v="0"/>
    <n v="0"/>
    <n v="0"/>
    <n v="0"/>
    <n v="0"/>
    <n v="0"/>
    <n v="0"/>
    <n v="0"/>
    <n v="0"/>
    <n v="0"/>
    <n v="0"/>
    <n v="0"/>
    <n v="0"/>
    <n v="0"/>
    <n v="0"/>
    <n v="0"/>
    <n v="0"/>
    <n v="0"/>
    <n v="0"/>
  </r>
  <r>
    <s v="Bangai-O Spirits"/>
    <n v="1"/>
    <s v="Action"/>
    <s v="Unknown"/>
    <x v="2"/>
    <x v="0"/>
    <n v="2008"/>
    <n v="83"/>
    <n v="0.05"/>
    <n v="14.95"/>
    <n v="11.75"/>
    <n v="15.55"/>
    <n v="10.5"/>
    <n v="4"/>
    <n v="8.5500000000000007"/>
    <n v="20"/>
    <n v="20"/>
    <n v="20"/>
    <n v="1"/>
    <n v="20"/>
    <n v="11"/>
    <n v="11"/>
    <n v="11"/>
    <n v="1"/>
    <n v="11"/>
    <n v="8"/>
    <n v="9"/>
    <n v="8"/>
    <n v="2"/>
    <n v="7"/>
  </r>
  <r>
    <s v="Banjo-Kazooie: Nuts &amp; Bolts"/>
    <n v="1"/>
    <s v="Action,Adventure,Racing / Driving,Sports"/>
    <s v="Microsoft"/>
    <x v="3"/>
    <x v="2"/>
    <n v="2008"/>
    <n v="79"/>
    <n v="0.31"/>
    <n v="17.95"/>
    <n v="26.933333333333302"/>
    <n v="71.599999999999994"/>
    <n v="19.45"/>
    <n v="34"/>
    <n v="17.45"/>
    <n v="56"/>
    <n v="84.816666666666606"/>
    <n v="43.3"/>
    <n v="8"/>
    <n v="38.516666666666602"/>
    <n v="20.483333333333299"/>
    <n v="25.3666666666666"/>
    <n v="21"/>
    <n v="11"/>
    <n v="17.8666666666666"/>
    <n v="16.183333333333302"/>
    <n v="19.016666666666602"/>
    <n v="15.9"/>
    <n v="15"/>
    <n v="13.8666666666666"/>
  </r>
  <r>
    <s v="Barnyard"/>
    <n v="1"/>
    <s v="Action,Adventure"/>
    <s v="THQ"/>
    <x v="0"/>
    <x v="1"/>
    <n v="2007"/>
    <n v="65"/>
    <n v="0.04"/>
    <n v="17.95"/>
    <n v="0"/>
    <n v="0"/>
    <n v="0"/>
    <n v="0"/>
    <n v="0"/>
    <n v="0"/>
    <n v="0"/>
    <n v="0"/>
    <n v="0"/>
    <n v="0"/>
    <n v="0"/>
    <n v="0"/>
    <n v="0"/>
    <n v="0"/>
    <n v="0"/>
    <n v="0"/>
    <n v="0"/>
    <n v="0"/>
    <n v="0"/>
    <n v="0"/>
  </r>
  <r>
    <s v="Baroque"/>
    <n v="1"/>
    <s v="Action,Role-Playing"/>
    <s v="Unknown"/>
    <x v="0"/>
    <x v="1"/>
    <n v="2008"/>
    <n v="50"/>
    <n v="0.04"/>
    <n v="19.95"/>
    <n v="7.7833333333333297"/>
    <n v="10.383333333333301"/>
    <n v="7.7833333333333297"/>
    <n v="2"/>
    <n v="5.18333333333333"/>
    <n v="0"/>
    <n v="0"/>
    <n v="0"/>
    <n v="0"/>
    <n v="0"/>
    <n v="0"/>
    <n v="0"/>
    <n v="0"/>
    <n v="0"/>
    <n v="0"/>
    <n v="7.7833333333333297"/>
    <n v="10.383333333333301"/>
    <n v="7.7833333333333297"/>
    <n v="2"/>
    <n v="5.18333333333333"/>
  </r>
  <r>
    <s v="Battle Fantasia"/>
    <n v="2"/>
    <s v="Action,Role-Playing"/>
    <s v="Unknown"/>
    <x v="3"/>
    <x v="0"/>
    <n v="2008"/>
    <n v="71"/>
    <n v="0.05"/>
    <n v="22.95"/>
    <n v="1.13333333333333"/>
    <n v="1.5333333333333301"/>
    <n v="1.05"/>
    <n v="6"/>
    <n v="0.68333333333333302"/>
    <n v="0"/>
    <n v="0"/>
    <n v="0"/>
    <n v="0"/>
    <n v="0"/>
    <n v="0"/>
    <n v="0"/>
    <n v="0"/>
    <n v="0"/>
    <n v="0"/>
    <n v="1.13333333333333"/>
    <n v="1.5333333333333301"/>
    <n v="1.05"/>
    <n v="6"/>
    <n v="0.68333333333333302"/>
  </r>
  <r>
    <s v="Battle of the Bands"/>
    <n v="2"/>
    <s v="Action,Simulation"/>
    <s v="THQ"/>
    <x v="0"/>
    <x v="1"/>
    <n v="2008"/>
    <n v="58"/>
    <n v="0.08"/>
    <n v="14.95"/>
    <n v="0"/>
    <n v="0"/>
    <n v="0"/>
    <n v="0"/>
    <n v="0"/>
    <n v="0"/>
    <n v="0"/>
    <n v="0"/>
    <n v="0"/>
    <n v="0"/>
    <n v="0"/>
    <n v="0"/>
    <n v="0"/>
    <n v="0"/>
    <n v="0"/>
    <n v="0"/>
    <n v="0"/>
    <n v="0"/>
    <n v="0"/>
    <n v="0"/>
  </r>
  <r>
    <s v="Battlefield 2: Modern Combat"/>
    <n v="4"/>
    <s v="Action"/>
    <s v="EA"/>
    <x v="3"/>
    <x v="2"/>
    <n v="2005"/>
    <n v="77"/>
    <n v="0.36"/>
    <n v="16.95"/>
    <n v="7.3166666666666602"/>
    <n v="8.1"/>
    <n v="6.93333333333333"/>
    <n v="4"/>
    <n v="6.7166666666666597"/>
    <n v="0"/>
    <n v="0"/>
    <n v="0"/>
    <n v="0"/>
    <n v="0"/>
    <n v="9.0666666666666593"/>
    <n v="9.0666666666666593"/>
    <n v="9.0666666666666593"/>
    <n v="1"/>
    <n v="9.0666666666666593"/>
    <n v="6.7333333333333298"/>
    <n v="6.95"/>
    <n v="6.6666666666666599"/>
    <n v="3"/>
    <n v="6.5166666666666604"/>
  </r>
  <r>
    <s v="Battlefield: Bad Company"/>
    <n v="1"/>
    <s v="Action"/>
    <s v="EA"/>
    <x v="3"/>
    <x v="2"/>
    <n v="2008"/>
    <n v="83"/>
    <n v="0.83"/>
    <n v="16.95"/>
    <n v="8.2666666666666604"/>
    <n v="35.183333333333302"/>
    <n v="7"/>
    <n v="344"/>
    <n v="5.0833333333333304"/>
    <n v="17.766666666666602"/>
    <n v="31.033333333333299"/>
    <n v="14"/>
    <n v="17"/>
    <n v="10.4333333333333"/>
    <n v="11.066666666666601"/>
    <n v="36.383333333333297"/>
    <n v="9"/>
    <n v="72"/>
    <n v="7.4666666666666597"/>
    <n v="6.85"/>
    <n v="12.383333333333301"/>
    <n v="6.7333333333333298"/>
    <n v="255"/>
    <n v="4.6500000000000004"/>
  </r>
  <r>
    <s v="Battlefield: Bad Company"/>
    <n v="1"/>
    <s v="Action"/>
    <s v="EA"/>
    <x v="4"/>
    <x v="1"/>
    <n v="2008"/>
    <n v="84"/>
    <n v="0.76"/>
    <n v="17.95"/>
    <n v="8.2666666666666604"/>
    <n v="35.183333333333302"/>
    <n v="7"/>
    <n v="344"/>
    <n v="5.0833333333333304"/>
    <n v="17.766666666666602"/>
    <n v="31.033333333333299"/>
    <n v="14"/>
    <n v="17"/>
    <n v="10.4333333333333"/>
    <n v="11.066666666666601"/>
    <n v="36.383333333333297"/>
    <n v="9"/>
    <n v="72"/>
    <n v="7.4666666666666597"/>
    <n v="6.85"/>
    <n v="12.383333333333301"/>
    <n v="6.7333333333333298"/>
    <n v="255"/>
    <n v="4.6500000000000004"/>
  </r>
  <r>
    <s v="Battles of Prince of Persia"/>
    <n v="1"/>
    <s v="Strategy"/>
    <s v="Ubisoft"/>
    <x v="2"/>
    <x v="2"/>
    <n v="2005"/>
    <n v="64"/>
    <n v="0.09"/>
    <n v="14.95"/>
    <n v="8.5"/>
    <n v="10.383333333333301"/>
    <n v="8"/>
    <n v="3"/>
    <n v="6.61666666666666"/>
    <n v="0"/>
    <n v="0"/>
    <n v="0"/>
    <n v="0"/>
    <n v="0"/>
    <n v="0"/>
    <n v="0"/>
    <n v="0"/>
    <n v="0"/>
    <n v="0"/>
    <n v="8.5"/>
    <n v="10.383333333333301"/>
    <n v="8"/>
    <n v="3"/>
    <n v="6.61666666666666"/>
  </r>
  <r>
    <s v="Battlestations: Midway"/>
    <n v="1"/>
    <s v="Action,Strategy"/>
    <s v="Eidos"/>
    <x v="3"/>
    <x v="1"/>
    <n v="2007"/>
    <n v="73"/>
    <n v="0.21"/>
    <n v="17.95"/>
    <n v="7.9666666666666597"/>
    <n v="10.1666666666666"/>
    <n v="8.7166666666666597"/>
    <n v="15"/>
    <n v="5.7166666666666597"/>
    <n v="0"/>
    <n v="0"/>
    <n v="0"/>
    <n v="0"/>
    <n v="0"/>
    <n v="3.2666666666666599"/>
    <n v="3.2666666666666599"/>
    <n v="3.2666666666666599"/>
    <n v="1"/>
    <n v="3.2666666666666599"/>
    <n v="8.3000000000000007"/>
    <n v="10.283333333333299"/>
    <n v="8.85"/>
    <n v="14"/>
    <n v="5.8333333333333304"/>
  </r>
  <r>
    <s v="BattleZone"/>
    <n v="1"/>
    <s v="Action"/>
    <s v="Atari"/>
    <x v="1"/>
    <x v="2"/>
    <n v="2006"/>
    <n v="57"/>
    <n v="0.03"/>
    <n v="14.95"/>
    <n v="0"/>
    <n v="0"/>
    <n v="0"/>
    <n v="0"/>
    <n v="0"/>
    <n v="0"/>
    <n v="0"/>
    <n v="0"/>
    <n v="0"/>
    <n v="0"/>
    <n v="0"/>
    <n v="0"/>
    <n v="0"/>
    <n v="0"/>
    <n v="0"/>
    <n v="0"/>
    <n v="0"/>
    <n v="0"/>
    <n v="0"/>
    <n v="0"/>
  </r>
  <r>
    <s v="B-Boy"/>
    <n v="1"/>
    <s v="Action"/>
    <s v="Sony"/>
    <x v="1"/>
    <x v="2"/>
    <n v="2006"/>
    <n v="50"/>
    <n v="0.03"/>
    <n v="17.95"/>
    <n v="0"/>
    <n v="0"/>
    <n v="0"/>
    <n v="0"/>
    <n v="0"/>
    <n v="0"/>
    <n v="0"/>
    <n v="0"/>
    <n v="0"/>
    <n v="0"/>
    <n v="0"/>
    <n v="0"/>
    <n v="0"/>
    <n v="0"/>
    <n v="0"/>
    <n v="0"/>
    <n v="0"/>
    <n v="0"/>
    <n v="0"/>
    <n v="0"/>
  </r>
  <r>
    <s v="Beautiful Katamari"/>
    <n v="1"/>
    <s v="Action"/>
    <s v="Namco"/>
    <x v="3"/>
    <x v="0"/>
    <n v="2007"/>
    <n v="73"/>
    <n v="0.11"/>
    <n v="17.95"/>
    <n v="14.55"/>
    <n v="55.133333333333297"/>
    <n v="6"/>
    <n v="33"/>
    <n v="6.3"/>
    <n v="100"/>
    <n v="100"/>
    <n v="100"/>
    <n v="2"/>
    <n v="100"/>
    <n v="18.1166666666666"/>
    <n v="32.516666666666602"/>
    <n v="8"/>
    <n v="8"/>
    <n v="8.5166666666666604"/>
    <n v="5.86666666666666"/>
    <n v="8.2833333333333297"/>
    <n v="6"/>
    <n v="23"/>
    <n v="4.1333333333333302"/>
  </r>
  <r>
    <s v="Bee Movie Game"/>
    <n v="1"/>
    <s v="Adventure"/>
    <s v="Activision"/>
    <x v="2"/>
    <x v="2"/>
    <n v="2007"/>
    <n v="58"/>
    <n v="0.44"/>
    <n v="17.95"/>
    <n v="5.7666666666666604"/>
    <n v="6.2666666666666604"/>
    <n v="5.6333333333333302"/>
    <n v="4"/>
    <n v="5.35"/>
    <n v="6"/>
    <n v="6"/>
    <n v="6"/>
    <n v="1"/>
    <n v="6"/>
    <n v="5.2666666666666604"/>
    <n v="5.2666666666666604"/>
    <n v="5.2666666666666604"/>
    <n v="1"/>
    <n v="5.2666666666666604"/>
    <n v="5.9166666666666599"/>
    <n v="6.36666666666666"/>
    <n v="5.9166666666666599"/>
    <n v="2"/>
    <n v="5.45"/>
  </r>
  <r>
    <s v="Bee Movie Game"/>
    <n v="2"/>
    <s v="Action"/>
    <s v="Activision"/>
    <x v="0"/>
    <x v="2"/>
    <n v="2007"/>
    <n v="62"/>
    <n v="0.32"/>
    <n v="14.95"/>
    <n v="5.7666666666666604"/>
    <n v="6.2666666666666604"/>
    <n v="5.6333333333333302"/>
    <n v="4"/>
    <n v="5.35"/>
    <n v="6"/>
    <n v="6"/>
    <n v="6"/>
    <n v="1"/>
    <n v="6"/>
    <n v="5.2666666666666604"/>
    <n v="5.2666666666666604"/>
    <n v="5.2666666666666604"/>
    <n v="1"/>
    <n v="5.2666666666666604"/>
    <n v="5.9166666666666599"/>
    <n v="6.36666666666666"/>
    <n v="5.9166666666666599"/>
    <n v="2"/>
    <n v="5.45"/>
  </r>
  <r>
    <s v="Bee Movie Game"/>
    <n v="2"/>
    <s v="Action"/>
    <s v="Activision"/>
    <x v="3"/>
    <x v="1"/>
    <n v="2007"/>
    <n v="71"/>
    <n v="0.15"/>
    <n v="12.95"/>
    <n v="5.7666666666666604"/>
    <n v="6.2666666666666604"/>
    <n v="5.6333333333333302"/>
    <n v="4"/>
    <n v="5.35"/>
    <n v="6"/>
    <n v="6"/>
    <n v="6"/>
    <n v="1"/>
    <n v="6"/>
    <n v="5.2666666666666604"/>
    <n v="5.2666666666666604"/>
    <n v="5.2666666666666604"/>
    <n v="1"/>
    <n v="5.2666666666666604"/>
    <n v="5.9166666666666599"/>
    <n v="6.36666666666666"/>
    <n v="5.9166666666666599"/>
    <n v="2"/>
    <n v="5.45"/>
  </r>
  <r>
    <s v="Beijing 2008"/>
    <n v="4"/>
    <s v="Sports"/>
    <s v="Sega"/>
    <x v="3"/>
    <x v="1"/>
    <n v="2008"/>
    <n v="60"/>
    <n v="0.15"/>
    <n v="14.95"/>
    <n v="5.5"/>
    <n v="5.5"/>
    <n v="5.5"/>
    <n v="1"/>
    <n v="5.5"/>
    <n v="0"/>
    <n v="0"/>
    <n v="0"/>
    <n v="0"/>
    <n v="0"/>
    <n v="5.5"/>
    <n v="5.5"/>
    <n v="5.5"/>
    <n v="1"/>
    <n v="5.5"/>
    <n v="0"/>
    <n v="0"/>
    <n v="0"/>
    <n v="0"/>
    <n v="0"/>
  </r>
  <r>
    <s v="Ben 10: Protector of the Earth"/>
    <n v="1"/>
    <s v="Action"/>
    <s v="Unknown"/>
    <x v="0"/>
    <x v="1"/>
    <n v="2007"/>
    <n v="63"/>
    <n v="0.56999999999999995"/>
    <n v="16.95"/>
    <n v="5.0833333333333304"/>
    <n v="6.45"/>
    <n v="4.55"/>
    <n v="10"/>
    <n v="3.4"/>
    <n v="5.4666666666666597"/>
    <n v="6.4833333333333298"/>
    <n v="4.3333333333333304"/>
    <n v="3"/>
    <n v="4.45"/>
    <n v="5.0666666666666602"/>
    <n v="6.3166666666666602"/>
    <n v="4.2166666666666597"/>
    <n v="3"/>
    <n v="3.8166666666666602"/>
    <n v="4.8166666666666602"/>
    <n v="5.9833333333333298"/>
    <n v="5.1333333333333302"/>
    <n v="4"/>
    <n v="3.4833333333333298"/>
  </r>
  <r>
    <s v="Ben 10: Protector of the Earth"/>
    <n v="1"/>
    <s v="Action"/>
    <s v="Unknown"/>
    <x v="1"/>
    <x v="1"/>
    <n v="2007"/>
    <n v="60"/>
    <n v="0.19"/>
    <n v="16.95"/>
    <n v="5.0833333333333304"/>
    <n v="6.45"/>
    <n v="4.55"/>
    <n v="10"/>
    <n v="3.4"/>
    <n v="5.4666666666666597"/>
    <n v="6.4833333333333298"/>
    <n v="4.3333333333333304"/>
    <n v="3"/>
    <n v="4.45"/>
    <n v="5.0666666666666602"/>
    <n v="6.3166666666666602"/>
    <n v="4.2166666666666597"/>
    <n v="3"/>
    <n v="3.8166666666666602"/>
    <n v="4.8166666666666602"/>
    <n v="5.9833333333333298"/>
    <n v="5.1333333333333302"/>
    <n v="4"/>
    <n v="3.4833333333333298"/>
  </r>
  <r>
    <s v="Beowulf: The Game"/>
    <n v="1"/>
    <s v="Action"/>
    <s v="Ubisoft"/>
    <x v="3"/>
    <x v="2"/>
    <n v="2007"/>
    <n v="51"/>
    <n v="0.36"/>
    <n v="12.95"/>
    <n v="10.85"/>
    <n v="14.233333333333301"/>
    <n v="8.0833333333333304"/>
    <n v="5"/>
    <n v="7.8166666666666602"/>
    <n v="0"/>
    <n v="0"/>
    <n v="0"/>
    <n v="0"/>
    <n v="0"/>
    <n v="8.0833333333333304"/>
    <n v="8.0833333333333304"/>
    <n v="8.0833333333333304"/>
    <n v="1"/>
    <n v="8.0833333333333304"/>
    <n v="11.533333333333299"/>
    <n v="15"/>
    <n v="10.5"/>
    <n v="4"/>
    <n v="8.6"/>
  </r>
  <r>
    <s v="Beowulf: The Game"/>
    <n v="1"/>
    <s v="Action"/>
    <s v="Ubisoft"/>
    <x v="4"/>
    <x v="1"/>
    <n v="2007"/>
    <n v="51"/>
    <n v="0.12"/>
    <n v="12.95"/>
    <n v="10.85"/>
    <n v="14.233333333333301"/>
    <n v="8.0833333333333304"/>
    <n v="5"/>
    <n v="7.8166666666666602"/>
    <n v="0"/>
    <n v="0"/>
    <n v="0"/>
    <n v="0"/>
    <n v="0"/>
    <n v="8.0833333333333304"/>
    <n v="8.0833333333333304"/>
    <n v="8.0833333333333304"/>
    <n v="1"/>
    <n v="8.0833333333333304"/>
    <n v="11.533333333333299"/>
    <n v="15"/>
    <n v="10.5"/>
    <n v="4"/>
    <n v="8.6"/>
  </r>
  <r>
    <s v="Big Brain Academy"/>
    <n v="1"/>
    <s v="Action"/>
    <s v="Nintendo"/>
    <x v="2"/>
    <x v="2"/>
    <n v="2005"/>
    <n v="74"/>
    <n v="1.77"/>
    <n v="16.95"/>
    <n v="9.1666666666666607"/>
    <n v="14.066666666666601"/>
    <n v="7.1333333333333302"/>
    <n v="9"/>
    <n v="4.5666666666666602"/>
    <n v="16.383333333333301"/>
    <n v="17.8333333333333"/>
    <n v="15"/>
    <n v="3"/>
    <n v="14.9166666666666"/>
    <n v="8.0666666666666593"/>
    <n v="8.5333333333333297"/>
    <n v="8.0666666666666593"/>
    <n v="2"/>
    <n v="7.6"/>
    <n v="4.3"/>
    <n v="5.35"/>
    <n v="5.11666666666666"/>
    <n v="4"/>
    <n v="2.85"/>
  </r>
  <r>
    <s v="Big Brain Academy: Wii Degree"/>
    <n v="8"/>
    <s v="Action"/>
    <s v="Nintendo"/>
    <x v="0"/>
    <x v="0"/>
    <n v="2007"/>
    <n v="68"/>
    <n v="1.1000000000000001"/>
    <n v="19.95"/>
    <n v="20"/>
    <n v="20"/>
    <n v="20"/>
    <n v="1"/>
    <n v="20"/>
    <n v="0"/>
    <n v="0"/>
    <n v="0"/>
    <n v="0"/>
    <n v="0"/>
    <n v="20"/>
    <n v="20"/>
    <n v="20"/>
    <n v="1"/>
    <n v="20"/>
    <n v="0"/>
    <n v="0"/>
    <n v="0"/>
    <n v="0"/>
    <n v="0"/>
  </r>
  <r>
    <s v="Bionicle Heroes"/>
    <n v="1"/>
    <s v="Action"/>
    <s v="Eidos"/>
    <x v="2"/>
    <x v="1"/>
    <n v="2006"/>
    <n v="72"/>
    <n v="0.06"/>
    <n v="16.95"/>
    <n v="15.3"/>
    <n v="27.05"/>
    <n v="12.883333333333301"/>
    <n v="11"/>
    <n v="9.4"/>
    <n v="17.233333333333299"/>
    <n v="18.883333333333301"/>
    <n v="18.3333333333333"/>
    <n v="5"/>
    <n v="15.3333333333333"/>
    <n v="24"/>
    <n v="32"/>
    <n v="24"/>
    <n v="2"/>
    <n v="16"/>
    <n v="8.5500000000000007"/>
    <n v="9.5666666666666593"/>
    <n v="9.75"/>
    <n v="4"/>
    <n v="6.9166666666666599"/>
  </r>
  <r>
    <s v="Bionicle Heroes"/>
    <n v="1"/>
    <s v="Action"/>
    <s v="Eidos"/>
    <x v="3"/>
    <x v="1"/>
    <n v="2006"/>
    <n v="59"/>
    <n v="0.06"/>
    <n v="14.95"/>
    <n v="15.3"/>
    <n v="27.05"/>
    <n v="12.883333333333301"/>
    <n v="11"/>
    <n v="9.4"/>
    <n v="17.233333333333299"/>
    <n v="18.883333333333301"/>
    <n v="18.3333333333333"/>
    <n v="5"/>
    <n v="15.3333333333333"/>
    <n v="24"/>
    <n v="32"/>
    <n v="24"/>
    <n v="2"/>
    <n v="16"/>
    <n v="8.5500000000000007"/>
    <n v="9.5666666666666593"/>
    <n v="9.75"/>
    <n v="4"/>
    <n v="6.9166666666666599"/>
  </r>
  <r>
    <s v="Bionicle Heroes"/>
    <n v="1"/>
    <s v="Action"/>
    <s v="Eidos"/>
    <x v="0"/>
    <x v="1"/>
    <n v="2007"/>
    <n v="52"/>
    <n v="0.03"/>
    <n v="17.95"/>
    <n v="15.3"/>
    <n v="27.05"/>
    <n v="12.883333333333301"/>
    <n v="11"/>
    <n v="9.4"/>
    <n v="17.233333333333299"/>
    <n v="18.883333333333301"/>
    <n v="18.3333333333333"/>
    <n v="5"/>
    <n v="15.3333333333333"/>
    <n v="24"/>
    <n v="32"/>
    <n v="24"/>
    <n v="2"/>
    <n v="16"/>
    <n v="8.5500000000000007"/>
    <n v="9.5666666666666593"/>
    <n v="9.75"/>
    <n v="4"/>
    <n v="6.9166666666666599"/>
  </r>
  <r>
    <s v="BioShock"/>
    <n v="1"/>
    <s v="Action"/>
    <s v="2K"/>
    <x v="3"/>
    <x v="1"/>
    <n v="2007"/>
    <n v="96"/>
    <n v="1.52"/>
    <n v="16.95"/>
    <n v="14.6666666666666"/>
    <n v="32.3333333333333"/>
    <n v="13.5"/>
    <n v="1900"/>
    <n v="9.5333333333333297"/>
    <n v="21.75"/>
    <n v="33.433333333333302"/>
    <n v="20"/>
    <n v="214"/>
    <n v="15.1666666666666"/>
    <n v="16.3333333333333"/>
    <n v="33.133333333333297"/>
    <n v="15"/>
    <n v="630"/>
    <n v="10.8333333333333"/>
    <n v="12.2666666666666"/>
    <n v="21.066666666666599"/>
    <n v="12"/>
    <n v="1100"/>
    <n v="8.5666666666666593"/>
  </r>
  <r>
    <s v="BioShock"/>
    <n v="1"/>
    <s v="Action"/>
    <s v="2K"/>
    <x v="4"/>
    <x v="2"/>
    <n v="2008"/>
    <n v="94"/>
    <n v="0.53"/>
    <n v="17.95"/>
    <n v="14.6666666666666"/>
    <n v="32.3333333333333"/>
    <n v="13.5"/>
    <n v="1900"/>
    <n v="9.5333333333333297"/>
    <n v="21.75"/>
    <n v="33.433333333333302"/>
    <n v="20"/>
    <n v="214"/>
    <n v="15.1666666666666"/>
    <n v="16.3333333333333"/>
    <n v="33.133333333333297"/>
    <n v="15"/>
    <n v="630"/>
    <n v="10.8333333333333"/>
    <n v="12.2666666666666"/>
    <n v="21.066666666666599"/>
    <n v="12"/>
    <n v="1100"/>
    <n v="8.5666666666666593"/>
  </r>
  <r>
    <s v="BlackSite: Area 51"/>
    <n v="1"/>
    <s v="Action"/>
    <s v="Midway"/>
    <x v="3"/>
    <x v="2"/>
    <n v="2007"/>
    <n v="62"/>
    <n v="0.28999999999999998"/>
    <n v="17.95"/>
    <n v="5.8166666666666602"/>
    <n v="7.9"/>
    <n v="5.8"/>
    <n v="30"/>
    <n v="4.68333333333333"/>
    <n v="6.8"/>
    <n v="7.4"/>
    <n v="6.8"/>
    <n v="2"/>
    <n v="6.2166666666666597"/>
    <n v="5.86666666666666"/>
    <n v="6.2166666666666597"/>
    <n v="6"/>
    <n v="4"/>
    <n v="5.4666666666666597"/>
    <n v="5.7333333333333298"/>
    <n v="7.8166666666666602"/>
    <n v="5.5333333333333297"/>
    <n v="24"/>
    <n v="4.5833333333333304"/>
  </r>
  <r>
    <s v="BlackSite: Area 51"/>
    <n v="1"/>
    <s v="Action"/>
    <s v="Midway"/>
    <x v="4"/>
    <x v="2"/>
    <n v="2007"/>
    <n v="56"/>
    <n v="7.0000000000000007E-2"/>
    <n v="17.95"/>
    <n v="5.8166666666666602"/>
    <n v="7.9"/>
    <n v="5.8"/>
    <n v="30"/>
    <n v="4.68333333333333"/>
    <n v="6.8"/>
    <n v="7.4"/>
    <n v="6.8"/>
    <n v="2"/>
    <n v="6.2166666666666597"/>
    <n v="5.86666666666666"/>
    <n v="6.2166666666666597"/>
    <n v="6"/>
    <n v="4"/>
    <n v="5.4666666666666597"/>
    <n v="5.7333333333333298"/>
    <n v="7.8166666666666602"/>
    <n v="5.5333333333333297"/>
    <n v="24"/>
    <n v="4.5833333333333304"/>
  </r>
  <r>
    <s v="Blade Dancer: Lineage of Light"/>
    <n v="1"/>
    <s v="Role-Playing"/>
    <s v="Unknown"/>
    <x v="1"/>
    <x v="2"/>
    <n v="2006"/>
    <n v="60"/>
    <n v="0.06"/>
    <n v="16.95"/>
    <n v="29.283333333333299"/>
    <n v="29.683333333333302"/>
    <n v="29.5"/>
    <n v="3"/>
    <n v="28.8666666666666"/>
    <n v="28.35"/>
    <n v="28.35"/>
    <n v="28.35"/>
    <n v="1"/>
    <n v="28.35"/>
    <n v="0"/>
    <n v="0"/>
    <n v="0"/>
    <n v="0"/>
    <n v="0"/>
    <n v="29.75"/>
    <n v="29.8666666666666"/>
    <n v="29.75"/>
    <n v="2"/>
    <n v="29.6166666666666"/>
  </r>
  <r>
    <s v="Bladestorm: The Hundred Years' War"/>
    <n v="1"/>
    <s v="Action,Role-Playing,Strategy"/>
    <s v="Unknown"/>
    <x v="4"/>
    <x v="2"/>
    <n v="2007"/>
    <n v="58"/>
    <n v="0.1"/>
    <n v="44.95"/>
    <n v="51.25"/>
    <n v="53.116666666666603"/>
    <n v="51.25"/>
    <n v="2"/>
    <n v="49.366666666666603"/>
    <n v="0"/>
    <n v="0"/>
    <n v="0"/>
    <n v="0"/>
    <n v="0"/>
    <n v="51.25"/>
    <n v="53.116666666666603"/>
    <n v="51.25"/>
    <n v="2"/>
    <n v="49.366666666666603"/>
    <n v="0"/>
    <n v="0"/>
    <n v="0"/>
    <n v="0"/>
    <n v="0"/>
  </r>
  <r>
    <s v="Bladestorm: The Hundred Years' War"/>
    <n v="1"/>
    <s v="Action,Role-Playing,Strategy"/>
    <s v="Unknown"/>
    <x v="3"/>
    <x v="1"/>
    <n v="2007"/>
    <n v="63"/>
    <n v="0.08"/>
    <n v="34.950000000000003"/>
    <n v="51.25"/>
    <n v="53.116666666666603"/>
    <n v="51.25"/>
    <n v="2"/>
    <n v="49.366666666666603"/>
    <n v="0"/>
    <n v="0"/>
    <n v="0"/>
    <n v="0"/>
    <n v="0"/>
    <n v="51.25"/>
    <n v="53.116666666666603"/>
    <n v="51.25"/>
    <n v="2"/>
    <n v="49.366666666666603"/>
    <n v="0"/>
    <n v="0"/>
    <n v="0"/>
    <n v="0"/>
    <n v="0"/>
  </r>
  <r>
    <s v="Blast Works: Build, Trade, Destroy"/>
    <n v="4"/>
    <s v="Action"/>
    <s v="Unknown"/>
    <x v="0"/>
    <x v="1"/>
    <n v="2008"/>
    <n v="78"/>
    <n v="7.0000000000000007E-2"/>
    <n v="14.95"/>
    <n v="0"/>
    <n v="0"/>
    <n v="0"/>
    <n v="0"/>
    <n v="0"/>
    <n v="0"/>
    <n v="0"/>
    <n v="0"/>
    <n v="0"/>
    <n v="0"/>
    <n v="0"/>
    <n v="0"/>
    <n v="0"/>
    <n v="0"/>
    <n v="0"/>
    <n v="0"/>
    <n v="0"/>
    <n v="0"/>
    <n v="0"/>
    <n v="0"/>
  </r>
  <r>
    <s v="Blazing Angels 2: Secret Missions of WWII"/>
    <n v="2"/>
    <s v="Action"/>
    <s v="Ubisoft"/>
    <x v="3"/>
    <x v="0"/>
    <n v="2007"/>
    <n v="72"/>
    <n v="0.09"/>
    <n v="16.95"/>
    <n v="13"/>
    <n v="14.8666666666666"/>
    <n v="12.5"/>
    <n v="4"/>
    <n v="11.3666666666666"/>
    <n v="0"/>
    <n v="0"/>
    <n v="0"/>
    <n v="0"/>
    <n v="0"/>
    <n v="16"/>
    <n v="16.5"/>
    <n v="16"/>
    <n v="2"/>
    <n v="15.5"/>
    <n v="10"/>
    <n v="10"/>
    <n v="10"/>
    <n v="2"/>
    <n v="10"/>
  </r>
  <r>
    <s v="Blazing Angels 2: Secret Missions of WWII"/>
    <n v="2"/>
    <s v="Action"/>
    <s v="Ubisoft"/>
    <x v="4"/>
    <x v="1"/>
    <n v="2007"/>
    <n v="70"/>
    <n v="0.08"/>
    <n v="22.95"/>
    <n v="13"/>
    <n v="14.8666666666666"/>
    <n v="12.5"/>
    <n v="4"/>
    <n v="11.3666666666666"/>
    <n v="0"/>
    <n v="0"/>
    <n v="0"/>
    <n v="0"/>
    <n v="0"/>
    <n v="16"/>
    <n v="16.5"/>
    <n v="16"/>
    <n v="2"/>
    <n v="15.5"/>
    <n v="10"/>
    <n v="10"/>
    <n v="10"/>
    <n v="2"/>
    <n v="10"/>
  </r>
  <r>
    <s v="Blazing Angels: Squadrons of WWII"/>
    <n v="2"/>
    <s v="Action"/>
    <s v="Ubisoft"/>
    <x v="0"/>
    <x v="2"/>
    <n v="2007"/>
    <n v="57"/>
    <n v="0.75"/>
    <n v="16.95"/>
    <n v="0"/>
    <n v="0"/>
    <n v="0"/>
    <n v="0"/>
    <n v="0"/>
    <n v="0"/>
    <n v="0"/>
    <n v="0"/>
    <n v="0"/>
    <n v="0"/>
    <n v="0"/>
    <n v="0"/>
    <n v="0"/>
    <n v="0"/>
    <n v="0"/>
    <n v="0"/>
    <n v="0"/>
    <n v="0"/>
    <n v="0"/>
    <n v="0"/>
  </r>
  <r>
    <s v="Blazing Angels: Squadrons of WWII"/>
    <n v="2"/>
    <s v="Action"/>
    <s v="Ubisoft"/>
    <x v="3"/>
    <x v="2"/>
    <n v="2006"/>
    <n v="66"/>
    <n v="0.37"/>
    <n v="16.95"/>
    <n v="0"/>
    <n v="0"/>
    <n v="0"/>
    <n v="0"/>
    <n v="0"/>
    <n v="0"/>
    <n v="0"/>
    <n v="0"/>
    <n v="0"/>
    <n v="0"/>
    <n v="0"/>
    <n v="0"/>
    <n v="0"/>
    <n v="0"/>
    <n v="0"/>
    <n v="0"/>
    <n v="0"/>
    <n v="0"/>
    <n v="0"/>
    <n v="0"/>
  </r>
  <r>
    <s v="Blazing Angels: Squadrons of WWII"/>
    <n v="2"/>
    <s v="Action"/>
    <s v="Ubisoft"/>
    <x v="4"/>
    <x v="1"/>
    <n v="2006"/>
    <n v="67"/>
    <n v="0.35"/>
    <n v="16.95"/>
    <n v="0"/>
    <n v="0"/>
    <n v="0"/>
    <n v="0"/>
    <n v="0"/>
    <n v="0"/>
    <n v="0"/>
    <n v="0"/>
    <n v="0"/>
    <n v="0"/>
    <n v="0"/>
    <n v="0"/>
    <n v="0"/>
    <n v="0"/>
    <n v="0"/>
    <n v="0"/>
    <n v="0"/>
    <n v="0"/>
    <n v="0"/>
    <n v="0"/>
  </r>
  <r>
    <s v="Bleach: The Blade of Fate"/>
    <n v="1"/>
    <s v="Action"/>
    <s v="Sega"/>
    <x v="2"/>
    <x v="2"/>
    <n v="2007"/>
    <n v="83"/>
    <n v="0.31"/>
    <n v="17.95"/>
    <n v="18.6166666666666"/>
    <n v="37.4"/>
    <n v="9"/>
    <n v="9"/>
    <n v="8.7333333333333307"/>
    <n v="35.5"/>
    <n v="48.25"/>
    <n v="35.5"/>
    <n v="2"/>
    <n v="22.75"/>
    <n v="20"/>
    <n v="26"/>
    <n v="20"/>
    <n v="4"/>
    <n v="14"/>
    <n v="5.55"/>
    <n v="6.6333333333333302"/>
    <n v="5"/>
    <n v="3"/>
    <n v="4.4666666666666597"/>
  </r>
  <r>
    <s v="Blitz: The League"/>
    <n v="2"/>
    <s v="Sports"/>
    <s v="Midway"/>
    <x v="3"/>
    <x v="1"/>
    <n v="2006"/>
    <n v="69"/>
    <n v="0.14000000000000001"/>
    <n v="14.95"/>
    <n v="15"/>
    <n v="15"/>
    <n v="15"/>
    <n v="1"/>
    <n v="15"/>
    <n v="0"/>
    <n v="0"/>
    <n v="0"/>
    <n v="0"/>
    <n v="0"/>
    <n v="0"/>
    <n v="0"/>
    <n v="0"/>
    <n v="0"/>
    <n v="0"/>
    <n v="15"/>
    <n v="15"/>
    <n v="15"/>
    <n v="1"/>
    <n v="15"/>
  </r>
  <r>
    <s v="Blitz: The League II"/>
    <n v="2"/>
    <s v="Action,Sports"/>
    <s v="Midway"/>
    <x v="4"/>
    <x v="0"/>
    <n v="2008"/>
    <n v="62"/>
    <n v="0.09"/>
    <n v="14.95"/>
    <n v="20"/>
    <n v="21"/>
    <n v="20"/>
    <n v="2"/>
    <n v="19"/>
    <n v="0"/>
    <n v="0"/>
    <n v="0"/>
    <n v="0"/>
    <n v="0"/>
    <n v="0"/>
    <n v="0"/>
    <n v="0"/>
    <n v="0"/>
    <n v="0"/>
    <n v="20"/>
    <n v="21"/>
    <n v="20"/>
    <n v="2"/>
    <n v="19"/>
  </r>
  <r>
    <s v="Blitz: The League II"/>
    <n v="2"/>
    <s v="Action,Sports"/>
    <s v="Midway"/>
    <x v="3"/>
    <x v="0"/>
    <n v="2008"/>
    <n v="68"/>
    <n v="7.0000000000000007E-2"/>
    <n v="12.95"/>
    <n v="20"/>
    <n v="21"/>
    <n v="20"/>
    <n v="2"/>
    <n v="19"/>
    <n v="0"/>
    <n v="0"/>
    <n v="0"/>
    <n v="0"/>
    <n v="0"/>
    <n v="0"/>
    <n v="0"/>
    <n v="0"/>
    <n v="0"/>
    <n v="0"/>
    <n v="20"/>
    <n v="21"/>
    <n v="20"/>
    <n v="2"/>
    <n v="19"/>
  </r>
  <r>
    <s v="Blue Dragon"/>
    <n v="1"/>
    <s v="Role-Playing"/>
    <s v="Microsoft"/>
    <x v="3"/>
    <x v="1"/>
    <n v="2006"/>
    <n v="79"/>
    <n v="0.27"/>
    <n v="14.95"/>
    <n v="59.9166666666666"/>
    <n v="88.1666666666666"/>
    <n v="51.716666666666598"/>
    <n v="68"/>
    <n v="42.533333333333303"/>
    <n v="99.133333333333297"/>
    <n v="110.8"/>
    <n v="103"/>
    <n v="9"/>
    <n v="88.866666666666603"/>
    <n v="59.95"/>
    <n v="86.733333333333306"/>
    <n v="55"/>
    <n v="36"/>
    <n v="45.066666666666599"/>
    <n v="44.5"/>
    <n v="52.9"/>
    <n v="46.033333333333303"/>
    <n v="23"/>
    <n v="37.266666666666602"/>
  </r>
  <r>
    <s v="Bomberman"/>
    <n v="1"/>
    <s v="Action,Strategy"/>
    <s v="Ubisoft"/>
    <x v="1"/>
    <x v="0"/>
    <n v="2008"/>
    <n v="73"/>
    <n v="0.15"/>
    <n v="12.95"/>
    <n v="3.3333333333333299"/>
    <n v="4.1333333333333302"/>
    <n v="3.2"/>
    <n v="7"/>
    <n v="2.6333333333333302"/>
    <n v="0"/>
    <n v="0"/>
    <n v="0"/>
    <n v="0"/>
    <n v="0"/>
    <n v="0"/>
    <n v="0"/>
    <n v="0"/>
    <n v="0"/>
    <n v="0"/>
    <n v="3.3333333333333299"/>
    <n v="4.1333333333333302"/>
    <n v="3.2"/>
    <n v="7"/>
    <n v="2.6333333333333302"/>
  </r>
  <r>
    <s v="Bomberman"/>
    <n v="1"/>
    <s v="Strategy"/>
    <s v="Unknown"/>
    <x v="2"/>
    <x v="2"/>
    <n v="2005"/>
    <n v="75"/>
    <n v="0.11"/>
    <n v="17.95"/>
    <n v="3.3333333333333299"/>
    <n v="4.1333333333333302"/>
    <n v="3.2"/>
    <n v="7"/>
    <n v="2.6333333333333302"/>
    <n v="0"/>
    <n v="0"/>
    <n v="0"/>
    <n v="0"/>
    <n v="0"/>
    <n v="0"/>
    <n v="0"/>
    <n v="0"/>
    <n v="0"/>
    <n v="0"/>
    <n v="3.3333333333333299"/>
    <n v="4.1333333333333302"/>
    <n v="3.2"/>
    <n v="7"/>
    <n v="2.6333333333333302"/>
  </r>
  <r>
    <s v="Bomberman Land"/>
    <n v="4"/>
    <s v="Action"/>
    <s v="Unknown"/>
    <x v="0"/>
    <x v="1"/>
    <n v="2008"/>
    <n v="57"/>
    <n v="0.12"/>
    <n v="19.95"/>
    <n v="0"/>
    <n v="0"/>
    <n v="0"/>
    <n v="0"/>
    <n v="0"/>
    <n v="0"/>
    <n v="0"/>
    <n v="0"/>
    <n v="0"/>
    <n v="0"/>
    <n v="0"/>
    <n v="0"/>
    <n v="0"/>
    <n v="0"/>
    <n v="0"/>
    <n v="0"/>
    <n v="0"/>
    <n v="0"/>
    <n v="0"/>
    <n v="0"/>
  </r>
  <r>
    <s v="Bomberman Land Touch!"/>
    <n v="1"/>
    <s v="Action"/>
    <s v="Unknown"/>
    <x v="2"/>
    <x v="2"/>
    <n v="2006"/>
    <n v="78"/>
    <n v="0.04"/>
    <n v="24.95"/>
    <n v="16.4166666666666"/>
    <n v="21.85"/>
    <n v="15"/>
    <n v="3"/>
    <n v="10.983333333333301"/>
    <n v="0"/>
    <n v="0"/>
    <n v="0"/>
    <n v="0"/>
    <n v="0"/>
    <n v="17.133333333333301"/>
    <n v="22.566666666666599"/>
    <n v="17.133333333333301"/>
    <n v="2"/>
    <n v="11.7"/>
    <n v="15"/>
    <n v="15"/>
    <n v="15"/>
    <n v="1"/>
    <n v="15"/>
  </r>
  <r>
    <s v="Bomberman: Act Zero"/>
    <n v="1"/>
    <s v="Action"/>
    <s v="Konami"/>
    <x v="3"/>
    <x v="2"/>
    <n v="2006"/>
    <n v="34"/>
    <n v="0.04"/>
    <n v="12.95"/>
    <n v="0"/>
    <n v="0"/>
    <n v="0"/>
    <n v="0"/>
    <n v="0"/>
    <n v="0"/>
    <n v="0"/>
    <n v="0"/>
    <n v="0"/>
    <n v="0"/>
    <n v="0"/>
    <n v="0"/>
    <n v="0"/>
    <n v="0"/>
    <n v="0"/>
    <n v="0"/>
    <n v="0"/>
    <n v="0"/>
    <n v="0"/>
    <n v="0"/>
  </r>
  <r>
    <s v="Boogie"/>
    <n v="2"/>
    <s v="Action"/>
    <s v="EA"/>
    <x v="0"/>
    <x v="1"/>
    <n v="2007"/>
    <n v="57"/>
    <n v="0.45"/>
    <n v="17.95"/>
    <n v="0"/>
    <n v="0"/>
    <n v="0"/>
    <n v="0"/>
    <n v="0"/>
    <n v="0"/>
    <n v="0"/>
    <n v="0"/>
    <n v="0"/>
    <n v="0"/>
    <n v="0"/>
    <n v="0"/>
    <n v="0"/>
    <n v="0"/>
    <n v="0"/>
    <n v="0"/>
    <n v="0"/>
    <n v="0"/>
    <n v="0"/>
    <n v="0"/>
  </r>
  <r>
    <s v="Boom Blox"/>
    <n v="4"/>
    <s v="Action,Strategy"/>
    <s v="EA"/>
    <x v="0"/>
    <x v="1"/>
    <n v="2008"/>
    <n v="85"/>
    <n v="0.72"/>
    <n v="24.95"/>
    <n v="6.4"/>
    <n v="8.35"/>
    <n v="7"/>
    <n v="5"/>
    <n v="4.8499999999999996"/>
    <n v="0"/>
    <n v="0"/>
    <n v="0"/>
    <n v="0"/>
    <n v="0"/>
    <n v="7.5"/>
    <n v="7.75"/>
    <n v="7.5"/>
    <n v="2"/>
    <n v="7.25"/>
    <n v="5.6666666666666599"/>
    <n v="7.4166666666666599"/>
    <n v="4"/>
    <n v="3"/>
    <n v="3.9166666666666599"/>
  </r>
  <r>
    <s v="Bounty Hounds"/>
    <n v="1"/>
    <s v="Action,Strategy"/>
    <s v="Namco"/>
    <x v="1"/>
    <x v="1"/>
    <n v="2006"/>
    <n v="63"/>
    <n v="0.03"/>
    <n v="17.95"/>
    <n v="0"/>
    <n v="0"/>
    <n v="0"/>
    <n v="0"/>
    <n v="0"/>
    <n v="0"/>
    <n v="0"/>
    <n v="0"/>
    <n v="0"/>
    <n v="0"/>
    <n v="0"/>
    <n v="0"/>
    <n v="0"/>
    <n v="0"/>
    <n v="0"/>
    <n v="0"/>
    <n v="0"/>
    <n v="0"/>
    <n v="0"/>
    <n v="0"/>
  </r>
  <r>
    <s v="Brain Age: Train Your Brain in Minutes a Day!"/>
    <n v="1"/>
    <s v="Action"/>
    <s v="Nintendo"/>
    <x v="2"/>
    <x v="0"/>
    <n v="2005"/>
    <n v="77"/>
    <n v="5.07"/>
    <n v="17.95"/>
    <n v="0.95"/>
    <n v="1.4833333333333301"/>
    <n v="1"/>
    <n v="10"/>
    <n v="0.63333333333333297"/>
    <n v="1"/>
    <n v="1"/>
    <n v="1"/>
    <n v="2"/>
    <n v="1"/>
    <n v="0.93333333333333302"/>
    <n v="0.96666666666666601"/>
    <n v="0.93333333333333302"/>
    <n v="2"/>
    <n v="0.9"/>
    <n v="0.93333333333333302"/>
    <n v="1.4833333333333301"/>
    <n v="1"/>
    <n v="6"/>
    <n v="0.63333333333333297"/>
  </r>
  <r>
    <s v="Brain Agey: More Training in Minutes a Day!"/>
    <n v="1"/>
    <s v="Action"/>
    <s v="Nintendo"/>
    <x v="2"/>
    <x v="2"/>
    <n v="2005"/>
    <n v="77"/>
    <n v="3.65"/>
    <n v="17.95"/>
    <n v="13.25"/>
    <n v="27.05"/>
    <n v="15"/>
    <n v="7"/>
    <n v="7.4666666666666597"/>
    <n v="1"/>
    <n v="1"/>
    <n v="1"/>
    <n v="1"/>
    <n v="1"/>
    <n v="23.3333333333333"/>
    <n v="29.5833333333333"/>
    <n v="15"/>
    <n v="3"/>
    <n v="17.0833333333333"/>
    <n v="7.2666666666666604"/>
    <n v="12.066666666666601"/>
    <n v="1"/>
    <n v="3"/>
    <n v="2.4833333333333298"/>
  </r>
  <r>
    <s v="Brave Story: New Traveler"/>
    <n v="1"/>
    <s v="Role-Playing"/>
    <s v="Unknown"/>
    <x v="1"/>
    <x v="1"/>
    <n v="2007"/>
    <n v="76"/>
    <n v="0.11"/>
    <n v="17.95"/>
    <n v="26.1666666666666"/>
    <n v="32.6"/>
    <n v="25.25"/>
    <n v="31"/>
    <n v="21.733333333333299"/>
    <n v="28.65"/>
    <n v="31.016666666666602"/>
    <n v="26"/>
    <n v="3"/>
    <n v="26.283333333333299"/>
    <n v="27.7"/>
    <n v="33.383333333333297"/>
    <n v="26.8666666666666"/>
    <n v="16"/>
    <n v="23.133333333333301"/>
    <n v="23.5"/>
    <n v="26.8333333333333"/>
    <n v="23.8333333333333"/>
    <n v="12"/>
    <n v="20.716666666666601"/>
  </r>
  <r>
    <s v="Break 'em All"/>
    <n v="1"/>
    <s v="Action"/>
    <s v="Unknown"/>
    <x v="2"/>
    <x v="1"/>
    <n v="2005"/>
    <n v="68"/>
    <n v="0.12"/>
    <n v="17.95"/>
    <n v="0"/>
    <n v="0"/>
    <n v="0"/>
    <n v="0"/>
    <n v="0"/>
    <n v="0"/>
    <n v="0"/>
    <n v="0"/>
    <n v="0"/>
    <n v="0"/>
    <n v="0"/>
    <n v="0"/>
    <n v="0"/>
    <n v="0"/>
    <n v="0"/>
    <n v="0"/>
    <n v="0"/>
    <n v="0"/>
    <n v="0"/>
    <n v="0"/>
  </r>
  <r>
    <s v="Brooktown High"/>
    <n v="1"/>
    <s v="Simulation"/>
    <s v="Konami"/>
    <x v="1"/>
    <x v="1"/>
    <n v="2007"/>
    <n v="51"/>
    <n v="0.08"/>
    <n v="16.95"/>
    <n v="0"/>
    <n v="0"/>
    <n v="0"/>
    <n v="0"/>
    <n v="0"/>
    <n v="0"/>
    <n v="0"/>
    <n v="0"/>
    <n v="0"/>
    <n v="0"/>
    <n v="0"/>
    <n v="0"/>
    <n v="0"/>
    <n v="0"/>
    <n v="0"/>
    <n v="0"/>
    <n v="0"/>
    <n v="0"/>
    <n v="0"/>
    <n v="0"/>
  </r>
  <r>
    <s v="Brothers in Arms DS"/>
    <n v="1"/>
    <s v="Action"/>
    <s v="Ubisoft"/>
    <x v="2"/>
    <x v="2"/>
    <n v="2007"/>
    <n v="72"/>
    <n v="0.04"/>
    <n v="17.95"/>
    <n v="6.3333333333333304"/>
    <n v="7.3333333333333304"/>
    <n v="5"/>
    <n v="3"/>
    <n v="5.3333333333333304"/>
    <n v="0"/>
    <n v="0"/>
    <n v="0"/>
    <n v="0"/>
    <n v="0"/>
    <n v="9"/>
    <n v="9"/>
    <n v="9"/>
    <n v="1"/>
    <n v="9"/>
    <n v="5"/>
    <n v="5"/>
    <n v="5"/>
    <n v="2"/>
    <n v="5"/>
  </r>
  <r>
    <s v="Brothers in Arms: D-Day"/>
    <n v="1"/>
    <s v="Action"/>
    <s v="Ubisoft"/>
    <x v="1"/>
    <x v="1"/>
    <n v="2006"/>
    <n v="65"/>
    <n v="0.19"/>
    <n v="6.95"/>
    <n v="8"/>
    <n v="8"/>
    <n v="8"/>
    <n v="2"/>
    <n v="8"/>
    <n v="0"/>
    <n v="0"/>
    <n v="0"/>
    <n v="0"/>
    <n v="0"/>
    <n v="0"/>
    <n v="0"/>
    <n v="0"/>
    <n v="0"/>
    <n v="0"/>
    <n v="8"/>
    <n v="8"/>
    <n v="8"/>
    <n v="2"/>
    <n v="8"/>
  </r>
  <r>
    <s v="Brothers in Arms: Double Time"/>
    <n v="1"/>
    <s v="Action,Strategy"/>
    <s v="Ubisoft"/>
    <x v="0"/>
    <x v="2"/>
    <n v="2008"/>
    <n v="45"/>
    <n v="0.1"/>
    <n v="17.95"/>
    <n v="0"/>
    <n v="0"/>
    <n v="0"/>
    <n v="0"/>
    <n v="0"/>
    <n v="0"/>
    <n v="0"/>
    <n v="0"/>
    <n v="0"/>
    <n v="0"/>
    <n v="0"/>
    <n v="0"/>
    <n v="0"/>
    <n v="0"/>
    <n v="0"/>
    <n v="0"/>
    <n v="0"/>
    <n v="0"/>
    <n v="0"/>
    <n v="0"/>
  </r>
  <r>
    <s v="Brothers in Arms: Hell's Highway"/>
    <n v="1"/>
    <s v="Action"/>
    <s v="Ubisoft"/>
    <x v="3"/>
    <x v="2"/>
    <n v="2008"/>
    <n v="76"/>
    <n v="0.47"/>
    <n v="17.95"/>
    <n v="8.9666666666666597"/>
    <n v="13.7666666666666"/>
    <n v="8.1"/>
    <n v="59"/>
    <n v="7.2666666666666604"/>
    <n v="15.5"/>
    <n v="17.25"/>
    <n v="15.5"/>
    <n v="4"/>
    <n v="13.75"/>
    <n v="9.8000000000000007"/>
    <n v="11.35"/>
    <n v="9"/>
    <n v="7"/>
    <n v="8.4833333333333307"/>
    <n v="8.3000000000000007"/>
    <n v="10.2666666666666"/>
    <n v="8"/>
    <n v="48"/>
    <n v="7.0666666666666602"/>
  </r>
  <r>
    <s v="Brothers in Arms: Hell's Highway"/>
    <n v="1"/>
    <s v="Action"/>
    <s v="Ubisoft"/>
    <x v="4"/>
    <x v="1"/>
    <n v="2008"/>
    <n v="76"/>
    <n v="0.42"/>
    <n v="19.95"/>
    <n v="8.9666666666666597"/>
    <n v="13.7666666666666"/>
    <n v="8.1"/>
    <n v="59"/>
    <n v="7.2666666666666604"/>
    <n v="15.5"/>
    <n v="17.25"/>
    <n v="15.5"/>
    <n v="4"/>
    <n v="13.75"/>
    <n v="9.8000000000000007"/>
    <n v="11.35"/>
    <n v="9"/>
    <n v="7"/>
    <n v="8.4833333333333307"/>
    <n v="8.3000000000000007"/>
    <n v="10.2666666666666"/>
    <n v="8"/>
    <n v="48"/>
    <n v="7.0666666666666602"/>
  </r>
  <r>
    <s v="Bubble Bobble Double Shot"/>
    <n v="1"/>
    <s v="Action"/>
    <s v="Unknown"/>
    <x v="2"/>
    <x v="2"/>
    <n v="2007"/>
    <n v="50"/>
    <n v="0.04"/>
    <n v="17.95"/>
    <n v="0"/>
    <n v="0"/>
    <n v="0"/>
    <n v="0"/>
    <n v="0"/>
    <n v="0"/>
    <n v="0"/>
    <n v="0"/>
    <n v="0"/>
    <n v="0"/>
    <n v="0"/>
    <n v="0"/>
    <n v="0"/>
    <n v="0"/>
    <n v="0"/>
    <n v="0"/>
    <n v="0"/>
    <n v="0"/>
    <n v="0"/>
    <n v="0"/>
  </r>
  <r>
    <s v="Bubble Bobble Evolution"/>
    <n v="1"/>
    <s v="Action"/>
    <s v="Unknown"/>
    <x v="1"/>
    <x v="2"/>
    <n v="2006"/>
    <n v="47"/>
    <n v="0.03"/>
    <n v="12.95"/>
    <n v="0"/>
    <n v="0"/>
    <n v="0"/>
    <n v="0"/>
    <n v="0"/>
    <n v="0"/>
    <n v="0"/>
    <n v="0"/>
    <n v="0"/>
    <n v="0"/>
    <n v="0"/>
    <n v="0"/>
    <n v="0"/>
    <n v="0"/>
    <n v="0"/>
    <n v="0"/>
    <n v="0"/>
    <n v="0"/>
    <n v="0"/>
    <n v="0"/>
  </r>
  <r>
    <s v="Bubble Bobble Revolution"/>
    <n v="1"/>
    <s v="Action"/>
    <s v="Unknown"/>
    <x v="2"/>
    <x v="0"/>
    <n v="2005"/>
    <n v="38"/>
    <n v="0.04"/>
    <n v="17.95"/>
    <n v="0"/>
    <n v="0"/>
    <n v="0"/>
    <n v="0"/>
    <n v="0"/>
    <n v="0"/>
    <n v="0"/>
    <n v="0"/>
    <n v="0"/>
    <n v="0"/>
    <n v="0"/>
    <n v="0"/>
    <n v="0"/>
    <n v="0"/>
    <n v="0"/>
    <n v="0"/>
    <n v="0"/>
    <n v="0"/>
    <n v="0"/>
    <n v="0"/>
  </r>
  <r>
    <s v="Bullet Witch"/>
    <n v="1"/>
    <s v="Action"/>
    <s v="Atari"/>
    <x v="3"/>
    <x v="0"/>
    <n v="2006"/>
    <n v="55"/>
    <n v="0.06"/>
    <n v="16.95"/>
    <n v="8.5333333333333297"/>
    <n v="11.5"/>
    <n v="7.5"/>
    <n v="12"/>
    <n v="5.5"/>
    <n v="15"/>
    <n v="15"/>
    <n v="15"/>
    <n v="1"/>
    <n v="15"/>
    <n v="12.4166666666666"/>
    <n v="12.85"/>
    <n v="13"/>
    <n v="3"/>
    <n v="11.966666666666599"/>
    <n v="6.2666666666666604"/>
    <n v="8.1333333333333293"/>
    <n v="6.2833333333333297"/>
    <n v="8"/>
    <n v="4.6333333333333302"/>
  </r>
  <r>
    <s v="Bully: Scholarship Edition"/>
    <n v="1"/>
    <s v="Action,Adventure"/>
    <s v="Rockstar"/>
    <x v="3"/>
    <x v="1"/>
    <n v="2008"/>
    <n v="80"/>
    <n v="0.53"/>
    <n v="17.95"/>
    <n v="18.8"/>
    <n v="28.033333333333299"/>
    <n v="17.350000000000001"/>
    <n v="251"/>
    <n v="12.033333333333299"/>
    <n v="26.5833333333333"/>
    <n v="32.049999999999997"/>
    <n v="26"/>
    <n v="41"/>
    <n v="21.633333333333301"/>
    <n v="19.533333333333299"/>
    <n v="28.383333333333301"/>
    <n v="18"/>
    <n v="121"/>
    <n v="14.95"/>
    <n v="14.25"/>
    <n v="21.8"/>
    <n v="13.2"/>
    <n v="89"/>
    <n v="9.85"/>
  </r>
  <r>
    <s v="Bully: Scholarship Edition"/>
    <n v="2"/>
    <s v="Action,Adventure"/>
    <s v="Rockstar"/>
    <x v="0"/>
    <x v="2"/>
    <n v="2008"/>
    <n v="83"/>
    <n v="0.16"/>
    <n v="17.95"/>
    <n v="18.8"/>
    <n v="28.033333333333299"/>
    <n v="17.350000000000001"/>
    <n v="251"/>
    <n v="12.033333333333299"/>
    <n v="26.5833333333333"/>
    <n v="32.049999999999997"/>
    <n v="26"/>
    <n v="41"/>
    <n v="21.633333333333301"/>
    <n v="19.533333333333299"/>
    <n v="28.383333333333301"/>
    <n v="18"/>
    <n v="121"/>
    <n v="14.95"/>
    <n v="14.25"/>
    <n v="21.8"/>
    <n v="13.2"/>
    <n v="89"/>
    <n v="9.85"/>
  </r>
  <r>
    <s v="Burnout Dominator"/>
    <n v="4"/>
    <s v="Action,Racing / Driving"/>
    <s v="EA"/>
    <x v="1"/>
    <x v="1"/>
    <n v="2007"/>
    <n v="76"/>
    <n v="0.02"/>
    <n v="17.95"/>
    <n v="17.5833333333333"/>
    <n v="19.75"/>
    <n v="18.3666666666666"/>
    <n v="8"/>
    <n v="14.983333333333301"/>
    <n v="21.5"/>
    <n v="21.5"/>
    <n v="21.5"/>
    <n v="1"/>
    <n v="21.5"/>
    <n v="17.533333333333299"/>
    <n v="19.733333333333299"/>
    <n v="18.3666666666666"/>
    <n v="6"/>
    <n v="14.966666666666599"/>
    <n v="14"/>
    <n v="14"/>
    <n v="14"/>
    <n v="1"/>
    <n v="14"/>
  </r>
  <r>
    <s v="Burnout Legends"/>
    <n v="1"/>
    <s v="Action,Racing / Driving"/>
    <s v="EA"/>
    <x v="1"/>
    <x v="1"/>
    <n v="2005"/>
    <n v="86"/>
    <n v="0.68"/>
    <n v="14.95"/>
    <n v="12.8333333333333"/>
    <n v="18.2"/>
    <n v="12"/>
    <n v="14"/>
    <n v="9"/>
    <n v="15.3666666666666"/>
    <n v="18.9166666666666"/>
    <n v="16.25"/>
    <n v="4"/>
    <n v="11.383333333333301"/>
    <n v="14.0833333333333"/>
    <n v="18.516666666666602"/>
    <n v="12"/>
    <n v="7"/>
    <n v="10.033333333333299"/>
    <n v="6.5166666666666604"/>
    <n v="6.86666666666666"/>
    <n v="7"/>
    <n v="3"/>
    <n v="6.1666666666666599"/>
  </r>
  <r>
    <s v="Burnout Legends"/>
    <n v="1"/>
    <s v="Action,Racing / Driving"/>
    <s v="EA"/>
    <x v="2"/>
    <x v="2"/>
    <n v="2005"/>
    <n v="38"/>
    <n v="0.16"/>
    <n v="17.95"/>
    <n v="12.8333333333333"/>
    <n v="18.2"/>
    <n v="12"/>
    <n v="14"/>
    <n v="9"/>
    <n v="15.3666666666666"/>
    <n v="18.9166666666666"/>
    <n v="16.25"/>
    <n v="4"/>
    <n v="11.383333333333301"/>
    <n v="14.0833333333333"/>
    <n v="18.516666666666602"/>
    <n v="12"/>
    <n v="7"/>
    <n v="10.033333333333299"/>
    <n v="6.5166666666666604"/>
    <n v="6.86666666666666"/>
    <n v="7"/>
    <n v="3"/>
    <n v="6.1666666666666599"/>
  </r>
  <r>
    <s v="Burnout Paradise"/>
    <n v="1"/>
    <s v="Action,Racing / Driving"/>
    <s v="EA"/>
    <x v="4"/>
    <x v="1"/>
    <n v="2008"/>
    <n v="87"/>
    <n v="1.01"/>
    <n v="17.95"/>
    <n v="27.15"/>
    <n v="136.78333333333299"/>
    <n v="20"/>
    <n v="145"/>
    <n v="14.783333333333299"/>
    <n v="62.9"/>
    <n v="153.21666666666599"/>
    <n v="50"/>
    <n v="23"/>
    <n v="39.466666666666598"/>
    <n v="27.5"/>
    <n v="55.616666666666603"/>
    <n v="25"/>
    <n v="59"/>
    <n v="16.1166666666666"/>
    <n v="13.783333333333299"/>
    <n v="19.433333333333302"/>
    <n v="14"/>
    <n v="63"/>
    <n v="11.05"/>
  </r>
  <r>
    <s v="Bust-a-Move Deluxe"/>
    <n v="2"/>
    <s v="Strategy"/>
    <s v="Unknown"/>
    <x v="1"/>
    <x v="0"/>
    <n v="2006"/>
    <n v="73"/>
    <n v="0.14000000000000001"/>
    <n v="14.95"/>
    <n v="0"/>
    <n v="0"/>
    <n v="0"/>
    <n v="0"/>
    <n v="0"/>
    <n v="0"/>
    <n v="0"/>
    <n v="0"/>
    <n v="0"/>
    <n v="0"/>
    <n v="0"/>
    <n v="0"/>
    <n v="0"/>
    <n v="0"/>
    <n v="0"/>
    <n v="0"/>
    <n v="0"/>
    <n v="0"/>
    <n v="0"/>
    <n v="0"/>
  </r>
  <r>
    <s v="Bust-a-Move DS"/>
    <n v="1"/>
    <s v="Action,Strategy"/>
    <s v="Unknown"/>
    <x v="2"/>
    <x v="2"/>
    <n v="2005"/>
    <n v="75"/>
    <n v="0.09"/>
    <n v="17.95"/>
    <n v="0"/>
    <n v="0"/>
    <n v="0"/>
    <n v="0"/>
    <n v="0"/>
    <n v="0"/>
    <n v="0"/>
    <n v="0"/>
    <n v="0"/>
    <n v="0"/>
    <n v="0"/>
    <n v="0"/>
    <n v="0"/>
    <n v="0"/>
    <n v="0"/>
    <n v="0"/>
    <n v="0"/>
    <n v="0"/>
    <n v="0"/>
    <n v="0"/>
  </r>
  <r>
    <s v="BWii: Battalion Wars 2"/>
    <n v="1"/>
    <s v="Action,Simulation,Strategy"/>
    <s v="Nintendo"/>
    <x v="0"/>
    <x v="1"/>
    <n v="2007"/>
    <n v="75"/>
    <n v="0.21"/>
    <n v="14.95"/>
    <n v="10.033333333333299"/>
    <n v="15.4333333333333"/>
    <n v="9.7166666666666597"/>
    <n v="10"/>
    <n v="7.55"/>
    <n v="0"/>
    <n v="0"/>
    <n v="0"/>
    <n v="0"/>
    <n v="0"/>
    <n v="0"/>
    <n v="0"/>
    <n v="0"/>
    <n v="0"/>
    <n v="0"/>
    <n v="10.033333333333299"/>
    <n v="15.4333333333333"/>
    <n v="9.7166666666666597"/>
    <n v="10"/>
    <n v="7.55"/>
  </r>
  <r>
    <s v="Cabela's African Safari"/>
    <n v="1"/>
    <s v="Sports"/>
    <s v="Activision"/>
    <x v="3"/>
    <x v="2"/>
    <n v="2006"/>
    <n v="53"/>
    <n v="0.1"/>
    <n v="17.95"/>
    <n v="0"/>
    <n v="0"/>
    <n v="0"/>
    <n v="0"/>
    <n v="0"/>
    <n v="0"/>
    <n v="0"/>
    <n v="0"/>
    <n v="0"/>
    <n v="0"/>
    <n v="0"/>
    <n v="0"/>
    <n v="0"/>
    <n v="0"/>
    <n v="0"/>
    <n v="0"/>
    <n v="0"/>
    <n v="0"/>
    <n v="0"/>
    <n v="0"/>
  </r>
  <r>
    <s v="Cabela's Alaskan Adventures"/>
    <n v="1"/>
    <s v="Sports"/>
    <s v="Activision"/>
    <x v="3"/>
    <x v="2"/>
    <n v="2006"/>
    <n v="48"/>
    <n v="0.1"/>
    <n v="17.95"/>
    <n v="20"/>
    <n v="20"/>
    <n v="20"/>
    <n v="1"/>
    <n v="20"/>
    <n v="20"/>
    <n v="20"/>
    <n v="20"/>
    <n v="1"/>
    <n v="20"/>
    <n v="0"/>
    <n v="0"/>
    <n v="0"/>
    <n v="0"/>
    <n v="0"/>
    <n v="0"/>
    <n v="0"/>
    <n v="0"/>
    <n v="0"/>
    <n v="0"/>
  </r>
  <r>
    <s v="Cabela's Big Game Hunter"/>
    <n v="1"/>
    <s v="Simulation,Sports"/>
    <s v="Activision"/>
    <x v="3"/>
    <x v="2"/>
    <n v="2007"/>
    <n v="51"/>
    <n v="0.04"/>
    <n v="19.95"/>
    <n v="4.5"/>
    <n v="5.61666666666666"/>
    <n v="4"/>
    <n v="3"/>
    <n v="3.36666666666666"/>
    <n v="0"/>
    <n v="0"/>
    <n v="0"/>
    <n v="0"/>
    <n v="0"/>
    <n v="4.75"/>
    <n v="5.86666666666666"/>
    <n v="4.75"/>
    <n v="2"/>
    <n v="3.6333333333333302"/>
    <n v="4"/>
    <n v="4"/>
    <n v="4"/>
    <n v="1"/>
    <n v="4"/>
  </r>
  <r>
    <s v="Cabela's Dangerous Hunts 2009"/>
    <n v="1"/>
    <s v="Sports"/>
    <s v="Activision"/>
    <x v="3"/>
    <x v="0"/>
    <n v="2008"/>
    <n v="42"/>
    <n v="0.13"/>
    <n v="19.95"/>
    <n v="0"/>
    <n v="0"/>
    <n v="0"/>
    <n v="0"/>
    <n v="0"/>
    <n v="0"/>
    <n v="0"/>
    <n v="0"/>
    <n v="0"/>
    <n v="0"/>
    <n v="0"/>
    <n v="0"/>
    <n v="0"/>
    <n v="0"/>
    <n v="0"/>
    <n v="0"/>
    <n v="0"/>
    <n v="0"/>
    <n v="0"/>
    <n v="0"/>
  </r>
  <r>
    <s v="Cake Mania"/>
    <n v="1"/>
    <s v="Action"/>
    <s v="Unknown"/>
    <x v="2"/>
    <x v="0"/>
    <n v="2007"/>
    <n v="55"/>
    <n v="0.08"/>
    <n v="16.95"/>
    <n v="6"/>
    <n v="7.0833333333333304"/>
    <n v="5.86666666666666"/>
    <n v="4"/>
    <n v="4.9666666666666597"/>
    <n v="6.2166666666666597"/>
    <n v="7.2833333333333297"/>
    <n v="6.4166666666666599"/>
    <n v="3"/>
    <n v="5.15"/>
    <n v="0"/>
    <n v="0"/>
    <n v="0"/>
    <n v="0"/>
    <n v="0"/>
    <n v="5.3333333333333304"/>
    <n v="5.3333333333333304"/>
    <n v="5.3333333333333304"/>
    <n v="1"/>
    <n v="5.3333333333333304"/>
  </r>
  <r>
    <s v="Call of Duty 2"/>
    <n v="4"/>
    <s v="Action"/>
    <s v="Activision,Konami"/>
    <x v="3"/>
    <x v="2"/>
    <n v="2005"/>
    <n v="89"/>
    <n v="1.69"/>
    <n v="17.95"/>
    <n v="9.2333333333333307"/>
    <n v="14.55"/>
    <n v="9"/>
    <n v="210"/>
    <n v="6.55"/>
    <n v="11.633333333333301"/>
    <n v="15.7"/>
    <n v="11.1833333333333"/>
    <n v="39"/>
    <n v="8.1999999999999993"/>
    <n v="9.6"/>
    <n v="11.316666666666601"/>
    <n v="10"/>
    <n v="25"/>
    <n v="7.4"/>
    <n v="8.5166666666666604"/>
    <n v="11.3666666666666"/>
    <n v="8.9833333333333307"/>
    <n v="146"/>
    <n v="6.36666666666666"/>
  </r>
  <r>
    <s v="Call of Duty 3"/>
    <n v="2"/>
    <s v="Action"/>
    <s v="Activision"/>
    <x v="3"/>
    <x v="1"/>
    <n v="2006"/>
    <n v="82"/>
    <n v="1.51"/>
    <n v="16.95"/>
    <n v="8.8166666666666593"/>
    <n v="12.816666666666601"/>
    <n v="8.4499999999999993"/>
    <n v="96"/>
    <n v="6.8166666666666602"/>
    <n v="9.8000000000000007"/>
    <n v="12.2"/>
    <n v="10"/>
    <n v="5"/>
    <n v="7.7333333333333298"/>
    <n v="11.5833333333333"/>
    <n v="14.133333333333301"/>
    <n v="11"/>
    <n v="13"/>
    <n v="9.6333333333333293"/>
    <n v="8.3000000000000007"/>
    <n v="12.066666666666601"/>
    <n v="8"/>
    <n v="78"/>
    <n v="6.5666666666666602"/>
  </r>
  <r>
    <s v="Call of Duty 3"/>
    <n v="1"/>
    <s v="Action"/>
    <s v="Activision"/>
    <x v="0"/>
    <x v="2"/>
    <n v="2006"/>
    <n v="69"/>
    <n v="1.1499999999999999"/>
    <n v="19.95"/>
    <n v="8.8166666666666593"/>
    <n v="12.816666666666601"/>
    <n v="8.4499999999999993"/>
    <n v="96"/>
    <n v="6.8166666666666602"/>
    <n v="9.8000000000000007"/>
    <n v="12.2"/>
    <n v="10"/>
    <n v="5"/>
    <n v="7.7333333333333298"/>
    <n v="11.5833333333333"/>
    <n v="14.133333333333301"/>
    <n v="11"/>
    <n v="13"/>
    <n v="9.6333333333333293"/>
    <n v="8.3000000000000007"/>
    <n v="12.066666666666601"/>
    <n v="8"/>
    <n v="78"/>
    <n v="6.5666666666666602"/>
  </r>
  <r>
    <s v="Call of Duty 3"/>
    <n v="1"/>
    <s v="Action"/>
    <s v="Activision"/>
    <x v="4"/>
    <x v="1"/>
    <n v="2006"/>
    <n v="80"/>
    <n v="0.52"/>
    <n v="19.95"/>
    <n v="8.8166666666666593"/>
    <n v="12.816666666666601"/>
    <n v="8.4499999999999993"/>
    <n v="96"/>
    <n v="6.8166666666666602"/>
    <n v="9.8000000000000007"/>
    <n v="12.2"/>
    <n v="10"/>
    <n v="5"/>
    <n v="7.7333333333333298"/>
    <n v="11.5833333333333"/>
    <n v="14.133333333333301"/>
    <n v="11"/>
    <n v="13"/>
    <n v="9.6333333333333293"/>
    <n v="8.3000000000000007"/>
    <n v="12.066666666666601"/>
    <n v="8"/>
    <n v="78"/>
    <n v="6.5666666666666602"/>
  </r>
  <r>
    <s v="Call of Duty 4: Modern Warfare"/>
    <n v="4"/>
    <s v="Action"/>
    <s v="Activision"/>
    <x v="3"/>
    <x v="2"/>
    <n v="2007"/>
    <n v="94"/>
    <n v="5.77"/>
    <n v="29.95"/>
    <n v="8.0166666666666604"/>
    <n v="28.75"/>
    <n v="7"/>
    <n v="615"/>
    <n v="4.75"/>
    <n v="16.649999999999999"/>
    <n v="31.133333333333301"/>
    <n v="15"/>
    <n v="50"/>
    <n v="11.316666666666601"/>
    <n v="9.6999999999999993"/>
    <n v="29.6666666666666"/>
    <n v="9"/>
    <n v="97"/>
    <n v="6.5166666666666604"/>
    <n v="6.75"/>
    <n v="13.4333333333333"/>
    <n v="7"/>
    <n v="468"/>
    <n v="4.43333333333333"/>
  </r>
  <r>
    <s v="Call of Duty 4: Modern Warfare"/>
    <n v="4"/>
    <s v="Action"/>
    <s v="Activision"/>
    <x v="4"/>
    <x v="2"/>
    <n v="2007"/>
    <n v="94"/>
    <n v="2.91"/>
    <n v="24.95"/>
    <n v="8.0166666666666604"/>
    <n v="28.75"/>
    <n v="7"/>
    <n v="615"/>
    <n v="4.75"/>
    <n v="16.649999999999999"/>
    <n v="31.133333333333301"/>
    <n v="15"/>
    <n v="50"/>
    <n v="11.316666666666601"/>
    <n v="9.6999999999999993"/>
    <n v="29.6666666666666"/>
    <n v="9"/>
    <n v="97"/>
    <n v="6.5166666666666604"/>
    <n v="6.75"/>
    <n v="13.4333333333333"/>
    <n v="7"/>
    <n v="468"/>
    <n v="4.43333333333333"/>
  </r>
  <r>
    <s v="Call of Duty 4: Modern Warfare"/>
    <n v="1"/>
    <s v="Action"/>
    <s v="Activision"/>
    <x v="2"/>
    <x v="1"/>
    <n v="2007"/>
    <n v="75"/>
    <n v="0.94"/>
    <n v="19.95"/>
    <n v="8.0166666666666604"/>
    <n v="28.75"/>
    <n v="7"/>
    <n v="615"/>
    <n v="4.75"/>
    <n v="16.649999999999999"/>
    <n v="31.133333333333301"/>
    <n v="15"/>
    <n v="50"/>
    <n v="11.316666666666601"/>
    <n v="9.6999999999999993"/>
    <n v="29.6666666666666"/>
    <n v="9"/>
    <n v="97"/>
    <n v="6.5166666666666604"/>
    <n v="6.75"/>
    <n v="13.4333333333333"/>
    <n v="7"/>
    <n v="468"/>
    <n v="4.43333333333333"/>
  </r>
  <r>
    <s v="Call of Duty: Roads to Victory"/>
    <n v="1"/>
    <s v="Action"/>
    <s v="Activision"/>
    <x v="1"/>
    <x v="2"/>
    <n v="2007"/>
    <n v="64"/>
    <n v="0.51"/>
    <n v="24.95"/>
    <n v="5.75"/>
    <n v="7"/>
    <n v="6.25"/>
    <n v="11"/>
    <n v="4.5833333333333304"/>
    <n v="7.25"/>
    <n v="7.36666666666666"/>
    <n v="7.25"/>
    <n v="2"/>
    <n v="7.1333333333333302"/>
    <n v="6.25"/>
    <n v="6.25"/>
    <n v="6.25"/>
    <n v="1"/>
    <n v="6.25"/>
    <n v="5.3166666666666602"/>
    <n v="6.55"/>
    <n v="4.9166666666666599"/>
    <n v="8"/>
    <n v="4.1333333333333302"/>
  </r>
  <r>
    <s v="Call of Duty: World at War"/>
    <n v="4"/>
    <s v="Action"/>
    <s v="Activision"/>
    <x v="3"/>
    <x v="2"/>
    <n v="2008"/>
    <n v="84"/>
    <n v="4.58"/>
    <n v="29.95"/>
    <n v="10.283333333333299"/>
    <n v="154.56666666666601"/>
    <n v="8"/>
    <n v="268"/>
    <n v="5.9833333333333298"/>
    <n v="31.85"/>
    <n v="161.69999999999999"/>
    <n v="15"/>
    <n v="19"/>
    <n v="16.2"/>
    <n v="13.283333333333299"/>
    <n v="69.816666666666606"/>
    <n v="10"/>
    <n v="38"/>
    <n v="8.2333333333333307"/>
    <n v="7.8"/>
    <n v="13.95"/>
    <n v="8"/>
    <n v="211"/>
    <n v="5.36666666666666"/>
  </r>
  <r>
    <s v="Call of Duty: World at War"/>
    <n v="4"/>
    <s v="Action"/>
    <s v="Activision"/>
    <x v="4"/>
    <x v="1"/>
    <n v="2008"/>
    <n v="85"/>
    <n v="2.5299999999999998"/>
    <n v="29.95"/>
    <n v="10.283333333333299"/>
    <n v="154.56666666666601"/>
    <n v="8"/>
    <n v="268"/>
    <n v="5.9833333333333298"/>
    <n v="31.85"/>
    <n v="161.69999999999999"/>
    <n v="15"/>
    <n v="19"/>
    <n v="16.2"/>
    <n v="13.283333333333299"/>
    <n v="69.816666666666606"/>
    <n v="10"/>
    <n v="38"/>
    <n v="8.2333333333333307"/>
    <n v="7.8"/>
    <n v="13.95"/>
    <n v="8"/>
    <n v="211"/>
    <n v="5.36666666666666"/>
  </r>
  <r>
    <s v="Call of Duty: World at War"/>
    <n v="2"/>
    <s v="Action"/>
    <s v="Activision"/>
    <x v="0"/>
    <x v="0"/>
    <n v="2008"/>
    <n v="83"/>
    <n v="1.17"/>
    <n v="29.95"/>
    <n v="10.283333333333299"/>
    <n v="154.56666666666601"/>
    <n v="8"/>
    <n v="268"/>
    <n v="5.9833333333333298"/>
    <n v="31.85"/>
    <n v="161.69999999999999"/>
    <n v="15"/>
    <n v="19"/>
    <n v="16.2"/>
    <n v="13.283333333333299"/>
    <n v="69.816666666666606"/>
    <n v="10"/>
    <n v="38"/>
    <n v="8.2333333333333307"/>
    <n v="7.8"/>
    <n v="13.95"/>
    <n v="8"/>
    <n v="211"/>
    <n v="5.36666666666666"/>
  </r>
  <r>
    <s v="Call of Juarez"/>
    <n v="1"/>
    <s v="Action"/>
    <s v="Ubisoft"/>
    <x v="3"/>
    <x v="2"/>
    <n v="2007"/>
    <n v="71"/>
    <n v="0.15"/>
    <n v="14.95"/>
    <n v="8.6333333333333293"/>
    <n v="20.8"/>
    <n v="8.1999999999999993"/>
    <n v="98"/>
    <n v="6.75"/>
    <n v="11.216666666666599"/>
    <n v="21.85"/>
    <n v="9.8333333333333304"/>
    <n v="13"/>
    <n v="8.75"/>
    <n v="9"/>
    <n v="11"/>
    <n v="9"/>
    <n v="26"/>
    <n v="8"/>
    <n v="7.9166666666666599"/>
    <n v="10.733333333333301"/>
    <n v="8"/>
    <n v="59"/>
    <n v="6.5166666666666604"/>
  </r>
  <r>
    <s v="Capcom Classics Collection Reloaded"/>
    <n v="1"/>
    <s v="Action"/>
    <s v="Capcom"/>
    <x v="1"/>
    <x v="1"/>
    <n v="2006"/>
    <n v="75"/>
    <n v="0.26"/>
    <n v="17.95"/>
    <n v="0"/>
    <n v="0"/>
    <n v="0"/>
    <n v="0"/>
    <n v="0"/>
    <n v="0"/>
    <n v="0"/>
    <n v="0"/>
    <n v="0"/>
    <n v="0"/>
    <n v="0"/>
    <n v="0"/>
    <n v="0"/>
    <n v="0"/>
    <n v="0"/>
    <n v="0"/>
    <n v="0"/>
    <n v="0"/>
    <n v="0"/>
    <n v="0"/>
  </r>
  <r>
    <s v="Capcom Classics Collection Remixed"/>
    <n v="1"/>
    <s v="Action"/>
    <s v="Capcom"/>
    <x v="1"/>
    <x v="2"/>
    <n v="2005"/>
    <n v="72"/>
    <n v="0.28000000000000003"/>
    <n v="17.95"/>
    <n v="35.6666666666666"/>
    <n v="35.6666666666666"/>
    <n v="35.6666666666666"/>
    <n v="1"/>
    <n v="35.6666666666666"/>
    <n v="0"/>
    <n v="0"/>
    <n v="0"/>
    <n v="0"/>
    <n v="0"/>
    <n v="35.6666666666666"/>
    <n v="35.6666666666666"/>
    <n v="35.6666666666666"/>
    <n v="1"/>
    <n v="35.6666666666666"/>
    <n v="0"/>
    <n v="0"/>
    <n v="0"/>
    <n v="0"/>
    <n v="0"/>
  </r>
  <r>
    <s v="Capcom Puzzle World"/>
    <n v="1"/>
    <s v="Strategy"/>
    <s v="Capcom"/>
    <x v="1"/>
    <x v="0"/>
    <n v="2007"/>
    <n v="65"/>
    <n v="0.01"/>
    <n v="19.95"/>
    <n v="0"/>
    <n v="0"/>
    <n v="0"/>
    <n v="0"/>
    <n v="0"/>
    <n v="0"/>
    <n v="0"/>
    <n v="0"/>
    <n v="0"/>
    <n v="0"/>
    <n v="0"/>
    <n v="0"/>
    <n v="0"/>
    <n v="0"/>
    <n v="0"/>
    <n v="0"/>
    <n v="0"/>
    <n v="0"/>
    <n v="0"/>
    <n v="0"/>
  </r>
  <r>
    <s v="Cartoon Network Racing"/>
    <n v="1"/>
    <s v="Racing / Driving"/>
    <s v="Unknown"/>
    <x v="2"/>
    <x v="2"/>
    <n v="2006"/>
    <n v="55"/>
    <n v="0.05"/>
    <n v="14.95"/>
    <n v="14.8666666666666"/>
    <n v="14.8666666666666"/>
    <n v="14.8666666666666"/>
    <n v="1"/>
    <n v="14.8666666666666"/>
    <n v="14.8666666666666"/>
    <n v="14.8666666666666"/>
    <n v="14.8666666666666"/>
    <n v="1"/>
    <n v="14.8666666666666"/>
    <n v="0"/>
    <n v="0"/>
    <n v="0"/>
    <n v="0"/>
    <n v="0"/>
    <n v="0"/>
    <n v="0"/>
    <n v="0"/>
    <n v="0"/>
    <n v="0"/>
  </r>
  <r>
    <s v="Castlevania Judgment"/>
    <n v="2"/>
    <s v="Action"/>
    <s v="Konami"/>
    <x v="0"/>
    <x v="1"/>
    <n v="2008"/>
    <n v="49"/>
    <n v="0.09"/>
    <n v="17.95"/>
    <n v="7.7833333333333297"/>
    <n v="9.43333333333333"/>
    <n v="6"/>
    <n v="3"/>
    <n v="6.1333333333333302"/>
    <n v="0"/>
    <n v="0"/>
    <n v="0"/>
    <n v="0"/>
    <n v="0"/>
    <n v="0"/>
    <n v="0"/>
    <n v="0"/>
    <n v="0"/>
    <n v="0"/>
    <n v="7.7833333333333297"/>
    <n v="9.43333333333333"/>
    <n v="6"/>
    <n v="3"/>
    <n v="6.1333333333333302"/>
  </r>
  <r>
    <s v="Castlevania: Dawn of Sorrow"/>
    <n v="1"/>
    <s v="Action,Role-Playing"/>
    <s v="Konami"/>
    <x v="2"/>
    <x v="1"/>
    <n v="2005"/>
    <n v="89"/>
    <n v="0.31"/>
    <n v="17.95"/>
    <n v="16.033333333333299"/>
    <n v="62.45"/>
    <n v="13"/>
    <n v="130"/>
    <n v="9.75"/>
    <n v="30.016666666666602"/>
    <n v="69.183333333333294"/>
    <n v="26"/>
    <n v="19"/>
    <n v="20.25"/>
    <n v="15.483333333333301"/>
    <n v="32.366666666666603"/>
    <n v="14"/>
    <n v="63"/>
    <n v="10.533333333333299"/>
    <n v="11.216666666666599"/>
    <n v="16.149999999999999"/>
    <n v="10.4166666666666"/>
    <n v="48"/>
    <n v="7.9"/>
  </r>
  <r>
    <s v="Castlevania: Order of Ecclesia"/>
    <n v="1"/>
    <s v="Action,Adventure,Role-Playing"/>
    <s v="Konami"/>
    <x v="2"/>
    <x v="1"/>
    <n v="2008"/>
    <n v="85"/>
    <n v="0.24"/>
    <n v="24.95"/>
    <n v="14.7666666666666"/>
    <n v="29.283333333333299"/>
    <n v="13.3333333333333"/>
    <n v="85"/>
    <n v="9.1666666666666607"/>
    <n v="24.0833333333333"/>
    <n v="33.6666666666666"/>
    <n v="21.6"/>
    <n v="13"/>
    <n v="16.4166666666666"/>
    <n v="14.0166666666666"/>
    <n v="20.933333333333302"/>
    <n v="13.983333333333301"/>
    <n v="51"/>
    <n v="10.133333333333301"/>
    <n v="10.8333333333333"/>
    <n v="14.2"/>
    <n v="11"/>
    <n v="21"/>
    <n v="7.6"/>
  </r>
  <r>
    <s v="Castlevania: Portrait of Ruin"/>
    <n v="1"/>
    <s v="Action"/>
    <s v="Konami"/>
    <x v="2"/>
    <x v="0"/>
    <n v="2006"/>
    <n v="85"/>
    <n v="0.3"/>
    <n v="17.95"/>
    <n v="13.133333333333301"/>
    <n v="26.016666666666602"/>
    <n v="12"/>
    <n v="80"/>
    <n v="8.3833333333333293"/>
    <n v="23.133333333333301"/>
    <n v="31.5"/>
    <n v="23.9"/>
    <n v="9"/>
    <n v="19.25"/>
    <n v="12.5833333333333"/>
    <n v="18.633333333333301"/>
    <n v="12"/>
    <n v="37"/>
    <n v="9.25"/>
    <n v="11.1"/>
    <n v="15.75"/>
    <n v="10.533333333333299"/>
    <n v="34"/>
    <n v="7.5"/>
  </r>
  <r>
    <s v="Castlevania: The Dracula X Chronicles"/>
    <n v="2"/>
    <s v="Action"/>
    <s v="Konami"/>
    <x v="1"/>
    <x v="2"/>
    <n v="2007"/>
    <n v="80"/>
    <n v="0.21"/>
    <n v="16.95"/>
    <n v="8.5666666666666593"/>
    <n v="17.316666666666599"/>
    <n v="7.5"/>
    <n v="24"/>
    <n v="4.75"/>
    <n v="5.3166666666666602"/>
    <n v="5.3166666666666602"/>
    <n v="5.3166666666666602"/>
    <n v="1"/>
    <n v="5.3166666666666602"/>
    <n v="12.3333333333333"/>
    <n v="18.850000000000001"/>
    <n v="9.9166666666666607"/>
    <n v="8"/>
    <n v="6.8833333333333302"/>
    <n v="6.7666666666666604"/>
    <n v="10.9333333333333"/>
    <n v="7"/>
    <n v="15"/>
    <n v="4.1666666666666599"/>
  </r>
  <r>
    <s v="Chicken Hunter"/>
    <n v="1"/>
    <s v="Action"/>
    <s v="Unknown"/>
    <x v="2"/>
    <x v="1"/>
    <n v="2008"/>
    <n v="39"/>
    <n v="0.02"/>
    <n v="17.95"/>
    <n v="1.5"/>
    <n v="1.5"/>
    <n v="1.5"/>
    <n v="1"/>
    <n v="1.5"/>
    <n v="1.5"/>
    <n v="1.5"/>
    <n v="1.5"/>
    <n v="1"/>
    <n v="1.5"/>
    <n v="0"/>
    <n v="0"/>
    <n v="0"/>
    <n v="0"/>
    <n v="0"/>
    <n v="0"/>
    <n v="0"/>
    <n v="0"/>
    <n v="0"/>
    <n v="0"/>
  </r>
  <r>
    <s v="Chicken Shoot"/>
    <n v="2"/>
    <s v="Action"/>
    <s v="Unknown"/>
    <x v="0"/>
    <x v="2"/>
    <n v="2007"/>
    <n v="27"/>
    <n v="0.26"/>
    <n v="12.95"/>
    <n v="0.61666666666666603"/>
    <n v="0.68333333333333302"/>
    <n v="0.61666666666666603"/>
    <n v="2"/>
    <n v="0.55000000000000004"/>
    <n v="0.5"/>
    <n v="0.5"/>
    <n v="0.5"/>
    <n v="1"/>
    <n v="0.5"/>
    <n v="0"/>
    <n v="0"/>
    <n v="0"/>
    <n v="0"/>
    <n v="0"/>
    <n v="0.75"/>
    <n v="0.75"/>
    <n v="0.75"/>
    <n v="1"/>
    <n v="0.75"/>
  </r>
  <r>
    <s v="Children of Mana"/>
    <n v="1"/>
    <s v="Action,Role-Playing"/>
    <s v="Nintendo,SquareEnix"/>
    <x v="2"/>
    <x v="2"/>
    <n v="2006"/>
    <n v="65"/>
    <n v="0.16"/>
    <n v="16.95"/>
    <n v="22.55"/>
    <n v="35.8333333333333"/>
    <n v="22.1166666666666"/>
    <n v="29"/>
    <n v="16.5833333333333"/>
    <n v="27.95"/>
    <n v="31.0833333333333"/>
    <n v="28.933333333333302"/>
    <n v="5"/>
    <n v="25.75"/>
    <n v="24.1166666666666"/>
    <n v="36.5833333333333"/>
    <n v="23.55"/>
    <n v="14"/>
    <n v="17.3333333333333"/>
    <n v="17.683333333333302"/>
    <n v="24.433333333333302"/>
    <n v="15"/>
    <n v="10"/>
    <n v="14.1666666666666"/>
  </r>
  <r>
    <s v="Chromehounds"/>
    <n v="1"/>
    <s v="Action,Simulation,Strategy"/>
    <s v="Sega"/>
    <x v="3"/>
    <x v="1"/>
    <n v="2006"/>
    <n v="71"/>
    <n v="0.25"/>
    <n v="14.95"/>
    <n v="32.6666666666666"/>
    <n v="48.1666666666666"/>
    <n v="16"/>
    <n v="3"/>
    <n v="17.1666666666666"/>
    <n v="72"/>
    <n v="72"/>
    <n v="72"/>
    <n v="1"/>
    <n v="72"/>
    <n v="16"/>
    <n v="16"/>
    <n v="16"/>
    <n v="1"/>
    <n v="16"/>
    <n v="10"/>
    <n v="10"/>
    <n v="10"/>
    <n v="1"/>
    <n v="10"/>
  </r>
  <r>
    <s v="Chrono Trigger"/>
    <n v="2"/>
    <s v="Role-Playing"/>
    <s v="SquareEnix"/>
    <x v="2"/>
    <x v="1"/>
    <n v="2008"/>
    <n v="92"/>
    <n v="0.51"/>
    <n v="17.95"/>
    <n v="28.25"/>
    <n v="69.4166666666666"/>
    <n v="25"/>
    <n v="535"/>
    <n v="18.3"/>
    <n v="46.1"/>
    <n v="78.883333333333297"/>
    <n v="45"/>
    <n v="63"/>
    <n v="31.783333333333299"/>
    <n v="27.25"/>
    <n v="63.016666666666602"/>
    <n v="25.133333333333301"/>
    <n v="301"/>
    <n v="18.6666666666666"/>
    <n v="23.4166666666666"/>
    <n v="32.6"/>
    <n v="23"/>
    <n v="171"/>
    <n v="16.600000000000001"/>
  </r>
  <r>
    <s v="Clubhouse Games"/>
    <n v="1"/>
    <s v="Strategy"/>
    <s v="Nintendo"/>
    <x v="2"/>
    <x v="2"/>
    <n v="2005"/>
    <n v="83"/>
    <n v="0.61"/>
    <n v="17.95"/>
    <n v="20"/>
    <n v="20"/>
    <n v="20"/>
    <n v="1"/>
    <n v="20"/>
    <n v="20"/>
    <n v="20"/>
    <n v="20"/>
    <n v="1"/>
    <n v="20"/>
    <n v="0"/>
    <n v="0"/>
    <n v="0"/>
    <n v="0"/>
    <n v="0"/>
    <n v="0"/>
    <n v="0"/>
    <n v="0"/>
    <n v="0"/>
    <n v="0"/>
  </r>
  <r>
    <s v="Code Lyoko"/>
    <n v="1"/>
    <s v="Action,Adventure"/>
    <s v="Unknown"/>
    <x v="2"/>
    <x v="1"/>
    <n v="2007"/>
    <n v="63"/>
    <n v="0.03"/>
    <n v="11.95"/>
    <n v="7.7333333333333298"/>
    <n v="8.75"/>
    <n v="7"/>
    <n v="3"/>
    <n v="6.7"/>
    <n v="0"/>
    <n v="0"/>
    <n v="0"/>
    <n v="0"/>
    <n v="0"/>
    <n v="10.15"/>
    <n v="10.15"/>
    <n v="10.15"/>
    <n v="1"/>
    <n v="10.15"/>
    <n v="6.5166666666666604"/>
    <n v="6.75"/>
    <n v="6.5166666666666604"/>
    <n v="2"/>
    <n v="6.2833333333333297"/>
  </r>
  <r>
    <s v="Code Lyoko: Fall of X.A.N.A"/>
    <n v="1"/>
    <s v="Action,Role-Playing"/>
    <s v="Unknown"/>
    <x v="2"/>
    <x v="0"/>
    <n v="2008"/>
    <n v="51"/>
    <n v="0.06"/>
    <n v="14.95"/>
    <n v="15.15"/>
    <n v="16.2"/>
    <n v="15.15"/>
    <n v="2"/>
    <n v="14.1"/>
    <n v="0"/>
    <n v="0"/>
    <n v="0"/>
    <n v="0"/>
    <n v="0"/>
    <n v="0"/>
    <n v="0"/>
    <n v="0"/>
    <n v="0"/>
    <n v="0"/>
    <n v="15.15"/>
    <n v="16.2"/>
    <n v="15.15"/>
    <n v="2"/>
    <n v="14.1"/>
  </r>
  <r>
    <s v="Code Lyoko: Quest for Infinity"/>
    <n v="1"/>
    <s v="Action"/>
    <s v="Unknown"/>
    <x v="0"/>
    <x v="1"/>
    <n v="2007"/>
    <n v="58"/>
    <n v="7.0000000000000007E-2"/>
    <n v="17.95"/>
    <n v="5.8"/>
    <n v="5.8"/>
    <n v="5.8"/>
    <n v="1"/>
    <n v="5.8"/>
    <n v="0"/>
    <n v="0"/>
    <n v="0"/>
    <n v="0"/>
    <n v="0"/>
    <n v="0"/>
    <n v="0"/>
    <n v="0"/>
    <n v="0"/>
    <n v="0"/>
    <n v="5.8"/>
    <n v="5.8"/>
    <n v="5.8"/>
    <n v="1"/>
    <n v="5.8"/>
  </r>
  <r>
    <s v="Coded Arms"/>
    <n v="1"/>
    <s v="Action"/>
    <s v="Konami"/>
    <x v="1"/>
    <x v="0"/>
    <n v="2005"/>
    <n v="59"/>
    <n v="0.3"/>
    <n v="12.95"/>
    <n v="7.0666666666666602"/>
    <n v="8.2666666666666604"/>
    <n v="6"/>
    <n v="5"/>
    <n v="5.5833333333333304"/>
    <n v="0"/>
    <n v="0"/>
    <n v="0"/>
    <n v="0"/>
    <n v="0"/>
    <n v="8.5666666666666593"/>
    <n v="9.5666666666666593"/>
    <n v="9.7166666666666597"/>
    <n v="3"/>
    <n v="7.5666666666666602"/>
    <n v="4.8166666666666602"/>
    <n v="4.9000000000000004"/>
    <n v="4.8166666666666602"/>
    <n v="2"/>
    <n v="4.7333333333333298"/>
  </r>
  <r>
    <s v="Coded Arms: Contagion"/>
    <n v="1"/>
    <s v="Action"/>
    <s v="Konami"/>
    <x v="1"/>
    <x v="2"/>
    <n v="2007"/>
    <n v="56"/>
    <n v="0.06"/>
    <n v="14.95"/>
    <n v="9.85"/>
    <n v="10.45"/>
    <n v="10"/>
    <n v="3"/>
    <n v="9.25"/>
    <n v="0"/>
    <n v="0"/>
    <n v="0"/>
    <n v="0"/>
    <n v="0"/>
    <n v="0"/>
    <n v="0"/>
    <n v="0"/>
    <n v="0"/>
    <n v="0"/>
    <n v="9.85"/>
    <n v="10.45"/>
    <n v="10"/>
    <n v="3"/>
    <n v="9.25"/>
  </r>
  <r>
    <s v="College Hoops 2K6"/>
    <n v="1"/>
    <s v="Sports"/>
    <s v="2K"/>
    <x v="3"/>
    <x v="2"/>
    <n v="2006"/>
    <n v="70"/>
    <n v="0.11"/>
    <n v="6.95"/>
    <n v="1.55"/>
    <n v="1.7833333333333301"/>
    <n v="1.56666666666666"/>
    <n v="3"/>
    <n v="1.3333333333333299"/>
    <n v="1.55"/>
    <n v="1.7833333333333301"/>
    <n v="1.56666666666666"/>
    <n v="3"/>
    <n v="1.3333333333333299"/>
    <n v="0"/>
    <n v="0"/>
    <n v="0"/>
    <n v="0"/>
    <n v="0"/>
    <n v="0"/>
    <n v="0"/>
    <n v="0"/>
    <n v="0"/>
    <n v="0"/>
  </r>
  <r>
    <s v="College Hoops 2K7"/>
    <n v="4"/>
    <s v="Sports"/>
    <s v="2K"/>
    <x v="3"/>
    <x v="1"/>
    <n v="2006"/>
    <n v="82"/>
    <n v="0.19"/>
    <n v="6.95"/>
    <n v="0"/>
    <n v="0"/>
    <n v="0"/>
    <n v="0"/>
    <n v="0"/>
    <n v="0"/>
    <n v="0"/>
    <n v="0"/>
    <n v="0"/>
    <n v="0"/>
    <n v="0"/>
    <n v="0"/>
    <n v="0"/>
    <n v="0"/>
    <n v="0"/>
    <n v="0"/>
    <n v="0"/>
    <n v="0"/>
    <n v="0"/>
    <n v="0"/>
  </r>
  <r>
    <s v="College Hoops 2K7"/>
    <n v="6"/>
    <s v="Sports"/>
    <s v="2K"/>
    <x v="4"/>
    <x v="2"/>
    <n v="2007"/>
    <n v="81"/>
    <n v="0.16"/>
    <n v="6.95"/>
    <n v="0"/>
    <n v="0"/>
    <n v="0"/>
    <n v="0"/>
    <n v="0"/>
    <n v="0"/>
    <n v="0"/>
    <n v="0"/>
    <n v="0"/>
    <n v="0"/>
    <n v="0"/>
    <n v="0"/>
    <n v="0"/>
    <n v="0"/>
    <n v="0"/>
    <n v="0"/>
    <n v="0"/>
    <n v="0"/>
    <n v="0"/>
    <n v="0"/>
  </r>
  <r>
    <s v="College Hoops 2K8"/>
    <n v="1"/>
    <s v="Sports"/>
    <s v="2K"/>
    <x v="3"/>
    <x v="0"/>
    <n v="2007"/>
    <n v="81"/>
    <n v="0.15"/>
    <n v="9.9499999999999993"/>
    <n v="0"/>
    <n v="0"/>
    <n v="0"/>
    <n v="0"/>
    <n v="0"/>
    <n v="0"/>
    <n v="0"/>
    <n v="0"/>
    <n v="0"/>
    <n v="0"/>
    <n v="0"/>
    <n v="0"/>
    <n v="0"/>
    <n v="0"/>
    <n v="0"/>
    <n v="0"/>
    <n v="0"/>
    <n v="0"/>
    <n v="0"/>
    <n v="0"/>
  </r>
  <r>
    <s v="College Hoops 2K8"/>
    <n v="7"/>
    <s v="Sports"/>
    <s v="2K"/>
    <x v="4"/>
    <x v="0"/>
    <n v="2007"/>
    <n v="82"/>
    <n v="0.12"/>
    <n v="12.95"/>
    <n v="0"/>
    <n v="0"/>
    <n v="0"/>
    <n v="0"/>
    <n v="0"/>
    <n v="0"/>
    <n v="0"/>
    <n v="0"/>
    <n v="0"/>
    <n v="0"/>
    <n v="0"/>
    <n v="0"/>
    <n v="0"/>
    <n v="0"/>
    <n v="0"/>
    <n v="0"/>
    <n v="0"/>
    <n v="0"/>
    <n v="0"/>
    <n v="0"/>
  </r>
  <r>
    <s v="Command &amp; Conquer 3: Kane's Wrath"/>
    <n v="1"/>
    <s v="Strategy"/>
    <s v="EA"/>
    <x v="3"/>
    <x v="0"/>
    <n v="2008"/>
    <n v="75"/>
    <n v="0.15"/>
    <n v="17.95"/>
    <n v="9.7666666666666604"/>
    <n v="12.816666666666601"/>
    <n v="9.5"/>
    <n v="20"/>
    <n v="7.3166666666666602"/>
    <n v="0"/>
    <n v="0"/>
    <n v="0"/>
    <n v="0"/>
    <n v="0"/>
    <n v="11.316666666666601"/>
    <n v="13.7"/>
    <n v="11.533333333333299"/>
    <n v="8"/>
    <n v="8.68333333333333"/>
    <n v="8.7333333333333307"/>
    <n v="10.1166666666666"/>
    <n v="8.1"/>
    <n v="12"/>
    <n v="6.7"/>
  </r>
  <r>
    <s v="Command &amp; Conquer 3: Tiberium Wars"/>
    <n v="1"/>
    <s v="Strategy"/>
    <s v="EA"/>
    <x v="3"/>
    <x v="1"/>
    <n v="2007"/>
    <n v="82"/>
    <n v="0.35"/>
    <n v="24.95"/>
    <n v="26.3"/>
    <n v="35.316666666666599"/>
    <n v="25"/>
    <n v="41"/>
    <n v="18.3333333333333"/>
    <n v="38.25"/>
    <n v="41.433333333333302"/>
    <n v="37.5"/>
    <n v="4"/>
    <n v="35.433333333333302"/>
    <n v="27.483333333333299"/>
    <n v="34.366666666666603"/>
    <n v="26"/>
    <n v="12"/>
    <n v="21.15"/>
    <n v="23.8333333333333"/>
    <n v="29.4"/>
    <n v="24"/>
    <n v="25"/>
    <n v="17.466666666666601"/>
  </r>
  <r>
    <s v="Command &amp; Conquer: Red Alert 3"/>
    <n v="1"/>
    <s v="Strategy"/>
    <s v="EA"/>
    <x v="3"/>
    <x v="1"/>
    <n v="2008"/>
    <n v="77"/>
    <n v="0.16"/>
    <n v="14.95"/>
    <n v="14.7"/>
    <n v="28.183333333333302"/>
    <n v="11.3666666666666"/>
    <n v="27"/>
    <n v="10.0166666666666"/>
    <n v="43.35"/>
    <n v="43.35"/>
    <n v="43.35"/>
    <n v="1"/>
    <n v="43.35"/>
    <n v="18.55"/>
    <n v="24.5"/>
    <n v="19.45"/>
    <n v="9"/>
    <n v="13.9"/>
    <n v="10.983333333333301"/>
    <n v="13.3666666666666"/>
    <n v="10.5"/>
    <n v="17"/>
    <n v="8.86666666666666"/>
  </r>
  <r>
    <s v="Conan"/>
    <n v="1"/>
    <s v="Action,Adventure"/>
    <s v="THQ"/>
    <x v="4"/>
    <x v="2"/>
    <n v="2007"/>
    <n v="69"/>
    <n v="0.14000000000000001"/>
    <n v="17.95"/>
    <n v="7.18333333333333"/>
    <n v="13.283333333333299"/>
    <n v="6"/>
    <n v="28"/>
    <n v="5.5666666666666602"/>
    <n v="16.5"/>
    <n v="18.25"/>
    <n v="16.5"/>
    <n v="2"/>
    <n v="14.75"/>
    <n v="7.6666666666666599"/>
    <n v="8.6"/>
    <n v="8.75"/>
    <n v="3"/>
    <n v="6.7166666666666597"/>
    <n v="6.3"/>
    <n v="8.7666666666666604"/>
    <n v="6"/>
    <n v="23"/>
    <n v="5.35"/>
  </r>
  <r>
    <s v="Conan"/>
    <n v="1"/>
    <s v="Action,Adventure"/>
    <s v="THQ"/>
    <x v="3"/>
    <x v="2"/>
    <n v="2007"/>
    <n v="69"/>
    <n v="0.14000000000000001"/>
    <n v="14.95"/>
    <n v="7.18333333333333"/>
    <n v="13.283333333333299"/>
    <n v="6"/>
    <n v="28"/>
    <n v="5.5666666666666602"/>
    <n v="16.5"/>
    <n v="18.25"/>
    <n v="16.5"/>
    <n v="2"/>
    <n v="14.75"/>
    <n v="7.6666666666666599"/>
    <n v="8.6"/>
    <n v="8.75"/>
    <n v="3"/>
    <n v="6.7166666666666597"/>
    <n v="6.3"/>
    <n v="8.7666666666666604"/>
    <n v="6"/>
    <n v="23"/>
    <n v="5.35"/>
  </r>
  <r>
    <s v="Condemned 2: Bloodshot"/>
    <n v="1"/>
    <s v="Action,Adventure"/>
    <s v="Sega"/>
    <x v="3"/>
    <x v="1"/>
    <n v="2008"/>
    <n v="80"/>
    <n v="0.28999999999999998"/>
    <n v="14.95"/>
    <n v="10.15"/>
    <n v="22.4"/>
    <n v="9.5"/>
    <n v="49"/>
    <n v="7.9"/>
    <n v="35"/>
    <n v="35"/>
    <n v="35"/>
    <n v="1"/>
    <n v="35"/>
    <n v="11.6166666666666"/>
    <n v="13.4"/>
    <n v="12"/>
    <n v="16"/>
    <n v="10.4"/>
    <n v="8.6333333333333293"/>
    <n v="10.15"/>
    <n v="8.9"/>
    <n v="32"/>
    <n v="7.3833333333333302"/>
  </r>
  <r>
    <s v="Condemned 2: Bloodshot"/>
    <n v="1"/>
    <s v="Action,Adventure"/>
    <s v="Sega"/>
    <x v="4"/>
    <x v="1"/>
    <n v="2008"/>
    <n v="82"/>
    <n v="0.16"/>
    <n v="14.95"/>
    <n v="10.15"/>
    <n v="22.4"/>
    <n v="9.5"/>
    <n v="49"/>
    <n v="7.9"/>
    <n v="35"/>
    <n v="35"/>
    <n v="35"/>
    <n v="1"/>
    <n v="35"/>
    <n v="11.6166666666666"/>
    <n v="13.4"/>
    <n v="12"/>
    <n v="16"/>
    <n v="10.4"/>
    <n v="8.6333333333333293"/>
    <n v="10.15"/>
    <n v="8.9"/>
    <n v="32"/>
    <n v="7.3833333333333302"/>
  </r>
  <r>
    <s v="Condemned: Criminal Origins"/>
    <n v="1"/>
    <s v="Action,Adventure"/>
    <s v="Sega"/>
    <x v="3"/>
    <x v="2"/>
    <n v="2005"/>
    <n v="81"/>
    <n v="0.33"/>
    <n v="14.95"/>
    <n v="8.1666666666666607"/>
    <n v="14.8666666666666"/>
    <n v="7.55"/>
    <n v="156"/>
    <n v="5.9166666666666599"/>
    <n v="14.15"/>
    <n v="15.4166666666666"/>
    <n v="15"/>
    <n v="7"/>
    <n v="12.283333333333299"/>
    <n v="9.5333333333333297"/>
    <n v="15.5833333333333"/>
    <n v="9"/>
    <n v="42"/>
    <n v="7.18333333333333"/>
    <n v="7.25"/>
    <n v="11.05"/>
    <n v="7"/>
    <n v="107"/>
    <n v="5.55"/>
  </r>
  <r>
    <s v="Conflict: Denied Ops"/>
    <n v="4"/>
    <s v="Action"/>
    <s v="Eidos"/>
    <x v="3"/>
    <x v="1"/>
    <n v="2008"/>
    <n v="52"/>
    <n v="0.09"/>
    <n v="12.95"/>
    <n v="6.3833333333333302"/>
    <n v="9.1333333333333293"/>
    <n v="5.6666666666666599"/>
    <n v="11"/>
    <n v="5"/>
    <n v="0"/>
    <n v="0"/>
    <n v="0"/>
    <n v="0"/>
    <n v="0"/>
    <n v="12.25"/>
    <n v="12.25"/>
    <n v="12.25"/>
    <n v="1"/>
    <n v="12.25"/>
    <n v="5.7833333333333297"/>
    <n v="7.5833333333333304"/>
    <n v="5.5833333333333304"/>
    <n v="10"/>
    <n v="4.8333333333333304"/>
  </r>
  <r>
    <s v="Conflict: Denied Ops"/>
    <n v="4"/>
    <s v="Action"/>
    <s v="Eidos"/>
    <x v="4"/>
    <x v="2"/>
    <n v="2008"/>
    <n v="51"/>
    <n v="0.05"/>
    <n v="17.95"/>
    <n v="6.3833333333333302"/>
    <n v="9.1333333333333293"/>
    <n v="5.6666666666666599"/>
    <n v="11"/>
    <n v="5"/>
    <n v="0"/>
    <n v="0"/>
    <n v="0"/>
    <n v="0"/>
    <n v="0"/>
    <n v="12.25"/>
    <n v="12.25"/>
    <n v="12.25"/>
    <n v="1"/>
    <n v="12.25"/>
    <n v="5.7833333333333297"/>
    <n v="7.5833333333333304"/>
    <n v="5.5833333333333304"/>
    <n v="10"/>
    <n v="4.8333333333333304"/>
  </r>
  <r>
    <s v="Contact"/>
    <n v="1"/>
    <s v="Adventure,Role-Playing"/>
    <s v="Unknown"/>
    <x v="2"/>
    <x v="2"/>
    <n v="2006"/>
    <n v="73"/>
    <n v="7.0000000000000007E-2"/>
    <n v="14.95"/>
    <n v="15.6"/>
    <n v="21.033333333333299"/>
    <n v="14.5833333333333"/>
    <n v="20"/>
    <n v="11.033333333333299"/>
    <n v="21.383333333333301"/>
    <n v="23.033333333333299"/>
    <n v="21.766666666666602"/>
    <n v="5"/>
    <n v="18.8666666666666"/>
    <n v="21.383333333333301"/>
    <n v="23.633333333333301"/>
    <n v="19.183333333333302"/>
    <n v="3"/>
    <n v="19.133333333333301"/>
    <n v="11.75"/>
    <n v="13.566666666666601"/>
    <n v="11.733333333333301"/>
    <n v="12"/>
    <n v="9.35"/>
  </r>
  <r>
    <s v="Contra 4"/>
    <n v="1"/>
    <s v="Action"/>
    <s v="Konami"/>
    <x v="2"/>
    <x v="1"/>
    <n v="2007"/>
    <n v="83"/>
    <n v="0.27"/>
    <n v="17.95"/>
    <n v="7.36666666666666"/>
    <n v="17.9166666666666"/>
    <n v="3.11666666666666"/>
    <n v="12"/>
    <n v="3.11666666666666"/>
    <n v="17.5"/>
    <n v="17.75"/>
    <n v="17.5"/>
    <n v="2"/>
    <n v="17.25"/>
    <n v="0"/>
    <n v="0"/>
    <n v="0"/>
    <n v="0"/>
    <n v="0"/>
    <n v="5.3333333333333304"/>
    <n v="17.1666666666666"/>
    <n v="2.11666666666666"/>
    <n v="10"/>
    <n v="2.36666666666666"/>
  </r>
  <r>
    <s v="Cooking Mama"/>
    <n v="1"/>
    <s v="Simulation"/>
    <s v="Unknown"/>
    <x v="2"/>
    <x v="0"/>
    <n v="2006"/>
    <n v="67"/>
    <n v="2.9"/>
    <n v="17.95"/>
    <n v="8.6333333333333293"/>
    <n v="10.9"/>
    <n v="7"/>
    <n v="5"/>
    <n v="6.7833333333333297"/>
    <n v="0"/>
    <n v="0"/>
    <n v="0"/>
    <n v="0"/>
    <n v="0"/>
    <n v="0"/>
    <n v="0"/>
    <n v="0"/>
    <n v="0"/>
    <n v="0"/>
    <n v="8.6333333333333293"/>
    <n v="10.9"/>
    <n v="7"/>
    <n v="5"/>
    <n v="6.7833333333333297"/>
  </r>
  <r>
    <s v="Cooking Mama 2: Dinner with Friends"/>
    <n v="1"/>
    <s v="Simulation"/>
    <s v="Unknown"/>
    <x v="2"/>
    <x v="2"/>
    <n v="2007"/>
    <n v="70"/>
    <n v="1.56"/>
    <n v="17.95"/>
    <n v="8.2166666666666597"/>
    <n v="14.816666666666601"/>
    <n v="5.18333333333333"/>
    <n v="6"/>
    <n v="5.85"/>
    <n v="22.933333333333302"/>
    <n v="22.933333333333302"/>
    <n v="22.933333333333302"/>
    <n v="1"/>
    <n v="22.933333333333302"/>
    <n v="0"/>
    <n v="0"/>
    <n v="0"/>
    <n v="0"/>
    <n v="0"/>
    <n v="5.2666666666666604"/>
    <n v="5.6"/>
    <n v="5.1333333333333302"/>
    <n v="5"/>
    <n v="5.0999999999999996"/>
  </r>
  <r>
    <s v="Cooking Mama: Cook Off"/>
    <n v="2"/>
    <s v="Simulation"/>
    <s v="Unknown"/>
    <x v="0"/>
    <x v="0"/>
    <n v="2007"/>
    <n v="61"/>
    <n v="1.38"/>
    <n v="14.95"/>
    <n v="3.4"/>
    <n v="3.4"/>
    <n v="3.4"/>
    <n v="1"/>
    <n v="3.4"/>
    <n v="0"/>
    <n v="0"/>
    <n v="0"/>
    <n v="0"/>
    <n v="0"/>
    <n v="0"/>
    <n v="0"/>
    <n v="0"/>
    <n v="0"/>
    <n v="0"/>
    <n v="3.4"/>
    <n v="3.4"/>
    <n v="3.4"/>
    <n v="1"/>
    <n v="3.4"/>
  </r>
  <r>
    <s v="Crackdown"/>
    <n v="1"/>
    <s v="Action,Racing / Driving,Role-Playing"/>
    <s v="Microsoft"/>
    <x v="3"/>
    <x v="0"/>
    <n v="2007"/>
    <n v="83"/>
    <n v="1.02"/>
    <n v="14.95"/>
    <n v="16.6666666666666"/>
    <n v="44.75"/>
    <n v="12.3333333333333"/>
    <n v="67"/>
    <n v="10.25"/>
    <n v="43.6666666666666"/>
    <n v="58.4166666666666"/>
    <n v="40"/>
    <n v="6"/>
    <n v="30.9166666666666"/>
    <n v="18.600000000000001"/>
    <n v="26.25"/>
    <n v="16.45"/>
    <n v="24"/>
    <n v="12.75"/>
    <n v="11.033333333333299"/>
    <n v="15.25"/>
    <n v="10"/>
    <n v="37"/>
    <n v="8.25"/>
  </r>
  <r>
    <s v="Cradle of Rome"/>
    <n v="1"/>
    <s v="Strategy"/>
    <s v="Unknown"/>
    <x v="2"/>
    <x v="2"/>
    <n v="2008"/>
    <n v="63"/>
    <n v="0.04"/>
    <n v="17.95"/>
    <n v="0"/>
    <n v="0"/>
    <n v="0"/>
    <n v="0"/>
    <n v="0"/>
    <n v="0"/>
    <n v="0"/>
    <n v="0"/>
    <n v="0"/>
    <n v="0"/>
    <n v="0"/>
    <n v="0"/>
    <n v="0"/>
    <n v="0"/>
    <n v="0"/>
    <n v="0"/>
    <n v="0"/>
    <n v="0"/>
    <n v="0"/>
    <n v="0"/>
  </r>
  <r>
    <s v="Crash of the Titans"/>
    <n v="1"/>
    <s v="Action"/>
    <s v="Unknown"/>
    <x v="2"/>
    <x v="1"/>
    <n v="2007"/>
    <n v="73"/>
    <n v="0.46"/>
    <n v="17.95"/>
    <n v="7.75"/>
    <n v="9.0500000000000007"/>
    <n v="8"/>
    <n v="19"/>
    <n v="5.7166666666666597"/>
    <n v="9.2166666666666597"/>
    <n v="9.7333333333333307"/>
    <n v="9.2166666666666597"/>
    <n v="2"/>
    <n v="8.6999999999999993"/>
    <n v="10.1"/>
    <n v="10.1"/>
    <n v="10.1"/>
    <n v="1"/>
    <n v="10.1"/>
    <n v="7.43333333333333"/>
    <n v="8.7333333333333307"/>
    <n v="7.5"/>
    <n v="16"/>
    <n v="5.5"/>
  </r>
  <r>
    <s v="Crash of the Titans"/>
    <n v="2"/>
    <s v="Action"/>
    <s v="Unknown"/>
    <x v="0"/>
    <x v="2"/>
    <n v="2007"/>
    <n v="69"/>
    <n v="0.42"/>
    <n v="17.95"/>
    <n v="7.75"/>
    <n v="9.0500000000000007"/>
    <n v="8"/>
    <n v="19"/>
    <n v="5.7166666666666597"/>
    <n v="9.2166666666666597"/>
    <n v="9.7333333333333307"/>
    <n v="9.2166666666666597"/>
    <n v="2"/>
    <n v="8.6999999999999993"/>
    <n v="10.1"/>
    <n v="10.1"/>
    <n v="10.1"/>
    <n v="1"/>
    <n v="10.1"/>
    <n v="7.43333333333333"/>
    <n v="8.7333333333333307"/>
    <n v="7.5"/>
    <n v="16"/>
    <n v="5.5"/>
  </r>
  <r>
    <s v="Crash of the Titans"/>
    <n v="2"/>
    <s v="Action"/>
    <s v="Unknown"/>
    <x v="3"/>
    <x v="2"/>
    <n v="2007"/>
    <n v="65"/>
    <n v="0.28999999999999998"/>
    <n v="17.95"/>
    <n v="7.75"/>
    <n v="9.0500000000000007"/>
    <n v="8"/>
    <n v="19"/>
    <n v="5.7166666666666597"/>
    <n v="9.2166666666666597"/>
    <n v="9.7333333333333307"/>
    <n v="9.2166666666666597"/>
    <n v="2"/>
    <n v="8.6999999999999993"/>
    <n v="10.1"/>
    <n v="10.1"/>
    <n v="10.1"/>
    <n v="1"/>
    <n v="10.1"/>
    <n v="7.43333333333333"/>
    <n v="8.7333333333333307"/>
    <n v="7.5"/>
    <n v="16"/>
    <n v="5.5"/>
  </r>
  <r>
    <s v="Crash: Mind over Mutant"/>
    <n v="1"/>
    <s v="Action"/>
    <s v="Unknown"/>
    <x v="0"/>
    <x v="2"/>
    <n v="2008"/>
    <n v="70"/>
    <n v="0.36"/>
    <n v="17.95"/>
    <n v="6.0833333333333304"/>
    <n v="7.5"/>
    <n v="5.55"/>
    <n v="12"/>
    <n v="4.8"/>
    <n v="5.6"/>
    <n v="5.6"/>
    <n v="5.6"/>
    <n v="1"/>
    <n v="5.6"/>
    <n v="9.0333333333333297"/>
    <n v="9.0333333333333297"/>
    <n v="9.0333333333333297"/>
    <n v="1"/>
    <n v="9.0333333333333297"/>
    <n v="5.8333333333333304"/>
    <n v="7.4166666666666599"/>
    <n v="5.4833333333333298"/>
    <n v="10"/>
    <n v="4.7166666666666597"/>
  </r>
  <r>
    <s v="Crash: Mind over Mutant"/>
    <n v="1"/>
    <s v="Action"/>
    <s v="Unknown"/>
    <x v="3"/>
    <x v="0"/>
    <n v="2008"/>
    <n v="60"/>
    <n v="0.22"/>
    <n v="24.95"/>
    <n v="6.0833333333333304"/>
    <n v="7.5"/>
    <n v="5.55"/>
    <n v="12"/>
    <n v="4.8"/>
    <n v="5.6"/>
    <n v="5.6"/>
    <n v="5.6"/>
    <n v="1"/>
    <n v="5.6"/>
    <n v="9.0333333333333297"/>
    <n v="9.0333333333333297"/>
    <n v="9.0333333333333297"/>
    <n v="1"/>
    <n v="9.0333333333333297"/>
    <n v="5.8333333333333304"/>
    <n v="7.4166666666666599"/>
    <n v="5.4833333333333298"/>
    <n v="10"/>
    <n v="4.7166666666666597"/>
  </r>
  <r>
    <s v="Crazy Taxi: Fare Wars"/>
    <n v="1"/>
    <s v="Action,Racing / Driving"/>
    <s v="Sega"/>
    <x v="1"/>
    <x v="2"/>
    <n v="2007"/>
    <n v="64"/>
    <n v="0.1"/>
    <n v="17.95"/>
    <n v="0"/>
    <n v="0"/>
    <n v="0"/>
    <n v="0"/>
    <n v="0"/>
    <n v="0"/>
    <n v="0"/>
    <n v="0"/>
    <n v="0"/>
    <n v="0"/>
    <n v="0"/>
    <n v="0"/>
    <n v="0"/>
    <n v="0"/>
    <n v="0"/>
    <n v="0"/>
    <n v="0"/>
    <n v="0"/>
    <n v="0"/>
    <n v="0"/>
  </r>
  <r>
    <s v="CrossworDS"/>
    <n v="1"/>
    <s v="Educational,Strategy"/>
    <s v="Unknown"/>
    <x v="2"/>
    <x v="1"/>
    <n v="2007"/>
    <n v="67"/>
    <n v="0.53"/>
    <n v="17.95"/>
    <n v="17.2"/>
    <n v="17.2"/>
    <n v="17.2"/>
    <n v="1"/>
    <n v="17.2"/>
    <n v="0"/>
    <n v="0"/>
    <n v="0"/>
    <n v="0"/>
    <n v="0"/>
    <n v="17.2"/>
    <n v="17.2"/>
    <n v="17.2"/>
    <n v="1"/>
    <n v="17.2"/>
    <n v="0"/>
    <n v="0"/>
    <n v="0"/>
    <n v="0"/>
    <n v="0"/>
  </r>
  <r>
    <s v="Crush"/>
    <n v="1"/>
    <s v="Action"/>
    <s v="Sega"/>
    <x v="1"/>
    <x v="2"/>
    <n v="2007"/>
    <n v="83"/>
    <n v="0.08"/>
    <n v="16.95"/>
    <n v="6.8833333333333302"/>
    <n v="8.11666666666666"/>
    <n v="6.6"/>
    <n v="6"/>
    <n v="5.7166666666666597"/>
    <n v="9.5"/>
    <n v="9.5"/>
    <n v="9.5"/>
    <n v="1"/>
    <n v="9.5"/>
    <n v="7.6666666666666599"/>
    <n v="7.9"/>
    <n v="7.6666666666666599"/>
    <n v="2"/>
    <n v="7.43333333333333"/>
    <n v="5.5"/>
    <n v="5.8166666666666602"/>
    <n v="5.8"/>
    <n v="3"/>
    <n v="5.1666666666666599"/>
  </r>
  <r>
    <s v="Cube"/>
    <n v="1"/>
    <s v="Strategy"/>
    <s v="Unknown"/>
    <x v="1"/>
    <x v="1"/>
    <n v="2007"/>
    <n v="60"/>
    <n v="0.02"/>
    <n v="17.95"/>
    <n v="0"/>
    <n v="0"/>
    <n v="0"/>
    <n v="0"/>
    <n v="0"/>
    <n v="0"/>
    <n v="0"/>
    <n v="0"/>
    <n v="0"/>
    <n v="0"/>
    <n v="0"/>
    <n v="0"/>
    <n v="0"/>
    <n v="0"/>
    <n v="0"/>
    <n v="0"/>
    <n v="0"/>
    <n v="0"/>
    <n v="0"/>
    <n v="0"/>
  </r>
  <r>
    <s v="Culdcept Saga"/>
    <n v="4"/>
    <s v="Strategy"/>
    <s v="Namco"/>
    <x v="3"/>
    <x v="1"/>
    <n v="2008"/>
    <n v="75"/>
    <n v="0.12"/>
    <n v="17.95"/>
    <n v="47.616666666666603"/>
    <n v="48.8"/>
    <n v="47.616666666666603"/>
    <n v="2"/>
    <n v="46.433333333333302"/>
    <n v="0"/>
    <n v="0"/>
    <n v="0"/>
    <n v="0"/>
    <n v="0"/>
    <n v="47.616666666666603"/>
    <n v="48.8"/>
    <n v="47.616666666666603"/>
    <n v="2"/>
    <n v="46.433333333333302"/>
    <n v="0"/>
    <n v="0"/>
    <n v="0"/>
    <n v="0"/>
    <n v="0"/>
  </r>
  <r>
    <s v="Custom Robo Arena"/>
    <n v="1"/>
    <s v="Action,Role-Playing"/>
    <s v="Nintendo"/>
    <x v="2"/>
    <x v="1"/>
    <n v="2006"/>
    <n v="74"/>
    <n v="0.01"/>
    <n v="17.95"/>
    <n v="24.033333333333299"/>
    <n v="35.1666666666666"/>
    <n v="20.6166666666666"/>
    <n v="6"/>
    <n v="18.6666666666666"/>
    <n v="48"/>
    <n v="48"/>
    <n v="48"/>
    <n v="1"/>
    <n v="48"/>
    <n v="21"/>
    <n v="21"/>
    <n v="21"/>
    <n v="1"/>
    <n v="21"/>
    <n v="18.8"/>
    <n v="20.483333333333299"/>
    <n v="19.1166666666666"/>
    <n v="4"/>
    <n v="16.983333333333299"/>
  </r>
  <r>
    <s v="Dance Dance Revolution Hottest Party"/>
    <n v="4"/>
    <s v="Action"/>
    <s v="Konami"/>
    <x v="0"/>
    <x v="1"/>
    <n v="2007"/>
    <n v="73"/>
    <n v="1.45"/>
    <n v="17.95"/>
    <n v="8"/>
    <n v="8"/>
    <n v="8"/>
    <n v="1"/>
    <n v="8"/>
    <n v="0"/>
    <n v="0"/>
    <n v="0"/>
    <n v="0"/>
    <n v="0"/>
    <n v="0"/>
    <n v="0"/>
    <n v="0"/>
    <n v="0"/>
    <n v="0"/>
    <n v="8"/>
    <n v="8"/>
    <n v="8"/>
    <n v="1"/>
    <n v="8"/>
  </r>
  <r>
    <s v="Dance Dance Revolution Universe 2"/>
    <n v="4"/>
    <s v="Action"/>
    <s v="Konami"/>
    <x v="3"/>
    <x v="1"/>
    <n v="2007"/>
    <n v="65"/>
    <n v="0.48"/>
    <n v="19.95"/>
    <n v="8"/>
    <n v="8"/>
    <n v="8"/>
    <n v="1"/>
    <n v="8"/>
    <n v="0"/>
    <n v="0"/>
    <n v="0"/>
    <n v="0"/>
    <n v="0"/>
    <n v="0"/>
    <n v="0"/>
    <n v="0"/>
    <n v="0"/>
    <n v="0"/>
    <n v="8"/>
    <n v="8"/>
    <n v="8"/>
    <n v="1"/>
    <n v="8"/>
  </r>
  <r>
    <s v="Dark Messiah of Might and Magic: Elements"/>
    <n v="1"/>
    <s v="Action,Role-Playing"/>
    <s v="Ubisoft"/>
    <x v="3"/>
    <x v="1"/>
    <n v="2008"/>
    <n v="52"/>
    <n v="0.13"/>
    <n v="17.95"/>
    <n v="13.233333333333301"/>
    <n v="35.799999999999997"/>
    <n v="12"/>
    <n v="136"/>
    <n v="8.2166666666666597"/>
    <n v="21.25"/>
    <n v="39.799999999999997"/>
    <n v="20"/>
    <n v="17"/>
    <n v="14.3"/>
    <n v="14.3666666666666"/>
    <n v="22.4166666666666"/>
    <n v="13"/>
    <n v="45"/>
    <n v="10.783333333333299"/>
    <n v="10.7"/>
    <n v="15.1666666666666"/>
    <n v="10"/>
    <n v="74"/>
    <n v="7.0833333333333304"/>
  </r>
  <r>
    <s v="Dark Sector"/>
    <n v="1"/>
    <s v="Action"/>
    <s v="Unknown"/>
    <x v="4"/>
    <x v="1"/>
    <n v="2008"/>
    <n v="72"/>
    <n v="0.23"/>
    <n v="14.95"/>
    <n v="9.1666666666666607"/>
    <n v="15.35"/>
    <n v="8.5666666666666593"/>
    <n v="52"/>
    <n v="6.0333333333333297"/>
    <n v="16.95"/>
    <n v="20.399999999999999"/>
    <n v="21"/>
    <n v="3"/>
    <n v="13.483333333333301"/>
    <n v="9.8333333333333304"/>
    <n v="11.45"/>
    <n v="10"/>
    <n v="15"/>
    <n v="8.4499999999999993"/>
    <n v="8.1999999999999993"/>
    <n v="10.85"/>
    <n v="8.3000000000000007"/>
    <n v="34"/>
    <n v="5.7166666666666597"/>
  </r>
  <r>
    <s v="Dark Sector"/>
    <n v="1"/>
    <s v="Action"/>
    <s v="Unknown"/>
    <x v="3"/>
    <x v="0"/>
    <n v="2008"/>
    <n v="72"/>
    <n v="0.21"/>
    <n v="13.95"/>
    <n v="9.1666666666666607"/>
    <n v="15.35"/>
    <n v="8.5666666666666593"/>
    <n v="52"/>
    <n v="6.0333333333333297"/>
    <n v="16.95"/>
    <n v="20.399999999999999"/>
    <n v="21"/>
    <n v="3"/>
    <n v="13.483333333333301"/>
    <n v="9.8333333333333304"/>
    <n v="11.45"/>
    <n v="10"/>
    <n v="15"/>
    <n v="8.4499999999999993"/>
    <n v="8.1999999999999993"/>
    <n v="10.85"/>
    <n v="8.3000000000000007"/>
    <n v="34"/>
    <n v="5.7166666666666597"/>
  </r>
  <r>
    <s v="Darkstalkers Chronicle: The Chaos Tower"/>
    <n v="1"/>
    <s v="Action"/>
    <s v="Capcom"/>
    <x v="1"/>
    <x v="2"/>
    <n v="2004"/>
    <n v="74"/>
    <n v="0.14000000000000001"/>
    <n v="14.95"/>
    <n v="1.63333333333333"/>
    <n v="2.4"/>
    <n v="2"/>
    <n v="7"/>
    <n v="1.06666666666666"/>
    <n v="0"/>
    <n v="0"/>
    <n v="0"/>
    <n v="0"/>
    <n v="0"/>
    <n v="0"/>
    <n v="0"/>
    <n v="0"/>
    <n v="0"/>
    <n v="0"/>
    <n v="1.63333333333333"/>
    <n v="2.4"/>
    <n v="2"/>
    <n v="7"/>
    <n v="1.06666666666666"/>
  </r>
  <r>
    <s v="Daxter"/>
    <n v="1"/>
    <s v="Action"/>
    <s v="Sony"/>
    <x v="1"/>
    <x v="1"/>
    <n v="2006"/>
    <n v="85"/>
    <n v="2.38"/>
    <n v="14.95"/>
    <n v="9.0666666666666593"/>
    <n v="13.983333333333301"/>
    <n v="8"/>
    <n v="37"/>
    <n v="6.2666666666666604"/>
    <n v="14.283333333333299"/>
    <n v="16.9166666666666"/>
    <n v="14.5"/>
    <n v="6"/>
    <n v="12.216666666666599"/>
    <n v="8.5166666666666604"/>
    <n v="10.716666666666599"/>
    <n v="8.35"/>
    <n v="19"/>
    <n v="7.2166666666666597"/>
    <n v="7.35"/>
    <n v="8.68333333333333"/>
    <n v="7.5666666666666602"/>
    <n v="12"/>
    <n v="5.7166666666666597"/>
  </r>
  <r>
    <s v="De Blob"/>
    <n v="4"/>
    <s v="Action"/>
    <s v="THQ"/>
    <x v="0"/>
    <x v="0"/>
    <n v="2008"/>
    <n v="82"/>
    <n v="0.45"/>
    <n v="16.95"/>
    <n v="12.133333333333301"/>
    <n v="19.283333333333299"/>
    <n v="10"/>
    <n v="26"/>
    <n v="8.4666666666666597"/>
    <n v="23.15"/>
    <n v="25.783333333333299"/>
    <n v="25"/>
    <n v="4"/>
    <n v="19.600000000000001"/>
    <n v="11.8"/>
    <n v="14.733333333333301"/>
    <n v="11.15"/>
    <n v="12"/>
    <n v="10.050000000000001"/>
    <n v="8.1333333333333293"/>
    <n v="8.9499999999999993"/>
    <n v="8.4166666666666607"/>
    <n v="10"/>
    <n v="7.0666666666666602"/>
  </r>
  <r>
    <s v="Dead Head Fred"/>
    <n v="1"/>
    <s v="Action"/>
    <s v="Unknown"/>
    <x v="1"/>
    <x v="2"/>
    <n v="2007"/>
    <n v="75"/>
    <n v="0.03"/>
    <n v="12.95"/>
    <n v="9.9"/>
    <n v="10.85"/>
    <n v="9.9"/>
    <n v="2"/>
    <n v="8.9499999999999993"/>
    <n v="0"/>
    <n v="0"/>
    <n v="0"/>
    <n v="0"/>
    <n v="0"/>
    <n v="11.8"/>
    <n v="11.8"/>
    <n v="11.8"/>
    <n v="1"/>
    <n v="11.8"/>
    <n v="8"/>
    <n v="8"/>
    <n v="8"/>
    <n v="1"/>
    <n v="8"/>
  </r>
  <r>
    <s v="Dead or Alive 4"/>
    <n v="4"/>
    <s v="Action"/>
    <s v="Unknown"/>
    <x v="3"/>
    <x v="2"/>
    <n v="2005"/>
    <n v="85"/>
    <n v="0.38"/>
    <n v="17.95"/>
    <n v="27.383333333333301"/>
    <n v="158.333333333333"/>
    <n v="6"/>
    <n v="25"/>
    <n v="8.5"/>
    <n v="138.75"/>
    <n v="209.05"/>
    <n v="97.5"/>
    <n v="4"/>
    <n v="89.05"/>
    <n v="11.066666666666601"/>
    <n v="15.2666666666666"/>
    <n v="10"/>
    <n v="7"/>
    <n v="7.7666666666666604"/>
    <n v="3.7333333333333298"/>
    <n v="5.4"/>
    <n v="3.85"/>
    <n v="14"/>
    <n v="2.0666666666666602"/>
  </r>
  <r>
    <s v="Dead or Alive: Xtreme 2"/>
    <n v="1"/>
    <s v="Racing / Driving,Sports"/>
    <s v="Unknown"/>
    <x v="3"/>
    <x v="1"/>
    <n v="2006"/>
    <n v="53"/>
    <n v="0.13"/>
    <n v="14.95"/>
    <n v="1"/>
    <n v="1"/>
    <n v="1"/>
    <n v="2"/>
    <n v="1"/>
    <n v="0"/>
    <n v="0"/>
    <n v="0"/>
    <n v="0"/>
    <n v="0"/>
    <n v="0"/>
    <n v="0"/>
    <n v="0"/>
    <n v="0"/>
    <n v="0"/>
    <n v="1"/>
    <n v="1"/>
    <n v="1"/>
    <n v="2"/>
    <n v="1"/>
  </r>
  <r>
    <s v="Dead Rising"/>
    <n v="1"/>
    <s v="Action"/>
    <s v="Capcom"/>
    <x v="3"/>
    <x v="2"/>
    <n v="2006"/>
    <n v="85"/>
    <n v="1.1599999999999999"/>
    <n v="16.95"/>
    <n v="19.233333333333299"/>
    <n v="58.55"/>
    <n v="15"/>
    <n v="93"/>
    <n v="10.050000000000001"/>
    <n v="55.566666666666599"/>
    <n v="75.133333333333297"/>
    <n v="45"/>
    <n v="6"/>
    <n v="43.3333333333333"/>
    <n v="21.766666666666602"/>
    <n v="42.816666666666599"/>
    <n v="19.5"/>
    <n v="46"/>
    <n v="14.566666666666601"/>
    <n v="11.0833333333333"/>
    <n v="15.4"/>
    <n v="10.533333333333299"/>
    <n v="41"/>
    <n v="6.9"/>
  </r>
  <r>
    <s v="Dead Space"/>
    <n v="1"/>
    <s v="Action"/>
    <s v="EA"/>
    <x v="4"/>
    <x v="0"/>
    <n v="2008"/>
    <n v="88"/>
    <n v="0.96"/>
    <n v="17.95"/>
    <n v="12.733333333333301"/>
    <n v="33.183333333333302"/>
    <n v="12"/>
    <n v="1000"/>
    <n v="8.68333333333333"/>
    <n v="20.5833333333333"/>
    <n v="37.133333333333297"/>
    <n v="20"/>
    <n v="89"/>
    <n v="14.133333333333301"/>
    <n v="13.25"/>
    <n v="24.4166666666666"/>
    <n v="12.4166666666666"/>
    <n v="285"/>
    <n v="9.3333333333333304"/>
    <n v="11.4166666666666"/>
    <n v="18.25"/>
    <n v="11.3666666666666"/>
    <n v="643"/>
    <n v="8.1999999999999993"/>
  </r>
  <r>
    <s v="Dead to Rights: Reckoning"/>
    <n v="1"/>
    <s v="Action"/>
    <s v="Namco"/>
    <x v="1"/>
    <x v="2"/>
    <n v="2005"/>
    <n v="54"/>
    <n v="0.13"/>
    <n v="14.95"/>
    <n v="3.1"/>
    <n v="4"/>
    <n v="2.9166666666666599"/>
    <n v="3"/>
    <n v="2.2000000000000002"/>
    <n v="5"/>
    <n v="5"/>
    <n v="5"/>
    <n v="1"/>
    <n v="5"/>
    <n v="0"/>
    <n v="0"/>
    <n v="0"/>
    <n v="0"/>
    <n v="0"/>
    <n v="2.15"/>
    <n v="2.5333333333333301"/>
    <n v="2.15"/>
    <n v="2"/>
    <n v="1.7833333333333301"/>
  </r>
  <r>
    <s v="Deal or No Deal"/>
    <n v="1"/>
    <s v="Strategy"/>
    <s v="Unknown"/>
    <x v="2"/>
    <x v="2"/>
    <n v="2007"/>
    <n v="20"/>
    <n v="1.1000000000000001"/>
    <n v="11.95"/>
    <n v="0.98333333333333295"/>
    <n v="2.4833333333333298"/>
    <n v="0.116666666666666"/>
    <n v="5"/>
    <n v="0.31666666666666599"/>
    <n v="4.4166666666666599"/>
    <n v="4.4166666666666599"/>
    <n v="4.4166666666666599"/>
    <n v="1"/>
    <n v="4.4166666666666599"/>
    <n v="0"/>
    <n v="0"/>
    <n v="0"/>
    <n v="0"/>
    <n v="0"/>
    <n v="0.116666666666666"/>
    <n v="0.16666666666666599"/>
    <n v="0.1"/>
    <n v="4"/>
    <n v="8.3333333333333301E-2"/>
  </r>
  <r>
    <s v="Death Jr."/>
    <n v="1"/>
    <s v="Action"/>
    <s v="Konami"/>
    <x v="1"/>
    <x v="0"/>
    <n v="2005"/>
    <n v="61"/>
    <n v="0.19"/>
    <n v="9.9499999999999993"/>
    <n v="3.5333333333333301"/>
    <n v="3.5333333333333301"/>
    <n v="3.5333333333333301"/>
    <n v="1"/>
    <n v="3.5333333333333301"/>
    <n v="0"/>
    <n v="0"/>
    <n v="0"/>
    <n v="0"/>
    <n v="0"/>
    <n v="0"/>
    <n v="0"/>
    <n v="0"/>
    <n v="0"/>
    <n v="0"/>
    <n v="3.5333333333333301"/>
    <n v="3.5333333333333301"/>
    <n v="3.5333333333333301"/>
    <n v="1"/>
    <n v="3.5333333333333301"/>
  </r>
  <r>
    <s v="Death Jr. and the Science Fair of Doom"/>
    <n v="1"/>
    <s v="Action"/>
    <s v="Konami"/>
    <x v="2"/>
    <x v="0"/>
    <n v="2007"/>
    <n v="47"/>
    <n v="7.0000000000000007E-2"/>
    <n v="12.95"/>
    <n v="0"/>
    <n v="0"/>
    <n v="0"/>
    <n v="0"/>
    <n v="0"/>
    <n v="0"/>
    <n v="0"/>
    <n v="0"/>
    <n v="0"/>
    <n v="0"/>
    <n v="0"/>
    <n v="0"/>
    <n v="0"/>
    <n v="0"/>
    <n v="0"/>
    <n v="0"/>
    <n v="0"/>
    <n v="0"/>
    <n v="0"/>
    <n v="0"/>
  </r>
  <r>
    <s v="Death Jr. II: Root of Evil"/>
    <n v="2"/>
    <s v="Action"/>
    <s v="Konami"/>
    <x v="0"/>
    <x v="2"/>
    <n v="2008"/>
    <n v="71"/>
    <n v="0.09"/>
    <n v="17.95"/>
    <n v="9.6999999999999993"/>
    <n v="11.533333333333299"/>
    <n v="9.6999999999999993"/>
    <n v="2"/>
    <n v="7.85"/>
    <n v="0"/>
    <n v="0"/>
    <n v="0"/>
    <n v="0"/>
    <n v="0"/>
    <n v="13.383333333333301"/>
    <n v="13.383333333333301"/>
    <n v="13.383333333333301"/>
    <n v="1"/>
    <n v="13.383333333333301"/>
    <n v="6.0166666666666604"/>
    <n v="6.0166666666666604"/>
    <n v="6.0166666666666604"/>
    <n v="1"/>
    <n v="6.0166666666666604"/>
  </r>
  <r>
    <s v="Death Jr. II: Root of Evil"/>
    <n v="2"/>
    <s v="Action"/>
    <s v="Eidos"/>
    <x v="1"/>
    <x v="2"/>
    <n v="2006"/>
    <n v="68"/>
    <n v="0.05"/>
    <n v="14.95"/>
    <n v="9.6999999999999993"/>
    <n v="11.533333333333299"/>
    <n v="9.6999999999999993"/>
    <n v="2"/>
    <n v="7.85"/>
    <n v="0"/>
    <n v="0"/>
    <n v="0"/>
    <n v="0"/>
    <n v="0"/>
    <n v="13.383333333333301"/>
    <n v="13.383333333333301"/>
    <n v="13.383333333333301"/>
    <n v="1"/>
    <n v="13.383333333333301"/>
    <n v="6.0166666666666604"/>
    <n v="6.0166666666666604"/>
    <n v="6.0166666666666604"/>
    <n v="1"/>
    <n v="6.0166666666666604"/>
  </r>
  <r>
    <s v="Deep Labyrinth"/>
    <n v="1"/>
    <s v="Role-Playing"/>
    <s v="Unknown"/>
    <x v="2"/>
    <x v="1"/>
    <n v="2006"/>
    <n v="57"/>
    <n v="0.06"/>
    <n v="10.95"/>
    <n v="13.566666666666601"/>
    <n v="13.566666666666601"/>
    <n v="13.566666666666601"/>
    <n v="1"/>
    <n v="13.566666666666601"/>
    <n v="0"/>
    <n v="0"/>
    <n v="0"/>
    <n v="0"/>
    <n v="0"/>
    <n v="0"/>
    <n v="0"/>
    <n v="0"/>
    <n v="0"/>
    <n v="0"/>
    <n v="13.566666666666601"/>
    <n v="13.566666666666601"/>
    <n v="13.566666666666601"/>
    <n v="1"/>
    <n v="13.566666666666601"/>
  </r>
  <r>
    <s v="Def Jam Fight for NY: The Takeover"/>
    <n v="1"/>
    <s v="Action"/>
    <s v="EA"/>
    <x v="1"/>
    <x v="1"/>
    <n v="2006"/>
    <n v="79"/>
    <n v="0.09"/>
    <n v="17.95"/>
    <n v="5.1333333333333302"/>
    <n v="5.5666666666666602"/>
    <n v="5.15"/>
    <n v="4"/>
    <n v="4.68333333333333"/>
    <n v="0"/>
    <n v="0"/>
    <n v="0"/>
    <n v="0"/>
    <n v="0"/>
    <n v="0"/>
    <n v="0"/>
    <n v="0"/>
    <n v="0"/>
    <n v="0"/>
    <n v="5.1333333333333302"/>
    <n v="5.5666666666666602"/>
    <n v="5.15"/>
    <n v="4"/>
    <n v="4.68333333333333"/>
  </r>
  <r>
    <s v="Def Jam: Icon"/>
    <n v="2"/>
    <s v="Action"/>
    <s v="EA"/>
    <x v="3"/>
    <x v="0"/>
    <n v="2007"/>
    <n v="69"/>
    <n v="0.32"/>
    <n v="17.95"/>
    <n v="8"/>
    <n v="8.25"/>
    <n v="8"/>
    <n v="2"/>
    <n v="7.75"/>
    <n v="0"/>
    <n v="0"/>
    <n v="0"/>
    <n v="0"/>
    <n v="0"/>
    <n v="0"/>
    <n v="0"/>
    <n v="0"/>
    <n v="0"/>
    <n v="0"/>
    <n v="8"/>
    <n v="8.25"/>
    <n v="8"/>
    <n v="2"/>
    <n v="7.75"/>
  </r>
  <r>
    <s v="Def Jam: Icon"/>
    <n v="2"/>
    <s v="Action"/>
    <s v="EA"/>
    <x v="4"/>
    <x v="2"/>
    <n v="2007"/>
    <n v="68"/>
    <n v="0.16"/>
    <n v="16.95"/>
    <n v="8"/>
    <n v="8.25"/>
    <n v="8"/>
    <n v="2"/>
    <n v="7.75"/>
    <n v="0"/>
    <n v="0"/>
    <n v="0"/>
    <n v="0"/>
    <n v="0"/>
    <n v="0"/>
    <n v="0"/>
    <n v="0"/>
    <n v="0"/>
    <n v="0"/>
    <n v="8"/>
    <n v="8.25"/>
    <n v="8"/>
    <n v="2"/>
    <n v="7.75"/>
  </r>
  <r>
    <s v="Dementium: The Ward"/>
    <n v="1"/>
    <s v="Action"/>
    <s v="Unknown"/>
    <x v="2"/>
    <x v="0"/>
    <n v="2007"/>
    <n v="72"/>
    <n v="0.15"/>
    <n v="17.95"/>
    <n v="4.0166666666666604"/>
    <n v="5.25"/>
    <n v="4"/>
    <n v="9"/>
    <n v="3.2"/>
    <n v="4.11666666666666"/>
    <n v="5.15"/>
    <n v="3.5"/>
    <n v="5"/>
    <n v="3.1"/>
    <n v="0"/>
    <n v="0"/>
    <n v="0"/>
    <n v="0"/>
    <n v="0"/>
    <n v="3.8833333333333302"/>
    <n v="3.9666666666666601"/>
    <n v="4"/>
    <n v="4"/>
    <n v="3.7333333333333298"/>
  </r>
  <r>
    <s v="Destroy All Humans! Big Willy Unleashed"/>
    <n v="2"/>
    <s v="Adventure"/>
    <s v="THQ"/>
    <x v="0"/>
    <x v="1"/>
    <n v="2008"/>
    <n v="53"/>
    <n v="0.11"/>
    <n v="17.95"/>
    <n v="4.5"/>
    <n v="4.5"/>
    <n v="4.5"/>
    <n v="1"/>
    <n v="4.5"/>
    <n v="0"/>
    <n v="0"/>
    <n v="0"/>
    <n v="0"/>
    <n v="0"/>
    <n v="0"/>
    <n v="0"/>
    <n v="0"/>
    <n v="0"/>
    <n v="0"/>
    <n v="4.5"/>
    <n v="4.5"/>
    <n v="4.5"/>
    <n v="1"/>
    <n v="4.5"/>
  </r>
  <r>
    <s v="Devil May Cry 4"/>
    <n v="1"/>
    <s v="Action"/>
    <s v="Capcom"/>
    <x v="3"/>
    <x v="1"/>
    <n v="2008"/>
    <n v="84"/>
    <n v="0.8"/>
    <n v="17.95"/>
    <n v="13.35"/>
    <n v="56.3333333333333"/>
    <n v="12"/>
    <n v="209"/>
    <n v="9.3333333333333304"/>
    <n v="54.766666666666602"/>
    <n v="74.683333333333294"/>
    <n v="44"/>
    <n v="5"/>
    <n v="32.1"/>
    <n v="15.35"/>
    <n v="25.35"/>
    <n v="14"/>
    <n v="51"/>
    <n v="12.0833333333333"/>
    <n v="11.316666666666601"/>
    <n v="15.466666666666599"/>
    <n v="11"/>
    <n v="153"/>
    <n v="8.5666666666666593"/>
  </r>
  <r>
    <s v="Devil May Cry 4"/>
    <n v="1"/>
    <s v="Action"/>
    <s v="Capcom"/>
    <x v="4"/>
    <x v="1"/>
    <n v="2008"/>
    <n v="84"/>
    <n v="0.56000000000000005"/>
    <n v="19.95"/>
    <n v="13.35"/>
    <n v="56.3333333333333"/>
    <n v="12"/>
    <n v="209"/>
    <n v="9.3333333333333304"/>
    <n v="54.766666666666602"/>
    <n v="74.683333333333294"/>
    <n v="44"/>
    <n v="5"/>
    <n v="32.1"/>
    <n v="15.35"/>
    <n v="25.35"/>
    <n v="14"/>
    <n v="51"/>
    <n v="12.0833333333333"/>
    <n v="11.316666666666601"/>
    <n v="15.466666666666599"/>
    <n v="11"/>
    <n v="153"/>
    <n v="8.5666666666666593"/>
  </r>
  <r>
    <s v="Diddy Kong Racing DS"/>
    <n v="1"/>
    <s v="Racing / Driving,Sports"/>
    <s v="Nintendo"/>
    <x v="2"/>
    <x v="1"/>
    <n v="2007"/>
    <n v="63"/>
    <n v="1.1599999999999999"/>
    <n v="24.95"/>
    <n v="14.65"/>
    <n v="19.899999999999999"/>
    <n v="12.5"/>
    <n v="6"/>
    <n v="9.36666666666666"/>
    <n v="23.816666666666599"/>
    <n v="25.033333333333299"/>
    <n v="23.816666666666599"/>
    <n v="2"/>
    <n v="22.6166666666666"/>
    <n v="0"/>
    <n v="0"/>
    <n v="0"/>
    <n v="0"/>
    <n v="0"/>
    <n v="10.050000000000001"/>
    <n v="11.7666666666666"/>
    <n v="11.033333333333299"/>
    <n v="4"/>
    <n v="7.85"/>
  </r>
  <r>
    <s v="Dig Dug: Digging Strike"/>
    <n v="1"/>
    <s v="Action"/>
    <s v="Namco"/>
    <x v="2"/>
    <x v="2"/>
    <n v="2005"/>
    <n v="65"/>
    <n v="0.06"/>
    <n v="16.95"/>
    <n v="0"/>
    <n v="0"/>
    <n v="0"/>
    <n v="0"/>
    <n v="0"/>
    <n v="0"/>
    <n v="0"/>
    <n v="0"/>
    <n v="0"/>
    <n v="0"/>
    <n v="0"/>
    <n v="0"/>
    <n v="0"/>
    <n v="0"/>
    <n v="0"/>
    <n v="0"/>
    <n v="0"/>
    <n v="0"/>
    <n v="0"/>
    <n v="0"/>
  </r>
  <r>
    <s v="Digimon World DS"/>
    <n v="1"/>
    <s v="Role-Playing"/>
    <s v="Namco"/>
    <x v="2"/>
    <x v="2"/>
    <n v="2006"/>
    <n v="49"/>
    <n v="0.08"/>
    <n v="27.95"/>
    <n v="30.65"/>
    <n v="36.799999999999997"/>
    <n v="32.116666666666603"/>
    <n v="8"/>
    <n v="22.1"/>
    <n v="37"/>
    <n v="37"/>
    <n v="37"/>
    <n v="1"/>
    <n v="37"/>
    <n v="36.1666666666666"/>
    <n v="39.466666666666598"/>
    <n v="37.233333333333299"/>
    <n v="4"/>
    <n v="32.35"/>
    <n v="21.183333333333302"/>
    <n v="24.4166666666666"/>
    <n v="25"/>
    <n v="3"/>
    <n v="17.95"/>
  </r>
  <r>
    <s v="Diner Dash"/>
    <n v="1"/>
    <s v="Action"/>
    <s v="Unknown"/>
    <x v="2"/>
    <x v="1"/>
    <n v="2007"/>
    <n v="64"/>
    <n v="0.34"/>
    <n v="17.95"/>
    <n v="5.1333333333333302"/>
    <n v="5.65"/>
    <n v="5"/>
    <n v="6"/>
    <n v="4.3333333333333304"/>
    <n v="6"/>
    <n v="6"/>
    <n v="6"/>
    <n v="1"/>
    <n v="6"/>
    <n v="5.4166666666666599"/>
    <n v="5.7166666666666597"/>
    <n v="5"/>
    <n v="3"/>
    <n v="5.0999999999999996"/>
    <n v="4.3"/>
    <n v="4.6500000000000004"/>
    <n v="4.3"/>
    <n v="2"/>
    <n v="3.95"/>
  </r>
  <r>
    <s v="DiRT"/>
    <n v="1"/>
    <s v="Racing / Driving,Simulation,Sports"/>
    <s v="Unknown"/>
    <x v="3"/>
    <x v="2"/>
    <n v="2007"/>
    <n v="83"/>
    <n v="0.39"/>
    <n v="17.95"/>
    <n v="16.033333333333299"/>
    <n v="35.25"/>
    <n v="13"/>
    <n v="34"/>
    <n v="10.75"/>
    <n v="39"/>
    <n v="47.25"/>
    <n v="38"/>
    <n v="3"/>
    <n v="30.75"/>
    <n v="15.0833333333333"/>
    <n v="20.266666666666602"/>
    <n v="14"/>
    <n v="13"/>
    <n v="11.633333333333301"/>
    <n v="12.9"/>
    <n v="17.45"/>
    <n v="12.883333333333301"/>
    <n v="18"/>
    <n v="9.9499999999999993"/>
  </r>
  <r>
    <s v="DiRT"/>
    <n v="1"/>
    <s v="Racing / Driving,Simulation,Sports"/>
    <s v="Unknown"/>
    <x v="4"/>
    <x v="2"/>
    <n v="2007"/>
    <n v="83"/>
    <n v="0.16"/>
    <n v="17.95"/>
    <n v="16.033333333333299"/>
    <n v="35.25"/>
    <n v="13"/>
    <n v="34"/>
    <n v="10.75"/>
    <n v="39"/>
    <n v="47.25"/>
    <n v="38"/>
    <n v="3"/>
    <n v="30.75"/>
    <n v="15.0833333333333"/>
    <n v="20.266666666666602"/>
    <n v="14"/>
    <n v="13"/>
    <n v="11.633333333333301"/>
    <n v="12.9"/>
    <n v="17.45"/>
    <n v="12.883333333333301"/>
    <n v="18"/>
    <n v="9.9499999999999993"/>
  </r>
  <r>
    <s v="Disgaea DS"/>
    <n v="1"/>
    <s v="Role-Playing,Strategy"/>
    <s v="Unknown"/>
    <x v="2"/>
    <x v="0"/>
    <n v="2008"/>
    <n v="82"/>
    <n v="0.1"/>
    <n v="24.95"/>
    <n v="82.766666666666595"/>
    <n v="113.81666666666599"/>
    <n v="70.533333333333303"/>
    <n v="14"/>
    <n v="55.7"/>
    <n v="125.81666666666599"/>
    <n v="137.73333333333301"/>
    <n v="123.11666666666601"/>
    <n v="5"/>
    <n v="108.283333333333"/>
    <n v="77.516666666666595"/>
    <n v="95.516666666666595"/>
    <n v="70.533333333333303"/>
    <n v="4"/>
    <n v="63.016666666666602"/>
    <n v="43.95"/>
    <n v="50.633333333333297"/>
    <n v="42.716666666666598"/>
    <n v="5"/>
    <n v="39.033333333333303"/>
  </r>
  <r>
    <s v="Disgaea: Afternoon of Darkness"/>
    <n v="1"/>
    <s v="Role-Playing,Strategy"/>
    <s v="Unknown"/>
    <x v="1"/>
    <x v="0"/>
    <n v="2007"/>
    <n v="87"/>
    <n v="0.15"/>
    <n v="17.95"/>
    <n v="87.5"/>
    <n v="453.76666666666603"/>
    <n v="59.6"/>
    <n v="44"/>
    <n v="37.733333333333299"/>
    <n v="315.10000000000002"/>
    <n v="533.45000000000005"/>
    <n v="150.71666666666599"/>
    <n v="4"/>
    <n v="178.95"/>
    <n v="97.516666666666595"/>
    <n v="123.15"/>
    <n v="99.533333333333303"/>
    <n v="15"/>
    <n v="78.400000000000006"/>
    <n v="45.0833333333333"/>
    <n v="75.516666666666595"/>
    <n v="40.799999999999997"/>
    <n v="25"/>
    <n v="22.433333333333302"/>
  </r>
  <r>
    <s v="Disney Pirates of the Caribbean: At World's End"/>
    <n v="1"/>
    <s v="Action"/>
    <s v="Disney"/>
    <x v="2"/>
    <x v="1"/>
    <n v="2007"/>
    <n v="66"/>
    <n v="0.27"/>
    <n v="14.95"/>
    <n v="10.316666666666601"/>
    <n v="20.266666666666602"/>
    <n v="7"/>
    <n v="11"/>
    <n v="6.8166666666666602"/>
    <n v="31.9"/>
    <n v="31.9"/>
    <n v="31.9"/>
    <n v="1"/>
    <n v="31.9"/>
    <n v="11.716666666666599"/>
    <n v="12.5"/>
    <n v="12.466666666666599"/>
    <n v="4"/>
    <n v="10.533333333333299"/>
    <n v="5.8"/>
    <n v="6.43333333333333"/>
    <n v="5.9166666666666599"/>
    <n v="6"/>
    <n v="5.43333333333333"/>
  </r>
  <r>
    <s v="Disney Pirates of the Caribbean: At World's End"/>
    <n v="2"/>
    <s v="Action"/>
    <s v="Disney"/>
    <x v="4"/>
    <x v="0"/>
    <n v="2007"/>
    <n v="55"/>
    <n v="0.15"/>
    <n v="14.95"/>
    <n v="10.316666666666601"/>
    <n v="20.266666666666602"/>
    <n v="7"/>
    <n v="11"/>
    <n v="6.8166666666666602"/>
    <n v="31.9"/>
    <n v="31.9"/>
    <n v="31.9"/>
    <n v="1"/>
    <n v="31.9"/>
    <n v="11.716666666666599"/>
    <n v="12.5"/>
    <n v="12.466666666666599"/>
    <n v="4"/>
    <n v="10.533333333333299"/>
    <n v="5.8"/>
    <n v="6.43333333333333"/>
    <n v="5.9166666666666599"/>
    <n v="6"/>
    <n v="5.43333333333333"/>
  </r>
  <r>
    <s v="Dissidia: Final Fantasy"/>
    <n v="1"/>
    <s v="Action,Role-Playing"/>
    <s v="SquareEnix"/>
    <x v="1"/>
    <x v="1"/>
    <n v="2008"/>
    <n v="79"/>
    <n v="0.49"/>
    <n v="17.95"/>
    <n v="63.316666666666599"/>
    <n v="178.31666666666601"/>
    <n v="50"/>
    <n v="67"/>
    <n v="36.65"/>
    <n v="117.166666666666"/>
    <n v="206.65"/>
    <n v="109.466666666666"/>
    <n v="10"/>
    <n v="72.483333333333306"/>
    <n v="73.533333333333303"/>
    <n v="179.3"/>
    <n v="63.6666666666666"/>
    <n v="31"/>
    <n v="48.5"/>
    <n v="30.433333333333302"/>
    <n v="40.4166666666666"/>
    <n v="30"/>
    <n v="26"/>
    <n v="23.433333333333302"/>
  </r>
  <r>
    <s v="DK: Jungle Climber"/>
    <n v="1"/>
    <s v="Action,Strategy"/>
    <s v="Nintendo"/>
    <x v="2"/>
    <x v="1"/>
    <n v="2007"/>
    <n v="77"/>
    <n v="0.26"/>
    <n v="24.95"/>
    <n v="6.43333333333333"/>
    <n v="7.6"/>
    <n v="6"/>
    <n v="3"/>
    <n v="5.25"/>
    <n v="0"/>
    <n v="0"/>
    <n v="0"/>
    <n v="0"/>
    <n v="0"/>
    <n v="9"/>
    <n v="9"/>
    <n v="9"/>
    <n v="1"/>
    <n v="9"/>
    <n v="5.15"/>
    <n v="5.5666666666666602"/>
    <n v="5.15"/>
    <n v="2"/>
    <n v="4.7166666666666597"/>
  </r>
  <r>
    <s v="Dokapon Kingdom"/>
    <n v="1"/>
    <s v="Role-Playing,Strategy"/>
    <s v="Unknown"/>
    <x v="0"/>
    <x v="0"/>
    <n v="2008"/>
    <n v="72"/>
    <n v="0.12"/>
    <n v="17.95"/>
    <n v="24.533333333333299"/>
    <n v="24.883333333333301"/>
    <n v="25"/>
    <n v="3"/>
    <n v="24.2"/>
    <n v="0"/>
    <n v="0"/>
    <n v="0"/>
    <n v="0"/>
    <n v="0"/>
    <n v="0"/>
    <n v="0"/>
    <n v="0"/>
    <n v="0"/>
    <n v="0"/>
    <n v="24.533333333333299"/>
    <n v="24.883333333333301"/>
    <n v="25"/>
    <n v="3"/>
    <n v="24.2"/>
  </r>
  <r>
    <s v="Don King Presents: Prizefighter"/>
    <n v="2"/>
    <s v="Sports"/>
    <s v="2K"/>
    <x v="3"/>
    <x v="0"/>
    <n v="2008"/>
    <n v="56"/>
    <n v="0.15"/>
    <n v="14.95"/>
    <n v="12.85"/>
    <n v="12.85"/>
    <n v="12.85"/>
    <n v="1"/>
    <n v="12.85"/>
    <n v="0"/>
    <n v="0"/>
    <n v="0"/>
    <n v="0"/>
    <n v="0"/>
    <n v="12.85"/>
    <n v="12.85"/>
    <n v="12.85"/>
    <n v="1"/>
    <n v="12.85"/>
    <n v="0"/>
    <n v="0"/>
    <n v="0"/>
    <n v="0"/>
    <n v="0"/>
  </r>
  <r>
    <s v="Donkey Kong Barrel Blast"/>
    <n v="4"/>
    <s v="Racing / Driving"/>
    <s v="Nintendo"/>
    <x v="0"/>
    <x v="1"/>
    <n v="2007"/>
    <n v="46"/>
    <n v="0.19"/>
    <n v="29.95"/>
    <n v="0"/>
    <n v="0"/>
    <n v="0"/>
    <n v="0"/>
    <n v="0"/>
    <n v="0"/>
    <n v="0"/>
    <n v="0"/>
    <n v="0"/>
    <n v="0"/>
    <n v="0"/>
    <n v="0"/>
    <n v="0"/>
    <n v="0"/>
    <n v="0"/>
    <n v="0"/>
    <n v="0"/>
    <n v="0"/>
    <n v="0"/>
    <n v="0"/>
  </r>
  <r>
    <s v="Draglade"/>
    <n v="1"/>
    <s v="Action"/>
    <s v="Unknown"/>
    <x v="2"/>
    <x v="0"/>
    <n v="2007"/>
    <n v="71"/>
    <n v="0.1"/>
    <n v="16.95"/>
    <n v="4.9166666666666599"/>
    <n v="6.0166666666666604"/>
    <n v="4.0666666666666602"/>
    <n v="4"/>
    <n v="4.2333333333333298"/>
    <n v="0"/>
    <n v="0"/>
    <n v="0"/>
    <n v="0"/>
    <n v="0"/>
    <n v="7.5666666666666602"/>
    <n v="7.5666666666666602"/>
    <n v="7.5666666666666602"/>
    <n v="1"/>
    <n v="7.5666666666666602"/>
    <n v="4.0333333333333297"/>
    <n v="4.05"/>
    <n v="4.0666666666666602"/>
    <n v="3"/>
    <n v="4.0166666666666604"/>
  </r>
  <r>
    <s v="Dragon Ball Z: Budokai Tenkaichi 2"/>
    <n v="2"/>
    <s v="Action"/>
    <s v="Atari"/>
    <x v="0"/>
    <x v="2"/>
    <n v="2006"/>
    <n v="72"/>
    <n v="0.24"/>
    <n v="14.95"/>
    <n v="17.633333333333301"/>
    <n v="30.55"/>
    <n v="14.6"/>
    <n v="16"/>
    <n v="12.566666666666601"/>
    <n v="28.883333333333301"/>
    <n v="35.966666666666598"/>
    <n v="25"/>
    <n v="5"/>
    <n v="24.716666666666601"/>
    <n v="14"/>
    <n v="17.05"/>
    <n v="14.2"/>
    <n v="5"/>
    <n v="11.55"/>
    <n v="11.283333333333299"/>
    <n v="12.816666666666601"/>
    <n v="10"/>
    <n v="6"/>
    <n v="10.3"/>
  </r>
  <r>
    <s v="Dragon Ball Z: Budokai Tenkaichi 3"/>
    <n v="2"/>
    <s v="Action"/>
    <s v="Atari"/>
    <x v="0"/>
    <x v="2"/>
    <n v="2007"/>
    <n v="72"/>
    <n v="0.33"/>
    <n v="17.95"/>
    <n v="21.766666666666602"/>
    <n v="74.183333333333294"/>
    <n v="15"/>
    <n v="33"/>
    <n v="12.1833333333333"/>
    <n v="31.6166666666666"/>
    <n v="37.9"/>
    <n v="30"/>
    <n v="7"/>
    <n v="27.066666666666599"/>
    <n v="26.85"/>
    <n v="76.2"/>
    <n v="18"/>
    <n v="11"/>
    <n v="16.2"/>
    <n v="13.45"/>
    <n v="16.733333333333299"/>
    <n v="12"/>
    <n v="15"/>
    <n v="9.35"/>
  </r>
  <r>
    <s v="Dragon Ball Z: Burst Limit"/>
    <n v="2"/>
    <s v="Action"/>
    <s v="Atari,Namco"/>
    <x v="3"/>
    <x v="2"/>
    <n v="2008"/>
    <n v="72"/>
    <n v="0.24"/>
    <n v="17.95"/>
    <n v="8.0500000000000007"/>
    <n v="16"/>
    <n v="6"/>
    <n v="19"/>
    <n v="5"/>
    <n v="0"/>
    <n v="0"/>
    <n v="0"/>
    <n v="0"/>
    <n v="0"/>
    <n v="21.6666666666666"/>
    <n v="24.1666666666666"/>
    <n v="25"/>
    <n v="3"/>
    <n v="19.1666666666666"/>
    <n v="5.5"/>
    <n v="7.3166666666666602"/>
    <n v="5.5833333333333304"/>
    <n v="16"/>
    <n v="4.2666666666666604"/>
  </r>
  <r>
    <s v="Dragon Ball Z: Burst Limit"/>
    <n v="2"/>
    <s v="Action"/>
    <s v="Atari,Namco"/>
    <x v="4"/>
    <x v="0"/>
    <n v="2008"/>
    <n v="71"/>
    <n v="0.22"/>
    <n v="19.95"/>
    <n v="8.0500000000000007"/>
    <n v="16"/>
    <n v="6"/>
    <n v="19"/>
    <n v="5"/>
    <n v="0"/>
    <n v="0"/>
    <n v="0"/>
    <n v="0"/>
    <n v="0"/>
    <n v="21.6666666666666"/>
    <n v="24.1666666666666"/>
    <n v="25"/>
    <n v="3"/>
    <n v="19.1666666666666"/>
    <n v="5.5"/>
    <n v="7.3166666666666602"/>
    <n v="5.5833333333333304"/>
    <n v="16"/>
    <n v="4.2666666666666604"/>
  </r>
  <r>
    <s v="Dragon Ball Z: Harukanaru Densetsu"/>
    <n v="1"/>
    <s v="Strategy"/>
    <s v="Atari"/>
    <x v="2"/>
    <x v="1"/>
    <n v="2007"/>
    <n v="57"/>
    <n v="0.2"/>
    <n v="14.95"/>
    <n v="0"/>
    <n v="0"/>
    <n v="0"/>
    <n v="0"/>
    <n v="0"/>
    <n v="0"/>
    <n v="0"/>
    <n v="0"/>
    <n v="0"/>
    <n v="0"/>
    <n v="0"/>
    <n v="0"/>
    <n v="0"/>
    <n v="0"/>
    <n v="0"/>
    <n v="0"/>
    <n v="0"/>
    <n v="0"/>
    <n v="0"/>
    <n v="0"/>
  </r>
  <r>
    <s v="Dragon Ball Z: Shin Budokai - Another Road"/>
    <n v="1"/>
    <s v="Action"/>
    <s v="Atari,Namco"/>
    <x v="1"/>
    <x v="2"/>
    <n v="2007"/>
    <n v="65"/>
    <n v="0.27"/>
    <n v="16.95"/>
    <n v="8.61666666666666"/>
    <n v="9.2333333333333307"/>
    <n v="8.35"/>
    <n v="6"/>
    <n v="8.2333333333333307"/>
    <n v="9"/>
    <n v="9"/>
    <n v="9"/>
    <n v="1"/>
    <n v="9"/>
    <n v="0"/>
    <n v="0"/>
    <n v="0"/>
    <n v="0"/>
    <n v="0"/>
    <n v="8.5333333333333297"/>
    <n v="9.1333333333333293"/>
    <n v="8"/>
    <n v="5"/>
    <n v="8.1333333333333293"/>
  </r>
  <r>
    <s v="Dragon Ball Z: Supersonic Warriors 2"/>
    <n v="1"/>
    <s v="Action"/>
    <s v="Atari"/>
    <x v="2"/>
    <x v="2"/>
    <n v="2005"/>
    <n v="66"/>
    <n v="0.13"/>
    <n v="22.95"/>
    <n v="15.0833333333333"/>
    <n v="19.933333333333302"/>
    <n v="14.7"/>
    <n v="10"/>
    <n v="11.2666666666666"/>
    <n v="15.25"/>
    <n v="20.05"/>
    <n v="15"/>
    <n v="7"/>
    <n v="11.383333333333301"/>
    <n v="14.25"/>
    <n v="14.25"/>
    <n v="14.25"/>
    <n v="1"/>
    <n v="14.25"/>
    <n v="14.966666666666599"/>
    <n v="15.25"/>
    <n v="14.966666666666599"/>
    <n v="2"/>
    <n v="14.6833333333333"/>
  </r>
  <r>
    <s v="Dragon Ball: Origins"/>
    <n v="1"/>
    <s v="Action,Adventure"/>
    <s v="Atari"/>
    <x v="2"/>
    <x v="0"/>
    <n v="2008"/>
    <n v="78"/>
    <n v="0.08"/>
    <n v="15.95"/>
    <n v="11.5"/>
    <n v="13.05"/>
    <n v="10.783333333333299"/>
    <n v="5"/>
    <n v="9.8166666666666593"/>
    <n v="0"/>
    <n v="0"/>
    <n v="0"/>
    <n v="0"/>
    <n v="0"/>
    <n v="12.15"/>
    <n v="13.7666666666666"/>
    <n v="13"/>
    <n v="3"/>
    <n v="10.533333333333299"/>
    <n v="10.5166666666666"/>
    <n v="10.65"/>
    <n v="10.5166666666666"/>
    <n v="2"/>
    <n v="10.383333333333301"/>
  </r>
  <r>
    <s v="Dragon Quest Heroes: Rocket Slime"/>
    <n v="1"/>
    <s v="Action"/>
    <s v="SquareEnix"/>
    <x v="2"/>
    <x v="1"/>
    <n v="2005"/>
    <n v="83"/>
    <n v="0.13"/>
    <n v="12.95"/>
    <n v="15.1"/>
    <n v="23.6166666666666"/>
    <n v="13.3666666666666"/>
    <n v="39"/>
    <n v="11.6166666666666"/>
    <n v="22.6166666666666"/>
    <n v="25.4"/>
    <n v="25"/>
    <n v="5"/>
    <n v="19.483333333333299"/>
    <n v="16.283333333333299"/>
    <n v="24.316666666666599"/>
    <n v="15"/>
    <n v="13"/>
    <n v="12.816666666666601"/>
    <n v="12.5833333333333"/>
    <n v="14.1833333333333"/>
    <n v="12.1666666666666"/>
    <n v="21"/>
    <n v="10.6833333333333"/>
  </r>
  <r>
    <s v="Dragon Quest IV: Chapters of the Chosen"/>
    <n v="1"/>
    <s v="Role-Playing"/>
    <s v="SquareEnix"/>
    <x v="2"/>
    <x v="1"/>
    <n v="2007"/>
    <n v="80"/>
    <n v="0.26"/>
    <n v="24.95"/>
    <n v="31.566666666666599"/>
    <n v="53.766666666666602"/>
    <n v="30"/>
    <n v="140"/>
    <n v="23.066666666666599"/>
    <n v="42.033333333333303"/>
    <n v="54.233333333333299"/>
    <n v="40.049999999999997"/>
    <n v="15"/>
    <n v="35.516666666666602"/>
    <n v="33.466666666666598"/>
    <n v="54.766666666666602"/>
    <n v="32.116666666666603"/>
    <n v="58"/>
    <n v="24.066666666666599"/>
    <n v="27.566666666666599"/>
    <n v="38.316666666666599"/>
    <n v="26.65"/>
    <n v="67"/>
    <n v="22.5"/>
  </r>
  <r>
    <s v="Dragon Quest Monsters: Joker"/>
    <n v="1"/>
    <s v="Role-Playing"/>
    <s v="SquareEnix"/>
    <x v="2"/>
    <x v="1"/>
    <n v="2006"/>
    <n v="75"/>
    <n v="0.24"/>
    <n v="14.95"/>
    <n v="37.966666666666598"/>
    <n v="62.033333333333303"/>
    <n v="37.65"/>
    <n v="14"/>
    <n v="25.033333333333299"/>
    <n v="63.633333333333297"/>
    <n v="74.95"/>
    <n v="63.633333333333297"/>
    <n v="2"/>
    <n v="52.316666666666599"/>
    <n v="30.033333333333299"/>
    <n v="37.466666666666598"/>
    <n v="35.8333333333333"/>
    <n v="3"/>
    <n v="22.6"/>
    <n v="34.9"/>
    <n v="39.549999999999997"/>
    <n v="37.299999999999997"/>
    <n v="9"/>
    <n v="30.4166666666666"/>
  </r>
  <r>
    <s v="Dragon Quest Swords: The Masked Queen and the T..."/>
    <n v="1"/>
    <s v="Action"/>
    <s v="SquareEnix"/>
    <x v="0"/>
    <x v="1"/>
    <n v="2007"/>
    <n v="65"/>
    <n v="0.15"/>
    <n v="16.95"/>
    <n v="12.0166666666666"/>
    <n v="22.1166666666666"/>
    <n v="9.3000000000000007"/>
    <n v="19"/>
    <n v="8.8166666666666593"/>
    <n v="11.316666666666601"/>
    <n v="11.316666666666601"/>
    <n v="11.316666666666601"/>
    <n v="1"/>
    <n v="11.316666666666601"/>
    <n v="17.3666666666666"/>
    <n v="24.383333333333301"/>
    <n v="13"/>
    <n v="7"/>
    <n v="11.5833333333333"/>
    <n v="8.68333333333333"/>
    <n v="10.133333333333301"/>
    <n v="8.5"/>
    <n v="11"/>
    <n v="7.7833333333333297"/>
  </r>
  <r>
    <s v="Dragon Quest V: Hand of the Heavenly Bride"/>
    <n v="1"/>
    <s v="Role-Playing"/>
    <s v="SquareEnix"/>
    <x v="2"/>
    <x v="1"/>
    <n v="2008"/>
    <n v="84"/>
    <n v="0.12"/>
    <n v="29.95"/>
    <n v="34.8333333333333"/>
    <n v="59.2"/>
    <n v="34"/>
    <n v="121"/>
    <n v="25.316666666666599"/>
    <n v="44.633333333333297"/>
    <n v="47.866666666666603"/>
    <n v="44.866666666666603"/>
    <n v="5"/>
    <n v="42.366666666666603"/>
    <n v="38.733333333333299"/>
    <n v="60.75"/>
    <n v="36.316666666666599"/>
    <n v="54"/>
    <n v="30.1"/>
    <n v="30.65"/>
    <n v="40.633333333333297"/>
    <n v="30"/>
    <n v="62"/>
    <n v="23.266666666666602"/>
  </r>
  <r>
    <s v="Dragoneer's Aria"/>
    <n v="1"/>
    <s v="Role-Playing"/>
    <s v="Unknown"/>
    <x v="1"/>
    <x v="2"/>
    <n v="2007"/>
    <n v="56"/>
    <n v="0.02"/>
    <n v="24.95"/>
    <n v="37.633333333333297"/>
    <n v="39.5833333333333"/>
    <n v="37.633333333333297"/>
    <n v="2"/>
    <n v="35.700000000000003"/>
    <n v="0"/>
    <n v="0"/>
    <n v="0"/>
    <n v="0"/>
    <n v="0"/>
    <n v="0"/>
    <n v="0"/>
    <n v="0"/>
    <n v="0"/>
    <n v="0"/>
    <n v="37.633333333333297"/>
    <n v="39.5833333333333"/>
    <n v="37.633333333333297"/>
    <n v="2"/>
    <n v="35.700000000000003"/>
  </r>
  <r>
    <s v="Drawn to Life"/>
    <n v="1"/>
    <s v="Action"/>
    <s v="THQ"/>
    <x v="2"/>
    <x v="1"/>
    <n v="2007"/>
    <n v="73"/>
    <n v="0.75"/>
    <n v="17.95"/>
    <n v="13.716666666666599"/>
    <n v="14.1166666666666"/>
    <n v="14"/>
    <n v="3"/>
    <n v="13.316666666666601"/>
    <n v="12.8"/>
    <n v="12.8"/>
    <n v="12.8"/>
    <n v="1"/>
    <n v="12.8"/>
    <n v="14"/>
    <n v="14"/>
    <n v="14"/>
    <n v="1"/>
    <n v="14"/>
    <n v="14.3666666666666"/>
    <n v="14.3666666666666"/>
    <n v="14.3666666666666"/>
    <n v="1"/>
    <n v="14.3666666666666"/>
  </r>
  <r>
    <s v="Dream Pinball 3D"/>
    <n v="4"/>
    <s v="Simulation"/>
    <s v="Unknown"/>
    <x v="0"/>
    <x v="0"/>
    <n v="2008"/>
    <n v="54"/>
    <n v="0.1"/>
    <n v="16.95"/>
    <n v="0"/>
    <n v="0"/>
    <n v="0"/>
    <n v="0"/>
    <n v="0"/>
    <n v="0"/>
    <n v="0"/>
    <n v="0"/>
    <n v="0"/>
    <n v="0"/>
    <n v="0"/>
    <n v="0"/>
    <n v="0"/>
    <n v="0"/>
    <n v="0"/>
    <n v="0"/>
    <n v="0"/>
    <n v="0"/>
    <n v="0"/>
    <n v="0"/>
  </r>
  <r>
    <s v="Driver: Parallel Lines"/>
    <n v="1"/>
    <s v="Action,Racing / Driving"/>
    <s v="Ubisoft"/>
    <x v="0"/>
    <x v="2"/>
    <n v="2007"/>
    <n v="59"/>
    <n v="0.01"/>
    <n v="24.95"/>
    <n v="11.3666666666666"/>
    <n v="13.716666666666599"/>
    <n v="11.5"/>
    <n v="14"/>
    <n v="9.7166666666666597"/>
    <n v="0"/>
    <n v="0"/>
    <n v="0"/>
    <n v="0"/>
    <n v="0"/>
    <n v="12.85"/>
    <n v="14.283333333333299"/>
    <n v="12.3"/>
    <n v="5"/>
    <n v="11.283333333333299"/>
    <n v="10.55"/>
    <n v="12.3666666666666"/>
    <n v="10.6"/>
    <n v="9"/>
    <n v="9.2833333333333297"/>
  </r>
  <r>
    <s v="Dungeon Explorer: Warriors of Ancient Arts"/>
    <n v="1"/>
    <s v="Action,Role-Playing"/>
    <s v="Unknown"/>
    <x v="2"/>
    <x v="0"/>
    <n v="2008"/>
    <n v="60"/>
    <n v="0.05"/>
    <n v="17.95"/>
    <n v="12.5833333333333"/>
    <n v="22.85"/>
    <n v="7.8333333333333304"/>
    <n v="5"/>
    <n v="7.1"/>
    <n v="0"/>
    <n v="0"/>
    <n v="0"/>
    <n v="0"/>
    <n v="0"/>
    <n v="0"/>
    <n v="0"/>
    <n v="0"/>
    <n v="0"/>
    <n v="0"/>
    <n v="12.5833333333333"/>
    <n v="22.85"/>
    <n v="7.8333333333333304"/>
    <n v="5"/>
    <n v="7.1"/>
  </r>
  <r>
    <s v="Dungeon Maker: Hunting Ground"/>
    <n v="1"/>
    <s v="Action,Role-Playing"/>
    <s v="Unknown"/>
    <x v="1"/>
    <x v="2"/>
    <n v="2006"/>
    <n v="70"/>
    <n v="0.02"/>
    <n v="14.95"/>
    <n v="0"/>
    <n v="0"/>
    <n v="0"/>
    <n v="0"/>
    <n v="0"/>
    <n v="0"/>
    <n v="0"/>
    <n v="0"/>
    <n v="0"/>
    <n v="0"/>
    <n v="0"/>
    <n v="0"/>
    <n v="0"/>
    <n v="0"/>
    <n v="0"/>
    <n v="0"/>
    <n v="0"/>
    <n v="0"/>
    <n v="0"/>
    <n v="0"/>
  </r>
  <r>
    <s v="Dungeon Siege: Throne of Agony"/>
    <n v="1"/>
    <s v="Role-Playing"/>
    <s v="2K"/>
    <x v="1"/>
    <x v="2"/>
    <n v="2006"/>
    <n v="74"/>
    <n v="0.13"/>
    <n v="24.95"/>
    <n v="17.600000000000001"/>
    <n v="18.600000000000001"/>
    <n v="16.8333333333333"/>
    <n v="5"/>
    <n v="16.8333333333333"/>
    <n v="16.8333333333333"/>
    <n v="16.8333333333333"/>
    <n v="16.8333333333333"/>
    <n v="1"/>
    <n v="16.8333333333333"/>
    <n v="18.383333333333301"/>
    <n v="19.183333333333302"/>
    <n v="18.383333333333301"/>
    <n v="2"/>
    <n v="17.5833333333333"/>
    <n v="17.216666666666601"/>
    <n v="17.600000000000001"/>
    <n v="17.216666666666601"/>
    <n v="2"/>
    <n v="16.8333333333333"/>
  </r>
  <r>
    <s v="Dynasty Warriors"/>
    <n v="1"/>
    <s v="Action,Adventure,Role-Playing"/>
    <s v="Unknown"/>
    <x v="1"/>
    <x v="2"/>
    <n v="2004"/>
    <n v="62"/>
    <n v="0.2"/>
    <n v="14.95"/>
    <n v="8.8833333333333293"/>
    <n v="18.05"/>
    <n v="2.0833333333333299"/>
    <n v="4"/>
    <n v="3.11666666666666"/>
    <n v="0"/>
    <n v="0"/>
    <n v="0"/>
    <n v="0"/>
    <n v="0"/>
    <n v="0"/>
    <n v="0"/>
    <n v="0"/>
    <n v="0"/>
    <n v="0"/>
    <n v="8.8833333333333293"/>
    <n v="18.05"/>
    <n v="2.0833333333333299"/>
    <n v="4"/>
    <n v="3.11666666666666"/>
  </r>
  <r>
    <s v="Dynasty Warriors 5: Empires"/>
    <n v="2"/>
    <s v="Action,Role-Playing,Strategy"/>
    <s v="Unknown"/>
    <x v="3"/>
    <x v="1"/>
    <n v="2006"/>
    <n v="61"/>
    <n v="0.1"/>
    <n v="14.95"/>
    <n v="34.316666666666599"/>
    <n v="79.266666666666595"/>
    <n v="22.783333333333299"/>
    <n v="10"/>
    <n v="21.1166666666666"/>
    <n v="42.933333333333302"/>
    <n v="83.233333333333306"/>
    <n v="30"/>
    <n v="7"/>
    <n v="25.733333333333299"/>
    <n v="0"/>
    <n v="0"/>
    <n v="0"/>
    <n v="0"/>
    <n v="0"/>
    <n v="14.216666666666599"/>
    <n v="14.55"/>
    <n v="14"/>
    <n v="3"/>
    <n v="13.9"/>
  </r>
  <r>
    <s v="Dynasty Warriors 6"/>
    <n v="2"/>
    <s v="Action,Strategy"/>
    <s v="Unknown"/>
    <x v="4"/>
    <x v="0"/>
    <n v="2008"/>
    <n v="59"/>
    <n v="0.18"/>
    <n v="24.95"/>
    <n v="29.35"/>
    <n v="44.0833333333333"/>
    <n v="17"/>
    <n v="11"/>
    <n v="18.0833333333333"/>
    <n v="0"/>
    <n v="0"/>
    <n v="0"/>
    <n v="0"/>
    <n v="0"/>
    <n v="46"/>
    <n v="55.5"/>
    <n v="46"/>
    <n v="5"/>
    <n v="35.5"/>
    <n v="15.5"/>
    <n v="16.3"/>
    <n v="15.75"/>
    <n v="6"/>
    <n v="14.3"/>
  </r>
  <r>
    <s v="Dynasty Warriors 6"/>
    <n v="2"/>
    <s v="Action,Strategy"/>
    <s v="Unknown"/>
    <x v="3"/>
    <x v="0"/>
    <n v="2008"/>
    <n v="60"/>
    <n v="0.16"/>
    <n v="24.95"/>
    <n v="29.35"/>
    <n v="44.0833333333333"/>
    <n v="17"/>
    <n v="11"/>
    <n v="18.0833333333333"/>
    <n v="0"/>
    <n v="0"/>
    <n v="0"/>
    <n v="0"/>
    <n v="0"/>
    <n v="46"/>
    <n v="55.5"/>
    <n v="46"/>
    <n v="5"/>
    <n v="35.5"/>
    <n v="15.5"/>
    <n v="16.3"/>
    <n v="15.75"/>
    <n v="6"/>
    <n v="14.3"/>
  </r>
  <r>
    <s v="Dynasty Warriors DS: Fighter's Battle"/>
    <n v="1"/>
    <s v="Action,Strategy"/>
    <s v="Unknown"/>
    <x v="2"/>
    <x v="1"/>
    <n v="2007"/>
    <n v="56"/>
    <n v="0.03"/>
    <n v="14.95"/>
    <n v="0"/>
    <n v="0"/>
    <n v="0"/>
    <n v="0"/>
    <n v="0"/>
    <n v="0"/>
    <n v="0"/>
    <n v="0"/>
    <n v="0"/>
    <n v="0"/>
    <n v="0"/>
    <n v="0"/>
    <n v="0"/>
    <n v="0"/>
    <n v="0"/>
    <n v="0"/>
    <n v="0"/>
    <n v="0"/>
    <n v="0"/>
    <n v="0"/>
  </r>
  <r>
    <s v="Dynasty Warriors: Gundam"/>
    <n v="2"/>
    <s v="Action"/>
    <s v="Namco"/>
    <x v="4"/>
    <x v="2"/>
    <n v="2007"/>
    <n v="60"/>
    <n v="0.15"/>
    <n v="22.95"/>
    <n v="62.066666666666599"/>
    <n v="94.35"/>
    <n v="50.8"/>
    <n v="16"/>
    <n v="32.716666666666598"/>
    <n v="100.883333333333"/>
    <n v="116.6"/>
    <n v="101"/>
    <n v="6"/>
    <n v="80.5"/>
    <n v="49.75"/>
    <n v="66.3"/>
    <n v="47.5"/>
    <n v="4"/>
    <n v="34.299999999999997"/>
    <n v="31.466666666666601"/>
    <n v="42.933333333333302"/>
    <n v="37.066666666666599"/>
    <n v="6"/>
    <n v="21.633333333333301"/>
  </r>
  <r>
    <s v="Dynasty Warriors: Gundam"/>
    <n v="2"/>
    <s v="Action"/>
    <s v="Namco"/>
    <x v="3"/>
    <x v="0"/>
    <n v="2007"/>
    <n v="55"/>
    <n v="0.15"/>
    <n v="22.95"/>
    <n v="62.066666666666599"/>
    <n v="94.35"/>
    <n v="50.8"/>
    <n v="16"/>
    <n v="32.716666666666598"/>
    <n v="100.883333333333"/>
    <n v="116.6"/>
    <n v="101"/>
    <n v="6"/>
    <n v="80.5"/>
    <n v="49.75"/>
    <n v="66.3"/>
    <n v="47.5"/>
    <n v="4"/>
    <n v="34.299999999999997"/>
    <n v="31.466666666666601"/>
    <n v="42.933333333333302"/>
    <n v="37.066666666666599"/>
    <n v="6"/>
    <n v="21.633333333333301"/>
  </r>
  <r>
    <s v="EA Playground"/>
    <n v="4"/>
    <s v="Action,Racing / Driving,Sports"/>
    <s v="EA"/>
    <x v="0"/>
    <x v="1"/>
    <n v="2007"/>
    <n v="66"/>
    <n v="0.72"/>
    <n v="17.95"/>
    <n v="0"/>
    <n v="0"/>
    <n v="0"/>
    <n v="0"/>
    <n v="0"/>
    <n v="0"/>
    <n v="0"/>
    <n v="0"/>
    <n v="0"/>
    <n v="0"/>
    <n v="0"/>
    <n v="0"/>
    <n v="0"/>
    <n v="0"/>
    <n v="0"/>
    <n v="0"/>
    <n v="0"/>
    <n v="0"/>
    <n v="0"/>
    <n v="0"/>
  </r>
  <r>
    <s v="EA Playground"/>
    <n v="1"/>
    <s v="Racing / Driving,Sports"/>
    <s v="EA"/>
    <x v="2"/>
    <x v="2"/>
    <n v="2007"/>
    <n v="60"/>
    <n v="0.31"/>
    <n v="11.95"/>
    <n v="0"/>
    <n v="0"/>
    <n v="0"/>
    <n v="0"/>
    <n v="0"/>
    <n v="0"/>
    <n v="0"/>
    <n v="0"/>
    <n v="0"/>
    <n v="0"/>
    <n v="0"/>
    <n v="0"/>
    <n v="0"/>
    <n v="0"/>
    <n v="0"/>
    <n v="0"/>
    <n v="0"/>
    <n v="0"/>
    <n v="0"/>
    <n v="0"/>
  </r>
  <r>
    <s v="EA Replay"/>
    <n v="4"/>
    <s v="Action,Role-Playing,Simulation,Sports,Strategy"/>
    <s v="EA"/>
    <x v="1"/>
    <x v="2"/>
    <n v="2006"/>
    <n v="56"/>
    <n v="7.0000000000000007E-2"/>
    <n v="14.95"/>
    <n v="0"/>
    <n v="0"/>
    <n v="0"/>
    <n v="0"/>
    <n v="0"/>
    <n v="0"/>
    <n v="0"/>
    <n v="0"/>
    <n v="0"/>
    <n v="0"/>
    <n v="0"/>
    <n v="0"/>
    <n v="0"/>
    <n v="0"/>
    <n v="0"/>
    <n v="0"/>
    <n v="0"/>
    <n v="0"/>
    <n v="0"/>
    <n v="0"/>
  </r>
  <r>
    <s v="Earth Defense Force 2017"/>
    <n v="2"/>
    <s v="Action"/>
    <s v="Unknown"/>
    <x v="3"/>
    <x v="1"/>
    <n v="2006"/>
    <n v="69"/>
    <n v="0.03"/>
    <n v="17.95"/>
    <n v="22.466666666666601"/>
    <n v="45.866666666666603"/>
    <n v="11"/>
    <n v="23"/>
    <n v="12.05"/>
    <n v="60.5"/>
    <n v="60.75"/>
    <n v="60.5"/>
    <n v="2"/>
    <n v="60.25"/>
    <n v="33.5"/>
    <n v="51.5"/>
    <n v="22.5"/>
    <n v="8"/>
    <n v="19"/>
    <n v="9.85"/>
    <n v="12.45"/>
    <n v="10"/>
    <n v="13"/>
    <n v="8.6333333333333293"/>
  </r>
  <r>
    <s v="Elebits"/>
    <n v="4"/>
    <s v="Action"/>
    <s v="Konami"/>
    <x v="0"/>
    <x v="1"/>
    <n v="2006"/>
    <n v="75"/>
    <n v="0.22"/>
    <n v="14.95"/>
    <n v="8.0166666666666604"/>
    <n v="9.25"/>
    <n v="9"/>
    <n v="5"/>
    <n v="6.3"/>
    <n v="0"/>
    <n v="0"/>
    <n v="0"/>
    <n v="0"/>
    <n v="0"/>
    <n v="0"/>
    <n v="0"/>
    <n v="0"/>
    <n v="0"/>
    <n v="0"/>
    <n v="8.0166666666666604"/>
    <n v="9.25"/>
    <n v="9"/>
    <n v="5"/>
    <n v="6.3"/>
  </r>
  <r>
    <s v="Electroplankton"/>
    <n v="1"/>
    <s v="Simulation"/>
    <s v="Nintendo"/>
    <x v="2"/>
    <x v="1"/>
    <n v="2005"/>
    <n v="71"/>
    <n v="0.01"/>
    <n v="29.95"/>
    <n v="0.43333333333333302"/>
    <n v="0.55000000000000004"/>
    <n v="0.5"/>
    <n v="6"/>
    <n v="0.266666666666666"/>
    <n v="0.5"/>
    <n v="0.5"/>
    <n v="0.5"/>
    <n v="1"/>
    <n v="0.5"/>
    <n v="0"/>
    <n v="0"/>
    <n v="0"/>
    <n v="0"/>
    <n v="0"/>
    <n v="0.41666666666666602"/>
    <n v="0.55000000000000004"/>
    <n v="0.5"/>
    <n v="5"/>
    <n v="0.266666666666666"/>
  </r>
  <r>
    <s v="Elite Beat Agents"/>
    <n v="1"/>
    <s v="Action"/>
    <s v="Nintendo"/>
    <x v="2"/>
    <x v="0"/>
    <n v="2006"/>
    <n v="87"/>
    <n v="0.27"/>
    <n v="9.9499999999999993"/>
    <n v="10.2666666666666"/>
    <n v="26.183333333333302"/>
    <n v="4.5"/>
    <n v="51"/>
    <n v="4.18333333333333"/>
    <n v="30.45"/>
    <n v="38.85"/>
    <n v="35"/>
    <n v="11"/>
    <n v="20.350000000000001"/>
    <n v="6.4"/>
    <n v="10.3"/>
    <n v="4.5"/>
    <n v="10"/>
    <n v="3.55"/>
    <n v="4.1500000000000004"/>
    <n v="6.0333333333333297"/>
    <n v="4"/>
    <n v="30"/>
    <n v="2.5333333333333301"/>
  </r>
  <r>
    <s v="Enchanted Arms"/>
    <n v="1"/>
    <s v="Role-Playing"/>
    <s v="Ubisoft"/>
    <x v="4"/>
    <x v="2"/>
    <n v="2007"/>
    <n v="64"/>
    <n v="0.18"/>
    <n v="17.95"/>
    <n v="43.283333333333303"/>
    <n v="70.816666666666606"/>
    <n v="40"/>
    <n v="51"/>
    <n v="29.816666666666599"/>
    <n v="52.4"/>
    <n v="74.95"/>
    <n v="47.45"/>
    <n v="22"/>
    <n v="34.366666666666603"/>
    <n v="43.65"/>
    <n v="71.6666666666666"/>
    <n v="43.033333333333303"/>
    <n v="19"/>
    <n v="30.8333333333333"/>
    <n v="22.483333333333299"/>
    <n v="25.266666666666602"/>
    <n v="21.8333333333333"/>
    <n v="10"/>
    <n v="20.066666666666599"/>
  </r>
  <r>
    <s v="Enchanted Arms"/>
    <n v="1"/>
    <s v="Role-Playing"/>
    <s v="Ubisoft"/>
    <x v="3"/>
    <x v="2"/>
    <n v="2006"/>
    <n v="69"/>
    <n v="0.15"/>
    <n v="17.95"/>
    <n v="43.283333333333303"/>
    <n v="70.816666666666606"/>
    <n v="40"/>
    <n v="51"/>
    <n v="29.816666666666599"/>
    <n v="52.4"/>
    <n v="74.95"/>
    <n v="47.45"/>
    <n v="22"/>
    <n v="34.366666666666603"/>
    <n v="43.65"/>
    <n v="71.6666666666666"/>
    <n v="43.033333333333303"/>
    <n v="19"/>
    <n v="30.8333333333333"/>
    <n v="22.483333333333299"/>
    <n v="25.266666666666602"/>
    <n v="21.8333333333333"/>
    <n v="10"/>
    <n v="20.066666666666599"/>
  </r>
  <r>
    <s v="Endless Ocean"/>
    <n v="1"/>
    <s v="Simulation"/>
    <s v="Nintendo"/>
    <x v="0"/>
    <x v="2"/>
    <n v="2007"/>
    <n v="72"/>
    <n v="0.44"/>
    <n v="24.95"/>
    <n v="10.966666666666599"/>
    <n v="11.733333333333301"/>
    <n v="10.966666666666599"/>
    <n v="2"/>
    <n v="10.199999999999999"/>
    <n v="0"/>
    <n v="0"/>
    <n v="0"/>
    <n v="0"/>
    <n v="0"/>
    <n v="10.966666666666599"/>
    <n v="11.733333333333301"/>
    <n v="10.966666666666599"/>
    <n v="2"/>
    <n v="10.199999999999999"/>
    <n v="0"/>
    <n v="0"/>
    <n v="0"/>
    <n v="0"/>
    <n v="0"/>
  </r>
  <r>
    <s v="Enemy Territory: Quake Wars"/>
    <n v="1"/>
    <s v="Action"/>
    <s v="Activision"/>
    <x v="3"/>
    <x v="1"/>
    <n v="2008"/>
    <n v="69"/>
    <n v="0.26"/>
    <n v="14.95"/>
    <n v="9.9166666666666607"/>
    <n v="16.95"/>
    <n v="7.9166666666666599"/>
    <n v="8"/>
    <n v="6.95"/>
    <n v="0"/>
    <n v="0"/>
    <n v="0"/>
    <n v="0"/>
    <n v="0"/>
    <n v="8.6999999999999993"/>
    <n v="10.4"/>
    <n v="8.9166666666666607"/>
    <n v="4"/>
    <n v="6.9"/>
    <n v="11.1166666666666"/>
    <n v="16.966666666666601"/>
    <n v="6.75"/>
    <n v="4"/>
    <n v="7.4666666666666597"/>
  </r>
  <r>
    <s v="Enemy Territory: Quake Wars"/>
    <n v="1"/>
    <s v="Action"/>
    <s v="Activision"/>
    <x v="4"/>
    <x v="1"/>
    <n v="2008"/>
    <n v="60"/>
    <n v="0.24"/>
    <n v="16.95"/>
    <n v="9.9166666666666607"/>
    <n v="16.95"/>
    <n v="7.9166666666666599"/>
    <n v="8"/>
    <n v="6.95"/>
    <n v="0"/>
    <n v="0"/>
    <n v="0"/>
    <n v="0"/>
    <n v="0"/>
    <n v="8.6999999999999993"/>
    <n v="10.4"/>
    <n v="8.9166666666666607"/>
    <n v="4"/>
    <n v="6.9"/>
    <n v="11.1166666666666"/>
    <n v="16.966666666666601"/>
    <n v="6.75"/>
    <n v="4"/>
    <n v="7.4666666666666597"/>
  </r>
  <r>
    <s v="Eragon"/>
    <n v="1"/>
    <s v="Action,Role-Playing"/>
    <s v="Unknown"/>
    <x v="2"/>
    <x v="2"/>
    <n v="2006"/>
    <n v="63"/>
    <n v="0.14000000000000001"/>
    <n v="16.95"/>
    <n v="8.8333333333333304"/>
    <n v="12.7"/>
    <n v="8"/>
    <n v="11"/>
    <n v="5.5833333333333304"/>
    <n v="11.6666666666666"/>
    <n v="13.9166666666666"/>
    <n v="10"/>
    <n v="6"/>
    <n v="9.4166666666666607"/>
    <n v="0"/>
    <n v="0"/>
    <n v="0"/>
    <n v="0"/>
    <n v="0"/>
    <n v="5.43333333333333"/>
    <n v="6.35"/>
    <n v="6"/>
    <n v="5"/>
    <n v="4.2333333333333298"/>
  </r>
  <r>
    <s v="Eragon"/>
    <n v="4"/>
    <s v="Action"/>
    <s v="Unknown"/>
    <x v="1"/>
    <x v="2"/>
    <n v="2006"/>
    <n v="59"/>
    <n v="0.11"/>
    <n v="14.95"/>
    <n v="8.8333333333333304"/>
    <n v="12.7"/>
    <n v="8"/>
    <n v="11"/>
    <n v="5.5833333333333304"/>
    <n v="11.6666666666666"/>
    <n v="13.9166666666666"/>
    <n v="10"/>
    <n v="6"/>
    <n v="9.4166666666666607"/>
    <n v="0"/>
    <n v="0"/>
    <n v="0"/>
    <n v="0"/>
    <n v="0"/>
    <n v="5.43333333333333"/>
    <n v="6.35"/>
    <n v="6"/>
    <n v="5"/>
    <n v="4.2333333333333298"/>
  </r>
  <r>
    <s v="Eragon"/>
    <n v="2"/>
    <s v="Action"/>
    <s v="Unknown"/>
    <x v="3"/>
    <x v="1"/>
    <n v="2006"/>
    <n v="48"/>
    <n v="0.09"/>
    <n v="12.95"/>
    <n v="8.8333333333333304"/>
    <n v="12.7"/>
    <n v="8"/>
    <n v="11"/>
    <n v="5.5833333333333304"/>
    <n v="11.6666666666666"/>
    <n v="13.9166666666666"/>
    <n v="10"/>
    <n v="6"/>
    <n v="9.4166666666666607"/>
    <n v="0"/>
    <n v="0"/>
    <n v="0"/>
    <n v="0"/>
    <n v="0"/>
    <n v="5.43333333333333"/>
    <n v="6.35"/>
    <n v="6"/>
    <n v="5"/>
    <n v="4.2333333333333298"/>
  </r>
  <r>
    <s v="Escape from Bug Island"/>
    <n v="1"/>
    <s v="Action"/>
    <s v="Eidos"/>
    <x v="0"/>
    <x v="1"/>
    <n v="2007"/>
    <n v="37"/>
    <n v="0.04"/>
    <n v="14.95"/>
    <n v="7.5833333333333304"/>
    <n v="9.5500000000000007"/>
    <n v="6.61666666666666"/>
    <n v="6"/>
    <n v="5.9166666666666599"/>
    <n v="0"/>
    <n v="0"/>
    <n v="0"/>
    <n v="0"/>
    <n v="0"/>
    <n v="11.3666666666666"/>
    <n v="11.6833333333333"/>
    <n v="11.3666666666666"/>
    <n v="2"/>
    <n v="11.05"/>
    <n v="5.68333333333333"/>
    <n v="6.3833333333333302"/>
    <n v="5.3833333333333302"/>
    <n v="4"/>
    <n v="5.1333333333333302"/>
  </r>
  <r>
    <s v="Eternal Sonata"/>
    <n v="1"/>
    <s v="Role-Playing"/>
    <s v="Namco"/>
    <x v="3"/>
    <x v="0"/>
    <n v="2007"/>
    <n v="79"/>
    <n v="0.15"/>
    <n v="27.95"/>
    <n v="38.15"/>
    <n v="117.95"/>
    <n v="33.700000000000003"/>
    <n v="132"/>
    <n v="23.95"/>
    <n v="70.6666666666666"/>
    <n v="132.85"/>
    <n v="60.766666666666602"/>
    <n v="14"/>
    <n v="48.85"/>
    <n v="41.3"/>
    <n v="67.683333333333294"/>
    <n v="39.450000000000003"/>
    <n v="50"/>
    <n v="31.683333333333302"/>
    <n v="29.133333333333301"/>
    <n v="43.1666666666666"/>
    <n v="30"/>
    <n v="68"/>
    <n v="20.783333333333299"/>
  </r>
  <r>
    <s v="Eternal Sonata"/>
    <n v="2"/>
    <s v="Role-Playing"/>
    <s v="Namco"/>
    <x v="4"/>
    <x v="0"/>
    <n v="2008"/>
    <n v="80"/>
    <n v="0.14000000000000001"/>
    <n v="24.95"/>
    <n v="38.15"/>
    <n v="117.95"/>
    <n v="33.700000000000003"/>
    <n v="132"/>
    <n v="23.95"/>
    <n v="70.6666666666666"/>
    <n v="132.85"/>
    <n v="60.766666666666602"/>
    <n v="14"/>
    <n v="48.85"/>
    <n v="41.3"/>
    <n v="67.683333333333294"/>
    <n v="39.450000000000003"/>
    <n v="50"/>
    <n v="31.683333333333302"/>
    <n v="29.133333333333301"/>
    <n v="43.1666666666666"/>
    <n v="30"/>
    <n v="68"/>
    <n v="20.783333333333299"/>
  </r>
  <r>
    <s v="Etrian Odyssey"/>
    <n v="1"/>
    <s v="Role-Playing"/>
    <s v="Nintendo"/>
    <x v="2"/>
    <x v="2"/>
    <n v="2007"/>
    <n v="75"/>
    <n v="0.19"/>
    <n v="24.95"/>
    <n v="60.816666666666599"/>
    <n v="98.3333333333333"/>
    <n v="54.05"/>
    <n v="24"/>
    <n v="40.716666666666598"/>
    <n v="92.116666666666603"/>
    <n v="113.683333333333"/>
    <n v="84.15"/>
    <n v="4"/>
    <n v="74.566666666666606"/>
    <n v="58.883333333333297"/>
    <n v="72.75"/>
    <n v="68.5"/>
    <n v="9"/>
    <n v="43.8333333333333"/>
    <n v="51"/>
    <n v="56.75"/>
    <n v="50"/>
    <n v="11"/>
    <n v="45.25"/>
  </r>
  <r>
    <s v="Etrian Odyssey II: Heroes of Lagaard"/>
    <n v="1"/>
    <s v="Role-Playing"/>
    <s v="Unknown"/>
    <x v="2"/>
    <x v="1"/>
    <n v="2008"/>
    <n v="82"/>
    <n v="7.0000000000000007E-2"/>
    <n v="24.95"/>
    <n v="55.483333333333299"/>
    <n v="63.316666666666599"/>
    <n v="53.8"/>
    <n v="10"/>
    <n v="48.016666666666602"/>
    <n v="72"/>
    <n v="72"/>
    <n v="72"/>
    <n v="1"/>
    <n v="72"/>
    <n v="67.45"/>
    <n v="68.716666666666598"/>
    <n v="67.45"/>
    <n v="2"/>
    <n v="66.1666666666666"/>
    <n v="49.7"/>
    <n v="56.1666666666666"/>
    <n v="45"/>
    <n v="7"/>
    <n v="44.366666666666603"/>
  </r>
  <r>
    <s v="Every Extend Extra"/>
    <n v="1"/>
    <s v="Action"/>
    <s v="Unknown"/>
    <x v="1"/>
    <x v="2"/>
    <n v="2006"/>
    <n v="74"/>
    <n v="0.06"/>
    <n v="11.95"/>
    <n v="12"/>
    <n v="12"/>
    <n v="12"/>
    <n v="1"/>
    <n v="12"/>
    <n v="0"/>
    <n v="0"/>
    <n v="0"/>
    <n v="0"/>
    <n v="0"/>
    <n v="0"/>
    <n v="0"/>
    <n v="0"/>
    <n v="0"/>
    <n v="0"/>
    <n v="12"/>
    <n v="12"/>
    <n v="12"/>
    <n v="1"/>
    <n v="12"/>
  </r>
  <r>
    <s v="Excite Truck"/>
    <n v="2"/>
    <s v="Racing / Driving"/>
    <s v="Nintendo"/>
    <x v="0"/>
    <x v="0"/>
    <n v="2006"/>
    <n v="72"/>
    <n v="0.4"/>
    <n v="19.95"/>
    <n v="15.85"/>
    <n v="19.95"/>
    <n v="14"/>
    <n v="7"/>
    <n v="10.95"/>
    <n v="24.3333333333333"/>
    <n v="24.8333333333333"/>
    <n v="25"/>
    <n v="3"/>
    <n v="23.8333333333333"/>
    <n v="12"/>
    <n v="13"/>
    <n v="12"/>
    <n v="2"/>
    <n v="11"/>
    <n v="7"/>
    <n v="7"/>
    <n v="7"/>
    <n v="2"/>
    <n v="7"/>
  </r>
  <r>
    <s v="Exit"/>
    <n v="1"/>
    <s v="Action"/>
    <s v="Ubisoft"/>
    <x v="1"/>
    <x v="2"/>
    <n v="2005"/>
    <n v="77"/>
    <n v="0.05"/>
    <n v="9.9499999999999993"/>
    <n v="6"/>
    <n v="6"/>
    <n v="6"/>
    <n v="2"/>
    <n v="6"/>
    <n v="0"/>
    <n v="0"/>
    <n v="0"/>
    <n v="0"/>
    <n v="0"/>
    <n v="0"/>
    <n v="0"/>
    <n v="0"/>
    <n v="0"/>
    <n v="0"/>
    <n v="6"/>
    <n v="6"/>
    <n v="6"/>
    <n v="2"/>
    <n v="6"/>
  </r>
  <r>
    <s v="F.E.A.R. Files"/>
    <n v="1"/>
    <s v="Action"/>
    <s v="Unknown"/>
    <x v="3"/>
    <x v="2"/>
    <n v="2007"/>
    <n v="66"/>
    <n v="0.06"/>
    <n v="17.95"/>
    <n v="11.5833333333333"/>
    <n v="15.383333333333301"/>
    <n v="10"/>
    <n v="9"/>
    <n v="9.8833333333333293"/>
    <n v="0"/>
    <n v="0"/>
    <n v="0"/>
    <n v="0"/>
    <n v="0"/>
    <n v="13.75"/>
    <n v="16.5"/>
    <n v="12.25"/>
    <n v="3"/>
    <n v="11"/>
    <n v="10.5"/>
    <n v="12.1166666666666"/>
    <n v="10"/>
    <n v="6"/>
    <n v="9.61666666666666"/>
  </r>
  <r>
    <s v="F.E.A.R.: First Encounter Assault Recon"/>
    <n v="1"/>
    <s v="Action"/>
    <s v="Unknown"/>
    <x v="3"/>
    <x v="2"/>
    <n v="2006"/>
    <n v="85"/>
    <n v="0.32"/>
    <n v="17.95"/>
    <n v="9.4"/>
    <n v="18.600000000000001"/>
    <n v="9"/>
    <n v="557"/>
    <n v="6.6"/>
    <n v="11.9"/>
    <n v="17.433333333333302"/>
    <n v="11.8666666666666"/>
    <n v="62"/>
    <n v="8.3833333333333293"/>
    <n v="10.9333333333333"/>
    <n v="19.25"/>
    <n v="10.066666666666601"/>
    <n v="106"/>
    <n v="7.9833333333333298"/>
    <n v="8.5833333333333304"/>
    <n v="13.25"/>
    <n v="8.4166666666666607"/>
    <n v="389"/>
    <n v="6.25"/>
  </r>
  <r>
    <s v="F.E.A.R.: First Encounter Assault Recon"/>
    <n v="1"/>
    <s v="Action"/>
    <s v="Unknown"/>
    <x v="4"/>
    <x v="1"/>
    <n v="2007"/>
    <n v="72"/>
    <n v="0.18"/>
    <n v="17.95"/>
    <n v="9.4"/>
    <n v="18.600000000000001"/>
    <n v="9"/>
    <n v="557"/>
    <n v="6.6"/>
    <n v="11.9"/>
    <n v="17.433333333333302"/>
    <n v="11.8666666666666"/>
    <n v="62"/>
    <n v="8.3833333333333293"/>
    <n v="10.9333333333333"/>
    <n v="19.25"/>
    <n v="10.066666666666601"/>
    <n v="106"/>
    <n v="7.9833333333333298"/>
    <n v="8.5833333333333304"/>
    <n v="13.25"/>
    <n v="8.4166666666666607"/>
    <n v="389"/>
    <n v="6.25"/>
  </r>
  <r>
    <s v="Fable II"/>
    <n v="1"/>
    <s v="Role-Playing"/>
    <s v="Microsoft"/>
    <x v="3"/>
    <x v="2"/>
    <n v="2008"/>
    <n v="89"/>
    <n v="2.5499999999999998"/>
    <n v="17.95"/>
    <n v="25.15"/>
    <n v="128.78333333333299"/>
    <n v="20"/>
    <n v="207"/>
    <n v="14.233333333333301"/>
    <n v="61.75"/>
    <n v="146.28333333333299"/>
    <n v="53.366666666666603"/>
    <n v="28"/>
    <n v="35.283333333333303"/>
    <n v="24.1"/>
    <n v="38.75"/>
    <n v="23.4"/>
    <n v="105"/>
    <n v="15.733333333333301"/>
    <n v="12.816666666666601"/>
    <n v="18.7"/>
    <n v="12"/>
    <n v="74"/>
    <n v="9.15"/>
  </r>
  <r>
    <s v="Facebreaker"/>
    <n v="2"/>
    <s v="Sports"/>
    <s v="EA"/>
    <x v="3"/>
    <x v="0"/>
    <n v="2008"/>
    <n v="54"/>
    <n v="0.16"/>
    <n v="12.95"/>
    <n v="0"/>
    <n v="0"/>
    <n v="0"/>
    <n v="0"/>
    <n v="0"/>
    <n v="0"/>
    <n v="0"/>
    <n v="0"/>
    <n v="0"/>
    <n v="0"/>
    <n v="0"/>
    <n v="0"/>
    <n v="0"/>
    <n v="0"/>
    <n v="0"/>
    <n v="0"/>
    <n v="0"/>
    <n v="0"/>
    <n v="0"/>
    <n v="0"/>
  </r>
  <r>
    <s v="Facebreaker"/>
    <n v="2"/>
    <s v="Sports"/>
    <s v="Unknown"/>
    <x v="4"/>
    <x v="2"/>
    <n v="2008"/>
    <n v="53"/>
    <n v="0.12"/>
    <n v="14.95"/>
    <n v="0"/>
    <n v="0"/>
    <n v="0"/>
    <n v="0"/>
    <n v="0"/>
    <n v="0"/>
    <n v="0"/>
    <n v="0"/>
    <n v="0"/>
    <n v="0"/>
    <n v="0"/>
    <n v="0"/>
    <n v="0"/>
    <n v="0"/>
    <n v="0"/>
    <n v="0"/>
    <n v="0"/>
    <n v="0"/>
    <n v="0"/>
    <n v="0"/>
  </r>
  <r>
    <s v="Fading Shadows"/>
    <n v="1"/>
    <s v="Action,Adventure"/>
    <s v="Unknown"/>
    <x v="1"/>
    <x v="2"/>
    <n v="2008"/>
    <n v="62"/>
    <n v="0.03"/>
    <n v="17.95"/>
    <n v="0"/>
    <n v="0"/>
    <n v="0"/>
    <n v="0"/>
    <n v="0"/>
    <n v="0"/>
    <n v="0"/>
    <n v="0"/>
    <n v="0"/>
    <n v="0"/>
    <n v="0"/>
    <n v="0"/>
    <n v="0"/>
    <n v="0"/>
    <n v="0"/>
    <n v="0"/>
    <n v="0"/>
    <n v="0"/>
    <n v="0"/>
    <n v="0"/>
  </r>
  <r>
    <s v="Fallout 3"/>
    <n v="1"/>
    <s v="Action,Role-Playing"/>
    <s v="Unknown"/>
    <x v="3"/>
    <x v="1"/>
    <n v="2008"/>
    <n v="93"/>
    <n v="2.44"/>
    <n v="17.95"/>
    <n v="60.066666666666599"/>
    <n v="476.26666666666603"/>
    <n v="45"/>
    <n v="790"/>
    <n v="28.766666666666602"/>
    <n v="124.73333333333299"/>
    <n v="416.26666666666603"/>
    <n v="112.31666666666599"/>
    <n v="146"/>
    <n v="72.266666666666595"/>
    <n v="61.766666666666602"/>
    <n v="478.933333333333"/>
    <n v="54"/>
    <n v="361"/>
    <n v="35.15"/>
    <n v="24.55"/>
    <n v="86.633333333333297"/>
    <n v="22"/>
    <n v="283"/>
    <n v="14.133333333333301"/>
  </r>
  <r>
    <s v="Fallout 3"/>
    <n v="1"/>
    <s v="Action,Role-Playing"/>
    <s v="Unknown"/>
    <x v="4"/>
    <x v="0"/>
    <n v="2008"/>
    <n v="90"/>
    <n v="1.48"/>
    <n v="17.95"/>
    <n v="60.066666666666599"/>
    <n v="476.26666666666603"/>
    <n v="45"/>
    <n v="790"/>
    <n v="28.766666666666602"/>
    <n v="124.73333333333299"/>
    <n v="416.26666666666603"/>
    <n v="112.31666666666599"/>
    <n v="146"/>
    <n v="72.266666666666595"/>
    <n v="61.766666666666602"/>
    <n v="478.933333333333"/>
    <n v="54"/>
    <n v="361"/>
    <n v="35.15"/>
    <n v="24.55"/>
    <n v="86.633333333333297"/>
    <n v="22"/>
    <n v="283"/>
    <n v="14.133333333333301"/>
  </r>
  <r>
    <s v="Family Guy Video Game!"/>
    <n v="1"/>
    <s v="Action"/>
    <s v="2K"/>
    <x v="1"/>
    <x v="0"/>
    <n v="2006"/>
    <n v="51"/>
    <n v="0.19"/>
    <n v="19.95"/>
    <n v="6.1"/>
    <n v="7.4833333333333298"/>
    <n v="5.8833333333333302"/>
    <n v="5"/>
    <n v="4.9833333333333298"/>
    <n v="0"/>
    <n v="0"/>
    <n v="0"/>
    <n v="0"/>
    <n v="0"/>
    <n v="0"/>
    <n v="0"/>
    <n v="0"/>
    <n v="0"/>
    <n v="0"/>
    <n v="6.1"/>
    <n v="7.4833333333333298"/>
    <n v="5.8833333333333302"/>
    <n v="5"/>
    <n v="4.9833333333333298"/>
  </r>
  <r>
    <s v="Fantastic Four: Rise of the Silver Surfer"/>
    <n v="4"/>
    <s v="Action"/>
    <s v="2K"/>
    <x v="4"/>
    <x v="0"/>
    <n v="2007"/>
    <n v="47"/>
    <n v="0.1"/>
    <n v="14.95"/>
    <n v="7.6"/>
    <n v="9.5"/>
    <n v="6.4166666666666599"/>
    <n v="7"/>
    <n v="5.68333333333333"/>
    <n v="0"/>
    <n v="0"/>
    <n v="0"/>
    <n v="0"/>
    <n v="0"/>
    <n v="10.3333333333333"/>
    <n v="11.0833333333333"/>
    <n v="10"/>
    <n v="3"/>
    <n v="9.5833333333333304"/>
    <n v="5.5666666666666602"/>
    <n v="6.0333333333333297"/>
    <n v="5.75"/>
    <n v="4"/>
    <n v="5.0166666666666604"/>
  </r>
  <r>
    <s v="Fantastic Four: Rise of the Silver Surfer"/>
    <n v="4"/>
    <s v="Action"/>
    <s v="2K"/>
    <x v="3"/>
    <x v="2"/>
    <n v="2007"/>
    <n v="45"/>
    <n v="0.08"/>
    <n v="14.95"/>
    <n v="7.6"/>
    <n v="9.5"/>
    <n v="6.4166666666666599"/>
    <n v="7"/>
    <n v="5.68333333333333"/>
    <n v="0"/>
    <n v="0"/>
    <n v="0"/>
    <n v="0"/>
    <n v="0"/>
    <n v="10.3333333333333"/>
    <n v="11.0833333333333"/>
    <n v="10"/>
    <n v="3"/>
    <n v="9.5833333333333304"/>
    <n v="5.5666666666666602"/>
    <n v="6.0333333333333297"/>
    <n v="5.75"/>
    <n v="4"/>
    <n v="5.0166666666666604"/>
  </r>
  <r>
    <s v="Fantastic Four: Rise of the Silver Surfer"/>
    <n v="4"/>
    <s v="Action"/>
    <s v="2K"/>
    <x v="0"/>
    <x v="2"/>
    <n v="2007"/>
    <n v="39"/>
    <n v="0.04"/>
    <n v="12.95"/>
    <n v="7.6"/>
    <n v="9.5"/>
    <n v="6.4166666666666599"/>
    <n v="7"/>
    <n v="5.68333333333333"/>
    <n v="0"/>
    <n v="0"/>
    <n v="0"/>
    <n v="0"/>
    <n v="0"/>
    <n v="10.3333333333333"/>
    <n v="11.0833333333333"/>
    <n v="10"/>
    <n v="3"/>
    <n v="9.5833333333333304"/>
    <n v="5.5666666666666602"/>
    <n v="6.0333333333333297"/>
    <n v="5.75"/>
    <n v="4"/>
    <n v="5.0166666666666604"/>
  </r>
  <r>
    <s v="Fantastic Four: Rise of the Silver Surfer"/>
    <n v="1"/>
    <s v="Action"/>
    <s v="2K"/>
    <x v="2"/>
    <x v="2"/>
    <n v="2007"/>
    <n v="35"/>
    <n v="0.04"/>
    <n v="14.95"/>
    <n v="7.6"/>
    <n v="9.5"/>
    <n v="6.4166666666666599"/>
    <n v="7"/>
    <n v="5.68333333333333"/>
    <n v="0"/>
    <n v="0"/>
    <n v="0"/>
    <n v="0"/>
    <n v="0"/>
    <n v="10.3333333333333"/>
    <n v="11.0833333333333"/>
    <n v="10"/>
    <n v="3"/>
    <n v="9.5833333333333304"/>
    <n v="5.5666666666666602"/>
    <n v="6.0333333333333297"/>
    <n v="5.75"/>
    <n v="4"/>
    <n v="5.0166666666666604"/>
  </r>
  <r>
    <s v="Far Cry 2"/>
    <n v="1"/>
    <s v="Action"/>
    <s v="Ubisoft"/>
    <x v="3"/>
    <x v="1"/>
    <n v="2008"/>
    <n v="85"/>
    <n v="0.73"/>
    <n v="19.95"/>
    <n v="26"/>
    <n v="78.25"/>
    <n v="23"/>
    <n v="235"/>
    <n v="15.25"/>
    <n v="40.4"/>
    <n v="64.766666666666595"/>
    <n v="39.316666666666599"/>
    <n v="32"/>
    <n v="27.1666666666666"/>
    <n v="29.15"/>
    <n v="79.783333333333303"/>
    <n v="26"/>
    <n v="110"/>
    <n v="18.783333333333299"/>
    <n v="17.316666666666599"/>
    <n v="28.566666666666599"/>
    <n v="17"/>
    <n v="93"/>
    <n v="11.566666666666601"/>
  </r>
  <r>
    <s v="Far Cry 2"/>
    <n v="1"/>
    <s v="Action"/>
    <s v="Ubisoft"/>
    <x v="4"/>
    <x v="1"/>
    <n v="2008"/>
    <n v="85"/>
    <n v="0.43"/>
    <n v="19.95"/>
    <n v="26"/>
    <n v="78.25"/>
    <n v="23"/>
    <n v="235"/>
    <n v="15.25"/>
    <n v="40.4"/>
    <n v="64.766666666666595"/>
    <n v="39.316666666666599"/>
    <n v="32"/>
    <n v="27.1666666666666"/>
    <n v="29.15"/>
    <n v="79.783333333333303"/>
    <n v="26"/>
    <n v="110"/>
    <n v="18.783333333333299"/>
    <n v="17.316666666666599"/>
    <n v="28.566666666666599"/>
    <n v="17"/>
    <n v="93"/>
    <n v="11.566666666666601"/>
  </r>
  <r>
    <s v="Far Cry: Instincts - Predator"/>
    <n v="4"/>
    <s v="Action"/>
    <s v="Ubisoft"/>
    <x v="3"/>
    <x v="2"/>
    <n v="2006"/>
    <n v="78"/>
    <n v="0.19"/>
    <n v="17.95"/>
    <n v="18.766666666666602"/>
    <n v="23.4166666666666"/>
    <n v="17.9166666666666"/>
    <n v="7"/>
    <n v="16.3333333333333"/>
    <n v="20"/>
    <n v="20"/>
    <n v="20"/>
    <n v="1"/>
    <n v="20"/>
    <n v="21.4"/>
    <n v="24.1"/>
    <n v="18"/>
    <n v="3"/>
    <n v="18.716666666666601"/>
    <n v="15.733333333333301"/>
    <n v="16.633333333333301"/>
    <n v="14.983333333333301"/>
    <n v="3"/>
    <n v="14.85"/>
  </r>
  <r>
    <s v="Far Cry: Vengeance"/>
    <n v="2"/>
    <s v="Action"/>
    <s v="Ubisoft"/>
    <x v="0"/>
    <x v="2"/>
    <n v="2006"/>
    <n v="38"/>
    <n v="7.0000000000000007E-2"/>
    <n v="16.95"/>
    <n v="0"/>
    <n v="0"/>
    <n v="0"/>
    <n v="0"/>
    <n v="0"/>
    <n v="0"/>
    <n v="0"/>
    <n v="0"/>
    <n v="0"/>
    <n v="0"/>
    <n v="0"/>
    <n v="0"/>
    <n v="0"/>
    <n v="0"/>
    <n v="0"/>
    <n v="0"/>
    <n v="0"/>
    <n v="0"/>
    <n v="0"/>
    <n v="0"/>
  </r>
  <r>
    <s v="Feel the Magic XY/XX"/>
    <n v="1"/>
    <s v="Action,Adventure,Racing / Driving,Sports"/>
    <s v="Sega"/>
    <x v="2"/>
    <x v="1"/>
    <n v="2004"/>
    <n v="75"/>
    <n v="0.16"/>
    <n v="8.9499999999999993"/>
    <n v="2.9"/>
    <n v="3.8"/>
    <n v="3"/>
    <n v="9"/>
    <n v="2.3166666666666602"/>
    <n v="0"/>
    <n v="0"/>
    <n v="0"/>
    <n v="0"/>
    <n v="0"/>
    <n v="3.1"/>
    <n v="3.15"/>
    <n v="3.1"/>
    <n v="2"/>
    <n v="3.05"/>
    <n v="2.85"/>
    <n v="3.7833333333333301"/>
    <n v="2.9833333333333298"/>
    <n v="7"/>
    <n v="2.2999999999999998"/>
  </r>
  <r>
    <s v="Ferrari Challenge Trofeo Pirelli"/>
    <n v="1"/>
    <s v="Racing / Driving"/>
    <s v="Unknown"/>
    <x v="4"/>
    <x v="2"/>
    <n v="2008"/>
    <n v="71"/>
    <n v="0.15"/>
    <n v="17.95"/>
    <n v="32"/>
    <n v="40"/>
    <n v="32"/>
    <n v="2"/>
    <n v="24"/>
    <n v="48"/>
    <n v="48"/>
    <n v="48"/>
    <n v="1"/>
    <n v="48"/>
    <n v="0"/>
    <n v="0"/>
    <n v="0"/>
    <n v="0"/>
    <n v="0"/>
    <n v="16"/>
    <n v="16"/>
    <n v="16"/>
    <n v="1"/>
    <n v="16"/>
  </r>
  <r>
    <s v="Field Commander"/>
    <n v="2"/>
    <s v="Strategy"/>
    <s v="Sony,Ubisoft"/>
    <x v="1"/>
    <x v="1"/>
    <n v="2006"/>
    <n v="77"/>
    <n v="0.16"/>
    <n v="14.95"/>
    <n v="13.883333333333301"/>
    <n v="14.4333333333333"/>
    <n v="13.883333333333301"/>
    <n v="2"/>
    <n v="13.316666666666601"/>
    <n v="0"/>
    <n v="0"/>
    <n v="0"/>
    <n v="0"/>
    <n v="0"/>
    <n v="0"/>
    <n v="0"/>
    <n v="0"/>
    <n v="0"/>
    <n v="0"/>
    <n v="13.883333333333301"/>
    <n v="14.4333333333333"/>
    <n v="13.883333333333301"/>
    <n v="2"/>
    <n v="13.316666666666601"/>
  </r>
  <r>
    <s v="FIFA Soccer"/>
    <n v="1"/>
    <s v="Sports"/>
    <s v="EA"/>
    <x v="1"/>
    <x v="2"/>
    <n v="2005"/>
    <n v="73"/>
    <n v="0.12"/>
    <n v="14.95"/>
    <n v="0"/>
    <n v="0"/>
    <n v="0"/>
    <n v="0"/>
    <n v="0"/>
    <n v="0"/>
    <n v="0"/>
    <n v="0"/>
    <n v="0"/>
    <n v="0"/>
    <n v="0"/>
    <n v="0"/>
    <n v="0"/>
    <n v="0"/>
    <n v="0"/>
    <n v="0"/>
    <n v="0"/>
    <n v="0"/>
    <n v="0"/>
    <n v="0"/>
  </r>
  <r>
    <s v="FIFA Street 2"/>
    <n v="1"/>
    <s v="Sports"/>
    <s v="EA"/>
    <x v="1"/>
    <x v="1"/>
    <n v="2006"/>
    <n v="58"/>
    <n v="7.0000000000000007E-2"/>
    <n v="17.95"/>
    <n v="25.716666666666601"/>
    <n v="33.9166666666666"/>
    <n v="20"/>
    <n v="6"/>
    <n v="20.9166666666666"/>
    <n v="31.783333333333299"/>
    <n v="38.033333333333303"/>
    <n v="30.3666666666666"/>
    <n v="3"/>
    <n v="25.533333333333299"/>
    <n v="20"/>
    <n v="20"/>
    <n v="20"/>
    <n v="1"/>
    <n v="20"/>
    <n v="19.5"/>
    <n v="19.75"/>
    <n v="19.5"/>
    <n v="2"/>
    <n v="19.25"/>
  </r>
  <r>
    <s v="FIFA Street 3"/>
    <n v="4"/>
    <s v="Sports"/>
    <s v="EA"/>
    <x v="3"/>
    <x v="1"/>
    <n v="2008"/>
    <n v="63"/>
    <n v="7.0000000000000007E-2"/>
    <n v="14.95"/>
    <n v="5.75"/>
    <n v="6.8"/>
    <n v="5.5"/>
    <n v="4"/>
    <n v="4.8"/>
    <n v="0"/>
    <n v="0"/>
    <n v="0"/>
    <n v="0"/>
    <n v="0"/>
    <n v="8"/>
    <n v="8"/>
    <n v="8"/>
    <n v="1"/>
    <n v="8"/>
    <n v="5"/>
    <n v="5.5"/>
    <n v="5"/>
    <n v="3"/>
    <n v="4.5"/>
  </r>
  <r>
    <s v="FIFA Street 3"/>
    <n v="1"/>
    <s v="Sports"/>
    <s v="EA"/>
    <x v="4"/>
    <x v="1"/>
    <n v="2008"/>
    <n v="63"/>
    <n v="0.06"/>
    <n v="17.95"/>
    <n v="5.75"/>
    <n v="6.8"/>
    <n v="5.5"/>
    <n v="4"/>
    <n v="4.8"/>
    <n v="0"/>
    <n v="0"/>
    <n v="0"/>
    <n v="0"/>
    <n v="0"/>
    <n v="8"/>
    <n v="8"/>
    <n v="8"/>
    <n v="1"/>
    <n v="8"/>
    <n v="5"/>
    <n v="5.5"/>
    <n v="5"/>
    <n v="3"/>
    <n v="4.5"/>
  </r>
  <r>
    <s v="Fight Night Round 3"/>
    <n v="2"/>
    <s v="Action,Sports"/>
    <s v="EA"/>
    <x v="3"/>
    <x v="2"/>
    <n v="2006"/>
    <n v="86"/>
    <n v="1.4"/>
    <n v="14.95"/>
    <n v="11.1833333333333"/>
    <n v="13.033333333333299"/>
    <n v="11"/>
    <n v="21"/>
    <n v="7.8"/>
    <n v="10.5833333333333"/>
    <n v="12.2666666666666"/>
    <n v="10.5"/>
    <n v="6"/>
    <n v="7.5333333333333297"/>
    <n v="12.5"/>
    <n v="13.75"/>
    <n v="12.5"/>
    <n v="4"/>
    <n v="11.25"/>
    <n v="11.033333333333299"/>
    <n v="13"/>
    <n v="11"/>
    <n v="11"/>
    <n v="10"/>
  </r>
  <r>
    <s v="Fight Night Round 3"/>
    <n v="2"/>
    <s v="Action,Sports"/>
    <s v="EA"/>
    <x v="4"/>
    <x v="1"/>
    <n v="2006"/>
    <n v="83"/>
    <n v="0.86"/>
    <n v="13.95"/>
    <n v="11.1833333333333"/>
    <n v="13.033333333333299"/>
    <n v="11"/>
    <n v="21"/>
    <n v="7.8"/>
    <n v="10.5833333333333"/>
    <n v="12.2666666666666"/>
    <n v="10.5"/>
    <n v="6"/>
    <n v="7.5333333333333297"/>
    <n v="12.5"/>
    <n v="13.75"/>
    <n v="12.5"/>
    <n v="4"/>
    <n v="11.25"/>
    <n v="11.033333333333299"/>
    <n v="13"/>
    <n v="11"/>
    <n v="11"/>
    <n v="10"/>
  </r>
  <r>
    <s v="Fight Night Round 3"/>
    <n v="2"/>
    <s v="Action,Simulation,Sports"/>
    <s v="EA"/>
    <x v="1"/>
    <x v="1"/>
    <n v="2006"/>
    <n v="74"/>
    <n v="0.48"/>
    <n v="16.95"/>
    <n v="11.1833333333333"/>
    <n v="13.033333333333299"/>
    <n v="11"/>
    <n v="21"/>
    <n v="7.8"/>
    <n v="10.5833333333333"/>
    <n v="12.2666666666666"/>
    <n v="10.5"/>
    <n v="6"/>
    <n v="7.5333333333333297"/>
    <n v="12.5"/>
    <n v="13.75"/>
    <n v="12.5"/>
    <n v="4"/>
    <n v="11.25"/>
    <n v="11.033333333333299"/>
    <n v="13"/>
    <n v="11"/>
    <n v="11"/>
    <n v="10"/>
  </r>
  <r>
    <s v="Final Fantasy"/>
    <n v="1"/>
    <s v="Role-Playing"/>
    <s v="SquareEnix"/>
    <x v="1"/>
    <x v="1"/>
    <n v="2007"/>
    <n v="67"/>
    <n v="0.35"/>
    <n v="17.95"/>
    <n v="22.4"/>
    <n v="41.1"/>
    <n v="20"/>
    <n v="344"/>
    <n v="13.9"/>
    <n v="34.816666666666599"/>
    <n v="46.95"/>
    <n v="33"/>
    <n v="39"/>
    <n v="25.45"/>
    <n v="25.016666666666602"/>
    <n v="42.5"/>
    <n v="23"/>
    <n v="129"/>
    <n v="17.25"/>
    <n v="17.716666666666601"/>
    <n v="35.549999999999997"/>
    <n v="16.95"/>
    <n v="176"/>
    <n v="11.966666666666599"/>
  </r>
  <r>
    <s v="Final Fantasy Fables: Chocobo Tales"/>
    <n v="1"/>
    <s v="Action"/>
    <s v="SquareEnix"/>
    <x v="2"/>
    <x v="0"/>
    <n v="2007"/>
    <n v="75"/>
    <n v="0.1"/>
    <n v="17.95"/>
    <n v="17.2"/>
    <n v="27.566666666666599"/>
    <n v="12.25"/>
    <n v="17"/>
    <n v="11.066666666666601"/>
    <n v="26.1"/>
    <n v="32.466666666666598"/>
    <n v="22.95"/>
    <n v="7"/>
    <n v="21.0833333333333"/>
    <n v="14.466666666666599"/>
    <n v="16.316666666666599"/>
    <n v="12"/>
    <n v="3"/>
    <n v="12.6166666666666"/>
    <n v="9.4499999999999993"/>
    <n v="10.8333333333333"/>
    <n v="9.3833333333333293"/>
    <n v="7"/>
    <n v="8.4166666666666607"/>
  </r>
  <r>
    <s v="Final Fantasy Fables: Chocobo's Dungeon"/>
    <n v="1"/>
    <s v="Action,Role-Playing"/>
    <s v="SquareEnix"/>
    <x v="0"/>
    <x v="0"/>
    <n v="2008"/>
    <n v="76"/>
    <n v="0.09"/>
    <n v="17.95"/>
    <n v="28.1666666666666"/>
    <n v="39.450000000000003"/>
    <n v="25"/>
    <n v="9"/>
    <n v="23.783333333333299"/>
    <n v="38.65"/>
    <n v="45.483333333333299"/>
    <n v="38.65"/>
    <n v="2"/>
    <n v="31.816666666666599"/>
    <n v="29.216666666666601"/>
    <n v="31.4166666666666"/>
    <n v="31.883333333333301"/>
    <n v="3"/>
    <n v="27"/>
    <n v="22.133333333333301"/>
    <n v="23.433333333333302"/>
    <n v="21.1666666666666"/>
    <n v="4"/>
    <n v="21.316666666666599"/>
  </r>
  <r>
    <s v="Final Fantasy II"/>
    <n v="1"/>
    <s v="Role-Playing"/>
    <s v="SquareEnix"/>
    <x v="1"/>
    <x v="2"/>
    <n v="2007"/>
    <n v="63"/>
    <n v="0.31"/>
    <n v="17.95"/>
    <n v="29.933333333333302"/>
    <n v="64.483333333333306"/>
    <n v="28"/>
    <n v="151"/>
    <n v="21.0833333333333"/>
    <n v="45.45"/>
    <n v="72.383333333333297"/>
    <n v="44.133333333333297"/>
    <n v="19"/>
    <n v="31.65"/>
    <n v="33.0833333333333"/>
    <n v="45.866666666666603"/>
    <n v="30.433333333333302"/>
    <n v="41"/>
    <n v="25.1166666666666"/>
    <n v="25.266666666666602"/>
    <n v="41.783333333333303"/>
    <n v="25"/>
    <n v="91"/>
    <n v="19.1666666666666"/>
  </r>
  <r>
    <s v="Final Fantasy III"/>
    <n v="1"/>
    <s v="Role-Playing"/>
    <s v="SquareEnix"/>
    <x v="2"/>
    <x v="2"/>
    <n v="2006"/>
    <n v="77"/>
    <n v="0.86"/>
    <n v="17.95"/>
    <n v="51.066666666666599"/>
    <n v="98.15"/>
    <n v="44"/>
    <n v="849"/>
    <n v="30.966666666666601"/>
    <n v="89.7"/>
    <n v="118.61666666666601"/>
    <n v="87.266666666666595"/>
    <n v="130"/>
    <n v="69.733333333333306"/>
    <n v="52.95"/>
    <n v="87.433333333333294"/>
    <n v="48.8"/>
    <n v="466"/>
    <n v="36.433333333333302"/>
    <n v="27.716666666666601"/>
    <n v="44.05"/>
    <n v="25.9"/>
    <n v="253"/>
    <n v="20.6"/>
  </r>
  <r>
    <s v="Final Fantasy IV"/>
    <n v="1"/>
    <s v="Role-Playing"/>
    <s v="SquareEnix"/>
    <x v="2"/>
    <x v="1"/>
    <n v="2007"/>
    <n v="85"/>
    <n v="0.48"/>
    <n v="17.95"/>
    <n v="38.3333333333333"/>
    <n v="61.35"/>
    <n v="35.383333333333297"/>
    <n v="152"/>
    <n v="24.8333333333333"/>
    <n v="55.65"/>
    <n v="68.25"/>
    <n v="52"/>
    <n v="16"/>
    <n v="42.7"/>
    <n v="40.033333333333303"/>
    <n v="62.733333333333299"/>
    <n v="39.216666666666598"/>
    <n v="76"/>
    <n v="29.966666666666601"/>
    <n v="31.55"/>
    <n v="50.066666666666599"/>
    <n v="31.0833333333333"/>
    <n v="60"/>
    <n v="22.066666666666599"/>
  </r>
  <r>
    <s v="Final Fantasy Tactics"/>
    <n v="1"/>
    <s v="Role-Playing,Strategy"/>
    <s v="SquareEnix"/>
    <x v="1"/>
    <x v="0"/>
    <n v="2007"/>
    <n v="88"/>
    <n v="0.44"/>
    <n v="17.95"/>
    <n v="58.1666666666666"/>
    <n v="102.033333333333"/>
    <n v="50"/>
    <n v="113"/>
    <n v="33.75"/>
    <n v="87.483333333333306"/>
    <n v="112.86666666666601"/>
    <n v="84"/>
    <n v="21"/>
    <n v="67.866666666666603"/>
    <n v="65.066666666666606"/>
    <n v="105.31666666666599"/>
    <n v="56.2"/>
    <n v="45"/>
    <n v="43.3333333333333"/>
    <n v="38.483333333333299"/>
    <n v="64.116666666666603"/>
    <n v="38"/>
    <n v="47"/>
    <n v="25.816666666666599"/>
  </r>
  <r>
    <s v="Final Fantasy Tactics A2: Grimoire of the Rift"/>
    <n v="1"/>
    <s v="Role-Playing,Strategy"/>
    <s v="SquareEnix"/>
    <x v="2"/>
    <x v="2"/>
    <n v="2007"/>
    <n v="80"/>
    <n v="0.36"/>
    <n v="17.95"/>
    <n v="79.466666666666598"/>
    <n v="129.94999999999999"/>
    <n v="75"/>
    <n v="67"/>
    <n v="48.2"/>
    <n v="117.166666666666"/>
    <n v="148.183333333333"/>
    <n v="110.25"/>
    <n v="14"/>
    <n v="81.849999999999994"/>
    <n v="81.400000000000006"/>
    <n v="102.95"/>
    <n v="80"/>
    <n v="35"/>
    <n v="55.3333333333333"/>
    <n v="46.366666666666603"/>
    <n v="52.0833333333333"/>
    <n v="50"/>
    <n v="18"/>
    <n v="33.683333333333302"/>
  </r>
  <r>
    <s v="Final Fantasy XI Online"/>
    <n v="1"/>
    <s v="Action,Role-Playing"/>
    <s v="SquareEnix"/>
    <x v="3"/>
    <x v="2"/>
    <n v="2006"/>
    <n v="66"/>
    <n v="0.18"/>
    <n v="4.95"/>
    <n v="0"/>
    <n v="0"/>
    <n v="0"/>
    <n v="0"/>
    <n v="0"/>
    <n v="0"/>
    <n v="0"/>
    <n v="0"/>
    <n v="0"/>
    <n v="0"/>
    <n v="0"/>
    <n v="0"/>
    <n v="0"/>
    <n v="0"/>
    <n v="0"/>
    <n v="0"/>
    <n v="0"/>
    <n v="0"/>
    <n v="0"/>
    <n v="0"/>
  </r>
  <r>
    <s v="Final Fantasy XII: Revenant Wings"/>
    <n v="1"/>
    <s v="Role-Playing,Strategy"/>
    <s v="SquareEnix"/>
    <x v="2"/>
    <x v="1"/>
    <n v="2007"/>
    <n v="81"/>
    <n v="0.33"/>
    <n v="19.95"/>
    <n v="38.549999999999997"/>
    <n v="67.383333333333297"/>
    <n v="30.983333333333299"/>
    <n v="41"/>
    <n v="27.383333333333301"/>
    <n v="54.4166666666666"/>
    <n v="76.533333333333303"/>
    <n v="51.716666666666598"/>
    <n v="10"/>
    <n v="39.183333333333302"/>
    <n v="34.4"/>
    <n v="51.216666666666598"/>
    <n v="30.5"/>
    <n v="25"/>
    <n v="27.1166666666666"/>
    <n v="29.3666666666666"/>
    <n v="34.866666666666603"/>
    <n v="30.1"/>
    <n v="6"/>
    <n v="24.8666666666666"/>
  </r>
  <r>
    <s v="Final Fantasy: Crystal Chronicles - Echoes of Time"/>
    <n v="1"/>
    <s v="Action"/>
    <s v="SquareEnix"/>
    <x v="2"/>
    <x v="1"/>
    <n v="2007"/>
    <n v="75"/>
    <n v="0.11"/>
    <n v="24.95"/>
    <n v="17.933333333333302"/>
    <n v="23.316666666666599"/>
    <n v="18.3666666666666"/>
    <n v="17"/>
    <n v="14.45"/>
    <n v="27"/>
    <n v="27"/>
    <n v="27"/>
    <n v="1"/>
    <n v="27"/>
    <n v="22.6"/>
    <n v="25.633333333333301"/>
    <n v="22.966666666666601"/>
    <n v="4"/>
    <n v="19.383333333333301"/>
    <n v="15.6166666666666"/>
    <n v="17.8333333333333"/>
    <n v="15.7"/>
    <n v="12"/>
    <n v="13.2"/>
  </r>
  <r>
    <s v="Fire Emblem: Radiant Dawn"/>
    <n v="1"/>
    <s v="Role-Playing,Strategy"/>
    <s v="Nintendo"/>
    <x v="0"/>
    <x v="1"/>
    <n v="2007"/>
    <n v="78"/>
    <n v="0.26"/>
    <n v="34.950000000000003"/>
    <n v="50.183333333333302"/>
    <n v="99.5"/>
    <n v="47.8333333333333"/>
    <n v="70"/>
    <n v="30.8333333333333"/>
    <n v="55.516666666666602"/>
    <n v="62.616666666666603"/>
    <n v="55"/>
    <n v="7"/>
    <n v="49.616666666666603"/>
    <n v="63.766666666666602"/>
    <n v="105.65"/>
    <n v="58.8333333333333"/>
    <n v="20"/>
    <n v="47.15"/>
    <n v="43"/>
    <n v="55.75"/>
    <n v="42"/>
    <n v="43"/>
    <n v="27.5833333333333"/>
  </r>
  <r>
    <s v="Fire Emblem: Shadow Dragon"/>
    <n v="1"/>
    <s v="Role-Playing,Strategy"/>
    <s v="Nintendo"/>
    <x v="2"/>
    <x v="0"/>
    <n v="2008"/>
    <n v="81"/>
    <n v="0.25"/>
    <n v="19.95"/>
    <n v="23.316666666666599"/>
    <n v="36.866666666666603"/>
    <n v="21.85"/>
    <n v="71"/>
    <n v="16.8666666666666"/>
    <n v="36.883333333333297"/>
    <n v="40.116666666666603"/>
    <n v="34.5"/>
    <n v="6"/>
    <n v="34.266666666666602"/>
    <n v="26.1"/>
    <n v="38.1666666666666"/>
    <n v="24.3"/>
    <n v="16"/>
    <n v="18.683333333333302"/>
    <n v="20.75"/>
    <n v="26.683333333333302"/>
    <n v="20"/>
    <n v="49"/>
    <n v="15.7666666666666"/>
  </r>
  <r>
    <s v="Flash Focus: Vision Training in Minutes a Day"/>
    <n v="1"/>
    <s v="Action"/>
    <s v="Nintendo"/>
    <x v="2"/>
    <x v="1"/>
    <n v="2007"/>
    <n v="59"/>
    <n v="0.91"/>
    <n v="17.95"/>
    <n v="6"/>
    <n v="6"/>
    <n v="6"/>
    <n v="1"/>
    <n v="6"/>
    <n v="0"/>
    <n v="0"/>
    <n v="0"/>
    <n v="0"/>
    <n v="0"/>
    <n v="0"/>
    <n v="0"/>
    <n v="0"/>
    <n v="0"/>
    <n v="0"/>
    <n v="6"/>
    <n v="6"/>
    <n v="6"/>
    <n v="1"/>
    <n v="6"/>
  </r>
  <r>
    <s v="FlatOut: Head On"/>
    <n v="1"/>
    <s v="Racing / Driving,Sports"/>
    <s v="Unknown"/>
    <x v="1"/>
    <x v="2"/>
    <n v="2008"/>
    <n v="74"/>
    <n v="0.14000000000000001"/>
    <n v="9.9499999999999993"/>
    <n v="21.8"/>
    <n v="32"/>
    <n v="23"/>
    <n v="21"/>
    <n v="16.45"/>
    <n v="40.799999999999997"/>
    <n v="41.216666666666598"/>
    <n v="40.799999999999997"/>
    <n v="2"/>
    <n v="40.4"/>
    <n v="20.983333333333299"/>
    <n v="26.233333333333299"/>
    <n v="24"/>
    <n v="13"/>
    <n v="16.8333333333333"/>
    <n v="17.25"/>
    <n v="21.933333333333302"/>
    <n v="14.5"/>
    <n v="6"/>
    <n v="13.1833333333333"/>
  </r>
  <r>
    <s v="FlatOut: Ultimate Carnage"/>
    <n v="1"/>
    <s v="Racing / Driving"/>
    <s v="Unknown"/>
    <x v="3"/>
    <x v="2"/>
    <n v="2007"/>
    <n v="80"/>
    <n v="7.0000000000000007E-2"/>
    <n v="16.95"/>
    <n v="21.8"/>
    <n v="32"/>
    <n v="23"/>
    <n v="21"/>
    <n v="16.45"/>
    <n v="40.799999999999997"/>
    <n v="41.216666666666598"/>
    <n v="40.799999999999997"/>
    <n v="2"/>
    <n v="40.4"/>
    <n v="20.983333333333299"/>
    <n v="26.233333333333299"/>
    <n v="24"/>
    <n v="13"/>
    <n v="16.8333333333333"/>
    <n v="17.25"/>
    <n v="21.933333333333302"/>
    <n v="14.5"/>
    <n v="6"/>
    <n v="13.1833333333333"/>
  </r>
  <r>
    <s v="Flower, Sun and Rain"/>
    <n v="1"/>
    <s v="Adventure"/>
    <s v="Unknown"/>
    <x v="2"/>
    <x v="0"/>
    <n v="2008"/>
    <n v="54"/>
    <n v="0.04"/>
    <n v="23.95"/>
    <n v="10.15"/>
    <n v="14.5833333333333"/>
    <n v="8.2333333333333307"/>
    <n v="6"/>
    <n v="8.3333333333333304"/>
    <n v="7.5"/>
    <n v="7.5"/>
    <n v="7.5"/>
    <n v="1"/>
    <n v="7.5"/>
    <n v="8.8166666666666593"/>
    <n v="8.9833333333333307"/>
    <n v="8.8166666666666593"/>
    <n v="2"/>
    <n v="8.6333333333333293"/>
    <n v="11.9166666666666"/>
    <n v="14.966666666666599"/>
    <n v="8"/>
    <n v="3"/>
    <n v="8.86666666666666"/>
  </r>
  <r>
    <s v="Folklore"/>
    <n v="1"/>
    <s v="Action,Role-Playing"/>
    <s v="Sony"/>
    <x v="4"/>
    <x v="2"/>
    <n v="2007"/>
    <n v="75"/>
    <n v="0.18"/>
    <n v="24.95"/>
    <n v="20.783333333333299"/>
    <n v="39.35"/>
    <n v="16.649999999999999"/>
    <n v="49"/>
    <n v="14.6166666666666"/>
    <n v="41.133333333333297"/>
    <n v="45.566666666666599"/>
    <n v="41.133333333333297"/>
    <n v="2"/>
    <n v="36.700000000000003"/>
    <n v="25.633333333333301"/>
    <n v="42.433333333333302"/>
    <n v="24.1166666666666"/>
    <n v="22"/>
    <n v="19.433333333333302"/>
    <n v="14.8666666666666"/>
    <n v="22.1166666666666"/>
    <n v="13.1"/>
    <n v="25"/>
    <n v="12.25"/>
  </r>
  <r>
    <s v="Ford Bold Moves Street Racing"/>
    <n v="1"/>
    <s v="Racing / Driving"/>
    <s v="Eidos"/>
    <x v="1"/>
    <x v="1"/>
    <n v="2006"/>
    <n v="52"/>
    <n v="0.04"/>
    <n v="17.95"/>
    <n v="0"/>
    <n v="0"/>
    <n v="0"/>
    <n v="0"/>
    <n v="0"/>
    <n v="0"/>
    <n v="0"/>
    <n v="0"/>
    <n v="0"/>
    <n v="0"/>
    <n v="0"/>
    <n v="0"/>
    <n v="0"/>
    <n v="0"/>
    <n v="0"/>
    <n v="0"/>
    <n v="0"/>
    <n v="0"/>
    <n v="0"/>
    <n v="0"/>
  </r>
  <r>
    <s v="Ford Racing 3"/>
    <n v="1"/>
    <s v="Action,Racing / Driving"/>
    <s v="Unknown"/>
    <x v="2"/>
    <x v="2"/>
    <n v="2005"/>
    <n v="49"/>
    <n v="0.1"/>
    <n v="14.95"/>
    <n v="7.1"/>
    <n v="8.3000000000000007"/>
    <n v="8.0166666666666604"/>
    <n v="6"/>
    <n v="5.43333333333333"/>
    <n v="8.4"/>
    <n v="8.75"/>
    <n v="8.4666666666666597"/>
    <n v="4"/>
    <n v="8"/>
    <n v="5.6666666666666599"/>
    <n v="5.6666666666666599"/>
    <n v="5.6666666666666599"/>
    <n v="1"/>
    <n v="5.6666666666666599"/>
    <n v="3.3333333333333299"/>
    <n v="3.3333333333333299"/>
    <n v="3.3333333333333299"/>
    <n v="1"/>
    <n v="3.3333333333333299"/>
  </r>
  <r>
    <s v="Ford Racing Off Road"/>
    <n v="1"/>
    <s v="Racing / Driving"/>
    <s v="Unknown"/>
    <x v="1"/>
    <x v="0"/>
    <n v="2008"/>
    <n v="47"/>
    <n v="0.05"/>
    <n v="12.95"/>
    <n v="0"/>
    <n v="0"/>
    <n v="0"/>
    <n v="0"/>
    <n v="0"/>
    <n v="0"/>
    <n v="0"/>
    <n v="0"/>
    <n v="0"/>
    <n v="0"/>
    <n v="0"/>
    <n v="0"/>
    <n v="0"/>
    <n v="0"/>
    <n v="0"/>
    <n v="0"/>
    <n v="0"/>
    <n v="0"/>
    <n v="0"/>
    <n v="0"/>
  </r>
  <r>
    <s v="Forza Motorsport 2"/>
    <n v="2"/>
    <s v="Racing / Driving"/>
    <s v="Microsoft"/>
    <x v="3"/>
    <x v="1"/>
    <n v="2007"/>
    <n v="90"/>
    <n v="2.48"/>
    <n v="12.95"/>
    <n v="59.55"/>
    <n v="73.933333333333294"/>
    <n v="58.216666666666598"/>
    <n v="15"/>
    <n v="49.433333333333302"/>
    <n v="70.5"/>
    <n v="78.966666666666598"/>
    <n v="67.383333333333297"/>
    <n v="4"/>
    <n v="63.566666666666599"/>
    <n v="57.4"/>
    <n v="64.099999999999994"/>
    <n v="55"/>
    <n v="5"/>
    <n v="48.1"/>
    <n v="54.066666666666599"/>
    <n v="57.066666666666599"/>
    <n v="54.2"/>
    <n v="6"/>
    <n v="50.066666666666599"/>
  </r>
  <r>
    <s v="Fracture"/>
    <n v="1"/>
    <s v="Action"/>
    <s v="Unknown"/>
    <x v="3"/>
    <x v="1"/>
    <n v="2008"/>
    <n v="63"/>
    <n v="0.13"/>
    <n v="14.95"/>
    <n v="7.9"/>
    <n v="12.716666666666599"/>
    <n v="7"/>
    <n v="19"/>
    <n v="6.1333333333333302"/>
    <n v="0"/>
    <n v="0"/>
    <n v="0"/>
    <n v="0"/>
    <n v="0"/>
    <n v="10.383333333333301"/>
    <n v="13.716666666666599"/>
    <n v="8.5333333333333297"/>
    <n v="5"/>
    <n v="8.7166666666666597"/>
    <n v="7.0166666666666604"/>
    <n v="9.7833333333333297"/>
    <n v="7"/>
    <n v="14"/>
    <n v="5.9166666666666599"/>
  </r>
  <r>
    <s v="Fracture"/>
    <n v="1"/>
    <s v="Action"/>
    <s v="Unknown"/>
    <x v="4"/>
    <x v="0"/>
    <n v="2008"/>
    <n v="62"/>
    <n v="0.09"/>
    <n v="14.95"/>
    <n v="7.9"/>
    <n v="12.716666666666599"/>
    <n v="7"/>
    <n v="19"/>
    <n v="6.1333333333333302"/>
    <n v="0"/>
    <n v="0"/>
    <n v="0"/>
    <n v="0"/>
    <n v="0"/>
    <n v="10.383333333333301"/>
    <n v="13.716666666666599"/>
    <n v="8.5333333333333297"/>
    <n v="5"/>
    <n v="8.7166666666666597"/>
    <n v="7.0166666666666604"/>
    <n v="9.7833333333333297"/>
    <n v="7"/>
    <n v="14"/>
    <n v="5.9166666666666599"/>
  </r>
  <r>
    <s v="Frogger: Helmet Chaos"/>
    <n v="1"/>
    <s v="Action"/>
    <s v="Konami"/>
    <x v="1"/>
    <x v="2"/>
    <n v="2005"/>
    <n v="66"/>
    <n v="0.11"/>
    <n v="19.95"/>
    <n v="0"/>
    <n v="0"/>
    <n v="0"/>
    <n v="0"/>
    <n v="0"/>
    <n v="0"/>
    <n v="0"/>
    <n v="0"/>
    <n v="0"/>
    <n v="0"/>
    <n v="0"/>
    <n v="0"/>
    <n v="0"/>
    <n v="0"/>
    <n v="0"/>
    <n v="0"/>
    <n v="0"/>
    <n v="0"/>
    <n v="0"/>
    <n v="0"/>
  </r>
  <r>
    <s v="Frogger: Helmet Chaos"/>
    <n v="1"/>
    <s v="Action"/>
    <s v="Konami"/>
    <x v="2"/>
    <x v="2"/>
    <n v="2005"/>
    <n v="69"/>
    <n v="0.06"/>
    <n v="17.95"/>
    <n v="0"/>
    <n v="0"/>
    <n v="0"/>
    <n v="0"/>
    <n v="0"/>
    <n v="0"/>
    <n v="0"/>
    <n v="0"/>
    <n v="0"/>
    <n v="0"/>
    <n v="0"/>
    <n v="0"/>
    <n v="0"/>
    <n v="0"/>
    <n v="0"/>
    <n v="0"/>
    <n v="0"/>
    <n v="0"/>
    <n v="0"/>
    <n v="0"/>
  </r>
  <r>
    <s v="From the Abyss"/>
    <n v="1"/>
    <s v="Action,Role-Playing"/>
    <s v="Unknown"/>
    <x v="2"/>
    <x v="1"/>
    <n v="2008"/>
    <n v="60"/>
    <n v="0.05"/>
    <n v="19.95"/>
    <n v="7.3833333333333302"/>
    <n v="12.75"/>
    <n v="5.6333333333333302"/>
    <n v="10"/>
    <n v="4.75"/>
    <n v="19"/>
    <n v="19"/>
    <n v="19"/>
    <n v="1"/>
    <n v="19"/>
    <n v="0"/>
    <n v="0"/>
    <n v="0"/>
    <n v="0"/>
    <n v="0"/>
    <n v="6.0833333333333304"/>
    <n v="8.43333333333333"/>
    <n v="5.1333333333333302"/>
    <n v="9"/>
    <n v="4.3"/>
  </r>
  <r>
    <s v="Front Mission"/>
    <n v="1"/>
    <s v="Strategy"/>
    <s v="SquareEnix"/>
    <x v="2"/>
    <x v="2"/>
    <n v="2007"/>
    <n v="72"/>
    <n v="0.01"/>
    <n v="17.95"/>
    <n v="20.8666666666666"/>
    <n v="24.183333333333302"/>
    <n v="20.3"/>
    <n v="5"/>
    <n v="17.399999999999999"/>
    <n v="0"/>
    <n v="0"/>
    <n v="0"/>
    <n v="0"/>
    <n v="0"/>
    <n v="0"/>
    <n v="0"/>
    <n v="0"/>
    <n v="0"/>
    <n v="0"/>
    <n v="20.8666666666666"/>
    <n v="24.183333333333302"/>
    <n v="20.3"/>
    <n v="5"/>
    <n v="17.399999999999999"/>
  </r>
  <r>
    <s v="Frontlines: Fuel of War"/>
    <n v="1"/>
    <s v="Action"/>
    <s v="THQ"/>
    <x v="3"/>
    <x v="0"/>
    <n v="2008"/>
    <n v="75"/>
    <n v="0.35"/>
    <n v="14.95"/>
    <n v="5.85"/>
    <n v="9.3333333333333304"/>
    <n v="5.5"/>
    <n v="48"/>
    <n v="4.3333333333333304"/>
    <n v="0"/>
    <n v="0"/>
    <n v="0"/>
    <n v="0"/>
    <n v="0"/>
    <n v="8.3833333333333293"/>
    <n v="10.1"/>
    <n v="8.0166666666666604"/>
    <n v="6"/>
    <n v="7.1"/>
    <n v="5.5"/>
    <n v="9.18333333333333"/>
    <n v="5.25"/>
    <n v="42"/>
    <n v="4.18333333333333"/>
  </r>
  <r>
    <s v="Full Auto"/>
    <n v="2"/>
    <s v="Action,Racing / Driving"/>
    <s v="Sega"/>
    <x v="3"/>
    <x v="2"/>
    <n v="2006"/>
    <n v="70"/>
    <n v="0.19"/>
    <n v="16.95"/>
    <n v="5"/>
    <n v="5"/>
    <n v="5"/>
    <n v="1"/>
    <n v="5"/>
    <n v="0"/>
    <n v="0"/>
    <n v="0"/>
    <n v="0"/>
    <n v="0"/>
    <n v="0"/>
    <n v="0"/>
    <n v="0"/>
    <n v="0"/>
    <n v="0"/>
    <n v="5"/>
    <n v="5"/>
    <n v="5"/>
    <n v="1"/>
    <n v="5"/>
  </r>
  <r>
    <s v="Full Auto 2: Battlelines"/>
    <n v="2"/>
    <s v="Action,Racing / Driving"/>
    <s v="Sega"/>
    <x v="4"/>
    <x v="1"/>
    <n v="2006"/>
    <n v="67"/>
    <n v="0.14000000000000001"/>
    <n v="14.95"/>
    <n v="10.033333333333299"/>
    <n v="11.15"/>
    <n v="9.5833333333333304"/>
    <n v="4"/>
    <n v="9.15"/>
    <n v="12.5"/>
    <n v="12.5"/>
    <n v="12.5"/>
    <n v="1"/>
    <n v="12.5"/>
    <n v="10.1833333333333"/>
    <n v="10.1833333333333"/>
    <n v="10.1833333333333"/>
    <n v="1"/>
    <n v="10.1833333333333"/>
    <n v="8.75"/>
    <n v="8.86666666666666"/>
    <n v="8.75"/>
    <n v="2"/>
    <n v="8.61666666666666"/>
  </r>
  <r>
    <s v="Fullmetal Alchemist: Dual Sympathy"/>
    <n v="1"/>
    <s v="Action"/>
    <s v="Unknown"/>
    <x v="2"/>
    <x v="0"/>
    <n v="2005"/>
    <n v="58"/>
    <n v="0.05"/>
    <n v="14.95"/>
    <n v="14"/>
    <n v="14.5"/>
    <n v="14"/>
    <n v="2"/>
    <n v="13.5"/>
    <n v="0"/>
    <n v="0"/>
    <n v="0"/>
    <n v="0"/>
    <n v="0"/>
    <n v="0"/>
    <n v="0"/>
    <n v="0"/>
    <n v="0"/>
    <n v="0"/>
    <n v="14"/>
    <n v="14.5"/>
    <n v="14"/>
    <n v="2"/>
    <n v="13.5"/>
  </r>
  <r>
    <s v="Fuzion Frenzy 2"/>
    <n v="4"/>
    <s v="Action,Sports"/>
    <s v="Microsoft"/>
    <x v="3"/>
    <x v="1"/>
    <n v="2006"/>
    <n v="49"/>
    <n v="0.12"/>
    <n v="14.95"/>
    <n v="4.36666666666666"/>
    <n v="6.5166666666666604"/>
    <n v="3.75"/>
    <n v="4"/>
    <n v="2.5166666666666599"/>
    <n v="9"/>
    <n v="9"/>
    <n v="9"/>
    <n v="1"/>
    <n v="9"/>
    <n v="5"/>
    <n v="5"/>
    <n v="5"/>
    <n v="1"/>
    <n v="5"/>
    <n v="1.75"/>
    <n v="2.11666666666666"/>
    <n v="1.75"/>
    <n v="2"/>
    <n v="1.36666666666666"/>
  </r>
  <r>
    <s v="Game Party"/>
    <n v="4"/>
    <s v="Action"/>
    <s v="Midway"/>
    <x v="0"/>
    <x v="1"/>
    <n v="2007"/>
    <n v="25"/>
    <n v="1.49"/>
    <n v="14.95"/>
    <n v="2"/>
    <n v="2"/>
    <n v="2"/>
    <n v="1"/>
    <n v="2"/>
    <n v="2"/>
    <n v="2"/>
    <n v="2"/>
    <n v="1"/>
    <n v="2"/>
    <n v="0"/>
    <n v="0"/>
    <n v="0"/>
    <n v="0"/>
    <n v="0"/>
    <n v="0"/>
    <n v="0"/>
    <n v="0"/>
    <n v="0"/>
    <n v="0"/>
  </r>
  <r>
    <s v="Gears of War"/>
    <n v="2"/>
    <s v="Action"/>
    <s v="Microsoft"/>
    <x v="3"/>
    <x v="0"/>
    <n v="2006"/>
    <n v="94"/>
    <n v="3.7"/>
    <n v="19.95"/>
    <n v="10.8333333333333"/>
    <n v="105.06666666666599"/>
    <n v="9.43333333333333"/>
    <n v="310"/>
    <n v="7.0666666666666602"/>
    <n v="29"/>
    <n v="111"/>
    <n v="15"/>
    <n v="15"/>
    <n v="14.5"/>
    <n v="12.15"/>
    <n v="21.783333333333299"/>
    <n v="11"/>
    <n v="73"/>
    <n v="8.7833333333333297"/>
    <n v="9.18333333333333"/>
    <n v="12.883333333333301"/>
    <n v="9"/>
    <n v="222"/>
    <n v="6.5333333333333297"/>
  </r>
  <r>
    <s v="Gears of War 2"/>
    <n v="2"/>
    <s v="Action"/>
    <s v="Microsoft"/>
    <x v="3"/>
    <x v="2"/>
    <n v="2008"/>
    <n v="93"/>
    <n v="3.9"/>
    <n v="24.95"/>
    <n v="12.566666666666601"/>
    <n v="107.133333333333"/>
    <n v="10"/>
    <n v="256"/>
    <n v="8.6666666666666607"/>
    <n v="95.4"/>
    <n v="152.85"/>
    <n v="110"/>
    <n v="5"/>
    <n v="58.35"/>
    <n v="13.716666666666599"/>
    <n v="35.9166666666666"/>
    <n v="12"/>
    <n v="57"/>
    <n v="10.4166666666666"/>
    <n v="10.0833333333333"/>
    <n v="13.0166666666666"/>
    <n v="10"/>
    <n v="194"/>
    <n v="8.0500000000000007"/>
  </r>
  <r>
    <s v="Genji: Days of the Blade"/>
    <n v="1"/>
    <s v="Action,Role-Playing"/>
    <s v="Sony"/>
    <x v="4"/>
    <x v="1"/>
    <n v="2006"/>
    <n v="55"/>
    <n v="0.17"/>
    <n v="14.95"/>
    <n v="13.3333333333333"/>
    <n v="18.066666666666599"/>
    <n v="12"/>
    <n v="10"/>
    <n v="10.8333333333333"/>
    <n v="0"/>
    <n v="0"/>
    <n v="0"/>
    <n v="0"/>
    <n v="0"/>
    <n v="0"/>
    <n v="0"/>
    <n v="0"/>
    <n v="0"/>
    <n v="0"/>
    <n v="13.3333333333333"/>
    <n v="18.066666666666599"/>
    <n v="12"/>
    <n v="10"/>
    <n v="10.8333333333333"/>
  </r>
  <r>
    <s v="Geometry Wars: Galaxies"/>
    <n v="1"/>
    <s v="Action"/>
    <s v="Unknown"/>
    <x v="2"/>
    <x v="1"/>
    <n v="2007"/>
    <n v="79"/>
    <n v="0.12"/>
    <n v="14.95"/>
    <n v="18.5"/>
    <n v="22.75"/>
    <n v="18.5"/>
    <n v="2"/>
    <n v="14.25"/>
    <n v="0"/>
    <n v="0"/>
    <n v="0"/>
    <n v="0"/>
    <n v="0"/>
    <n v="27"/>
    <n v="27"/>
    <n v="27"/>
    <n v="1"/>
    <n v="27"/>
    <n v="10"/>
    <n v="10"/>
    <n v="10"/>
    <n v="1"/>
    <n v="10"/>
  </r>
  <r>
    <s v="Geometry Wars: Galaxies"/>
    <n v="2"/>
    <s v="Action"/>
    <s v="Unknown"/>
    <x v="0"/>
    <x v="1"/>
    <n v="2007"/>
    <n v="80"/>
    <n v="0.11"/>
    <n v="16.95"/>
    <n v="18.5"/>
    <n v="22.75"/>
    <n v="18.5"/>
    <n v="2"/>
    <n v="14.25"/>
    <n v="0"/>
    <n v="0"/>
    <n v="0"/>
    <n v="0"/>
    <n v="0"/>
    <n v="27"/>
    <n v="27"/>
    <n v="27"/>
    <n v="1"/>
    <n v="27"/>
    <n v="10"/>
    <n v="10"/>
    <n v="10"/>
    <n v="1"/>
    <n v="10"/>
  </r>
  <r>
    <s v="Ghost in the Shell: Stand Alone Complex"/>
    <n v="1"/>
    <s v="Action"/>
    <s v="Sony"/>
    <x v="1"/>
    <x v="2"/>
    <n v="2005"/>
    <n v="61"/>
    <n v="7.0000000000000007E-2"/>
    <n v="14.95"/>
    <n v="0"/>
    <n v="0"/>
    <n v="0"/>
    <n v="0"/>
    <n v="0"/>
    <n v="0"/>
    <n v="0"/>
    <n v="0"/>
    <n v="0"/>
    <n v="0"/>
    <n v="0"/>
    <n v="0"/>
    <n v="0"/>
    <n v="0"/>
    <n v="0"/>
    <n v="0"/>
    <n v="0"/>
    <n v="0"/>
    <n v="0"/>
    <n v="0"/>
  </r>
  <r>
    <s v="Ghost Rider"/>
    <n v="4"/>
    <s v="Action"/>
    <s v="2K"/>
    <x v="1"/>
    <x v="1"/>
    <n v="2007"/>
    <n v="49"/>
    <n v="0.23"/>
    <n v="16.95"/>
    <n v="4.6333333333333302"/>
    <n v="5.11666666666666"/>
    <n v="4.8166666666666602"/>
    <n v="3"/>
    <n v="4.1666666666666599"/>
    <n v="3.6"/>
    <n v="3.6"/>
    <n v="3.6"/>
    <n v="1"/>
    <n v="3.6"/>
    <n v="0"/>
    <n v="0"/>
    <n v="0"/>
    <n v="0"/>
    <n v="0"/>
    <n v="5.15"/>
    <n v="5.3166666666666602"/>
    <n v="5.15"/>
    <n v="2"/>
    <n v="4.9833333333333298"/>
  </r>
  <r>
    <s v="Gitaroo Man Lives!"/>
    <n v="1"/>
    <s v="Simulation"/>
    <s v="Unknown"/>
    <x v="1"/>
    <x v="2"/>
    <n v="2006"/>
    <n v="80"/>
    <n v="0.04"/>
    <n v="22.95"/>
    <n v="2.43333333333333"/>
    <n v="3.5666666666666602"/>
    <n v="1.88333333333333"/>
    <n v="7"/>
    <n v="1.65"/>
    <n v="0"/>
    <n v="0"/>
    <n v="0"/>
    <n v="0"/>
    <n v="0"/>
    <n v="2.68333333333333"/>
    <n v="3.2833333333333301"/>
    <n v="2.68333333333333"/>
    <n v="2"/>
    <n v="2.0833333333333299"/>
    <n v="2.3333333333333299"/>
    <n v="3.55"/>
    <n v="1.88333333333333"/>
    <n v="5"/>
    <n v="1.63333333333333"/>
  </r>
  <r>
    <s v="God of War: Chains of Olympus"/>
    <n v="1"/>
    <s v="Action"/>
    <s v="Sony"/>
    <x v="1"/>
    <x v="1"/>
    <n v="2008"/>
    <n v="91"/>
    <n v="1.54"/>
    <n v="17.95"/>
    <n v="6.0333333333333297"/>
    <n v="14.9166666666666"/>
    <n v="5.6666666666666599"/>
    <n v="332"/>
    <n v="4.25"/>
    <n v="9.2166666666666597"/>
    <n v="16.466666666666601"/>
    <n v="8.6666666666666607"/>
    <n v="39"/>
    <n v="6.0166666666666604"/>
    <n v="6.25"/>
    <n v="8.0500000000000007"/>
    <n v="6"/>
    <n v="70"/>
    <n v="4.93333333333333"/>
    <n v="5.4166666666666599"/>
    <n v="7.86666666666666"/>
    <n v="5.4666666666666597"/>
    <n v="223"/>
    <n v="4.05"/>
  </r>
  <r>
    <s v="Godzilla Unleashed: Double Smash"/>
    <n v="1"/>
    <s v="Action"/>
    <s v="Atari"/>
    <x v="2"/>
    <x v="1"/>
    <n v="2007"/>
    <n v="28"/>
    <n v="0.11"/>
    <n v="17.95"/>
    <n v="0"/>
    <n v="0"/>
    <n v="0"/>
    <n v="0"/>
    <n v="0"/>
    <n v="0"/>
    <n v="0"/>
    <n v="0"/>
    <n v="0"/>
    <n v="0"/>
    <n v="0"/>
    <n v="0"/>
    <n v="0"/>
    <n v="0"/>
    <n v="0"/>
    <n v="0"/>
    <n v="0"/>
    <n v="0"/>
    <n v="0"/>
    <n v="0"/>
  </r>
  <r>
    <s v="Godzilla: Unleashed"/>
    <n v="1"/>
    <s v="Action"/>
    <s v="Atari"/>
    <x v="0"/>
    <x v="2"/>
    <n v="2007"/>
    <n v="44"/>
    <n v="0.14000000000000001"/>
    <n v="24.95"/>
    <n v="0"/>
    <n v="0"/>
    <n v="0"/>
    <n v="0"/>
    <n v="0"/>
    <n v="0"/>
    <n v="0"/>
    <n v="0"/>
    <n v="0"/>
    <n v="0"/>
    <n v="0"/>
    <n v="0"/>
    <n v="0"/>
    <n v="0"/>
    <n v="0"/>
    <n v="0"/>
    <n v="0"/>
    <n v="0"/>
    <n v="0"/>
    <n v="0"/>
  </r>
  <r>
    <s v="Golden Axe"/>
    <n v="2"/>
    <s v="Action"/>
    <s v="Sega"/>
    <x v="3"/>
    <x v="0"/>
    <n v="2007"/>
    <n v="45"/>
    <n v="0.15"/>
    <n v="14.95"/>
    <n v="1.18333333333333"/>
    <n v="3.43333333333333"/>
    <n v="1"/>
    <n v="58"/>
    <n v="0.7"/>
    <n v="1.38333333333333"/>
    <n v="1.7166666666666599"/>
    <n v="1.5"/>
    <n v="9"/>
    <n v="1.0333333333333301"/>
    <n v="1.11666666666666"/>
    <n v="1.2166666666666599"/>
    <n v="1.0833333333333299"/>
    <n v="4"/>
    <n v="1.05"/>
    <n v="1.1499999999999999"/>
    <n v="3.36666666666666"/>
    <n v="0.75"/>
    <n v="45"/>
    <n v="0.63333333333333297"/>
  </r>
  <r>
    <s v="GoldenEye: Rogue Agent"/>
    <n v="1"/>
    <s v="Action"/>
    <s v="EA"/>
    <x v="2"/>
    <x v="1"/>
    <n v="2005"/>
    <n v="58"/>
    <n v="0.11"/>
    <n v="14.95"/>
    <n v="9.4166666666666607"/>
    <n v="13.466666666666599"/>
    <n v="8.5"/>
    <n v="4"/>
    <n v="5.8"/>
    <n v="0"/>
    <n v="0"/>
    <n v="0"/>
    <n v="0"/>
    <n v="0"/>
    <n v="0"/>
    <n v="0"/>
    <n v="0"/>
    <n v="0"/>
    <n v="0"/>
    <n v="9.4166666666666607"/>
    <n v="13.466666666666599"/>
    <n v="8.5"/>
    <n v="4"/>
    <n v="5.8"/>
  </r>
  <r>
    <s v="Gradius Collection"/>
    <n v="1"/>
    <s v="Action"/>
    <s v="Konami"/>
    <x v="1"/>
    <x v="1"/>
    <n v="2006"/>
    <n v="76"/>
    <n v="0.04"/>
    <n v="17.95"/>
    <n v="10.1166666666666"/>
    <n v="10.1833333333333"/>
    <n v="10.1166666666666"/>
    <n v="2"/>
    <n v="10.050000000000001"/>
    <n v="0"/>
    <n v="0"/>
    <n v="0"/>
    <n v="0"/>
    <n v="0"/>
    <n v="10.25"/>
    <n v="10.25"/>
    <n v="10.25"/>
    <n v="1"/>
    <n v="10.25"/>
    <n v="10"/>
    <n v="10"/>
    <n v="10"/>
    <n v="1"/>
    <n v="10"/>
  </r>
  <r>
    <s v="Gran Turismo 5: Prologue"/>
    <n v="2"/>
    <s v="Racing / Driving,Simulation"/>
    <s v="Sony"/>
    <x v="4"/>
    <x v="2"/>
    <n v="2007"/>
    <n v="80"/>
    <n v="1.31"/>
    <n v="24.95"/>
    <n v="13.9333333333333"/>
    <n v="21.233333333333299"/>
    <n v="11"/>
    <n v="10"/>
    <n v="9.2333333333333307"/>
    <n v="0"/>
    <n v="0"/>
    <n v="0"/>
    <n v="0"/>
    <n v="0"/>
    <n v="27.5"/>
    <n v="28.75"/>
    <n v="27.5"/>
    <n v="2"/>
    <n v="26.25"/>
    <n v="10.55"/>
    <n v="12.316666666666601"/>
    <n v="10.716666666666599"/>
    <n v="8"/>
    <n v="8.3166666666666593"/>
  </r>
  <r>
    <s v="Grand Theft Auto IV"/>
    <n v="1"/>
    <s v="Action,Racing / Driving"/>
    <s v="Rockstar"/>
    <x v="3"/>
    <x v="2"/>
    <n v="2008"/>
    <n v="98"/>
    <n v="5.76"/>
    <n v="24.95"/>
    <n v="38.883333333333297"/>
    <n v="152.71666666666599"/>
    <n v="32"/>
    <n v="824"/>
    <n v="21.716666666666601"/>
    <n v="82.95"/>
    <n v="175.73333333333301"/>
    <n v="80"/>
    <n v="73"/>
    <n v="53.233333333333299"/>
    <n v="41.866666666666603"/>
    <n v="71.966666666666598"/>
    <n v="40"/>
    <n v="350"/>
    <n v="28.466666666666601"/>
    <n v="28.25"/>
    <n v="46.883333333333297"/>
    <n v="28"/>
    <n v="401"/>
    <n v="18.05"/>
  </r>
  <r>
    <s v="Grand Theft Auto IV"/>
    <n v="1"/>
    <s v="Action,Racing / Driving"/>
    <s v="Rockstar"/>
    <x v="4"/>
    <x v="2"/>
    <n v="2008"/>
    <n v="98"/>
    <n v="3.91"/>
    <n v="24.95"/>
    <n v="38.883333333333297"/>
    <n v="152.71666666666599"/>
    <n v="32"/>
    <n v="824"/>
    <n v="21.716666666666601"/>
    <n v="82.95"/>
    <n v="175.73333333333301"/>
    <n v="80"/>
    <n v="73"/>
    <n v="53.233333333333299"/>
    <n v="41.866666666666603"/>
    <n v="71.966666666666598"/>
    <n v="40"/>
    <n v="350"/>
    <n v="28.466666666666601"/>
    <n v="28.25"/>
    <n v="46.883333333333297"/>
    <n v="28"/>
    <n v="401"/>
    <n v="18.05"/>
  </r>
  <r>
    <s v="Grand Theft Auto: Liberty City Stories"/>
    <n v="1"/>
    <s v="Action,Racing / Driving"/>
    <s v="Capcom,Rockstar"/>
    <x v="1"/>
    <x v="2"/>
    <n v="2005"/>
    <n v="88"/>
    <n v="2.97"/>
    <n v="17.95"/>
    <n v="20.266666666666602"/>
    <n v="44.8"/>
    <n v="14.966666666666599"/>
    <n v="60"/>
    <n v="12.3333333333333"/>
    <n v="46.6666666666666"/>
    <n v="59.466666666666598"/>
    <n v="47.233333333333299"/>
    <n v="7"/>
    <n v="33.200000000000003"/>
    <n v="26.55"/>
    <n v="39.133333333333297"/>
    <n v="20"/>
    <n v="11"/>
    <n v="18.633333333333301"/>
    <n v="14.216666666666599"/>
    <n v="21.9"/>
    <n v="13.85"/>
    <n v="42"/>
    <n v="10.533333333333299"/>
  </r>
  <r>
    <s v="Grand Theft Auto: Vice City Stories"/>
    <n v="1"/>
    <s v="Action,Racing / Driving"/>
    <s v="Rockstar"/>
    <x v="1"/>
    <x v="2"/>
    <n v="2006"/>
    <n v="86"/>
    <n v="1.72"/>
    <n v="17.95"/>
    <n v="21.033333333333299"/>
    <n v="39.566666666666599"/>
    <n v="17.233333333333299"/>
    <n v="45"/>
    <n v="14.066666666666601"/>
    <n v="45.616666666666603"/>
    <n v="52.966666666666598"/>
    <n v="46.25"/>
    <n v="4"/>
    <n v="37.966666666666598"/>
    <n v="25.716666666666601"/>
    <n v="32.6666666666666"/>
    <n v="25"/>
    <n v="9"/>
    <n v="20.033333333333299"/>
    <n v="16.649999999999999"/>
    <n v="27.8333333333333"/>
    <n v="16.3"/>
    <n v="32"/>
    <n v="12.733333333333301"/>
  </r>
  <r>
    <s v="Gretzky NHL"/>
    <n v="2"/>
    <s v="Sports"/>
    <s v="Sony"/>
    <x v="1"/>
    <x v="2"/>
    <n v="2005"/>
    <n v="61"/>
    <n v="0.1"/>
    <n v="9.9499999999999993"/>
    <n v="0"/>
    <n v="0"/>
    <n v="0"/>
    <n v="0"/>
    <n v="0"/>
    <n v="0"/>
    <n v="0"/>
    <n v="0"/>
    <n v="0"/>
    <n v="0"/>
    <n v="0"/>
    <n v="0"/>
    <n v="0"/>
    <n v="0"/>
    <n v="0"/>
    <n v="0"/>
    <n v="0"/>
    <n v="0"/>
    <n v="0"/>
    <n v="0"/>
  </r>
  <r>
    <s v="GRID"/>
    <n v="1"/>
    <s v="Racing / Driving,Simulation,Sports"/>
    <s v="Unknown"/>
    <x v="3"/>
    <x v="2"/>
    <n v="2008"/>
    <n v="87"/>
    <n v="0.35"/>
    <n v="19.95"/>
    <n v="28.5833333333333"/>
    <n v="106.416666666666"/>
    <n v="23.133333333333301"/>
    <n v="78"/>
    <n v="17.1666666666666"/>
    <n v="47.183333333333302"/>
    <n v="114.633333333333"/>
    <n v="37.4"/>
    <n v="21"/>
    <n v="28.633333333333301"/>
    <n v="24.566666666666599"/>
    <n v="34.316666666666599"/>
    <n v="24.75"/>
    <n v="16"/>
    <n v="18.316666666666599"/>
    <n v="20.6166666666666"/>
    <n v="40.65"/>
    <n v="22"/>
    <n v="41"/>
    <n v="14.9"/>
  </r>
  <r>
    <s v="GRID"/>
    <n v="1"/>
    <s v="Racing / Driving,Simulation,Sports"/>
    <s v="Unknown"/>
    <x v="4"/>
    <x v="1"/>
    <n v="2008"/>
    <n v="87"/>
    <n v="0.31"/>
    <n v="24.95"/>
    <n v="28.5833333333333"/>
    <n v="106.416666666666"/>
    <n v="23.133333333333301"/>
    <n v="78"/>
    <n v="17.1666666666666"/>
    <n v="47.183333333333302"/>
    <n v="114.633333333333"/>
    <n v="37.4"/>
    <n v="21"/>
    <n v="28.633333333333301"/>
    <n v="24.566666666666599"/>
    <n v="34.316666666666599"/>
    <n v="24.75"/>
    <n v="16"/>
    <n v="18.316666666666599"/>
    <n v="20.6166666666666"/>
    <n v="40.65"/>
    <n v="22"/>
    <n v="41"/>
    <n v="14.9"/>
  </r>
  <r>
    <s v="GripShift"/>
    <n v="1"/>
    <s v="Racing / Driving"/>
    <s v="Ubisoft"/>
    <x v="1"/>
    <x v="2"/>
    <n v="2005"/>
    <n v="70"/>
    <n v="0.09"/>
    <n v="9.9499999999999993"/>
    <n v="0"/>
    <n v="0"/>
    <n v="0"/>
    <n v="0"/>
    <n v="0"/>
    <n v="0"/>
    <n v="0"/>
    <n v="0"/>
    <n v="0"/>
    <n v="0"/>
    <n v="0"/>
    <n v="0"/>
    <n v="0"/>
    <n v="0"/>
    <n v="0"/>
    <n v="0"/>
    <n v="0"/>
    <n v="0"/>
    <n v="0"/>
    <n v="0"/>
  </r>
  <r>
    <s v="Guilty Gear XX ? Core"/>
    <n v="2"/>
    <s v="Action"/>
    <s v="Unknown"/>
    <x v="0"/>
    <x v="2"/>
    <n v="2007"/>
    <n v="75"/>
    <n v="0.03"/>
    <n v="24.95"/>
    <n v="2"/>
    <n v="2"/>
    <n v="2"/>
    <n v="1"/>
    <n v="2"/>
    <n v="0"/>
    <n v="0"/>
    <n v="0"/>
    <n v="0"/>
    <n v="0"/>
    <n v="0"/>
    <n v="0"/>
    <n v="0"/>
    <n v="0"/>
    <n v="0"/>
    <n v="2"/>
    <n v="2"/>
    <n v="2"/>
    <n v="1"/>
    <n v="2"/>
  </r>
  <r>
    <s v="Guilty Gear: Dust Strikers"/>
    <n v="1"/>
    <s v="Action"/>
    <s v="Unknown"/>
    <x v="2"/>
    <x v="2"/>
    <n v="2006"/>
    <n v="60"/>
    <n v="0.05"/>
    <n v="14.95"/>
    <n v="0.31666666666666599"/>
    <n v="0.31666666666666599"/>
    <n v="0.31666666666666599"/>
    <n v="2"/>
    <n v="0.31666666666666599"/>
    <n v="0"/>
    <n v="0"/>
    <n v="0"/>
    <n v="0"/>
    <n v="0"/>
    <n v="0"/>
    <n v="0"/>
    <n v="0"/>
    <n v="0"/>
    <n v="0"/>
    <n v="0.31666666666666599"/>
    <n v="0.31666666666666599"/>
    <n v="0.31666666666666599"/>
    <n v="2"/>
    <n v="0.31666666666666599"/>
  </r>
  <r>
    <s v="Guitar Hero II"/>
    <n v="2"/>
    <s v="Action,Simulation"/>
    <s v="Activision"/>
    <x v="3"/>
    <x v="1"/>
    <n v="2007"/>
    <n v="92"/>
    <n v="2.04"/>
    <n v="17.95"/>
    <n v="13.4166666666666"/>
    <n v="28.216666666666601"/>
    <n v="9.5"/>
    <n v="53"/>
    <n v="6.5666666666666602"/>
    <n v="30"/>
    <n v="37.5"/>
    <n v="30"/>
    <n v="2"/>
    <n v="22.5"/>
    <n v="22.016666666666602"/>
    <n v="33"/>
    <n v="20"/>
    <n v="15"/>
    <n v="13.5"/>
    <n v="8.9"/>
    <n v="19.466666666666601"/>
    <n v="9"/>
    <n v="36"/>
    <n v="5.3166666666666602"/>
  </r>
  <r>
    <s v="Guitar Hero III: Legends of Rock"/>
    <n v="2"/>
    <s v="Action,Simulation"/>
    <s v="Activision"/>
    <x v="3"/>
    <x v="1"/>
    <n v="2007"/>
    <n v="85"/>
    <n v="3.28"/>
    <n v="12.95"/>
    <n v="15.1833333333333"/>
    <n v="56"/>
    <n v="8.8333333333333304"/>
    <n v="86"/>
    <n v="7.5"/>
    <n v="18.899999999999999"/>
    <n v="25.716666666666601"/>
    <n v="24"/>
    <n v="5"/>
    <n v="13.466666666666599"/>
    <n v="27.066666666666599"/>
    <n v="60.633333333333297"/>
    <n v="15.5"/>
    <n v="29"/>
    <n v="12.133333333333301"/>
    <n v="8.2166666666666597"/>
    <n v="19.05"/>
    <n v="8"/>
    <n v="52"/>
    <n v="5.55"/>
  </r>
  <r>
    <s v="Guitar Hero III: Legends of Rock"/>
    <n v="2"/>
    <s v="Action,Simulation"/>
    <s v="Activision"/>
    <x v="0"/>
    <x v="1"/>
    <n v="2007"/>
    <n v="86"/>
    <n v="3.19"/>
    <n v="49.95"/>
    <n v="15.1833333333333"/>
    <n v="56"/>
    <n v="8.8333333333333304"/>
    <n v="86"/>
    <n v="7.5"/>
    <n v="18.899999999999999"/>
    <n v="25.716666666666601"/>
    <n v="24"/>
    <n v="5"/>
    <n v="13.466666666666599"/>
    <n v="27.066666666666599"/>
    <n v="60.633333333333297"/>
    <n v="15.5"/>
    <n v="29"/>
    <n v="12.133333333333301"/>
    <n v="8.2166666666666597"/>
    <n v="19.05"/>
    <n v="8"/>
    <n v="52"/>
    <n v="5.55"/>
  </r>
  <r>
    <s v="Guitar Hero: Aerosmith"/>
    <n v="1"/>
    <s v="Action,Simulation"/>
    <s v="Activision"/>
    <x v="0"/>
    <x v="2"/>
    <n v="2008"/>
    <n v="73"/>
    <n v="1.03"/>
    <n v="14.95"/>
    <n v="11.3"/>
    <n v="46.066666666666599"/>
    <n v="5"/>
    <n v="27"/>
    <n v="5.5666666666666602"/>
    <n v="68.016666666666595"/>
    <n v="68.016666666666595"/>
    <n v="68.016666666666595"/>
    <n v="1"/>
    <n v="68.016666666666595"/>
    <n v="27.633333333333301"/>
    <n v="53.2"/>
    <n v="17.2"/>
    <n v="5"/>
    <n v="13.7"/>
    <n v="4.7166666666666597"/>
    <n v="6.4166666666666599"/>
    <n v="4.93333333333333"/>
    <n v="21"/>
    <n v="3.9166666666666599"/>
  </r>
  <r>
    <s v="Guitar Hero: Aerosmith"/>
    <n v="2"/>
    <s v="Action,Simulation"/>
    <s v="Activision"/>
    <x v="3"/>
    <x v="2"/>
    <n v="2008"/>
    <n v="70"/>
    <n v="0.91"/>
    <n v="9.9499999999999993"/>
    <n v="11.3"/>
    <n v="46.066666666666599"/>
    <n v="5"/>
    <n v="27"/>
    <n v="5.5666666666666602"/>
    <n v="68.016666666666595"/>
    <n v="68.016666666666595"/>
    <n v="68.016666666666595"/>
    <n v="1"/>
    <n v="68.016666666666595"/>
    <n v="27.633333333333301"/>
    <n v="53.2"/>
    <n v="17.2"/>
    <n v="5"/>
    <n v="13.7"/>
    <n v="4.7166666666666597"/>
    <n v="6.4166666666666599"/>
    <n v="4.93333333333333"/>
    <n v="21"/>
    <n v="3.9166666666666599"/>
  </r>
  <r>
    <s v="Guitar Hero: Aerosmith"/>
    <n v="2"/>
    <s v="Action,Simulation"/>
    <s v="Activision"/>
    <x v="4"/>
    <x v="0"/>
    <n v="2008"/>
    <n v="70"/>
    <n v="0.65"/>
    <n v="14.95"/>
    <n v="11.3"/>
    <n v="46.066666666666599"/>
    <n v="5"/>
    <n v="27"/>
    <n v="5.5666666666666602"/>
    <n v="68.016666666666595"/>
    <n v="68.016666666666595"/>
    <n v="68.016666666666595"/>
    <n v="1"/>
    <n v="68.016666666666595"/>
    <n v="27.633333333333301"/>
    <n v="53.2"/>
    <n v="17.2"/>
    <n v="5"/>
    <n v="13.7"/>
    <n v="4.7166666666666597"/>
    <n v="6.4166666666666599"/>
    <n v="4.93333333333333"/>
    <n v="21"/>
    <n v="3.9166666666666599"/>
  </r>
  <r>
    <s v="Guitar Hero: On Tour"/>
    <n v="1"/>
    <s v="Action,Simulation"/>
    <s v="Activision"/>
    <x v="2"/>
    <x v="0"/>
    <n v="2008"/>
    <n v="71"/>
    <n v="2.2200000000000002"/>
    <n v="14.95"/>
    <n v="24"/>
    <n v="24"/>
    <n v="24"/>
    <n v="1"/>
    <n v="24"/>
    <n v="24"/>
    <n v="24"/>
    <n v="24"/>
    <n v="1"/>
    <n v="24"/>
    <n v="0"/>
    <n v="0"/>
    <n v="0"/>
    <n v="0"/>
    <n v="0"/>
    <n v="0"/>
    <n v="0"/>
    <n v="0"/>
    <n v="0"/>
    <n v="0"/>
  </r>
  <r>
    <s v="Guitar Hero: On Tour - Decades"/>
    <n v="1"/>
    <s v="Action,Simulation"/>
    <s v="Activision"/>
    <x v="2"/>
    <x v="1"/>
    <n v="2008"/>
    <n v="72"/>
    <n v="0.8"/>
    <n v="17.95"/>
    <n v="10.9166666666666"/>
    <n v="15.45"/>
    <n v="10.9166666666666"/>
    <n v="2"/>
    <n v="6.36666666666666"/>
    <n v="20"/>
    <n v="20"/>
    <n v="20"/>
    <n v="1"/>
    <n v="20"/>
    <n v="0"/>
    <n v="0"/>
    <n v="0"/>
    <n v="0"/>
    <n v="0"/>
    <n v="1.8333333333333299"/>
    <n v="1.8333333333333299"/>
    <n v="1.8333333333333299"/>
    <n v="1"/>
    <n v="1.8333333333333299"/>
  </r>
  <r>
    <s v="Guitar Hero: World Tour"/>
    <n v="4"/>
    <s v="Action,Simulation"/>
    <s v="Activision"/>
    <x v="0"/>
    <x v="1"/>
    <n v="2008"/>
    <n v="86"/>
    <n v="2.4700000000000002"/>
    <n v="17.95"/>
    <n v="15.95"/>
    <n v="43.633333333333297"/>
    <n v="8.61666666666666"/>
    <n v="38"/>
    <n v="9.1333333333333293"/>
    <n v="31.1166666666666"/>
    <n v="50.516666666666602"/>
    <n v="21"/>
    <n v="4"/>
    <n v="16.766666666666602"/>
    <n v="23.75"/>
    <n v="42.5"/>
    <n v="20"/>
    <n v="13"/>
    <n v="13.9333333333333"/>
    <n v="8.2333333333333307"/>
    <n v="9.5500000000000007"/>
    <n v="8"/>
    <n v="21"/>
    <n v="7.1666666666666599"/>
  </r>
  <r>
    <s v="Guitar Hero: World Tour"/>
    <n v="4"/>
    <s v="Action,Simulation"/>
    <s v="Activision"/>
    <x v="3"/>
    <x v="1"/>
    <n v="2008"/>
    <n v="85"/>
    <n v="1.78"/>
    <n v="16.95"/>
    <n v="15.95"/>
    <n v="43.633333333333297"/>
    <n v="8.61666666666666"/>
    <n v="38"/>
    <n v="9.1333333333333293"/>
    <n v="31.1166666666666"/>
    <n v="50.516666666666602"/>
    <n v="21"/>
    <n v="4"/>
    <n v="16.766666666666602"/>
    <n v="23.75"/>
    <n v="42.5"/>
    <n v="20"/>
    <n v="13"/>
    <n v="13.9333333333333"/>
    <n v="8.2333333333333307"/>
    <n v="9.5500000000000007"/>
    <n v="8"/>
    <n v="21"/>
    <n v="7.1666666666666599"/>
  </r>
  <r>
    <s v="Guitar Hero: World Tour"/>
    <n v="4"/>
    <s v="Action,Simulation"/>
    <s v="Activision"/>
    <x v="4"/>
    <x v="2"/>
    <n v="2008"/>
    <n v="84"/>
    <n v="1.04"/>
    <n v="17.95"/>
    <n v="15.95"/>
    <n v="43.633333333333297"/>
    <n v="8.61666666666666"/>
    <n v="38"/>
    <n v="9.1333333333333293"/>
    <n v="31.1166666666666"/>
    <n v="50.516666666666602"/>
    <n v="21"/>
    <n v="4"/>
    <n v="16.766666666666602"/>
    <n v="23.75"/>
    <n v="42.5"/>
    <n v="20"/>
    <n v="13"/>
    <n v="13.9333333333333"/>
    <n v="8.2333333333333307"/>
    <n v="9.5500000000000007"/>
    <n v="8"/>
    <n v="21"/>
    <n v="7.1666666666666599"/>
  </r>
  <r>
    <s v="Guitar Rock Tour"/>
    <n v="1"/>
    <s v="Simulation"/>
    <s v="Unknown"/>
    <x v="2"/>
    <x v="1"/>
    <n v="2008"/>
    <n v="60"/>
    <n v="0.1"/>
    <n v="13.95"/>
    <n v="0"/>
    <n v="0"/>
    <n v="0"/>
    <n v="0"/>
    <n v="0"/>
    <n v="0"/>
    <n v="0"/>
    <n v="0"/>
    <n v="0"/>
    <n v="0"/>
    <n v="0"/>
    <n v="0"/>
    <n v="0"/>
    <n v="0"/>
    <n v="0"/>
    <n v="0"/>
    <n v="0"/>
    <n v="0"/>
    <n v="0"/>
    <n v="0"/>
  </r>
  <r>
    <s v="GUN "/>
    <n v="1"/>
    <s v="Action,Racing / Driving,Role-Playing"/>
    <s v="Activision"/>
    <x v="3"/>
    <x v="2"/>
    <n v="2005"/>
    <n v="75"/>
    <n v="0.22"/>
    <n v="19.95"/>
    <n v="8.85"/>
    <n v="14.8333333333333"/>
    <n v="8"/>
    <n v="83"/>
    <n v="5.95"/>
    <n v="13.1833333333333"/>
    <n v="17.233333333333299"/>
    <n v="13.25"/>
    <n v="19"/>
    <n v="10.1"/>
    <n v="8.5500000000000007"/>
    <n v="10.533333333333299"/>
    <n v="8.5166666666666604"/>
    <n v="36"/>
    <n v="6.6333333333333302"/>
    <n v="6.3"/>
    <n v="10.0833333333333"/>
    <n v="6"/>
    <n v="28"/>
    <n v="4.8166666666666602"/>
  </r>
  <r>
    <s v="Gunpey DS"/>
    <n v="1"/>
    <s v="Strategy"/>
    <s v="Namco"/>
    <x v="2"/>
    <x v="2"/>
    <n v="2006"/>
    <n v="70"/>
    <n v="0.05"/>
    <n v="12.95"/>
    <n v="8"/>
    <n v="8"/>
    <n v="8"/>
    <n v="1"/>
    <n v="8"/>
    <n v="8"/>
    <n v="8"/>
    <n v="8"/>
    <n v="1"/>
    <n v="8"/>
    <n v="0"/>
    <n v="0"/>
    <n v="0"/>
    <n v="0"/>
    <n v="0"/>
    <n v="0"/>
    <n v="0"/>
    <n v="0"/>
    <n v="0"/>
    <n v="0"/>
  </r>
  <r>
    <s v="Gurumin: A Monstrous Adventure"/>
    <n v="1"/>
    <s v="Action"/>
    <s v="Unknown"/>
    <x v="1"/>
    <x v="1"/>
    <n v="2006"/>
    <n v="78"/>
    <n v="0.01"/>
    <n v="13.95"/>
    <n v="11.5166666666666"/>
    <n v="16"/>
    <n v="10.5"/>
    <n v="33"/>
    <n v="9.25"/>
    <n v="19"/>
    <n v="19"/>
    <n v="19"/>
    <n v="1"/>
    <n v="19"/>
    <n v="12.8"/>
    <n v="16.55"/>
    <n v="11.383333333333301"/>
    <n v="18"/>
    <n v="10.35"/>
    <n v="9.3166666666666593"/>
    <n v="10.2666666666666"/>
    <n v="9.4"/>
    <n v="14"/>
    <n v="8.4166666666666607"/>
  </r>
  <r>
    <s v="Hail to the Chimp"/>
    <n v="4"/>
    <s v="Action,Strategy"/>
    <s v="Unknown"/>
    <x v="3"/>
    <x v="0"/>
    <n v="2008"/>
    <n v="52"/>
    <n v="0.03"/>
    <n v="16.95"/>
    <n v="0"/>
    <n v="0"/>
    <n v="0"/>
    <n v="0"/>
    <n v="0"/>
    <n v="0"/>
    <n v="0"/>
    <n v="0"/>
    <n v="0"/>
    <n v="0"/>
    <n v="0"/>
    <n v="0"/>
    <n v="0"/>
    <n v="0"/>
    <n v="0"/>
    <n v="0"/>
    <n v="0"/>
    <n v="0"/>
    <n v="0"/>
    <n v="0"/>
  </r>
  <r>
    <s v="Hail to the Chimp"/>
    <n v="1"/>
    <s v="Action,Strategy"/>
    <s v="Unknown"/>
    <x v="4"/>
    <x v="0"/>
    <n v="2008"/>
    <n v="51"/>
    <n v="0.03"/>
    <n v="15.95"/>
    <n v="0"/>
    <n v="0"/>
    <n v="0"/>
    <n v="0"/>
    <n v="0"/>
    <n v="0"/>
    <n v="0"/>
    <n v="0"/>
    <n v="0"/>
    <n v="0"/>
    <n v="0"/>
    <n v="0"/>
    <n v="0"/>
    <n v="0"/>
    <n v="0"/>
    <n v="0"/>
    <n v="0"/>
    <n v="0"/>
    <n v="0"/>
    <n v="0"/>
  </r>
  <r>
    <s v="Halo 3"/>
    <n v="4"/>
    <s v="Action"/>
    <s v="Microsoft"/>
    <x v="3"/>
    <x v="2"/>
    <n v="2007"/>
    <n v="94"/>
    <n v="8.0299999999999994"/>
    <n v="24.95"/>
    <n v="10.35"/>
    <n v="34.85"/>
    <n v="9.0833333333333304"/>
    <n v="333"/>
    <n v="6.7333333333333298"/>
    <n v="16.683333333333302"/>
    <n v="37.9166666666666"/>
    <n v="15"/>
    <n v="27"/>
    <n v="12.4166666666666"/>
    <n v="12.7666666666666"/>
    <n v="25.933333333333302"/>
    <n v="11"/>
    <n v="72"/>
    <n v="7.93333333333333"/>
    <n v="8.86666666666666"/>
    <n v="14.466666666666599"/>
    <n v="9"/>
    <n v="234"/>
    <n v="6.35"/>
  </r>
  <r>
    <s v="Happy Feet"/>
    <n v="2"/>
    <s v="Action"/>
    <s v="Midway"/>
    <x v="0"/>
    <x v="2"/>
    <n v="2006"/>
    <n v="46"/>
    <n v="0.13"/>
    <n v="14.95"/>
    <n v="0.66666666666666596"/>
    <n v="0.66666666666666596"/>
    <n v="0.66666666666666596"/>
    <n v="1"/>
    <n v="0.66666666666666596"/>
    <n v="0"/>
    <n v="0"/>
    <n v="0"/>
    <n v="0"/>
    <n v="0"/>
    <n v="0"/>
    <n v="0"/>
    <n v="0"/>
    <n v="0"/>
    <n v="0"/>
    <n v="0.66666666666666596"/>
    <n v="0.66666666666666596"/>
    <n v="0.66666666666666596"/>
    <n v="1"/>
    <n v="0.66666666666666596"/>
  </r>
  <r>
    <s v="Harry Potter and the Goblet of Fire"/>
    <n v="1"/>
    <s v="Action"/>
    <s v="EA"/>
    <x v="2"/>
    <x v="1"/>
    <n v="2005"/>
    <n v="68"/>
    <n v="0.21"/>
    <n v="17.95"/>
    <n v="10.533333333333299"/>
    <n v="13.0833333333333"/>
    <n v="8.8166666666666593"/>
    <n v="18"/>
    <n v="6.3333333333333304"/>
    <n v="15"/>
    <n v="15.5"/>
    <n v="15"/>
    <n v="4"/>
    <n v="14.5"/>
    <n v="14.383333333333301"/>
    <n v="15.6666666666666"/>
    <n v="15.283333333333299"/>
    <n v="4"/>
    <n v="12.6666666666666"/>
    <n v="7.2"/>
    <n v="8.3000000000000007"/>
    <n v="8"/>
    <n v="10"/>
    <n v="5.3"/>
  </r>
  <r>
    <s v="Harry Potter and the Goblet of Fire"/>
    <n v="1"/>
    <s v="Action"/>
    <s v="EA"/>
    <x v="1"/>
    <x v="1"/>
    <n v="2005"/>
    <n v="70"/>
    <n v="0.19"/>
    <n v="17.95"/>
    <n v="10.533333333333299"/>
    <n v="13.0833333333333"/>
    <n v="8.8166666666666593"/>
    <n v="18"/>
    <n v="6.3333333333333304"/>
    <n v="15"/>
    <n v="15.5"/>
    <n v="15"/>
    <n v="4"/>
    <n v="14.5"/>
    <n v="14.383333333333301"/>
    <n v="15.6666666666666"/>
    <n v="15.283333333333299"/>
    <n v="4"/>
    <n v="12.6666666666666"/>
    <n v="7.2"/>
    <n v="8.3000000000000007"/>
    <n v="8"/>
    <n v="10"/>
    <n v="5.3"/>
  </r>
  <r>
    <s v="Harry Potter and the Order of the Phoenix"/>
    <n v="1"/>
    <s v="Action"/>
    <s v="EA"/>
    <x v="0"/>
    <x v="1"/>
    <n v="2007"/>
    <n v="69"/>
    <n v="0.4"/>
    <n v="24.95"/>
    <n v="12.383333333333301"/>
    <n v="15.65"/>
    <n v="12.25"/>
    <n v="25"/>
    <n v="8.8166666666666593"/>
    <n v="15.2"/>
    <n v="17.05"/>
    <n v="15"/>
    <n v="10"/>
    <n v="14.05"/>
    <n v="10"/>
    <n v="10"/>
    <n v="10"/>
    <n v="1"/>
    <n v="10"/>
    <n v="10.533333333333299"/>
    <n v="14.133333333333301"/>
    <n v="10"/>
    <n v="14"/>
    <n v="7.8"/>
  </r>
  <r>
    <s v="Harry Potter and the Order of the Phoenix"/>
    <n v="1"/>
    <s v="Action"/>
    <s v="EA"/>
    <x v="2"/>
    <x v="2"/>
    <n v="2007"/>
    <n v="51"/>
    <n v="0.28999999999999998"/>
    <n v="17.95"/>
    <n v="12.383333333333301"/>
    <n v="15.65"/>
    <n v="12.25"/>
    <n v="25"/>
    <n v="8.8166666666666593"/>
    <n v="15.2"/>
    <n v="17.05"/>
    <n v="15"/>
    <n v="10"/>
    <n v="14.05"/>
    <n v="10"/>
    <n v="10"/>
    <n v="10"/>
    <n v="1"/>
    <n v="10"/>
    <n v="10.533333333333299"/>
    <n v="14.133333333333301"/>
    <n v="10"/>
    <n v="14"/>
    <n v="7.8"/>
  </r>
  <r>
    <s v="Harry Potter and the Order of the Phoenix"/>
    <n v="1"/>
    <s v="Action"/>
    <s v="EA"/>
    <x v="3"/>
    <x v="0"/>
    <n v="2007"/>
    <n v="68"/>
    <n v="0.22"/>
    <n v="16.95"/>
    <n v="12.383333333333301"/>
    <n v="15.65"/>
    <n v="12.25"/>
    <n v="25"/>
    <n v="8.8166666666666593"/>
    <n v="15.2"/>
    <n v="17.05"/>
    <n v="15"/>
    <n v="10"/>
    <n v="14.05"/>
    <n v="10"/>
    <n v="10"/>
    <n v="10"/>
    <n v="1"/>
    <n v="10"/>
    <n v="10.533333333333299"/>
    <n v="14.133333333333301"/>
    <n v="10"/>
    <n v="14"/>
    <n v="7.8"/>
  </r>
  <r>
    <s v="Harry Potter and the Order of the Phoenix"/>
    <n v="1"/>
    <s v="Action"/>
    <s v="EA"/>
    <x v="4"/>
    <x v="2"/>
    <n v="2007"/>
    <n v="67"/>
    <n v="0.17"/>
    <n v="17.95"/>
    <n v="12.383333333333301"/>
    <n v="15.65"/>
    <n v="12.25"/>
    <n v="25"/>
    <n v="8.8166666666666593"/>
    <n v="15.2"/>
    <n v="17.05"/>
    <n v="15"/>
    <n v="10"/>
    <n v="14.05"/>
    <n v="10"/>
    <n v="10"/>
    <n v="10"/>
    <n v="1"/>
    <n v="10"/>
    <n v="10.533333333333299"/>
    <n v="14.133333333333301"/>
    <n v="10"/>
    <n v="14"/>
    <n v="7.8"/>
  </r>
  <r>
    <s v="Harry Potter and the Order of the Phoenix"/>
    <n v="1"/>
    <s v="Action"/>
    <s v="EA"/>
    <x v="1"/>
    <x v="2"/>
    <n v="2007"/>
    <n v="52"/>
    <n v="0.1"/>
    <n v="16.95"/>
    <n v="12.383333333333301"/>
    <n v="15.65"/>
    <n v="12.25"/>
    <n v="25"/>
    <n v="8.8166666666666593"/>
    <n v="15.2"/>
    <n v="17.05"/>
    <n v="15"/>
    <n v="10"/>
    <n v="14.05"/>
    <n v="10"/>
    <n v="10"/>
    <n v="10"/>
    <n v="1"/>
    <n v="10"/>
    <n v="10.533333333333299"/>
    <n v="14.133333333333301"/>
    <n v="10"/>
    <n v="14"/>
    <n v="7.8"/>
  </r>
  <r>
    <s v="Harvest Moon DS"/>
    <n v="1"/>
    <s v="Role-Playing,Simulation"/>
    <s v="Unknown"/>
    <x v="2"/>
    <x v="1"/>
    <n v="2006"/>
    <n v="67"/>
    <n v="0.4"/>
    <n v="17.95"/>
    <n v="53.383333333333297"/>
    <n v="64.633333333333297"/>
    <n v="55.133333333333297"/>
    <n v="6"/>
    <n v="37.633333333333297"/>
    <n v="75"/>
    <n v="75"/>
    <n v="75"/>
    <n v="1"/>
    <n v="75"/>
    <n v="69.0833333333333"/>
    <n v="69.0833333333333"/>
    <n v="69.0833333333333"/>
    <n v="1"/>
    <n v="69.0833333333333"/>
    <n v="44.066666666666599"/>
    <n v="54.8"/>
    <n v="45.133333333333297"/>
    <n v="4"/>
    <n v="32.799999999999997"/>
  </r>
  <r>
    <s v="Harvest Moon: Island of Happiness"/>
    <n v="1"/>
    <s v="Simulation,Strategy"/>
    <s v="Unknown"/>
    <x v="2"/>
    <x v="2"/>
    <n v="2008"/>
    <n v="65"/>
    <n v="0.42"/>
    <n v="24.95"/>
    <n v="43"/>
    <n v="43"/>
    <n v="43"/>
    <n v="1"/>
    <n v="43"/>
    <n v="0"/>
    <n v="0"/>
    <n v="0"/>
    <n v="0"/>
    <n v="0"/>
    <n v="43"/>
    <n v="43"/>
    <n v="43"/>
    <n v="1"/>
    <n v="43"/>
    <n v="0"/>
    <n v="0"/>
    <n v="0"/>
    <n v="0"/>
    <n v="0"/>
  </r>
  <r>
    <s v="Harvest Moon: Magical Melody"/>
    <n v="4"/>
    <s v="Role-Playing,Simulation"/>
    <s v="Unknown"/>
    <x v="0"/>
    <x v="1"/>
    <n v="2008"/>
    <n v="69"/>
    <n v="0.18"/>
    <n v="23.95"/>
    <n v="32.966666666666598"/>
    <n v="40.8333333333333"/>
    <n v="30.3666666666666"/>
    <n v="12"/>
    <n v="27.816666666666599"/>
    <n v="0"/>
    <n v="0"/>
    <n v="0"/>
    <n v="0"/>
    <n v="0"/>
    <n v="44.3333333333333"/>
    <n v="47.3333333333333"/>
    <n v="45"/>
    <n v="3"/>
    <n v="41.3333333333333"/>
    <n v="29.183333333333302"/>
    <n v="32.283333333333303"/>
    <n v="30"/>
    <n v="9"/>
    <n v="26.783333333333299"/>
  </r>
  <r>
    <s v="Harvest Moon: Tree of Tranquility"/>
    <n v="1"/>
    <s v="Role-Playing,Simulation"/>
    <s v="Unknown"/>
    <x v="0"/>
    <x v="0"/>
    <n v="2008"/>
    <n v="65"/>
    <n v="0.62"/>
    <n v="34.950000000000003"/>
    <n v="53.383333333333297"/>
    <n v="77.966666666666598"/>
    <n v="38.5"/>
    <n v="6"/>
    <n v="30.466666666666601"/>
    <n v="0"/>
    <n v="0"/>
    <n v="0"/>
    <n v="0"/>
    <n v="0"/>
    <n v="78"/>
    <n v="94"/>
    <n v="78"/>
    <n v="2"/>
    <n v="62"/>
    <n v="41.0833333333333"/>
    <n v="62.75"/>
    <n v="29.5833333333333"/>
    <n v="4"/>
    <n v="25.1666666666666"/>
  </r>
  <r>
    <s v="Harvey Birdman: Attorney at Law"/>
    <n v="1"/>
    <s v="Adventure"/>
    <s v="Capcom"/>
    <x v="0"/>
    <x v="0"/>
    <n v="2008"/>
    <n v="60"/>
    <n v="0.06"/>
    <n v="14.95"/>
    <n v="4.1333333333333302"/>
    <n v="5.5666666666666602"/>
    <n v="4"/>
    <n v="11"/>
    <n v="3.61666666666666"/>
    <n v="7.0666666666666602"/>
    <n v="7.0666666666666602"/>
    <n v="7.0666666666666602"/>
    <n v="1"/>
    <n v="7.0666666666666602"/>
    <n v="0"/>
    <n v="0"/>
    <n v="0"/>
    <n v="0"/>
    <n v="0"/>
    <n v="3.85"/>
    <n v="4.2666666666666604"/>
    <n v="3.75"/>
    <n v="10"/>
    <n v="3.4833333333333298"/>
  </r>
  <r>
    <s v="Harvey Birdman: Attorney at Law"/>
    <n v="1"/>
    <s v="Adventure"/>
    <s v="Capcom"/>
    <x v="1"/>
    <x v="0"/>
    <n v="2008"/>
    <n v="62"/>
    <n v="0.05"/>
    <n v="14.95"/>
    <n v="4.1333333333333302"/>
    <n v="5.5666666666666602"/>
    <n v="4"/>
    <n v="11"/>
    <n v="3.61666666666666"/>
    <n v="7.0666666666666602"/>
    <n v="7.0666666666666602"/>
    <n v="7.0666666666666602"/>
    <n v="1"/>
    <n v="7.0666666666666602"/>
    <n v="0"/>
    <n v="0"/>
    <n v="0"/>
    <n v="0"/>
    <n v="0"/>
    <n v="3.85"/>
    <n v="4.2666666666666604"/>
    <n v="3.75"/>
    <n v="10"/>
    <n v="3.4833333333333298"/>
  </r>
  <r>
    <s v="Haze"/>
    <n v="2"/>
    <s v="Action"/>
    <s v="Ubisoft"/>
    <x v="4"/>
    <x v="1"/>
    <n v="2008"/>
    <n v="55"/>
    <n v="0.49"/>
    <n v="12.95"/>
    <n v="7.65"/>
    <n v="15.0166666666666"/>
    <n v="6.9166666666666599"/>
    <n v="19"/>
    <n v="5.6333333333333302"/>
    <n v="22.766666666666602"/>
    <n v="22.766666666666602"/>
    <n v="22.766666666666602"/>
    <n v="1"/>
    <n v="22.766666666666602"/>
    <n v="6"/>
    <n v="6"/>
    <n v="6"/>
    <n v="1"/>
    <n v="6"/>
    <n v="6.86666666666666"/>
    <n v="8.93333333333333"/>
    <n v="6.9166666666666599"/>
    <n v="17"/>
    <n v="5.43333333333333"/>
  </r>
  <r>
    <s v="Heatseeker"/>
    <n v="1"/>
    <s v="Action"/>
    <s v="Unknown"/>
    <x v="0"/>
    <x v="1"/>
    <n v="2007"/>
    <n v="62"/>
    <n v="0.09"/>
    <n v="17.95"/>
    <n v="9.75"/>
    <n v="9.75"/>
    <n v="9.75"/>
    <n v="1"/>
    <n v="9.75"/>
    <n v="0"/>
    <n v="0"/>
    <n v="0"/>
    <n v="0"/>
    <n v="0"/>
    <n v="0"/>
    <n v="0"/>
    <n v="0"/>
    <n v="0"/>
    <n v="0"/>
    <n v="9.75"/>
    <n v="9.75"/>
    <n v="9.75"/>
    <n v="1"/>
    <n v="9.75"/>
  </r>
  <r>
    <s v="Heatseeker"/>
    <n v="1"/>
    <s v="Action"/>
    <s v="Unknown"/>
    <x v="1"/>
    <x v="1"/>
    <n v="2007"/>
    <n v="49"/>
    <n v="0.04"/>
    <n v="12.95"/>
    <n v="9.75"/>
    <n v="9.75"/>
    <n v="9.75"/>
    <n v="1"/>
    <n v="9.75"/>
    <n v="0"/>
    <n v="0"/>
    <n v="0"/>
    <n v="0"/>
    <n v="0"/>
    <n v="0"/>
    <n v="0"/>
    <n v="0"/>
    <n v="0"/>
    <n v="0"/>
    <n v="9.75"/>
    <n v="9.75"/>
    <n v="9.75"/>
    <n v="1"/>
    <n v="9.75"/>
  </r>
  <r>
    <s v="Heavenly Sword"/>
    <n v="1"/>
    <s v="Action"/>
    <s v="Sony"/>
    <x v="4"/>
    <x v="2"/>
    <n v="2007"/>
    <n v="79"/>
    <n v="0.56999999999999995"/>
    <n v="24.95"/>
    <n v="7.1333333333333302"/>
    <n v="11.033333333333299"/>
    <n v="7"/>
    <n v="101"/>
    <n v="6.0166666666666604"/>
    <n v="15"/>
    <n v="15"/>
    <n v="15"/>
    <n v="1"/>
    <n v="15"/>
    <n v="7.5833333333333304"/>
    <n v="8.3333333333333304"/>
    <n v="7.7333333333333298"/>
    <n v="14"/>
    <n v="7.0666666666666602"/>
    <n v="6.9666666666666597"/>
    <n v="8.4833333333333307"/>
    <n v="7"/>
    <n v="86"/>
    <n v="5.9833333333333298"/>
  </r>
  <r>
    <s v="Hellboy: The Science of Evil"/>
    <n v="2"/>
    <s v="Action,Adventure"/>
    <s v="Konami"/>
    <x v="4"/>
    <x v="1"/>
    <n v="2008"/>
    <n v="47"/>
    <n v="0.09"/>
    <n v="16.95"/>
    <n v="0"/>
    <n v="0"/>
    <n v="0"/>
    <n v="0"/>
    <n v="0"/>
    <n v="0"/>
    <n v="0"/>
    <n v="0"/>
    <n v="0"/>
    <n v="0"/>
    <n v="0"/>
    <n v="0"/>
    <n v="0"/>
    <n v="0"/>
    <n v="0"/>
    <n v="0"/>
    <n v="0"/>
    <n v="0"/>
    <n v="0"/>
    <n v="0"/>
  </r>
  <r>
    <s v="Hellboy: The Science of Evil"/>
    <n v="2"/>
    <s v="Action,Adventure"/>
    <s v="Konami"/>
    <x v="3"/>
    <x v="0"/>
    <n v="2008"/>
    <n v="44"/>
    <n v="0.08"/>
    <n v="14.95"/>
    <n v="0"/>
    <n v="0"/>
    <n v="0"/>
    <n v="0"/>
    <n v="0"/>
    <n v="0"/>
    <n v="0"/>
    <n v="0"/>
    <n v="0"/>
    <n v="0"/>
    <n v="0"/>
    <n v="0"/>
    <n v="0"/>
    <n v="0"/>
    <n v="0"/>
    <n v="0"/>
    <n v="0"/>
    <n v="0"/>
    <n v="0"/>
    <n v="0"/>
  </r>
  <r>
    <s v="Hellboy: The Science of Evil"/>
    <n v="1"/>
    <s v="Action"/>
    <s v="Konami"/>
    <x v="1"/>
    <x v="2"/>
    <n v="2008"/>
    <n v="42"/>
    <n v="0.04"/>
    <n v="14.95"/>
    <n v="0"/>
    <n v="0"/>
    <n v="0"/>
    <n v="0"/>
    <n v="0"/>
    <n v="0"/>
    <n v="0"/>
    <n v="0"/>
    <n v="0"/>
    <n v="0"/>
    <n v="0"/>
    <n v="0"/>
    <n v="0"/>
    <n v="0"/>
    <n v="0"/>
    <n v="0"/>
    <n v="0"/>
    <n v="0"/>
    <n v="0"/>
    <n v="0"/>
  </r>
  <r>
    <s v="Heroes of Mana"/>
    <n v="1"/>
    <s v="Strategy"/>
    <s v="SquareEnix"/>
    <x v="2"/>
    <x v="1"/>
    <n v="2007"/>
    <n v="66"/>
    <n v="0.06"/>
    <n v="24.95"/>
    <n v="27.016666666666602"/>
    <n v="32"/>
    <n v="27.016666666666602"/>
    <n v="2"/>
    <n v="22.016666666666602"/>
    <n v="37"/>
    <n v="37"/>
    <n v="37"/>
    <n v="1"/>
    <n v="37"/>
    <n v="0"/>
    <n v="0"/>
    <n v="0"/>
    <n v="0"/>
    <n v="0"/>
    <n v="17.033333333333299"/>
    <n v="17.033333333333299"/>
    <n v="17.033333333333299"/>
    <n v="1"/>
    <n v="17.033333333333299"/>
  </r>
  <r>
    <s v="Hitman: Blood Money"/>
    <n v="1"/>
    <s v="Action"/>
    <s v="Eidos"/>
    <x v="3"/>
    <x v="2"/>
    <n v="2006"/>
    <n v="82"/>
    <n v="0.28999999999999998"/>
    <n v="22.95"/>
    <n v="14.066666666666601"/>
    <n v="29.766666666666602"/>
    <n v="13"/>
    <n v="187"/>
    <n v="8.2666666666666604"/>
    <n v="19.3333333333333"/>
    <n v="32.549999999999997"/>
    <n v="18.899999999999999"/>
    <n v="23"/>
    <n v="13.9"/>
    <n v="16.0833333333333"/>
    <n v="23.7"/>
    <n v="14.75"/>
    <n v="58"/>
    <n v="10.4166666666666"/>
    <n v="11.816666666666601"/>
    <n v="16.45"/>
    <n v="12"/>
    <n v="106"/>
    <n v="7.45"/>
  </r>
  <r>
    <s v="Hot Pixel"/>
    <n v="1"/>
    <s v="Action"/>
    <s v="Atari"/>
    <x v="1"/>
    <x v="1"/>
    <n v="2007"/>
    <n v="55"/>
    <n v="0.03"/>
    <n v="8.9499999999999993"/>
    <n v="0.71666666666666601"/>
    <n v="0.85"/>
    <n v="0.71666666666666601"/>
    <n v="2"/>
    <n v="0.58333333333333304"/>
    <n v="0"/>
    <n v="0"/>
    <n v="0"/>
    <n v="0"/>
    <n v="0"/>
    <n v="1"/>
    <n v="1"/>
    <n v="1"/>
    <n v="1"/>
    <n v="1"/>
    <n v="0.45"/>
    <n v="0.45"/>
    <n v="0.45"/>
    <n v="1"/>
    <n v="0.45"/>
  </r>
  <r>
    <s v="Hot Shots Golf: Open Tee"/>
    <n v="1"/>
    <s v="Sports"/>
    <s v="Sony"/>
    <x v="1"/>
    <x v="2"/>
    <n v="2004"/>
    <n v="81"/>
    <n v="0.49"/>
    <n v="12.95"/>
    <n v="0"/>
    <n v="0"/>
    <n v="0"/>
    <n v="0"/>
    <n v="0"/>
    <n v="0"/>
    <n v="0"/>
    <n v="0"/>
    <n v="0"/>
    <n v="0"/>
    <n v="0"/>
    <n v="0"/>
    <n v="0"/>
    <n v="0"/>
    <n v="0"/>
    <n v="0"/>
    <n v="0"/>
    <n v="0"/>
    <n v="0"/>
    <n v="0"/>
  </r>
  <r>
    <s v="Hot Shots Golf: Open Tee 2"/>
    <n v="1"/>
    <s v="Sports"/>
    <s v="Sony"/>
    <x v="1"/>
    <x v="2"/>
    <n v="2008"/>
    <n v="82"/>
    <n v="0.19"/>
    <n v="14.95"/>
    <n v="0"/>
    <n v="0"/>
    <n v="0"/>
    <n v="0"/>
    <n v="0"/>
    <n v="0"/>
    <n v="0"/>
    <n v="0"/>
    <n v="0"/>
    <n v="0"/>
    <n v="0"/>
    <n v="0"/>
    <n v="0"/>
    <n v="0"/>
    <n v="0"/>
    <n v="0"/>
    <n v="0"/>
    <n v="0"/>
    <n v="0"/>
    <n v="0"/>
  </r>
  <r>
    <s v="Hot Shots Golf: Out of Bounds"/>
    <n v="4"/>
    <s v="Sports"/>
    <s v="Sony"/>
    <x v="4"/>
    <x v="1"/>
    <n v="2008"/>
    <n v="81"/>
    <n v="0.3"/>
    <n v="34.950000000000003"/>
    <n v="0"/>
    <n v="0"/>
    <n v="0"/>
    <n v="0"/>
    <n v="0"/>
    <n v="0"/>
    <n v="0"/>
    <n v="0"/>
    <n v="0"/>
    <n v="0"/>
    <n v="0"/>
    <n v="0"/>
    <n v="0"/>
    <n v="0"/>
    <n v="0"/>
    <n v="0"/>
    <n v="0"/>
    <n v="0"/>
    <n v="0"/>
    <n v="0"/>
  </r>
  <r>
    <s v="Hot Wheels: Beat That!"/>
    <n v="1"/>
    <s v="Action,Racing / Driving"/>
    <s v="Activision"/>
    <x v="3"/>
    <x v="1"/>
    <n v="2007"/>
    <n v="43"/>
    <n v="0.12"/>
    <n v="19.95"/>
    <n v="0"/>
    <n v="0"/>
    <n v="0"/>
    <n v="0"/>
    <n v="0"/>
    <n v="0"/>
    <n v="0"/>
    <n v="0"/>
    <n v="0"/>
    <n v="0"/>
    <n v="0"/>
    <n v="0"/>
    <n v="0"/>
    <n v="0"/>
    <n v="0"/>
    <n v="0"/>
    <n v="0"/>
    <n v="0"/>
    <n v="0"/>
    <n v="0"/>
  </r>
  <r>
    <s v="Hotel Dusk: Room 215"/>
    <n v="1"/>
    <s v="Adventure"/>
    <s v="Nintendo"/>
    <x v="2"/>
    <x v="2"/>
    <n v="2007"/>
    <n v="78"/>
    <n v="0.22"/>
    <n v="14.95"/>
    <n v="15.6"/>
    <n v="24.816666666666599"/>
    <n v="15"/>
    <n v="85"/>
    <n v="12.45"/>
    <n v="16.733333333333299"/>
    <n v="25.35"/>
    <n v="16"/>
    <n v="17"/>
    <n v="12.983333333333301"/>
    <n v="16.383333333333301"/>
    <n v="17.3333333333333"/>
    <n v="16"/>
    <n v="9"/>
    <n v="15.5833333333333"/>
    <n v="15.15"/>
    <n v="18.0833333333333"/>
    <n v="15"/>
    <n v="59"/>
    <n v="12.9166666666666"/>
  </r>
  <r>
    <s v="Hour of Victory"/>
    <n v="1"/>
    <s v="Action"/>
    <s v="Midway"/>
    <x v="3"/>
    <x v="0"/>
    <n v="2007"/>
    <n v="37"/>
    <n v="0.11"/>
    <n v="12.95"/>
    <n v="6.1333333333333302"/>
    <n v="7.2"/>
    <n v="6.15"/>
    <n v="4"/>
    <n v="5.0666666666666602"/>
    <n v="0"/>
    <n v="0"/>
    <n v="0"/>
    <n v="0"/>
    <n v="0"/>
    <n v="7"/>
    <n v="7"/>
    <n v="7"/>
    <n v="1"/>
    <n v="7"/>
    <n v="5.85"/>
    <n v="6.9166666666666599"/>
    <n v="5.3166666666666602"/>
    <n v="3"/>
    <n v="4.7833333333333297"/>
  </r>
  <r>
    <s v="Ice Age 2: The Meltdown"/>
    <n v="1"/>
    <s v="Action"/>
    <s v="Unknown"/>
    <x v="0"/>
    <x v="2"/>
    <n v="2006"/>
    <n v="66"/>
    <n v="7.0000000000000007E-2"/>
    <n v="17.95"/>
    <n v="9.25"/>
    <n v="11.9333333333333"/>
    <n v="8.5"/>
    <n v="4"/>
    <n v="6.93333333333333"/>
    <n v="0"/>
    <n v="0"/>
    <n v="0"/>
    <n v="0"/>
    <n v="0"/>
    <n v="13.5"/>
    <n v="14.25"/>
    <n v="13.5"/>
    <n v="2"/>
    <n v="12.75"/>
    <n v="5"/>
    <n v="5"/>
    <n v="5"/>
    <n v="2"/>
    <n v="5"/>
  </r>
  <r>
    <s v="Import Tuner Challenge"/>
    <n v="2"/>
    <s v="Racing / Driving"/>
    <s v="Ubisoft"/>
    <x v="3"/>
    <x v="2"/>
    <n v="2006"/>
    <n v="54"/>
    <n v="7.0000000000000007E-2"/>
    <n v="17.95"/>
    <n v="34.6666666666666"/>
    <n v="38.4166666666666"/>
    <n v="39"/>
    <n v="3"/>
    <n v="30.9166666666666"/>
    <n v="40"/>
    <n v="40"/>
    <n v="40"/>
    <n v="1"/>
    <n v="40"/>
    <n v="39"/>
    <n v="39"/>
    <n v="39"/>
    <n v="1"/>
    <n v="39"/>
    <n v="25"/>
    <n v="25"/>
    <n v="25"/>
    <n v="1"/>
    <n v="25"/>
  </r>
  <r>
    <s v="Indianapolis 500 Legends"/>
    <n v="1"/>
    <s v="Racing / Driving"/>
    <s v="Unknown"/>
    <x v="2"/>
    <x v="1"/>
    <n v="2007"/>
    <n v="51"/>
    <n v="7.0000000000000007E-2"/>
    <n v="16.95"/>
    <n v="14.5"/>
    <n v="14.5"/>
    <n v="14.5"/>
    <n v="1"/>
    <n v="14.5"/>
    <n v="14.5"/>
    <n v="14.5"/>
    <n v="14.5"/>
    <n v="1"/>
    <n v="14.5"/>
    <n v="0"/>
    <n v="0"/>
    <n v="0"/>
    <n v="0"/>
    <n v="0"/>
    <n v="0"/>
    <n v="0"/>
    <n v="0"/>
    <n v="0"/>
    <n v="0"/>
  </r>
  <r>
    <s v="Infected"/>
    <n v="1"/>
    <s v="Action"/>
    <s v="Unknown"/>
    <x v="1"/>
    <x v="2"/>
    <n v="2005"/>
    <n v="74"/>
    <n v="0.15"/>
    <n v="17.95"/>
    <n v="6.6666666666666599"/>
    <n v="7"/>
    <n v="6.6666666666666599"/>
    <n v="2"/>
    <n v="6.3333333333333304"/>
    <n v="0"/>
    <n v="0"/>
    <n v="0"/>
    <n v="0"/>
    <n v="0"/>
    <n v="0"/>
    <n v="0"/>
    <n v="0"/>
    <n v="0"/>
    <n v="0"/>
    <n v="6.6666666666666599"/>
    <n v="7"/>
    <n v="6.6666666666666599"/>
    <n v="2"/>
    <n v="6.3333333333333304"/>
  </r>
  <r>
    <s v="Infinite Undiscovery"/>
    <n v="1"/>
    <s v="Action,Role-Playing"/>
    <s v="SquareEnix"/>
    <x v="3"/>
    <x v="1"/>
    <n v="2008"/>
    <n v="68"/>
    <n v="0.27"/>
    <n v="17.95"/>
    <n v="34.8333333333333"/>
    <n v="90.2"/>
    <n v="26"/>
    <n v="49"/>
    <n v="20.7"/>
    <n v="150"/>
    <n v="150"/>
    <n v="150"/>
    <n v="2"/>
    <n v="150"/>
    <n v="40.616666666666603"/>
    <n v="48.7"/>
    <n v="40.200000000000003"/>
    <n v="16"/>
    <n v="32.450000000000003"/>
    <n v="24.433333333333302"/>
    <n v="51.933333333333302"/>
    <n v="22.3"/>
    <n v="31"/>
    <n v="17.183333333333302"/>
  </r>
  <r>
    <s v="Innocent Life: A Futuristic Harvest Moon"/>
    <n v="1"/>
    <s v="Role-Playing,Simulation,Strategy"/>
    <s v="Unknown"/>
    <x v="1"/>
    <x v="2"/>
    <n v="2006"/>
    <n v="67"/>
    <n v="0.08"/>
    <n v="17.95"/>
    <n v="33.733333333333299"/>
    <n v="33.733333333333299"/>
    <n v="33.733333333333299"/>
    <n v="1"/>
    <n v="33.733333333333299"/>
    <n v="0"/>
    <n v="0"/>
    <n v="0"/>
    <n v="0"/>
    <n v="0"/>
    <n v="33.733333333333299"/>
    <n v="33.733333333333299"/>
    <n v="33.733333333333299"/>
    <n v="1"/>
    <n v="33.733333333333299"/>
    <n v="0"/>
    <n v="0"/>
    <n v="0"/>
    <n v="0"/>
    <n v="0"/>
  </r>
  <r>
    <s v="Insecticide"/>
    <n v="1"/>
    <s v="Action,Adventure"/>
    <s v="Unknown"/>
    <x v="2"/>
    <x v="1"/>
    <n v="2008"/>
    <n v="55"/>
    <n v="0.04"/>
    <n v="12.95"/>
    <n v="3.5666666666666602"/>
    <n v="4.3"/>
    <n v="3.68333333333333"/>
    <n v="14"/>
    <n v="2.8"/>
    <n v="0"/>
    <n v="0"/>
    <n v="0"/>
    <n v="0"/>
    <n v="0"/>
    <n v="3.0833333333333299"/>
    <n v="3.6666666666666599"/>
    <n v="2.6"/>
    <n v="3"/>
    <n v="2.5"/>
    <n v="3.7"/>
    <n v="4.3499999999999996"/>
    <n v="3.7"/>
    <n v="11"/>
    <n v="2.85"/>
  </r>
  <r>
    <s v="InuYasha: Secret of the Divine Jewel"/>
    <n v="1"/>
    <s v="Role-Playing"/>
    <s v="Namco"/>
    <x v="2"/>
    <x v="1"/>
    <n v="2007"/>
    <n v="46"/>
    <n v="0.09"/>
    <n v="24.95"/>
    <n v="9.5666666666666593"/>
    <n v="9.5666666666666593"/>
    <n v="9.5666666666666593"/>
    <n v="1"/>
    <n v="9.5666666666666593"/>
    <n v="0"/>
    <n v="0"/>
    <n v="0"/>
    <n v="0"/>
    <n v="0"/>
    <n v="9.5666666666666593"/>
    <n v="9.5666666666666593"/>
    <n v="9.5666666666666593"/>
    <n v="1"/>
    <n v="9.5666666666666593"/>
    <n v="0"/>
    <n v="0"/>
    <n v="0"/>
    <n v="0"/>
    <n v="0"/>
  </r>
  <r>
    <s v="Iron Man"/>
    <n v="1"/>
    <s v="Action"/>
    <s v="Sega"/>
    <x v="1"/>
    <x v="2"/>
    <n v="2008"/>
    <n v="44"/>
    <n v="0.46"/>
    <n v="16.95"/>
    <n v="5.8"/>
    <n v="10.6666666666666"/>
    <n v="5"/>
    <n v="12"/>
    <n v="4.2333333333333298"/>
    <n v="9.9833333333333307"/>
    <n v="12.466666666666599"/>
    <n v="8"/>
    <n v="3"/>
    <n v="7.4833333333333298"/>
    <n v="5.0833333333333304"/>
    <n v="5.0833333333333304"/>
    <n v="5.0833333333333304"/>
    <n v="1"/>
    <n v="5.0833333333333304"/>
    <n v="4.3333333333333304"/>
    <n v="4.68333333333333"/>
    <n v="4.36666666666666"/>
    <n v="8"/>
    <n v="3.7166666666666601"/>
  </r>
  <r>
    <s v="Iron Man"/>
    <n v="1"/>
    <s v="Action"/>
    <s v="Sega"/>
    <x v="2"/>
    <x v="0"/>
    <n v="2008"/>
    <n v="56"/>
    <n v="0.33"/>
    <n v="14.95"/>
    <n v="5.8"/>
    <n v="10.6666666666666"/>
    <n v="5"/>
    <n v="12"/>
    <n v="4.2333333333333298"/>
    <n v="9.9833333333333307"/>
    <n v="12.466666666666599"/>
    <n v="8"/>
    <n v="3"/>
    <n v="7.4833333333333298"/>
    <n v="5.0833333333333304"/>
    <n v="5.0833333333333304"/>
    <n v="5.0833333333333304"/>
    <n v="1"/>
    <n v="5.0833333333333304"/>
    <n v="4.3333333333333304"/>
    <n v="4.68333333333333"/>
    <n v="4.36666666666666"/>
    <n v="8"/>
    <n v="3.7166666666666601"/>
  </r>
  <r>
    <s v="Iron Man"/>
    <n v="1"/>
    <s v="Action"/>
    <s v="Sega"/>
    <x v="4"/>
    <x v="1"/>
    <n v="2008"/>
    <n v="42"/>
    <n v="0.33"/>
    <n v="17.95"/>
    <n v="5.8"/>
    <n v="10.6666666666666"/>
    <n v="5"/>
    <n v="12"/>
    <n v="4.2333333333333298"/>
    <n v="9.9833333333333307"/>
    <n v="12.466666666666599"/>
    <n v="8"/>
    <n v="3"/>
    <n v="7.4833333333333298"/>
    <n v="5.0833333333333304"/>
    <n v="5.0833333333333304"/>
    <n v="5.0833333333333304"/>
    <n v="1"/>
    <n v="5.0833333333333304"/>
    <n v="4.3333333333333304"/>
    <n v="4.68333333333333"/>
    <n v="4.36666666666666"/>
    <n v="8"/>
    <n v="3.7166666666666601"/>
  </r>
  <r>
    <s v="Iron Man"/>
    <n v="1"/>
    <s v="Action"/>
    <s v="Sega"/>
    <x v="0"/>
    <x v="1"/>
    <n v="2008"/>
    <n v="44"/>
    <n v="0.3"/>
    <n v="17.95"/>
    <n v="5.8"/>
    <n v="10.6666666666666"/>
    <n v="5"/>
    <n v="12"/>
    <n v="4.2333333333333298"/>
    <n v="9.9833333333333307"/>
    <n v="12.466666666666599"/>
    <n v="8"/>
    <n v="3"/>
    <n v="7.4833333333333298"/>
    <n v="5.0833333333333304"/>
    <n v="5.0833333333333304"/>
    <n v="5.0833333333333304"/>
    <n v="1"/>
    <n v="5.0833333333333304"/>
    <n v="4.3333333333333304"/>
    <n v="4.68333333333333"/>
    <n v="4.36666666666666"/>
    <n v="8"/>
    <n v="3.7166666666666601"/>
  </r>
  <r>
    <s v="Iron Man"/>
    <n v="1"/>
    <s v="Action"/>
    <s v="Sega"/>
    <x v="3"/>
    <x v="0"/>
    <n v="2008"/>
    <n v="45"/>
    <n v="0.28000000000000003"/>
    <n v="17.95"/>
    <n v="5.8"/>
    <n v="10.6666666666666"/>
    <n v="5"/>
    <n v="12"/>
    <n v="4.2333333333333298"/>
    <n v="9.9833333333333307"/>
    <n v="12.466666666666599"/>
    <n v="8"/>
    <n v="3"/>
    <n v="7.4833333333333298"/>
    <n v="5.0833333333333304"/>
    <n v="5.0833333333333304"/>
    <n v="5.0833333333333304"/>
    <n v="1"/>
    <n v="5.0833333333333304"/>
    <n v="4.3333333333333304"/>
    <n v="4.68333333333333"/>
    <n v="4.36666666666666"/>
    <n v="8"/>
    <n v="3.7166666666666601"/>
  </r>
  <r>
    <s v="Izuna 2: The Unemployed Ninja Returns"/>
    <n v="1"/>
    <s v="Role-Playing"/>
    <s v="Unknown"/>
    <x v="2"/>
    <x v="2"/>
    <n v="2008"/>
    <n v="65"/>
    <n v="0.04"/>
    <n v="17.95"/>
    <n v="13.25"/>
    <n v="13.25"/>
    <n v="13.25"/>
    <n v="1"/>
    <n v="13.25"/>
    <n v="0"/>
    <n v="0"/>
    <n v="0"/>
    <n v="0"/>
    <n v="0"/>
    <n v="0"/>
    <n v="0"/>
    <n v="0"/>
    <n v="0"/>
    <n v="0"/>
    <n v="13.25"/>
    <n v="13.25"/>
    <n v="13.25"/>
    <n v="1"/>
    <n v="13.25"/>
  </r>
  <r>
    <s v="Jackass: The Game"/>
    <n v="1"/>
    <s v="Action"/>
    <s v="Unknown"/>
    <x v="1"/>
    <x v="2"/>
    <n v="2007"/>
    <n v="58"/>
    <n v="0.08"/>
    <n v="17.95"/>
    <n v="0"/>
    <n v="0"/>
    <n v="0"/>
    <n v="0"/>
    <n v="0"/>
    <n v="0"/>
    <n v="0"/>
    <n v="0"/>
    <n v="0"/>
    <n v="0"/>
    <n v="0"/>
    <n v="0"/>
    <n v="0"/>
    <n v="0"/>
    <n v="0"/>
    <n v="0"/>
    <n v="0"/>
    <n v="0"/>
    <n v="0"/>
    <n v="0"/>
  </r>
  <r>
    <s v="Jam Sessions"/>
    <n v="1"/>
    <s v="Educational,Simulation"/>
    <s v="Ubisoft"/>
    <x v="2"/>
    <x v="1"/>
    <n v="2007"/>
    <n v="72"/>
    <n v="0.38"/>
    <n v="8.9499999999999993"/>
    <n v="0.25"/>
    <n v="0.25"/>
    <n v="0.25"/>
    <n v="1"/>
    <n v="0.25"/>
    <n v="0"/>
    <n v="0"/>
    <n v="0"/>
    <n v="0"/>
    <n v="0"/>
    <n v="0"/>
    <n v="0"/>
    <n v="0"/>
    <n v="0"/>
    <n v="0"/>
    <n v="0.25"/>
    <n v="0.25"/>
    <n v="0.25"/>
    <n v="1"/>
    <n v="0.25"/>
  </r>
  <r>
    <s v="Jeanne d'Arc"/>
    <n v="1"/>
    <s v="Role-Playing,Strategy"/>
    <s v="Sony"/>
    <x v="1"/>
    <x v="1"/>
    <n v="2007"/>
    <n v="87"/>
    <n v="0.21"/>
    <n v="19.95"/>
    <n v="39.483333333333299"/>
    <n v="61.2"/>
    <n v="37.016666666666602"/>
    <n v="44"/>
    <n v="27.6166666666666"/>
    <n v="68"/>
    <n v="74"/>
    <n v="68"/>
    <n v="2"/>
    <n v="62"/>
    <n v="42.133333333333297"/>
    <n v="62.15"/>
    <n v="38.1666666666666"/>
    <n v="26"/>
    <n v="33.566666666666599"/>
    <n v="31.6"/>
    <n v="36.616666666666603"/>
    <n v="30.9166666666666"/>
    <n v="16"/>
    <n v="24.1166666666666"/>
  </r>
  <r>
    <s v="Juiced 2: Hot Import Nights"/>
    <n v="1"/>
    <s v="Racing / Driving"/>
    <s v="THQ"/>
    <x v="2"/>
    <x v="1"/>
    <n v="2007"/>
    <n v="72"/>
    <n v="0.23"/>
    <n v="13.95"/>
    <n v="16.45"/>
    <n v="18"/>
    <n v="15.6"/>
    <n v="8"/>
    <n v="15"/>
    <n v="0"/>
    <n v="0"/>
    <n v="0"/>
    <n v="0"/>
    <n v="0"/>
    <n v="17.4166666666666"/>
    <n v="18.683333333333302"/>
    <n v="17.350000000000001"/>
    <n v="4"/>
    <n v="16.183333333333302"/>
    <n v="15.5"/>
    <n v="16.6166666666666"/>
    <n v="15"/>
    <n v="4"/>
    <n v="14.6166666666666"/>
  </r>
  <r>
    <s v="Juiced 2: Hot Import Nights"/>
    <n v="2"/>
    <s v="Racing / Driving"/>
    <s v="THQ"/>
    <x v="3"/>
    <x v="2"/>
    <n v="2007"/>
    <n v="68"/>
    <n v="0.23"/>
    <n v="14.95"/>
    <n v="16.45"/>
    <n v="18"/>
    <n v="15.6"/>
    <n v="8"/>
    <n v="15"/>
    <n v="0"/>
    <n v="0"/>
    <n v="0"/>
    <n v="0"/>
    <n v="0"/>
    <n v="17.4166666666666"/>
    <n v="18.683333333333302"/>
    <n v="17.350000000000001"/>
    <n v="4"/>
    <n v="16.183333333333302"/>
    <n v="15.5"/>
    <n v="16.6166666666666"/>
    <n v="15"/>
    <n v="4"/>
    <n v="14.6166666666666"/>
  </r>
  <r>
    <s v="Juiced 2: Hot Import Nights"/>
    <n v="1"/>
    <s v="Racing / Driving"/>
    <s v="THQ"/>
    <x v="4"/>
    <x v="1"/>
    <n v="2007"/>
    <n v="71"/>
    <n v="0.18"/>
    <n v="17.95"/>
    <n v="16.45"/>
    <n v="18"/>
    <n v="15.6"/>
    <n v="8"/>
    <n v="15"/>
    <n v="0"/>
    <n v="0"/>
    <n v="0"/>
    <n v="0"/>
    <n v="0"/>
    <n v="17.4166666666666"/>
    <n v="18.683333333333302"/>
    <n v="17.350000000000001"/>
    <n v="4"/>
    <n v="16.183333333333302"/>
    <n v="15.5"/>
    <n v="16.6166666666666"/>
    <n v="15"/>
    <n v="4"/>
    <n v="14.6166666666666"/>
  </r>
  <r>
    <s v="Juiced 2: Hot Import Nights"/>
    <n v="1"/>
    <s v="Racing / Driving"/>
    <s v="THQ"/>
    <x v="1"/>
    <x v="2"/>
    <n v="2007"/>
    <n v="73"/>
    <n v="0.05"/>
    <n v="16.95"/>
    <n v="16.45"/>
    <n v="18"/>
    <n v="15.6"/>
    <n v="8"/>
    <n v="15"/>
    <n v="0"/>
    <n v="0"/>
    <n v="0"/>
    <n v="0"/>
    <n v="0"/>
    <n v="17.4166666666666"/>
    <n v="18.683333333333302"/>
    <n v="17.350000000000001"/>
    <n v="4"/>
    <n v="16.183333333333302"/>
    <n v="15.5"/>
    <n v="16.6166666666666"/>
    <n v="15"/>
    <n v="4"/>
    <n v="14.6166666666666"/>
  </r>
  <r>
    <s v="Just Cause"/>
    <n v="1"/>
    <s v="Action,Racing / Driving"/>
    <s v="Eidos"/>
    <x v="3"/>
    <x v="2"/>
    <n v="2006"/>
    <n v="73"/>
    <n v="0.09"/>
    <n v="16.95"/>
    <n v="14.6166666666666"/>
    <n v="31.15"/>
    <n v="10"/>
    <n v="88"/>
    <n v="8.0166666666666604"/>
    <n v="29.5"/>
    <n v="39.366666666666603"/>
    <n v="28"/>
    <n v="15"/>
    <n v="24.316666666666599"/>
    <n v="19.95"/>
    <n v="25.983333333333299"/>
    <n v="20"/>
    <n v="19"/>
    <n v="14.5166666666666"/>
    <n v="8.6"/>
    <n v="13.1833333333333"/>
    <n v="8.11666666666666"/>
    <n v="54"/>
    <n v="6.0333333333333297"/>
  </r>
  <r>
    <s v="Justice League Heroes"/>
    <n v="1"/>
    <s v="Action"/>
    <s v="Unknown"/>
    <x v="1"/>
    <x v="0"/>
    <n v="2006"/>
    <n v="72"/>
    <n v="0.17"/>
    <n v="17.95"/>
    <n v="10.3666666666666"/>
    <n v="14.383333333333301"/>
    <n v="5"/>
    <n v="3"/>
    <n v="6.3333333333333304"/>
    <n v="21.1"/>
    <n v="21.1"/>
    <n v="21.1"/>
    <n v="1"/>
    <n v="21.1"/>
    <n v="0"/>
    <n v="0"/>
    <n v="0"/>
    <n v="0"/>
    <n v="0"/>
    <n v="5"/>
    <n v="5"/>
    <n v="5"/>
    <n v="2"/>
    <n v="5"/>
  </r>
  <r>
    <s v="Justice League Heroes"/>
    <n v="1"/>
    <s v="Action"/>
    <s v="Unknown"/>
    <x v="2"/>
    <x v="2"/>
    <n v="2006"/>
    <n v="43"/>
    <n v="0.08"/>
    <n v="17.95"/>
    <n v="10.3666666666666"/>
    <n v="14.383333333333301"/>
    <n v="5"/>
    <n v="3"/>
    <n v="6.3333333333333304"/>
    <n v="21.1"/>
    <n v="21.1"/>
    <n v="21.1"/>
    <n v="1"/>
    <n v="21.1"/>
    <n v="0"/>
    <n v="0"/>
    <n v="0"/>
    <n v="0"/>
    <n v="0"/>
    <n v="5"/>
    <n v="5"/>
    <n v="5"/>
    <n v="2"/>
    <n v="5"/>
  </r>
  <r>
    <s v="Kameo: Elements of Power"/>
    <n v="1"/>
    <s v="Action"/>
    <s v="Microsoft"/>
    <x v="3"/>
    <x v="1"/>
    <n v="2005"/>
    <n v="79"/>
    <n v="0.31"/>
    <n v="11.95"/>
    <n v="10.033333333333299"/>
    <n v="14.55"/>
    <n v="10.199999999999999"/>
    <n v="43"/>
    <n v="7.2833333333333297"/>
    <n v="17"/>
    <n v="17"/>
    <n v="17"/>
    <n v="1"/>
    <n v="17"/>
    <n v="11.4333333333333"/>
    <n v="15.1"/>
    <n v="11"/>
    <n v="12"/>
    <n v="9.4833333333333307"/>
    <n v="9.25"/>
    <n v="10.7"/>
    <n v="8.9499999999999993"/>
    <n v="30"/>
    <n v="6.7833333333333297"/>
  </r>
  <r>
    <s v="Kane &amp; Lynch: Dead Men"/>
    <n v="2"/>
    <s v="Action"/>
    <s v="Eidos"/>
    <x v="3"/>
    <x v="2"/>
    <n v="2007"/>
    <n v="65"/>
    <n v="0.38"/>
    <n v="14.95"/>
    <n v="5.93333333333333"/>
    <n v="11.816666666666601"/>
    <n v="6"/>
    <n v="124"/>
    <n v="4.4833333333333298"/>
    <n v="9.5500000000000007"/>
    <n v="11.633333333333301"/>
    <n v="9"/>
    <n v="4"/>
    <n v="7.75"/>
    <n v="6.6333333333333302"/>
    <n v="10.733333333333301"/>
    <n v="6.3333333333333304"/>
    <n v="25"/>
    <n v="4.7833333333333297"/>
    <n v="5.6"/>
    <n v="11.733333333333301"/>
    <n v="6"/>
    <n v="95"/>
    <n v="4.4000000000000004"/>
  </r>
  <r>
    <s v="Kane &amp; Lynch: Dead Men"/>
    <n v="2"/>
    <s v="Action"/>
    <s v="Eidos"/>
    <x v="4"/>
    <x v="2"/>
    <n v="2007"/>
    <n v="64"/>
    <n v="0.28999999999999998"/>
    <n v="19.95"/>
    <n v="5.93333333333333"/>
    <n v="11.816666666666601"/>
    <n v="6"/>
    <n v="124"/>
    <n v="4.4833333333333298"/>
    <n v="9.5500000000000007"/>
    <n v="11.633333333333301"/>
    <n v="9"/>
    <n v="4"/>
    <n v="7.75"/>
    <n v="6.6333333333333302"/>
    <n v="10.733333333333301"/>
    <n v="6.3333333333333304"/>
    <n v="25"/>
    <n v="4.7833333333333297"/>
    <n v="5.6"/>
    <n v="11.733333333333301"/>
    <n v="6"/>
    <n v="95"/>
    <n v="4.4000000000000004"/>
  </r>
  <r>
    <s v="Killzone: Liberation"/>
    <n v="1"/>
    <s v="Action,Strategy"/>
    <s v="Sony"/>
    <x v="1"/>
    <x v="0"/>
    <n v="2006"/>
    <n v="77"/>
    <n v="0.32"/>
    <n v="16.95"/>
    <n v="8.3000000000000007"/>
    <n v="11.066666666666601"/>
    <n v="8"/>
    <n v="26"/>
    <n v="6.86666666666666"/>
    <n v="9.5333333333333297"/>
    <n v="10.316666666666601"/>
    <n v="9.5333333333333297"/>
    <n v="2"/>
    <n v="8.7666666666666604"/>
    <n v="10.533333333333299"/>
    <n v="12.25"/>
    <n v="10.45"/>
    <n v="5"/>
    <n v="8.86666666666666"/>
    <n v="7.5833333333333304"/>
    <n v="9.86666666666666"/>
    <n v="7.9"/>
    <n v="19"/>
    <n v="6.6666666666666599"/>
  </r>
  <r>
    <s v="King of Clubs"/>
    <n v="1"/>
    <s v="Sports"/>
    <s v="Unknown"/>
    <x v="0"/>
    <x v="2"/>
    <n v="2007"/>
    <n v="35"/>
    <n v="0.06"/>
    <n v="14.95"/>
    <n v="0"/>
    <n v="0"/>
    <n v="0"/>
    <n v="0"/>
    <n v="0"/>
    <n v="0"/>
    <n v="0"/>
    <n v="0"/>
    <n v="0"/>
    <n v="0"/>
    <n v="0"/>
    <n v="0"/>
    <n v="0"/>
    <n v="0"/>
    <n v="0"/>
    <n v="0"/>
    <n v="0"/>
    <n v="0"/>
    <n v="0"/>
    <n v="0"/>
  </r>
  <r>
    <s v="Kingdom of Paradise"/>
    <n v="2"/>
    <s v="Action,Role-Playing"/>
    <s v="Sony"/>
    <x v="1"/>
    <x v="2"/>
    <n v="2005"/>
    <n v="72"/>
    <n v="0.13"/>
    <n v="12.95"/>
    <n v="23"/>
    <n v="24.5"/>
    <n v="23"/>
    <n v="2"/>
    <n v="21.5"/>
    <n v="0"/>
    <n v="0"/>
    <n v="0"/>
    <n v="0"/>
    <n v="0"/>
    <n v="23"/>
    <n v="24.5"/>
    <n v="23"/>
    <n v="2"/>
    <n v="21.5"/>
    <n v="0"/>
    <n v="0"/>
    <n v="0"/>
    <n v="0"/>
    <n v="0"/>
  </r>
  <r>
    <s v="Kingdom Under Fire: Circle of Doom"/>
    <n v="1"/>
    <s v="Action,Role-Playing"/>
    <s v="Microsoft"/>
    <x v="3"/>
    <x v="2"/>
    <n v="2007"/>
    <n v="55"/>
    <n v="0.15"/>
    <n v="14.95"/>
    <n v="107.833333333333"/>
    <n v="240.7"/>
    <n v="55"/>
    <n v="6"/>
    <n v="44.7"/>
    <n v="184.333333333333"/>
    <n v="275.83333333333297"/>
    <n v="119"/>
    <n v="3"/>
    <n v="92.8333333333333"/>
    <n v="76"/>
    <n v="76"/>
    <n v="76"/>
    <n v="1"/>
    <n v="76"/>
    <n v="9"/>
    <n v="9.5"/>
    <n v="9"/>
    <n v="2"/>
    <n v="8.5"/>
  </r>
  <r>
    <s v="Kirby Super Star Ultra"/>
    <n v="1"/>
    <s v="Action"/>
    <s v="Nintendo"/>
    <x v="2"/>
    <x v="0"/>
    <n v="2008"/>
    <n v="76"/>
    <n v="1.6"/>
    <n v="24.95"/>
    <n v="8.7666666666666604"/>
    <n v="19.766666666666602"/>
    <n v="8.6333333333333293"/>
    <n v="28"/>
    <n v="5.7166666666666597"/>
    <n v="13.1833333333333"/>
    <n v="21.466666666666601"/>
    <n v="11.0166666666666"/>
    <n v="9"/>
    <n v="9.93333333333333"/>
    <n v="9.3333333333333304"/>
    <n v="11.8333333333333"/>
    <n v="10"/>
    <n v="7"/>
    <n v="6.2"/>
    <n v="5.11666666666666"/>
    <n v="8.2166666666666597"/>
    <n v="4.75"/>
    <n v="12"/>
    <n v="3.8333333333333299"/>
  </r>
  <r>
    <s v="Kirby: Canvas Curse"/>
    <n v="1"/>
    <s v="Action"/>
    <s v="Nintendo"/>
    <x v="2"/>
    <x v="1"/>
    <n v="2005"/>
    <n v="86"/>
    <n v="0.37"/>
    <n v="17.95"/>
    <n v="7.4"/>
    <n v="14.2666666666666"/>
    <n v="5.6666666666666599"/>
    <n v="40"/>
    <n v="4.5833333333333304"/>
    <n v="16.1166666666666"/>
    <n v="19.016666666666602"/>
    <n v="15.966666666666599"/>
    <n v="6"/>
    <n v="12.2666666666666"/>
    <n v="9.6999999999999993"/>
    <n v="13.1833333333333"/>
    <n v="9.5"/>
    <n v="6"/>
    <n v="6.68333333333333"/>
    <n v="5.0333333333333297"/>
    <n v="7.45"/>
    <n v="4.8"/>
    <n v="28"/>
    <n v="3.7833333333333301"/>
  </r>
  <r>
    <s v="Kirby: Squeak Squad"/>
    <n v="1"/>
    <s v="Action"/>
    <s v="Nintendo"/>
    <x v="2"/>
    <x v="1"/>
    <n v="2006"/>
    <n v="71"/>
    <n v="0.82"/>
    <n v="27.95"/>
    <n v="5.6333333333333302"/>
    <n v="8.75"/>
    <n v="5"/>
    <n v="42"/>
    <n v="3.2833333333333301"/>
    <n v="6.6"/>
    <n v="9.2833333333333297"/>
    <n v="6.2"/>
    <n v="22"/>
    <n v="3.8166666666666602"/>
    <n v="5.2333333333333298"/>
    <n v="6.5"/>
    <n v="4.8166666666666602"/>
    <n v="7"/>
    <n v="4.2333333333333298"/>
    <n v="4.2166666666666597"/>
    <n v="5.8833333333333302"/>
    <n v="4"/>
    <n v="13"/>
    <n v="3.0333333333333301"/>
  </r>
  <r>
    <s v="Klonoa: Door to Phantomile"/>
    <n v="1"/>
    <s v="Action"/>
    <s v="Namco"/>
    <x v="0"/>
    <x v="1"/>
    <n v="2008"/>
    <n v="77"/>
    <n v="0.09"/>
    <n v="17.95"/>
    <n v="5.0166666666666604"/>
    <n v="9.9166666666666607"/>
    <n v="4.1333333333333302"/>
    <n v="30"/>
    <n v="3.65"/>
    <n v="5.35"/>
    <n v="6.5166666666666604"/>
    <n v="4.75"/>
    <n v="4"/>
    <n v="4.4833333333333298"/>
    <n v="6.2833333333333297"/>
    <n v="10.5166666666666"/>
    <n v="5.2333333333333298"/>
    <n v="8"/>
    <n v="4.7833333333333297"/>
    <n v="4.36666666666666"/>
    <n v="5.5833333333333304"/>
    <n v="4"/>
    <n v="18"/>
    <n v="3.45"/>
  </r>
  <r>
    <s v="Knights in the Nightmare"/>
    <n v="1"/>
    <s v="Role-Playing,Strategy"/>
    <s v="Unknown"/>
    <x v="2"/>
    <x v="0"/>
    <n v="2008"/>
    <n v="76"/>
    <n v="0.06"/>
    <n v="29.95"/>
    <n v="27.1166666666666"/>
    <n v="32.983333333333299"/>
    <n v="28.85"/>
    <n v="8"/>
    <n v="23.633333333333301"/>
    <n v="0"/>
    <n v="0"/>
    <n v="0"/>
    <n v="0"/>
    <n v="0"/>
    <n v="31"/>
    <n v="31"/>
    <n v="31"/>
    <n v="1"/>
    <n v="31"/>
    <n v="26.566666666666599"/>
    <n v="32.783333333333303"/>
    <n v="28.55"/>
    <n v="7"/>
    <n v="23.4166666666666"/>
  </r>
  <r>
    <s v="Kororinpa: Marble Mania"/>
    <n v="2"/>
    <s v="Action,Strategy"/>
    <s v="Nintendo"/>
    <x v="0"/>
    <x v="1"/>
    <n v="2006"/>
    <n v="69"/>
    <n v="0.08"/>
    <n v="17.95"/>
    <n v="0"/>
    <n v="0"/>
    <n v="0"/>
    <n v="0"/>
    <n v="0"/>
    <n v="0"/>
    <n v="0"/>
    <n v="0"/>
    <n v="0"/>
    <n v="0"/>
    <n v="0"/>
    <n v="0"/>
    <n v="0"/>
    <n v="0"/>
    <n v="0"/>
    <n v="0"/>
    <n v="0"/>
    <n v="0"/>
    <n v="0"/>
    <n v="0"/>
  </r>
  <r>
    <s v="Kung Fu Panda"/>
    <n v="4"/>
    <s v="Action"/>
    <s v="Activision"/>
    <x v="3"/>
    <x v="2"/>
    <n v="2008"/>
    <n v="75"/>
    <n v="2.04"/>
    <n v="9.9499999999999993"/>
    <n v="6.7"/>
    <n v="11.883333333333301"/>
    <n v="5"/>
    <n v="28"/>
    <n v="4.4166666666666599"/>
    <n v="12.85"/>
    <n v="15.533333333333299"/>
    <n v="13.5"/>
    <n v="6"/>
    <n v="9.6999999999999993"/>
    <n v="7.1666666666666599"/>
    <n v="8.0333333333333297"/>
    <n v="7"/>
    <n v="3"/>
    <n v="6.2833333333333297"/>
    <n v="4.68333333333333"/>
    <n v="5.4166666666666599"/>
    <n v="5"/>
    <n v="19"/>
    <n v="3.9166666666666599"/>
  </r>
  <r>
    <s v="Kung Fu Panda"/>
    <n v="1"/>
    <s v="Action"/>
    <s v="Activision"/>
    <x v="2"/>
    <x v="2"/>
    <n v="2008"/>
    <n v="71"/>
    <n v="0.56000000000000005"/>
    <n v="17.95"/>
    <n v="6.7"/>
    <n v="11.883333333333301"/>
    <n v="5"/>
    <n v="28"/>
    <n v="4.4166666666666599"/>
    <n v="12.85"/>
    <n v="15.533333333333299"/>
    <n v="13.5"/>
    <n v="6"/>
    <n v="9.6999999999999993"/>
    <n v="7.1666666666666599"/>
    <n v="8.0333333333333297"/>
    <n v="7"/>
    <n v="3"/>
    <n v="6.2833333333333297"/>
    <n v="4.68333333333333"/>
    <n v="5.4166666666666599"/>
    <n v="5"/>
    <n v="19"/>
    <n v="3.9166666666666599"/>
  </r>
  <r>
    <s v="Kung Fu Panda"/>
    <n v="4"/>
    <s v="Action"/>
    <s v="Activision"/>
    <x v="0"/>
    <x v="2"/>
    <n v="2008"/>
    <n v="70"/>
    <n v="0.52"/>
    <n v="16.95"/>
    <n v="6.7"/>
    <n v="11.883333333333301"/>
    <n v="5"/>
    <n v="28"/>
    <n v="4.4166666666666599"/>
    <n v="12.85"/>
    <n v="15.533333333333299"/>
    <n v="13.5"/>
    <n v="6"/>
    <n v="9.6999999999999993"/>
    <n v="7.1666666666666599"/>
    <n v="8.0333333333333297"/>
    <n v="7"/>
    <n v="3"/>
    <n v="6.2833333333333297"/>
    <n v="4.68333333333333"/>
    <n v="5.4166666666666599"/>
    <n v="5"/>
    <n v="19"/>
    <n v="3.9166666666666599"/>
  </r>
  <r>
    <s v="Kung Fu Panda"/>
    <n v="1"/>
    <s v="Action"/>
    <s v="Activision"/>
    <x v="4"/>
    <x v="0"/>
    <n v="2008"/>
    <n v="76"/>
    <n v="0.21"/>
    <n v="19.95"/>
    <n v="6.7"/>
    <n v="11.883333333333301"/>
    <n v="5"/>
    <n v="28"/>
    <n v="4.4166666666666599"/>
    <n v="12.85"/>
    <n v="15.533333333333299"/>
    <n v="13.5"/>
    <n v="6"/>
    <n v="9.6999999999999993"/>
    <n v="7.1666666666666599"/>
    <n v="8.0333333333333297"/>
    <n v="7"/>
    <n v="3"/>
    <n v="6.2833333333333297"/>
    <n v="4.68333333333333"/>
    <n v="5.4166666666666599"/>
    <n v="5"/>
    <n v="19"/>
    <n v="3.9166666666666599"/>
  </r>
  <r>
    <s v="Lair"/>
    <n v="1"/>
    <s v="Action"/>
    <s v="Sony"/>
    <x v="4"/>
    <x v="2"/>
    <n v="2007"/>
    <n v="53"/>
    <n v="0.35"/>
    <n v="19.95"/>
    <n v="9.2833333333333297"/>
    <n v="11.316666666666601"/>
    <n v="10"/>
    <n v="10"/>
    <n v="7.5666666666666602"/>
    <n v="0"/>
    <n v="0"/>
    <n v="0"/>
    <n v="0"/>
    <n v="0"/>
    <n v="11"/>
    <n v="11.5"/>
    <n v="11"/>
    <n v="2"/>
    <n v="10.5"/>
    <n v="8.86666666666666"/>
    <n v="10.95"/>
    <n v="8.9666666666666597"/>
    <n v="8"/>
    <n v="7.2"/>
  </r>
  <r>
    <s v="Lara Croft Tomb Raider: Legend"/>
    <n v="1"/>
    <s v="Action,Racing / Driving"/>
    <s v="Eidos"/>
    <x v="2"/>
    <x v="2"/>
    <n v="2006"/>
    <n v="58"/>
    <n v="0.05"/>
    <n v="17.95"/>
    <n v="9.15"/>
    <n v="19.283333333333299"/>
    <n v="8"/>
    <n v="203"/>
    <n v="5.9"/>
    <n v="15.85"/>
    <n v="22.95"/>
    <n v="16"/>
    <n v="26"/>
    <n v="10.95"/>
    <n v="8.8833333333333293"/>
    <n v="11.3333333333333"/>
    <n v="8.4499999999999993"/>
    <n v="63"/>
    <n v="5.95"/>
    <n v="7.7666666666666604"/>
    <n v="12.5"/>
    <n v="7.4166666666666599"/>
    <n v="114"/>
    <n v="6.05"/>
  </r>
  <r>
    <s v="Left 4 Dead"/>
    <n v="2"/>
    <s v="Action"/>
    <s v="Unknown"/>
    <x v="3"/>
    <x v="0"/>
    <n v="2008"/>
    <n v="89"/>
    <n v="2.39"/>
    <n v="19.95"/>
    <n v="14.0833333333333"/>
    <n v="105.266666666666"/>
    <n v="7"/>
    <n v="232"/>
    <n v="6.4833333333333298"/>
    <n v="62.116666666666603"/>
    <n v="130.416666666666"/>
    <n v="59.5833333333333"/>
    <n v="12"/>
    <n v="33.9166666666666"/>
    <n v="21.066666666666599"/>
    <n v="96.766666666666595"/>
    <n v="14"/>
    <n v="71"/>
    <n v="10.733333333333301"/>
    <n v="6.8833333333333302"/>
    <n v="12.5166666666666"/>
    <n v="6.5166666666666604"/>
    <n v="149"/>
    <n v="4.5666666666666602"/>
  </r>
  <r>
    <s v="Legendary"/>
    <n v="1"/>
    <s v="Action"/>
    <s v="Atari"/>
    <x v="3"/>
    <x v="1"/>
    <n v="2008"/>
    <n v="47"/>
    <n v="7.0000000000000007E-2"/>
    <n v="17.95"/>
    <n v="5.85"/>
    <n v="9.36666666666666"/>
    <n v="5.6333333333333302"/>
    <n v="57"/>
    <n v="4.86666666666666"/>
    <n v="6.68333333333333"/>
    <n v="7.15"/>
    <n v="6.9166666666666599"/>
    <n v="5"/>
    <n v="6.4"/>
    <n v="7.6"/>
    <n v="10.0166666666666"/>
    <n v="6.5"/>
    <n v="11"/>
    <n v="5.5833333333333304"/>
    <n v="5.2833333333333297"/>
    <n v="6.4833333333333298"/>
    <n v="5"/>
    <n v="41"/>
    <n v="4.5666666666666602"/>
  </r>
  <r>
    <s v="Legendary"/>
    <n v="1"/>
    <s v="Action"/>
    <s v="Atari"/>
    <x v="4"/>
    <x v="2"/>
    <n v="2008"/>
    <n v="50"/>
    <n v="0.05"/>
    <n v="19.95"/>
    <n v="5.85"/>
    <n v="9.36666666666666"/>
    <n v="5.6333333333333302"/>
    <n v="57"/>
    <n v="4.86666666666666"/>
    <n v="6.68333333333333"/>
    <n v="7.15"/>
    <n v="6.9166666666666599"/>
    <n v="5"/>
    <n v="6.4"/>
    <n v="7.6"/>
    <n v="10.0166666666666"/>
    <n v="6.5"/>
    <n v="11"/>
    <n v="5.5833333333333304"/>
    <n v="5.2833333333333297"/>
    <n v="6.4833333333333298"/>
    <n v="5"/>
    <n v="41"/>
    <n v="4.5666666666666602"/>
  </r>
  <r>
    <s v="LEGO Batman: The Videogame"/>
    <n v="2"/>
    <s v="Action"/>
    <s v="Unknown"/>
    <x v="3"/>
    <x v="1"/>
    <n v="2008"/>
    <n v="76"/>
    <n v="1.64"/>
    <n v="14.95"/>
    <n v="17.3333333333333"/>
    <n v="33.0833333333333"/>
    <n v="15"/>
    <n v="121"/>
    <n v="10.3333333333333"/>
    <n v="29.216666666666601"/>
    <n v="39.549999999999997"/>
    <n v="29"/>
    <n v="35"/>
    <n v="22.883333333333301"/>
    <n v="16.75"/>
    <n v="28.183333333333302"/>
    <n v="16"/>
    <n v="33"/>
    <n v="13.1833333333333"/>
    <n v="9.8333333333333304"/>
    <n v="13.816666666666601"/>
    <n v="9.43333333333333"/>
    <n v="53"/>
    <n v="7.0666666666666602"/>
  </r>
  <r>
    <s v="LEGO Batman: The Videogame"/>
    <n v="1"/>
    <s v="Action,Racing / Driving"/>
    <s v="Unknown"/>
    <x v="2"/>
    <x v="1"/>
    <n v="2008"/>
    <n v="72"/>
    <n v="1.39"/>
    <n v="17.95"/>
    <n v="17.3333333333333"/>
    <n v="33.0833333333333"/>
    <n v="15"/>
    <n v="121"/>
    <n v="10.3333333333333"/>
    <n v="29.216666666666601"/>
    <n v="39.549999999999997"/>
    <n v="29"/>
    <n v="35"/>
    <n v="22.883333333333301"/>
    <n v="16.75"/>
    <n v="28.183333333333302"/>
    <n v="16"/>
    <n v="33"/>
    <n v="13.1833333333333"/>
    <n v="9.8333333333333304"/>
    <n v="13.816666666666601"/>
    <n v="9.43333333333333"/>
    <n v="53"/>
    <n v="7.0666666666666602"/>
  </r>
  <r>
    <s v="LEGO Batman: The Videogame"/>
    <n v="2"/>
    <s v="Action"/>
    <s v="Unknown"/>
    <x v="0"/>
    <x v="2"/>
    <n v="2008"/>
    <n v="74"/>
    <n v="1.32"/>
    <n v="17.95"/>
    <n v="17.3333333333333"/>
    <n v="33.0833333333333"/>
    <n v="15"/>
    <n v="121"/>
    <n v="10.3333333333333"/>
    <n v="29.216666666666601"/>
    <n v="39.549999999999997"/>
    <n v="29"/>
    <n v="35"/>
    <n v="22.883333333333301"/>
    <n v="16.75"/>
    <n v="28.183333333333302"/>
    <n v="16"/>
    <n v="33"/>
    <n v="13.1833333333333"/>
    <n v="9.8333333333333304"/>
    <n v="13.816666666666601"/>
    <n v="9.43333333333333"/>
    <n v="53"/>
    <n v="7.0666666666666602"/>
  </r>
  <r>
    <s v="LEGO Batman: The Videogame"/>
    <n v="1"/>
    <s v="Action"/>
    <s v="Unknown"/>
    <x v="1"/>
    <x v="0"/>
    <n v="2008"/>
    <n v="73"/>
    <n v="0.54"/>
    <n v="17.95"/>
    <n v="17.3333333333333"/>
    <n v="33.0833333333333"/>
    <n v="15"/>
    <n v="121"/>
    <n v="10.3333333333333"/>
    <n v="29.216666666666601"/>
    <n v="39.549999999999997"/>
    <n v="29"/>
    <n v="35"/>
    <n v="22.883333333333301"/>
    <n v="16.75"/>
    <n v="28.183333333333302"/>
    <n v="16"/>
    <n v="33"/>
    <n v="13.1833333333333"/>
    <n v="9.8333333333333304"/>
    <n v="13.816666666666601"/>
    <n v="9.43333333333333"/>
    <n v="53"/>
    <n v="7.0666666666666602"/>
  </r>
  <r>
    <s v="LEGO Batman: The Videogame"/>
    <n v="2"/>
    <s v="Action"/>
    <s v="Unknown"/>
    <x v="4"/>
    <x v="2"/>
    <n v="2008"/>
    <n v="75"/>
    <n v="0.43"/>
    <n v="17.95"/>
    <n v="17.3333333333333"/>
    <n v="33.0833333333333"/>
    <n v="15"/>
    <n v="121"/>
    <n v="10.3333333333333"/>
    <n v="29.216666666666601"/>
    <n v="39.549999999999997"/>
    <n v="29"/>
    <n v="35"/>
    <n v="22.883333333333301"/>
    <n v="16.75"/>
    <n v="28.183333333333302"/>
    <n v="16"/>
    <n v="33"/>
    <n v="13.1833333333333"/>
    <n v="9.8333333333333304"/>
    <n v="13.816666666666601"/>
    <n v="9.43333333333333"/>
    <n v="53"/>
    <n v="7.0666666666666602"/>
  </r>
  <r>
    <s v="LEGO Indiana Jones: The Original Adventures"/>
    <n v="2"/>
    <s v="Action"/>
    <s v="Unknown"/>
    <x v="3"/>
    <x v="0"/>
    <n v="2008"/>
    <n v="77"/>
    <n v="2.42"/>
    <n v="9.9499999999999993"/>
    <n v="15.133333333333301"/>
    <n v="25.033333333333299"/>
    <n v="13.716666666666599"/>
    <n v="85"/>
    <n v="10.3666666666666"/>
    <n v="22"/>
    <n v="29.316666666666599"/>
    <n v="24.016666666666602"/>
    <n v="31"/>
    <n v="15"/>
    <n v="14.216666666666599"/>
    <n v="17.8"/>
    <n v="15"/>
    <n v="18"/>
    <n v="10.9166666666666"/>
    <n v="9.6999999999999993"/>
    <n v="13.6166666666666"/>
    <n v="10"/>
    <n v="36"/>
    <n v="8.0833333333333304"/>
  </r>
  <r>
    <s v="LEGO Indiana Jones: The Original Adventures"/>
    <n v="2"/>
    <s v="Action"/>
    <s v="Unknown"/>
    <x v="0"/>
    <x v="2"/>
    <n v="2008"/>
    <n v="78"/>
    <n v="1.42"/>
    <n v="16.95"/>
    <n v="15.133333333333301"/>
    <n v="25.033333333333299"/>
    <n v="13.716666666666599"/>
    <n v="85"/>
    <n v="10.3666666666666"/>
    <n v="22"/>
    <n v="29.316666666666599"/>
    <n v="24.016666666666602"/>
    <n v="31"/>
    <n v="15"/>
    <n v="14.216666666666599"/>
    <n v="17.8"/>
    <n v="15"/>
    <n v="18"/>
    <n v="10.9166666666666"/>
    <n v="9.6999999999999993"/>
    <n v="13.6166666666666"/>
    <n v="10"/>
    <n v="36"/>
    <n v="8.0833333333333304"/>
  </r>
  <r>
    <s v="LEGO Indiana Jones: The Original Adventures"/>
    <n v="2"/>
    <s v="Action"/>
    <s v="Unknown"/>
    <x v="4"/>
    <x v="2"/>
    <n v="2008"/>
    <n v="77"/>
    <n v="0.38"/>
    <n v="17.95"/>
    <n v="15.133333333333301"/>
    <n v="25.033333333333299"/>
    <n v="13.716666666666599"/>
    <n v="85"/>
    <n v="10.3666666666666"/>
    <n v="22"/>
    <n v="29.316666666666599"/>
    <n v="24.016666666666602"/>
    <n v="31"/>
    <n v="15"/>
    <n v="14.216666666666599"/>
    <n v="17.8"/>
    <n v="15"/>
    <n v="18"/>
    <n v="10.9166666666666"/>
    <n v="9.6999999999999993"/>
    <n v="13.6166666666666"/>
    <n v="10"/>
    <n v="36"/>
    <n v="8.0833333333333304"/>
  </r>
  <r>
    <s v="LEGO Indiana Jones: The Original Adventures"/>
    <n v="1"/>
    <s v="Action"/>
    <s v="Unknown"/>
    <x v="1"/>
    <x v="2"/>
    <n v="2008"/>
    <n v="76"/>
    <n v="0.34"/>
    <n v="17.95"/>
    <n v="15.133333333333301"/>
    <n v="25.033333333333299"/>
    <n v="13.716666666666599"/>
    <n v="85"/>
    <n v="10.3666666666666"/>
    <n v="22"/>
    <n v="29.316666666666599"/>
    <n v="24.016666666666602"/>
    <n v="31"/>
    <n v="15"/>
    <n v="14.216666666666599"/>
    <n v="17.8"/>
    <n v="15"/>
    <n v="18"/>
    <n v="10.9166666666666"/>
    <n v="9.6999999999999993"/>
    <n v="13.6166666666666"/>
    <n v="10"/>
    <n v="36"/>
    <n v="8.0833333333333304"/>
  </r>
  <r>
    <s v="LEGO Star Wars II: The Original Trilogy"/>
    <n v="1"/>
    <s v="Action"/>
    <s v="EA"/>
    <x v="2"/>
    <x v="2"/>
    <n v="2006"/>
    <n v="47"/>
    <n v="1.02"/>
    <n v="17.95"/>
    <n v="17.55"/>
    <n v="32.133333333333297"/>
    <n v="15"/>
    <n v="51"/>
    <n v="10.633333333333301"/>
    <n v="27.85"/>
    <n v="37.616666666666603"/>
    <n v="26.6166666666666"/>
    <n v="14"/>
    <n v="23.6166666666666"/>
    <n v="16.816666666666599"/>
    <n v="28.45"/>
    <n v="15"/>
    <n v="16"/>
    <n v="13.95"/>
    <n v="11.25"/>
    <n v="16"/>
    <n v="12"/>
    <n v="21"/>
    <n v="8.3000000000000007"/>
  </r>
  <r>
    <s v="LEGO Star Wars II: The Original Trilogy"/>
    <n v="2"/>
    <s v="Action"/>
    <s v="Unknown"/>
    <x v="1"/>
    <x v="1"/>
    <n v="2006"/>
    <n v="83"/>
    <n v="0.61"/>
    <n v="17.95"/>
    <n v="17.55"/>
    <n v="32.133333333333297"/>
    <n v="15"/>
    <n v="51"/>
    <n v="10.633333333333301"/>
    <n v="27.85"/>
    <n v="37.616666666666603"/>
    <n v="26.6166666666666"/>
    <n v="14"/>
    <n v="23.6166666666666"/>
    <n v="16.816666666666599"/>
    <n v="28.45"/>
    <n v="15"/>
    <n v="16"/>
    <n v="13.95"/>
    <n v="11.25"/>
    <n v="16"/>
    <n v="12"/>
    <n v="21"/>
    <n v="8.3000000000000007"/>
  </r>
  <r>
    <s v="LEGO Star Wars II: The Original Trilogy"/>
    <n v="2"/>
    <s v="Action"/>
    <s v="Unknown"/>
    <x v="3"/>
    <x v="2"/>
    <n v="2006"/>
    <n v="81"/>
    <n v="0.56999999999999995"/>
    <n v="14.95"/>
    <n v="17.55"/>
    <n v="32.133333333333297"/>
    <n v="15"/>
    <n v="51"/>
    <n v="10.633333333333301"/>
    <n v="27.85"/>
    <n v="37.616666666666603"/>
    <n v="26.6166666666666"/>
    <n v="14"/>
    <n v="23.6166666666666"/>
    <n v="16.816666666666599"/>
    <n v="28.45"/>
    <n v="15"/>
    <n v="16"/>
    <n v="13.95"/>
    <n v="11.25"/>
    <n v="16"/>
    <n v="12"/>
    <n v="21"/>
    <n v="8.3000000000000007"/>
  </r>
  <r>
    <s v="LEGO Star Wars: The Complete Saga"/>
    <n v="2"/>
    <s v="Action"/>
    <s v="Unknown"/>
    <x v="0"/>
    <x v="0"/>
    <n v="2007"/>
    <n v="80"/>
    <n v="3.03"/>
    <n v="17.95"/>
    <n v="24.883333333333301"/>
    <n v="51.716666666666598"/>
    <n v="20"/>
    <n v="126"/>
    <n v="15.05"/>
    <n v="39.816666666666599"/>
    <n v="49.816666666666599"/>
    <n v="39.5"/>
    <n v="31"/>
    <n v="32.383333333333297"/>
    <n v="25.5"/>
    <n v="52.116666666666603"/>
    <n v="21"/>
    <n v="47"/>
    <n v="15.966666666666599"/>
    <n v="14.6666666666666"/>
    <n v="27.1666666666666"/>
    <n v="14"/>
    <n v="48"/>
    <n v="11"/>
  </r>
  <r>
    <s v="LEGO Star Wars: The Complete Saga"/>
    <n v="1"/>
    <s v="Action,Racing / Driving"/>
    <s v="Unknown"/>
    <x v="2"/>
    <x v="2"/>
    <n v="2007"/>
    <n v="80"/>
    <n v="2.66"/>
    <n v="17.95"/>
    <n v="24.883333333333301"/>
    <n v="51.716666666666598"/>
    <n v="20"/>
    <n v="126"/>
    <n v="15.05"/>
    <n v="39.816666666666599"/>
    <n v="49.816666666666599"/>
    <n v="39.5"/>
    <n v="31"/>
    <n v="32.383333333333297"/>
    <n v="25.5"/>
    <n v="52.116666666666603"/>
    <n v="21"/>
    <n v="47"/>
    <n v="15.966666666666599"/>
    <n v="14.6666666666666"/>
    <n v="27.1666666666666"/>
    <n v="14"/>
    <n v="48"/>
    <n v="11"/>
  </r>
  <r>
    <s v="LEGO Star Wars: The Complete Saga"/>
    <n v="2"/>
    <s v="Action"/>
    <s v="Unknown"/>
    <x v="3"/>
    <x v="1"/>
    <n v="2007"/>
    <n v="80"/>
    <n v="1.0900000000000001"/>
    <n v="17.95"/>
    <n v="24.883333333333301"/>
    <n v="51.716666666666598"/>
    <n v="20"/>
    <n v="126"/>
    <n v="15.05"/>
    <n v="39.816666666666599"/>
    <n v="49.816666666666599"/>
    <n v="39.5"/>
    <n v="31"/>
    <n v="32.383333333333297"/>
    <n v="25.5"/>
    <n v="52.116666666666603"/>
    <n v="21"/>
    <n v="47"/>
    <n v="15.966666666666599"/>
    <n v="14.6666666666666"/>
    <n v="27.1666666666666"/>
    <n v="14"/>
    <n v="48"/>
    <n v="11"/>
  </r>
  <r>
    <s v="LEGO Star Wars: The Complete Saga"/>
    <n v="2"/>
    <s v="Action"/>
    <s v="Unknown"/>
    <x v="4"/>
    <x v="0"/>
    <n v="2007"/>
    <n v="80"/>
    <n v="0.85"/>
    <n v="17.95"/>
    <n v="24.883333333333301"/>
    <n v="51.716666666666598"/>
    <n v="20"/>
    <n v="126"/>
    <n v="15.05"/>
    <n v="39.816666666666599"/>
    <n v="49.816666666666599"/>
    <n v="39.5"/>
    <n v="31"/>
    <n v="32.383333333333297"/>
    <n v="25.5"/>
    <n v="52.116666666666603"/>
    <n v="21"/>
    <n v="47"/>
    <n v="15.966666666666599"/>
    <n v="14.6666666666666"/>
    <n v="27.1666666666666"/>
    <n v="14"/>
    <n v="48"/>
    <n v="11"/>
  </r>
  <r>
    <s v="Lemmings"/>
    <n v="1"/>
    <s v="Strategy"/>
    <s v="Sony"/>
    <x v="1"/>
    <x v="2"/>
    <n v="2006"/>
    <n v="76"/>
    <n v="0.11"/>
    <n v="17.95"/>
    <n v="20.433333333333302"/>
    <n v="25.983333333333299"/>
    <n v="20.8"/>
    <n v="10"/>
    <n v="16.3"/>
    <n v="13.6"/>
    <n v="13.6"/>
    <n v="13.6"/>
    <n v="1"/>
    <n v="13.6"/>
    <n v="22.0833333333333"/>
    <n v="26.45"/>
    <n v="21"/>
    <n v="4"/>
    <n v="18.266666666666602"/>
    <n v="20.466666666666601"/>
    <n v="23.016666666666602"/>
    <n v="21.6166666666666"/>
    <n v="5"/>
    <n v="16.516666666666602"/>
  </r>
  <r>
    <s v="Let's Tap"/>
    <n v="1"/>
    <s v="Simulation"/>
    <s v="Sega"/>
    <x v="0"/>
    <x v="2"/>
    <n v="2008"/>
    <n v="70"/>
    <n v="0.06"/>
    <n v="17.95"/>
    <n v="0"/>
    <n v="0"/>
    <n v="0"/>
    <n v="0"/>
    <n v="0"/>
    <n v="0"/>
    <n v="0"/>
    <n v="0"/>
    <n v="0"/>
    <n v="0"/>
    <n v="0"/>
    <n v="0"/>
    <n v="0"/>
    <n v="0"/>
    <n v="0"/>
    <n v="0"/>
    <n v="0"/>
    <n v="0"/>
    <n v="0"/>
    <n v="0"/>
  </r>
  <r>
    <s v="LifeSigns: Surgical Unit"/>
    <n v="1"/>
    <s v="Simulation,Strategy"/>
    <s v="Unknown"/>
    <x v="2"/>
    <x v="1"/>
    <n v="2005"/>
    <n v="61"/>
    <n v="0.01"/>
    <n v="22.95"/>
    <n v="30.516666666666602"/>
    <n v="30.516666666666602"/>
    <n v="30.516666666666602"/>
    <n v="1"/>
    <n v="30.516666666666602"/>
    <n v="30.516666666666602"/>
    <n v="30.516666666666602"/>
    <n v="30.516666666666602"/>
    <n v="1"/>
    <n v="30.516666666666602"/>
    <n v="0"/>
    <n v="0"/>
    <n v="0"/>
    <n v="0"/>
    <n v="0"/>
    <n v="0"/>
    <n v="0"/>
    <n v="0"/>
    <n v="0"/>
    <n v="0"/>
  </r>
  <r>
    <s v="Line Rider 2: Unbound"/>
    <n v="1"/>
    <s v="Simulation,Sports"/>
    <s v="Unknown"/>
    <x v="2"/>
    <x v="0"/>
    <n v="2008"/>
    <n v="59"/>
    <n v="7.0000000000000007E-2"/>
    <n v="8.9499999999999993"/>
    <n v="0"/>
    <n v="0"/>
    <n v="0"/>
    <n v="0"/>
    <n v="0"/>
    <n v="0"/>
    <n v="0"/>
    <n v="0"/>
    <n v="0"/>
    <n v="0"/>
    <n v="0"/>
    <n v="0"/>
    <n v="0"/>
    <n v="0"/>
    <n v="0"/>
    <n v="0"/>
    <n v="0"/>
    <n v="0"/>
    <n v="0"/>
    <n v="0"/>
  </r>
  <r>
    <s v="Link's Crossbow Training"/>
    <n v="1"/>
    <s v="Action"/>
    <s v="Nintendo"/>
    <x v="0"/>
    <x v="2"/>
    <n v="2007"/>
    <n v="68"/>
    <n v="3.2"/>
    <n v="14.95"/>
    <n v="2.1"/>
    <n v="3.5166666666666599"/>
    <n v="2"/>
    <n v="26"/>
    <n v="1.4"/>
    <n v="3.61666666666666"/>
    <n v="4.0999999999999996"/>
    <n v="4.0166666666666604"/>
    <n v="4"/>
    <n v="2.9166666666666599"/>
    <n v="2.9666666666666601"/>
    <n v="3.86666666666666"/>
    <n v="2.5"/>
    <n v="5"/>
    <n v="2.4166666666666599"/>
    <n v="1.4833333333333301"/>
    <n v="2.15"/>
    <n v="1.11666666666666"/>
    <n v="17"/>
    <n v="1.0333333333333301"/>
  </r>
  <r>
    <s v="LittleBigPlanet"/>
    <n v="4"/>
    <s v="Action"/>
    <s v="Sony"/>
    <x v="4"/>
    <x v="1"/>
    <n v="2008"/>
    <n v="95"/>
    <n v="2.46"/>
    <n v="24.95"/>
    <n v="13.7"/>
    <n v="45.9166666666666"/>
    <n v="10"/>
    <n v="135"/>
    <n v="7.3"/>
    <n v="42.35"/>
    <n v="60.0833333333333"/>
    <n v="38"/>
    <n v="7"/>
    <n v="30.0833333333333"/>
    <n v="17.183333333333302"/>
    <n v="28.033333333333299"/>
    <n v="15"/>
    <n v="45"/>
    <n v="10.65"/>
    <n v="9.4"/>
    <n v="16.433333333333302"/>
    <n v="9"/>
    <n v="83"/>
    <n v="5.9666666666666597"/>
  </r>
  <r>
    <s v="Lock's Quest"/>
    <n v="1"/>
    <s v="Action,Adventure,Strategy"/>
    <s v="THQ"/>
    <x v="2"/>
    <x v="2"/>
    <n v="2008"/>
    <n v="80"/>
    <n v="0.06"/>
    <n v="14.95"/>
    <n v="14.9"/>
    <n v="16.8"/>
    <n v="15"/>
    <n v="6"/>
    <n v="13.45"/>
    <n v="0"/>
    <n v="0"/>
    <n v="0"/>
    <n v="0"/>
    <n v="0"/>
    <n v="15"/>
    <n v="15"/>
    <n v="15"/>
    <n v="1"/>
    <n v="15"/>
    <n v="14.883333333333301"/>
    <n v="16.8"/>
    <n v="15"/>
    <n v="5"/>
    <n v="13.4333333333333"/>
  </r>
  <r>
    <s v="LocoRoco"/>
    <n v="1"/>
    <s v="Action,Strategy"/>
    <s v="Sony"/>
    <x v="1"/>
    <x v="1"/>
    <n v="2006"/>
    <n v="83"/>
    <n v="0.13"/>
    <n v="17.95"/>
    <n v="8.1666666666666607"/>
    <n v="18.983333333333299"/>
    <n v="6"/>
    <n v="40"/>
    <n v="5.05"/>
    <n v="18.6666666666666"/>
    <n v="18.6666666666666"/>
    <n v="18.6666666666666"/>
    <n v="1"/>
    <n v="18.6666666666666"/>
    <n v="13.5166666666666"/>
    <n v="21.733333333333299"/>
    <n v="11.633333333333301"/>
    <n v="12"/>
    <n v="9.68333333333333"/>
    <n v="5.4"/>
    <n v="9.1333333333333293"/>
    <n v="5"/>
    <n v="27"/>
    <n v="4.0999999999999996"/>
  </r>
  <r>
    <s v="LocoRoco 2"/>
    <n v="1"/>
    <s v="Action,Strategy"/>
    <s v="Sony"/>
    <x v="1"/>
    <x v="0"/>
    <n v="2008"/>
    <n v="85"/>
    <n v="0.17"/>
    <n v="11.95"/>
    <n v="17.266666666666602"/>
    <n v="113.033333333333"/>
    <n v="7.3"/>
    <n v="22"/>
    <n v="7.9833333333333298"/>
    <n v="110.2"/>
    <n v="161.98333333333301"/>
    <n v="110.2"/>
    <n v="2"/>
    <n v="58.4"/>
    <n v="11.05"/>
    <n v="15"/>
    <n v="9"/>
    <n v="5"/>
    <n v="8.7333333333333307"/>
    <n v="6.95"/>
    <n v="8.7333333333333307"/>
    <n v="7"/>
    <n v="15"/>
    <n v="5.3333333333333304"/>
  </r>
  <r>
    <s v="Looney Tunes: Acme Arsenal"/>
    <n v="1"/>
    <s v="Action"/>
    <s v="Unknown"/>
    <x v="0"/>
    <x v="1"/>
    <n v="2007"/>
    <n v="27"/>
    <n v="0.19"/>
    <n v="14.95"/>
    <n v="3.8333333333333299"/>
    <n v="4.4666666666666597"/>
    <n v="3.15"/>
    <n v="3"/>
    <n v="3.2"/>
    <n v="0"/>
    <n v="0"/>
    <n v="0"/>
    <n v="0"/>
    <n v="0"/>
    <n v="0"/>
    <n v="0"/>
    <n v="0"/>
    <n v="0"/>
    <n v="0"/>
    <n v="3.8333333333333299"/>
    <n v="4.4666666666666597"/>
    <n v="3.15"/>
    <n v="3"/>
    <n v="3.2"/>
  </r>
  <r>
    <s v="Looney Tunes: Acme Arsenal"/>
    <n v="4"/>
    <s v="Action"/>
    <s v="Unknown"/>
    <x v="3"/>
    <x v="0"/>
    <n v="2007"/>
    <n v="40"/>
    <n v="7.0000000000000007E-2"/>
    <n v="17.95"/>
    <n v="3.8333333333333299"/>
    <n v="4.4666666666666597"/>
    <n v="3.15"/>
    <n v="3"/>
    <n v="3.2"/>
    <n v="0"/>
    <n v="0"/>
    <n v="0"/>
    <n v="0"/>
    <n v="0"/>
    <n v="0"/>
    <n v="0"/>
    <n v="0"/>
    <n v="0"/>
    <n v="0"/>
    <n v="3.8333333333333299"/>
    <n v="4.4666666666666597"/>
    <n v="3.15"/>
    <n v="3"/>
    <n v="3.2"/>
  </r>
  <r>
    <s v="Looney Tunes: Cartoon Conductor"/>
    <n v="1"/>
    <s v="Action"/>
    <s v="Eidos"/>
    <x v="2"/>
    <x v="0"/>
    <n v="2008"/>
    <n v="67"/>
    <n v="0.04"/>
    <n v="13.95"/>
    <n v="4.75"/>
    <n v="5.11666666666666"/>
    <n v="4.75"/>
    <n v="2"/>
    <n v="4.36666666666666"/>
    <n v="5.5"/>
    <n v="5.5"/>
    <n v="5.5"/>
    <n v="1"/>
    <n v="5.5"/>
    <n v="0"/>
    <n v="0"/>
    <n v="0"/>
    <n v="0"/>
    <n v="0"/>
    <n v="4"/>
    <n v="4"/>
    <n v="4"/>
    <n v="1"/>
    <n v="4"/>
  </r>
  <r>
    <s v="Lost in Blue"/>
    <n v="1"/>
    <s v="Role-Playing"/>
    <s v="Konami"/>
    <x v="2"/>
    <x v="1"/>
    <n v="2005"/>
    <n v="69"/>
    <n v="7.0000000000000007E-2"/>
    <n v="24.95"/>
    <n v="24.15"/>
    <n v="26.816666666666599"/>
    <n v="25"/>
    <n v="5"/>
    <n v="22.033333333333299"/>
    <n v="22.25"/>
    <n v="23.6166666666666"/>
    <n v="22.25"/>
    <n v="2"/>
    <n v="20.8666666666666"/>
    <n v="25.433333333333302"/>
    <n v="27.1666666666666"/>
    <n v="25.1166666666666"/>
    <n v="3"/>
    <n v="23.683333333333302"/>
    <n v="0"/>
    <n v="0"/>
    <n v="0"/>
    <n v="0"/>
    <n v="0"/>
  </r>
  <r>
    <s v="Lost in Blue 2"/>
    <n v="1"/>
    <s v="Role-Playing"/>
    <s v="Konami"/>
    <x v="2"/>
    <x v="1"/>
    <n v="2007"/>
    <n v="58"/>
    <n v="0.01"/>
    <n v="17.95"/>
    <n v="0"/>
    <n v="0"/>
    <n v="0"/>
    <n v="0"/>
    <n v="0"/>
    <n v="0"/>
    <n v="0"/>
    <n v="0"/>
    <n v="0"/>
    <n v="0"/>
    <n v="0"/>
    <n v="0"/>
    <n v="0"/>
    <n v="0"/>
    <n v="0"/>
    <n v="0"/>
    <n v="0"/>
    <n v="0"/>
    <n v="0"/>
    <n v="0"/>
  </r>
  <r>
    <s v="Lost in Blue 3"/>
    <n v="1"/>
    <s v="Role-Playing"/>
    <s v="Konami"/>
    <x v="2"/>
    <x v="0"/>
    <n v="2008"/>
    <n v="59"/>
    <n v="0.1"/>
    <n v="17.95"/>
    <n v="0"/>
    <n v="0"/>
    <n v="0"/>
    <n v="0"/>
    <n v="0"/>
    <n v="0"/>
    <n v="0"/>
    <n v="0"/>
    <n v="0"/>
    <n v="0"/>
    <n v="0"/>
    <n v="0"/>
    <n v="0"/>
    <n v="0"/>
    <n v="0"/>
    <n v="0"/>
    <n v="0"/>
    <n v="0"/>
    <n v="0"/>
    <n v="0"/>
  </r>
  <r>
    <s v="Lost Odyssey"/>
    <n v="1"/>
    <s v="Role-Playing"/>
    <s v="Microsoft"/>
    <x v="3"/>
    <x v="1"/>
    <n v="2007"/>
    <n v="78"/>
    <n v="0.45"/>
    <n v="19.95"/>
    <n v="69.95"/>
    <n v="123.333333333333"/>
    <n v="65.383333333333297"/>
    <n v="124"/>
    <n v="49.0833333333333"/>
    <n v="108.666666666666"/>
    <n v="141.13333333333301"/>
    <n v="97.9"/>
    <n v="19"/>
    <n v="89.383333333333297"/>
    <n v="70.533333333333303"/>
    <n v="90.133333333333297"/>
    <n v="70"/>
    <n v="66"/>
    <n v="56.466666666666598"/>
    <n v="50.116666666666603"/>
    <n v="62.516666666666602"/>
    <n v="50"/>
    <n v="39"/>
    <n v="40.266666666666602"/>
  </r>
  <r>
    <s v="Lost Planet: Extreme Condition"/>
    <n v="1"/>
    <s v="Action"/>
    <s v="Capcom"/>
    <x v="3"/>
    <x v="0"/>
    <n v="2006"/>
    <n v="79"/>
    <n v="1.1499999999999999"/>
    <n v="12.95"/>
    <n v="8.86666666666666"/>
    <n v="14.466666666666599"/>
    <n v="9"/>
    <n v="92"/>
    <n v="6.55"/>
    <n v="12.7"/>
    <n v="15.6"/>
    <n v="9.6999999999999993"/>
    <n v="3"/>
    <n v="9.8000000000000007"/>
    <n v="9.5166666666666604"/>
    <n v="12.733333333333301"/>
    <n v="9.4"/>
    <n v="15"/>
    <n v="8.4833333333333307"/>
    <n v="8.5666666666666593"/>
    <n v="13.2666666666666"/>
    <n v="8.4833333333333307"/>
    <n v="74"/>
    <n v="6.35"/>
  </r>
  <r>
    <s v="Lost Planet: Extreme Condition"/>
    <n v="1"/>
    <s v="Action"/>
    <s v="Capcom"/>
    <x v="4"/>
    <x v="1"/>
    <n v="2008"/>
    <n v="67"/>
    <n v="0.28999999999999998"/>
    <n v="16.95"/>
    <n v="8.86666666666666"/>
    <n v="14.466666666666599"/>
    <n v="9"/>
    <n v="92"/>
    <n v="6.55"/>
    <n v="12.7"/>
    <n v="15.6"/>
    <n v="9.6999999999999993"/>
    <n v="3"/>
    <n v="9.8000000000000007"/>
    <n v="9.5166666666666604"/>
    <n v="12.733333333333301"/>
    <n v="9.4"/>
    <n v="15"/>
    <n v="8.4833333333333307"/>
    <n v="8.5666666666666593"/>
    <n v="13.2666666666666"/>
    <n v="8.4833333333333307"/>
    <n v="74"/>
    <n v="6.35"/>
  </r>
  <r>
    <s v="Lost: Via Domus"/>
    <n v="1"/>
    <s v="Action,Adventure"/>
    <s v="Ubisoft"/>
    <x v="4"/>
    <x v="1"/>
    <n v="2008"/>
    <n v="54"/>
    <n v="0.17"/>
    <n v="16.95"/>
    <n v="5.8333333333333304"/>
    <n v="9.61666666666666"/>
    <n v="5.6333333333333302"/>
    <n v="30"/>
    <n v="5.11666666666666"/>
    <n v="6.5666666666666602"/>
    <n v="9.8833333333333293"/>
    <n v="6"/>
    <n v="12"/>
    <n v="5.3833333333333302"/>
    <n v="5.3333333333333304"/>
    <n v="5.5"/>
    <n v="5.3333333333333304"/>
    <n v="2"/>
    <n v="5.1666666666666599"/>
    <n v="5.35"/>
    <n v="5.8"/>
    <n v="5.36666666666666"/>
    <n v="16"/>
    <n v="4.93333333333333"/>
  </r>
  <r>
    <s v="Lost: Via Domus"/>
    <n v="1"/>
    <s v="Action,Adventure"/>
    <s v="Ubisoft"/>
    <x v="3"/>
    <x v="0"/>
    <n v="2008"/>
    <n v="55"/>
    <n v="0.15"/>
    <n v="17.95"/>
    <n v="5.8333333333333304"/>
    <n v="9.61666666666666"/>
    <n v="5.6333333333333302"/>
    <n v="30"/>
    <n v="5.11666666666666"/>
    <n v="6.5666666666666602"/>
    <n v="9.8833333333333293"/>
    <n v="6"/>
    <n v="12"/>
    <n v="5.3833333333333302"/>
    <n v="5.3333333333333304"/>
    <n v="5.5"/>
    <n v="5.3333333333333304"/>
    <n v="2"/>
    <n v="5.1666666666666599"/>
    <n v="5.35"/>
    <n v="5.8"/>
    <n v="5.36666666666666"/>
    <n v="16"/>
    <n v="4.93333333333333"/>
  </r>
  <r>
    <s v="LostMagic"/>
    <n v="1"/>
    <s v="Action,Role-Playing"/>
    <s v="Ubisoft"/>
    <x v="2"/>
    <x v="1"/>
    <n v="2006"/>
    <n v="68"/>
    <n v="0.09"/>
    <n v="14.95"/>
    <n v="13.283333333333299"/>
    <n v="20.066666666666599"/>
    <n v="12"/>
    <n v="6"/>
    <n v="7.93333333333333"/>
    <n v="13.55"/>
    <n v="19.6166666666666"/>
    <n v="9.93333333333333"/>
    <n v="3"/>
    <n v="7.5"/>
    <n v="13.0166666666666"/>
    <n v="13.0166666666666"/>
    <n v="13.0166666666666"/>
    <n v="1"/>
    <n v="13.0166666666666"/>
    <n v="13"/>
    <n v="14"/>
    <n v="13"/>
    <n v="2"/>
    <n v="12"/>
  </r>
  <r>
    <s v="Lumines II"/>
    <n v="2"/>
    <s v="Strategy"/>
    <s v="Unknown"/>
    <x v="1"/>
    <x v="2"/>
    <n v="2006"/>
    <n v="81"/>
    <n v="0.12"/>
    <n v="14.95"/>
    <n v="14.5"/>
    <n v="14.75"/>
    <n v="14.5"/>
    <n v="2"/>
    <n v="14.25"/>
    <n v="0"/>
    <n v="0"/>
    <n v="0"/>
    <n v="0"/>
    <n v="0"/>
    <n v="14"/>
    <n v="14"/>
    <n v="14"/>
    <n v="1"/>
    <n v="14"/>
    <n v="15"/>
    <n v="15"/>
    <n v="15"/>
    <n v="1"/>
    <n v="15"/>
  </r>
  <r>
    <s v="Lumines: Puzzle Fusion"/>
    <n v="1"/>
    <s v="Strategy"/>
    <s v="Ubisoft"/>
    <x v="1"/>
    <x v="2"/>
    <n v="2004"/>
    <n v="89"/>
    <n v="0.56000000000000005"/>
    <n v="14.95"/>
    <n v="10.1"/>
    <n v="11.0166666666666"/>
    <n v="10"/>
    <n v="5"/>
    <n v="9.5166666666666604"/>
    <n v="0"/>
    <n v="0"/>
    <n v="0"/>
    <n v="0"/>
    <n v="0"/>
    <n v="9.75"/>
    <n v="9.86666666666666"/>
    <n v="9.75"/>
    <n v="2"/>
    <n v="9.61666666666666"/>
    <n v="10.3333333333333"/>
    <n v="11.0833333333333"/>
    <n v="10"/>
    <n v="3"/>
    <n v="9.5833333333333304"/>
  </r>
  <r>
    <s v="Luminous Arc"/>
    <n v="1"/>
    <s v="Role-Playing,Strategy"/>
    <s v="Unknown"/>
    <x v="2"/>
    <x v="1"/>
    <n v="2007"/>
    <n v="70"/>
    <n v="0.17"/>
    <n v="24.95"/>
    <n v="28.133333333333301"/>
    <n v="44.6"/>
    <n v="24.316666666666599"/>
    <n v="28"/>
    <n v="21.9166666666666"/>
    <n v="49.716666666666598"/>
    <n v="57.85"/>
    <n v="55.733333333333299"/>
    <n v="5"/>
    <n v="43.85"/>
    <n v="24.4166666666666"/>
    <n v="27.233333333333299"/>
    <n v="24.533333333333299"/>
    <n v="8"/>
    <n v="21.75"/>
    <n v="22.9166666666666"/>
    <n v="27.483333333333299"/>
    <n v="21.75"/>
    <n v="15"/>
    <n v="19.983333333333299"/>
  </r>
  <r>
    <s v="Lunar Knights"/>
    <n v="1"/>
    <s v="Action"/>
    <s v="Konami"/>
    <x v="2"/>
    <x v="1"/>
    <n v="2007"/>
    <n v="82"/>
    <n v="0.18"/>
    <n v="16.95"/>
    <n v="18.55"/>
    <n v="32.25"/>
    <n v="15.25"/>
    <n v="13"/>
    <n v="13.1166666666666"/>
    <n v="26"/>
    <n v="28"/>
    <n v="26"/>
    <n v="2"/>
    <n v="24"/>
    <n v="21.65"/>
    <n v="33.283333333333303"/>
    <n v="16.283333333333299"/>
    <n v="6"/>
    <n v="14.316666666666601"/>
    <n v="11.883333333333301"/>
    <n v="13.6"/>
    <n v="12"/>
    <n v="5"/>
    <n v="10.633333333333301"/>
  </r>
  <r>
    <s v="Lunar: Dragon Song"/>
    <n v="1"/>
    <s v="Role-Playing"/>
    <s v="Ubisoft"/>
    <x v="2"/>
    <x v="0"/>
    <n v="2005"/>
    <n v="59"/>
    <n v="0.12"/>
    <n v="14.95"/>
    <n v="25.633333333333301"/>
    <n v="34.766666666666602"/>
    <n v="24.6666666666666"/>
    <n v="7"/>
    <n v="22.033333333333299"/>
    <n v="29.6166666666666"/>
    <n v="35.766666666666602"/>
    <n v="24.716666666666601"/>
    <n v="4"/>
    <n v="25.9166666666666"/>
    <n v="0"/>
    <n v="0"/>
    <n v="0"/>
    <n v="0"/>
    <n v="0"/>
    <n v="20.316666666666599"/>
    <n v="21.1166666666666"/>
    <n v="19.850000000000001"/>
    <n v="3"/>
    <n v="19.5"/>
  </r>
  <r>
    <s v="Madagascar"/>
    <n v="1"/>
    <s v="Adventure"/>
    <s v="Activision"/>
    <x v="2"/>
    <x v="2"/>
    <n v="2005"/>
    <n v="66"/>
    <n v="0.27"/>
    <n v="14.95"/>
    <n v="6.68333333333333"/>
    <n v="9.1666666666666607"/>
    <n v="6"/>
    <n v="12"/>
    <n v="4.9166666666666599"/>
    <n v="0"/>
    <n v="0"/>
    <n v="0"/>
    <n v="0"/>
    <n v="0"/>
    <n v="9.5"/>
    <n v="10.8666666666666"/>
    <n v="10"/>
    <n v="4"/>
    <n v="7.86666666666666"/>
    <n v="5.2833333333333297"/>
    <n v="6.0666666666666602"/>
    <n v="5"/>
    <n v="8"/>
    <n v="4.3166666666666602"/>
  </r>
  <r>
    <s v="Madagascar: Escape 2 Africa"/>
    <n v="1"/>
    <s v="Action,Adventure"/>
    <s v="Activision"/>
    <x v="2"/>
    <x v="1"/>
    <n v="2008"/>
    <n v="55"/>
    <n v="0.32"/>
    <n v="17.95"/>
    <n v="6.5"/>
    <n v="6.75"/>
    <n v="6.5"/>
    <n v="2"/>
    <n v="6.25"/>
    <n v="0"/>
    <n v="0"/>
    <n v="0"/>
    <n v="0"/>
    <n v="0"/>
    <n v="7"/>
    <n v="7"/>
    <n v="7"/>
    <n v="1"/>
    <n v="7"/>
    <n v="6"/>
    <n v="6"/>
    <n v="6"/>
    <n v="1"/>
    <n v="6"/>
  </r>
  <r>
    <s v="Madagascar: Escape 2 Africa"/>
    <n v="4"/>
    <s v="Action"/>
    <s v="Activision"/>
    <x v="3"/>
    <x v="1"/>
    <n v="2008"/>
    <n v="62"/>
    <n v="0.1"/>
    <n v="19.95"/>
    <n v="6.5"/>
    <n v="6.75"/>
    <n v="6.5"/>
    <n v="2"/>
    <n v="6.25"/>
    <n v="0"/>
    <n v="0"/>
    <n v="0"/>
    <n v="0"/>
    <n v="0"/>
    <n v="7"/>
    <n v="7"/>
    <n v="7"/>
    <n v="1"/>
    <n v="7"/>
    <n v="6"/>
    <n v="6"/>
    <n v="6"/>
    <n v="1"/>
    <n v="6"/>
  </r>
  <r>
    <s v="Madagascar: Escape 2 Africa"/>
    <n v="4"/>
    <s v="Action"/>
    <s v="Activision"/>
    <x v="4"/>
    <x v="0"/>
    <n v="2008"/>
    <n v="58"/>
    <n v="0.1"/>
    <n v="24.95"/>
    <n v="6.5"/>
    <n v="6.75"/>
    <n v="6.5"/>
    <n v="2"/>
    <n v="6.25"/>
    <n v="0"/>
    <n v="0"/>
    <n v="0"/>
    <n v="0"/>
    <n v="0"/>
    <n v="7"/>
    <n v="7"/>
    <n v="7"/>
    <n v="1"/>
    <n v="7"/>
    <n v="6"/>
    <n v="6"/>
    <n v="6"/>
    <n v="1"/>
    <n v="6"/>
  </r>
  <r>
    <s v="Madden NFL 06"/>
    <n v="1"/>
    <s v="Sports"/>
    <s v="EA"/>
    <x v="1"/>
    <x v="2"/>
    <n v="2005"/>
    <n v="75"/>
    <n v="0.75"/>
    <n v="7.95"/>
    <n v="3.75"/>
    <n v="5.36666666666666"/>
    <n v="3.75"/>
    <n v="2"/>
    <n v="2.11666666666666"/>
    <n v="3.75"/>
    <n v="5.36666666666666"/>
    <n v="3.75"/>
    <n v="2"/>
    <n v="2.11666666666666"/>
    <n v="0"/>
    <n v="0"/>
    <n v="0"/>
    <n v="0"/>
    <n v="0"/>
    <n v="0"/>
    <n v="0"/>
    <n v="0"/>
    <n v="0"/>
    <n v="0"/>
  </r>
  <r>
    <s v="Madden NFL 06"/>
    <n v="2"/>
    <s v="Sports"/>
    <s v="EA"/>
    <x v="3"/>
    <x v="2"/>
    <n v="2005"/>
    <n v="74"/>
    <n v="0.62"/>
    <n v="4.95"/>
    <n v="3.75"/>
    <n v="5.36666666666666"/>
    <n v="3.75"/>
    <n v="2"/>
    <n v="2.11666666666666"/>
    <n v="3.75"/>
    <n v="5.36666666666666"/>
    <n v="3.75"/>
    <n v="2"/>
    <n v="2.11666666666666"/>
    <n v="0"/>
    <n v="0"/>
    <n v="0"/>
    <n v="0"/>
    <n v="0"/>
    <n v="0"/>
    <n v="0"/>
    <n v="0"/>
    <n v="0"/>
    <n v="0"/>
  </r>
  <r>
    <s v="Madden NFL 06"/>
    <n v="1"/>
    <s v="Sports"/>
    <s v="EA"/>
    <x v="2"/>
    <x v="2"/>
    <n v="2005"/>
    <n v="66"/>
    <n v="0.12"/>
    <n v="9.9499999999999993"/>
    <n v="3.75"/>
    <n v="5.36666666666666"/>
    <n v="3.75"/>
    <n v="2"/>
    <n v="2.11666666666666"/>
    <n v="3.75"/>
    <n v="5.36666666666666"/>
    <n v="3.75"/>
    <n v="2"/>
    <n v="2.11666666666666"/>
    <n v="0"/>
    <n v="0"/>
    <n v="0"/>
    <n v="0"/>
    <n v="0"/>
    <n v="0"/>
    <n v="0"/>
    <n v="0"/>
    <n v="0"/>
    <n v="0"/>
  </r>
  <r>
    <s v="Madden NFL 07"/>
    <n v="2"/>
    <s v="Sports"/>
    <s v="EA"/>
    <x v="3"/>
    <x v="2"/>
    <n v="2006"/>
    <n v="80"/>
    <n v="1.77"/>
    <n v="4.95"/>
    <n v="0"/>
    <n v="0"/>
    <n v="0"/>
    <n v="0"/>
    <n v="0"/>
    <n v="0"/>
    <n v="0"/>
    <n v="0"/>
    <n v="0"/>
    <n v="0"/>
    <n v="0"/>
    <n v="0"/>
    <n v="0"/>
    <n v="0"/>
    <n v="0"/>
    <n v="0"/>
    <n v="0"/>
    <n v="0"/>
    <n v="0"/>
    <n v="0"/>
  </r>
  <r>
    <s v="Madden NFL 07"/>
    <n v="1"/>
    <s v="Sports"/>
    <s v="EA"/>
    <x v="1"/>
    <x v="2"/>
    <n v="2006"/>
    <n v="78"/>
    <n v="0.83"/>
    <n v="9.9499999999999993"/>
    <n v="0"/>
    <n v="0"/>
    <n v="0"/>
    <n v="0"/>
    <n v="0"/>
    <n v="0"/>
    <n v="0"/>
    <n v="0"/>
    <n v="0"/>
    <n v="0"/>
    <n v="0"/>
    <n v="0"/>
    <n v="0"/>
    <n v="0"/>
    <n v="0"/>
    <n v="0"/>
    <n v="0"/>
    <n v="0"/>
    <n v="0"/>
    <n v="0"/>
  </r>
  <r>
    <s v="Madden NFL 07"/>
    <n v="2"/>
    <s v="Sports"/>
    <s v="EA"/>
    <x v="4"/>
    <x v="1"/>
    <n v="2006"/>
    <n v="76"/>
    <n v="0.49"/>
    <n v="6.95"/>
    <n v="0"/>
    <n v="0"/>
    <n v="0"/>
    <n v="0"/>
    <n v="0"/>
    <n v="0"/>
    <n v="0"/>
    <n v="0"/>
    <n v="0"/>
    <n v="0"/>
    <n v="0"/>
    <n v="0"/>
    <n v="0"/>
    <n v="0"/>
    <n v="0"/>
    <n v="0"/>
    <n v="0"/>
    <n v="0"/>
    <n v="0"/>
    <n v="0"/>
  </r>
  <r>
    <s v="Madden NFL 07"/>
    <n v="4"/>
    <s v="Sports"/>
    <s v="EA"/>
    <x v="0"/>
    <x v="2"/>
    <n v="2006"/>
    <n v="81"/>
    <n v="0.48"/>
    <n v="9.9499999999999993"/>
    <n v="0"/>
    <n v="0"/>
    <n v="0"/>
    <n v="0"/>
    <n v="0"/>
    <n v="0"/>
    <n v="0"/>
    <n v="0"/>
    <n v="0"/>
    <n v="0"/>
    <n v="0"/>
    <n v="0"/>
    <n v="0"/>
    <n v="0"/>
    <n v="0"/>
    <n v="0"/>
    <n v="0"/>
    <n v="0"/>
    <n v="0"/>
    <n v="0"/>
  </r>
  <r>
    <s v="Madden NFL 08"/>
    <n v="4"/>
    <s v="Sports"/>
    <s v="EA"/>
    <x v="3"/>
    <x v="2"/>
    <n v="2007"/>
    <n v="85"/>
    <n v="2.3199999999999998"/>
    <n v="9.9499999999999993"/>
    <n v="106"/>
    <n v="176.25"/>
    <n v="17"/>
    <n v="3"/>
    <n v="35.75"/>
    <n v="10"/>
    <n v="10"/>
    <n v="10"/>
    <n v="1"/>
    <n v="10"/>
    <n v="291"/>
    <n v="291"/>
    <n v="291"/>
    <n v="1"/>
    <n v="291"/>
    <n v="17"/>
    <n v="17"/>
    <n v="17"/>
    <n v="1"/>
    <n v="17"/>
  </r>
  <r>
    <s v="Madden NFL 08"/>
    <n v="4"/>
    <s v="Sports"/>
    <s v="EA"/>
    <x v="4"/>
    <x v="1"/>
    <n v="2007"/>
    <n v="81"/>
    <n v="0.94"/>
    <n v="9.9499999999999993"/>
    <n v="106"/>
    <n v="176.25"/>
    <n v="17"/>
    <n v="3"/>
    <n v="35.75"/>
    <n v="10"/>
    <n v="10"/>
    <n v="10"/>
    <n v="1"/>
    <n v="10"/>
    <n v="291"/>
    <n v="291"/>
    <n v="291"/>
    <n v="1"/>
    <n v="291"/>
    <n v="17"/>
    <n v="17"/>
    <n v="17"/>
    <n v="1"/>
    <n v="17"/>
  </r>
  <r>
    <s v="Madden NFL 08"/>
    <n v="4"/>
    <s v="Sports"/>
    <s v="EA"/>
    <x v="0"/>
    <x v="0"/>
    <n v="2007"/>
    <n v="76"/>
    <n v="0.86"/>
    <n v="12.95"/>
    <n v="106"/>
    <n v="176.25"/>
    <n v="17"/>
    <n v="3"/>
    <n v="35.75"/>
    <n v="10"/>
    <n v="10"/>
    <n v="10"/>
    <n v="1"/>
    <n v="10"/>
    <n v="291"/>
    <n v="291"/>
    <n v="291"/>
    <n v="1"/>
    <n v="291"/>
    <n v="17"/>
    <n v="17"/>
    <n v="17"/>
    <n v="1"/>
    <n v="17"/>
  </r>
  <r>
    <s v="Madden NFL 08"/>
    <n v="1"/>
    <s v="Sports"/>
    <s v="EA"/>
    <x v="1"/>
    <x v="2"/>
    <n v="2007"/>
    <n v="75"/>
    <n v="0.64"/>
    <n v="9.9499999999999993"/>
    <n v="106"/>
    <n v="176.25"/>
    <n v="17"/>
    <n v="3"/>
    <n v="35.75"/>
    <n v="10"/>
    <n v="10"/>
    <n v="10"/>
    <n v="1"/>
    <n v="10"/>
    <n v="291"/>
    <n v="291"/>
    <n v="291"/>
    <n v="1"/>
    <n v="291"/>
    <n v="17"/>
    <n v="17"/>
    <n v="17"/>
    <n v="1"/>
    <n v="17"/>
  </r>
  <r>
    <s v="Madden NFL 09"/>
    <n v="4"/>
    <s v="Sports"/>
    <s v="EA"/>
    <x v="3"/>
    <x v="1"/>
    <n v="2008"/>
    <n v="83"/>
    <n v="2.33"/>
    <n v="14.95"/>
    <n v="15.883333333333301"/>
    <n v="22.6"/>
    <n v="14.5166666666666"/>
    <n v="4"/>
    <n v="9.85"/>
    <n v="17.8333333333333"/>
    <n v="24.216666666666601"/>
    <n v="19.033333333333299"/>
    <n v="3"/>
    <n v="11.466666666666599"/>
    <n v="0"/>
    <n v="0"/>
    <n v="0"/>
    <n v="0"/>
    <n v="0"/>
    <n v="10"/>
    <n v="10"/>
    <n v="10"/>
    <n v="1"/>
    <n v="10"/>
  </r>
  <r>
    <s v="Madden NFL 09"/>
    <n v="4"/>
    <s v="Sports"/>
    <s v="EA"/>
    <x v="4"/>
    <x v="2"/>
    <n v="2008"/>
    <n v="85"/>
    <n v="1.66"/>
    <n v="14.95"/>
    <n v="15.883333333333301"/>
    <n v="22.6"/>
    <n v="14.5166666666666"/>
    <n v="4"/>
    <n v="9.85"/>
    <n v="17.8333333333333"/>
    <n v="24.216666666666601"/>
    <n v="19.033333333333299"/>
    <n v="3"/>
    <n v="11.466666666666599"/>
    <n v="0"/>
    <n v="0"/>
    <n v="0"/>
    <n v="0"/>
    <n v="0"/>
    <n v="10"/>
    <n v="10"/>
    <n v="10"/>
    <n v="1"/>
    <n v="10"/>
  </r>
  <r>
    <s v="Madden NFL 09"/>
    <n v="4"/>
    <s v="Sports"/>
    <s v="EA"/>
    <x v="1"/>
    <x v="1"/>
    <n v="2008"/>
    <n v="68"/>
    <n v="0.68"/>
    <n v="14.95"/>
    <n v="15.883333333333301"/>
    <n v="22.6"/>
    <n v="14.5166666666666"/>
    <n v="4"/>
    <n v="9.85"/>
    <n v="17.8333333333333"/>
    <n v="24.216666666666601"/>
    <n v="19.033333333333299"/>
    <n v="3"/>
    <n v="11.466666666666599"/>
    <n v="0"/>
    <n v="0"/>
    <n v="0"/>
    <n v="0"/>
    <n v="0"/>
    <n v="10"/>
    <n v="10"/>
    <n v="10"/>
    <n v="1"/>
    <n v="10"/>
  </r>
  <r>
    <s v="Madden NFL 2005"/>
    <n v="1"/>
    <s v="Sports"/>
    <s v="EA"/>
    <x v="2"/>
    <x v="1"/>
    <n v="2004"/>
    <n v="68"/>
    <n v="0.25"/>
    <n v="8.9499999999999993"/>
    <n v="0"/>
    <n v="0"/>
    <n v="0"/>
    <n v="0"/>
    <n v="0"/>
    <n v="0"/>
    <n v="0"/>
    <n v="0"/>
    <n v="0"/>
    <n v="0"/>
    <n v="0"/>
    <n v="0"/>
    <n v="0"/>
    <n v="0"/>
    <n v="0"/>
    <n v="0"/>
    <n v="0"/>
    <n v="0"/>
    <n v="0"/>
    <n v="0"/>
  </r>
  <r>
    <s v="Magical Starsign"/>
    <n v="1"/>
    <s v="Role-Playing"/>
    <s v="Nintendo"/>
    <x v="2"/>
    <x v="2"/>
    <n v="2006"/>
    <n v="69"/>
    <n v="0.1"/>
    <n v="9.9499999999999993"/>
    <n v="28.966666666666601"/>
    <n v="34.116666666666603"/>
    <n v="28.783333333333299"/>
    <n v="21"/>
    <n v="24.9"/>
    <n v="34"/>
    <n v="34"/>
    <n v="34"/>
    <n v="1"/>
    <n v="34"/>
    <n v="32.183333333333302"/>
    <n v="35.733333333333299"/>
    <n v="32"/>
    <n v="6"/>
    <n v="29.033333333333299"/>
    <n v="27.216666666666601"/>
    <n v="30.983333333333299"/>
    <n v="25.8333333333333"/>
    <n v="14"/>
    <n v="23.733333333333299"/>
  </r>
  <r>
    <s v="Magnetica"/>
    <n v="1"/>
    <s v="Action,Strategy"/>
    <s v="Nintendo"/>
    <x v="2"/>
    <x v="1"/>
    <n v="2006"/>
    <n v="68"/>
    <n v="0.09"/>
    <n v="17.95"/>
    <n v="9.93333333333333"/>
    <n v="9.93333333333333"/>
    <n v="9.93333333333333"/>
    <n v="1"/>
    <n v="9.93333333333333"/>
    <n v="0"/>
    <n v="0"/>
    <n v="0"/>
    <n v="0"/>
    <n v="0"/>
    <n v="0"/>
    <n v="0"/>
    <n v="0"/>
    <n v="0"/>
    <n v="0"/>
    <n v="9.93333333333333"/>
    <n v="9.93333333333333"/>
    <n v="9.93333333333333"/>
    <n v="1"/>
    <n v="9.93333333333333"/>
  </r>
  <r>
    <s v="Major League Baseball 2K6"/>
    <n v="2"/>
    <s v="Sports"/>
    <s v="2K"/>
    <x v="3"/>
    <x v="1"/>
    <n v="2006"/>
    <n v="66"/>
    <n v="0.37"/>
    <n v="4.95"/>
    <n v="7.65"/>
    <n v="9.9"/>
    <n v="8"/>
    <n v="3"/>
    <n v="5.4"/>
    <n v="7.65"/>
    <n v="9.9"/>
    <n v="8"/>
    <n v="3"/>
    <n v="5.4"/>
    <n v="0"/>
    <n v="0"/>
    <n v="0"/>
    <n v="0"/>
    <n v="0"/>
    <n v="0"/>
    <n v="0"/>
    <n v="0"/>
    <n v="0"/>
    <n v="0"/>
  </r>
  <r>
    <s v="Major League Baseball 2K6"/>
    <n v="1"/>
    <s v="Sports"/>
    <s v="2K"/>
    <x v="1"/>
    <x v="0"/>
    <n v="2006"/>
    <n v="69"/>
    <n v="0.12"/>
    <n v="4.95"/>
    <n v="7.65"/>
    <n v="9.9"/>
    <n v="8"/>
    <n v="3"/>
    <n v="5.4"/>
    <n v="7.65"/>
    <n v="9.9"/>
    <n v="8"/>
    <n v="3"/>
    <n v="5.4"/>
    <n v="0"/>
    <n v="0"/>
    <n v="0"/>
    <n v="0"/>
    <n v="0"/>
    <n v="0"/>
    <n v="0"/>
    <n v="0"/>
    <n v="0"/>
    <n v="0"/>
  </r>
  <r>
    <s v="Major League Baseball 2K7"/>
    <n v="2"/>
    <s v="Sports"/>
    <s v="2K"/>
    <x v="3"/>
    <x v="2"/>
    <n v="2007"/>
    <n v="79"/>
    <n v="0.7"/>
    <n v="9.9499999999999993"/>
    <n v="0"/>
    <n v="0"/>
    <n v="0"/>
    <n v="0"/>
    <n v="0"/>
    <n v="0"/>
    <n v="0"/>
    <n v="0"/>
    <n v="0"/>
    <n v="0"/>
    <n v="0"/>
    <n v="0"/>
    <n v="0"/>
    <n v="0"/>
    <n v="0"/>
    <n v="0"/>
    <n v="0"/>
    <n v="0"/>
    <n v="0"/>
    <n v="0"/>
  </r>
  <r>
    <s v="Major League Baseball 2K7"/>
    <n v="2"/>
    <s v="Sports"/>
    <s v="2K"/>
    <x v="4"/>
    <x v="0"/>
    <n v="2007"/>
    <n v="74"/>
    <n v="0.24"/>
    <n v="7.95"/>
    <n v="0"/>
    <n v="0"/>
    <n v="0"/>
    <n v="0"/>
    <n v="0"/>
    <n v="0"/>
    <n v="0"/>
    <n v="0"/>
    <n v="0"/>
    <n v="0"/>
    <n v="0"/>
    <n v="0"/>
    <n v="0"/>
    <n v="0"/>
    <n v="0"/>
    <n v="0"/>
    <n v="0"/>
    <n v="0"/>
    <n v="0"/>
    <n v="0"/>
  </r>
  <r>
    <s v="Major League Baseball 2K9"/>
    <n v="1"/>
    <s v="Sports"/>
    <s v="2K"/>
    <x v="3"/>
    <x v="2"/>
    <n v="2008"/>
    <n v="64"/>
    <n v="0.57999999999999996"/>
    <n v="14.95"/>
    <n v="0"/>
    <n v="0"/>
    <n v="0"/>
    <n v="0"/>
    <n v="0"/>
    <n v="0"/>
    <n v="0"/>
    <n v="0"/>
    <n v="0"/>
    <n v="0"/>
    <n v="0"/>
    <n v="0"/>
    <n v="0"/>
    <n v="0"/>
    <n v="0"/>
    <n v="0"/>
    <n v="0"/>
    <n v="0"/>
    <n v="0"/>
    <n v="0"/>
  </r>
  <r>
    <s v="Manhunt 2"/>
    <n v="1"/>
    <s v="Action"/>
    <s v="Rockstar"/>
    <x v="0"/>
    <x v="2"/>
    <n v="2007"/>
    <n v="62"/>
    <n v="0.26"/>
    <n v="19.95"/>
    <n v="10.383333333333301"/>
    <n v="17.149999999999999"/>
    <n v="9.5"/>
    <n v="33"/>
    <n v="6.8166666666666602"/>
    <n v="21.183333333333302"/>
    <n v="22.783333333333299"/>
    <n v="21.183333333333302"/>
    <n v="2"/>
    <n v="19.5833333333333"/>
    <n v="12.3333333333333"/>
    <n v="14.0833333333333"/>
    <n v="14"/>
    <n v="7"/>
    <n v="10.0833333333333"/>
    <n v="8.9"/>
    <n v="12.8666666666666"/>
    <n v="8.5666666666666593"/>
    <n v="24"/>
    <n v="6.2166666666666597"/>
  </r>
  <r>
    <s v="Manhunt 2"/>
    <n v="1"/>
    <s v="Action"/>
    <s v="Rockstar"/>
    <x v="1"/>
    <x v="1"/>
    <n v="2007"/>
    <n v="69"/>
    <n v="0.04"/>
    <n v="7.95"/>
    <n v="10.383333333333301"/>
    <n v="17.149999999999999"/>
    <n v="9.5"/>
    <n v="33"/>
    <n v="6.8166666666666602"/>
    <n v="21.183333333333302"/>
    <n v="22.783333333333299"/>
    <n v="21.183333333333302"/>
    <n v="2"/>
    <n v="19.5833333333333"/>
    <n v="12.3333333333333"/>
    <n v="14.0833333333333"/>
    <n v="14"/>
    <n v="7"/>
    <n v="10.0833333333333"/>
    <n v="8.9"/>
    <n v="12.8666666666666"/>
    <n v="8.5666666666666593"/>
    <n v="24"/>
    <n v="6.2166666666666597"/>
  </r>
  <r>
    <s v="Mario &amp; Luigi: Partners in Time"/>
    <n v="1"/>
    <s v="Action,Role-Playing"/>
    <s v="Nintendo"/>
    <x v="2"/>
    <x v="2"/>
    <n v="2005"/>
    <n v="86"/>
    <n v="0.75"/>
    <n v="29.95"/>
    <n v="19.6666666666666"/>
    <n v="30.316666666666599"/>
    <n v="18.649999999999999"/>
    <n v="96"/>
    <n v="14.383333333333301"/>
    <n v="33.9166666666666"/>
    <n v="39.216666666666598"/>
    <n v="40"/>
    <n v="7"/>
    <n v="27.466666666666601"/>
    <n v="19.25"/>
    <n v="24.066666666666599"/>
    <n v="19.033333333333299"/>
    <n v="32"/>
    <n v="16.649999999999999"/>
    <n v="18.149999999999999"/>
    <n v="21.816666666666599"/>
    <n v="18.016666666666602"/>
    <n v="57"/>
    <n v="13.85"/>
  </r>
  <r>
    <s v="Mario &amp; Sonic at the Olympic Games"/>
    <n v="4"/>
    <s v="Action,Sports"/>
    <s v="Nintendo,Sega"/>
    <x v="0"/>
    <x v="2"/>
    <n v="2007"/>
    <n v="67"/>
    <n v="2.74"/>
    <n v="29.95"/>
    <n v="9.2333333333333307"/>
    <n v="10.050000000000001"/>
    <n v="9"/>
    <n v="5"/>
    <n v="8.0500000000000007"/>
    <n v="10"/>
    <n v="10.5"/>
    <n v="10"/>
    <n v="2"/>
    <n v="9.5"/>
    <n v="9.5833333333333304"/>
    <n v="9.86666666666666"/>
    <n v="9.5833333333333304"/>
    <n v="2"/>
    <n v="9.2833333333333297"/>
    <n v="7"/>
    <n v="7"/>
    <n v="7"/>
    <n v="1"/>
    <n v="7"/>
  </r>
  <r>
    <s v="Mario &amp; Sonic at the Olympic Games"/>
    <n v="1"/>
    <s v="Action,Sports"/>
    <s v="Nintendo,Sega"/>
    <x v="2"/>
    <x v="1"/>
    <n v="2008"/>
    <n v="70"/>
    <n v="1.74"/>
    <n v="24.95"/>
    <n v="9.2333333333333307"/>
    <n v="10.050000000000001"/>
    <n v="9"/>
    <n v="5"/>
    <n v="8.0500000000000007"/>
    <n v="10"/>
    <n v="10.5"/>
    <n v="10"/>
    <n v="2"/>
    <n v="9.5"/>
    <n v="9.5833333333333304"/>
    <n v="9.86666666666666"/>
    <n v="9.5833333333333304"/>
    <n v="2"/>
    <n v="9.2833333333333297"/>
    <n v="7"/>
    <n v="7"/>
    <n v="7"/>
    <n v="1"/>
    <n v="7"/>
  </r>
  <r>
    <s v="Mario Hoops 3 on 3"/>
    <n v="1"/>
    <s v="Sports"/>
    <s v="Nintendo"/>
    <x v="2"/>
    <x v="0"/>
    <n v="2006"/>
    <n v="69"/>
    <n v="1.03"/>
    <n v="22.95"/>
    <n v="4.25"/>
    <n v="4.61666666666666"/>
    <n v="4.25"/>
    <n v="2"/>
    <n v="3.86666666666666"/>
    <n v="0"/>
    <n v="0"/>
    <n v="0"/>
    <n v="0"/>
    <n v="0"/>
    <n v="5"/>
    <n v="5"/>
    <n v="5"/>
    <n v="1"/>
    <n v="5"/>
    <n v="3.5"/>
    <n v="3.5"/>
    <n v="3.5"/>
    <n v="1"/>
    <n v="3.5"/>
  </r>
  <r>
    <s v="Mario Kart DS"/>
    <n v="1"/>
    <s v="Racing / Driving"/>
    <s v="Nintendo"/>
    <x v="2"/>
    <x v="2"/>
    <n v="2005"/>
    <n v="91"/>
    <n v="9.99"/>
    <n v="29.95"/>
    <n v="10.4166666666666"/>
    <n v="22.3666666666666"/>
    <n v="9.0833333333333304"/>
    <n v="91"/>
    <n v="5.61666666666666"/>
    <n v="16.383333333333301"/>
    <n v="25.3333333333333"/>
    <n v="15"/>
    <n v="32"/>
    <n v="10.3333333333333"/>
    <n v="10.716666666666599"/>
    <n v="15.1666666666666"/>
    <n v="10"/>
    <n v="24"/>
    <n v="7.8"/>
    <n v="4.7833333333333297"/>
    <n v="7.36666666666666"/>
    <n v="4.5"/>
    <n v="35"/>
    <n v="3.0666666666666602"/>
  </r>
  <r>
    <s v="Mario Kart Wii"/>
    <n v="4"/>
    <s v="Racing / Driving"/>
    <s v="Nintendo"/>
    <x v="0"/>
    <x v="1"/>
    <n v="2008"/>
    <n v="82"/>
    <n v="12.39"/>
    <n v="29.95"/>
    <n v="11.4"/>
    <n v="30.133333333333301"/>
    <n v="9.11666666666666"/>
    <n v="108"/>
    <n v="6.1333333333333302"/>
    <n v="19.1166666666666"/>
    <n v="31.516666666666602"/>
    <n v="17"/>
    <n v="29"/>
    <n v="14.216666666666599"/>
    <n v="13.25"/>
    <n v="30.8"/>
    <n v="10"/>
    <n v="30"/>
    <n v="8.3000000000000007"/>
    <n v="5.7"/>
    <n v="12.6666666666666"/>
    <n v="5"/>
    <n v="49"/>
    <n v="3.6666666666666599"/>
  </r>
  <r>
    <s v="Mario Party 8"/>
    <n v="4"/>
    <s v="Action,Strategy"/>
    <s v="Nintendo"/>
    <x v="0"/>
    <x v="1"/>
    <n v="2007"/>
    <n v="62"/>
    <n v="3.84"/>
    <n v="39.950000000000003"/>
    <n v="6.2"/>
    <n v="9.93333333333333"/>
    <n v="5"/>
    <n v="16"/>
    <n v="4.3"/>
    <n v="8"/>
    <n v="9.75"/>
    <n v="7"/>
    <n v="3"/>
    <n v="6.25"/>
    <n v="11"/>
    <n v="12.966666666666599"/>
    <n v="12.3333333333333"/>
    <n v="3"/>
    <n v="9.0333333333333297"/>
    <n v="4.2166666666666597"/>
    <n v="5.05"/>
    <n v="4"/>
    <n v="10"/>
    <n v="3.55"/>
  </r>
  <r>
    <s v="Mario Party DS"/>
    <n v="1"/>
    <s v="Action,Strategy"/>
    <s v="Nintendo"/>
    <x v="2"/>
    <x v="1"/>
    <n v="2007"/>
    <n v="72"/>
    <n v="4.34"/>
    <n v="27.95"/>
    <n v="8.0333333333333297"/>
    <n v="13.716666666666599"/>
    <n v="6.86666666666666"/>
    <n v="10"/>
    <n v="5.2166666666666597"/>
    <n v="8"/>
    <n v="8"/>
    <n v="8"/>
    <n v="1"/>
    <n v="8"/>
    <n v="8.1999999999999993"/>
    <n v="10.966666666666599"/>
    <n v="4.5333333333333297"/>
    <n v="3"/>
    <n v="5.43333333333333"/>
    <n v="7.9666666666666597"/>
    <n v="13.7"/>
    <n v="6.86666666666666"/>
    <n v="6"/>
    <n v="5.2"/>
  </r>
  <r>
    <s v="Mario Strikers Charged"/>
    <n v="4"/>
    <s v="Action,Sports"/>
    <s v="Nintendo"/>
    <x v="0"/>
    <x v="2"/>
    <n v="2007"/>
    <n v="79"/>
    <n v="0.93"/>
    <n v="29.95"/>
    <n v="11.983333333333301"/>
    <n v="15.233333333333301"/>
    <n v="12"/>
    <n v="9"/>
    <n v="8.9833333333333307"/>
    <n v="0"/>
    <n v="0"/>
    <n v="0"/>
    <n v="0"/>
    <n v="0"/>
    <n v="13.6666666666666"/>
    <n v="14.4166666666666"/>
    <n v="14"/>
    <n v="3"/>
    <n v="12.9166666666666"/>
    <n v="11.133333333333301"/>
    <n v="14.533333333333299"/>
    <n v="10"/>
    <n v="6"/>
    <n v="8.2833333333333297"/>
  </r>
  <r>
    <s v="Mario vs. Donkey Kong 2: March of the Minis"/>
    <n v="1"/>
    <s v="Action"/>
    <s v="Nintendo"/>
    <x v="2"/>
    <x v="1"/>
    <n v="2006"/>
    <n v="76"/>
    <n v="0.77"/>
    <n v="27.95"/>
    <n v="5.0166666666666604"/>
    <n v="6.68333333333333"/>
    <n v="4.75"/>
    <n v="5"/>
    <n v="3.7333333333333298"/>
    <n v="0"/>
    <n v="0"/>
    <n v="0"/>
    <n v="0"/>
    <n v="0"/>
    <n v="6.75"/>
    <n v="7.61666666666666"/>
    <n v="6.75"/>
    <n v="2"/>
    <n v="5.86666666666666"/>
    <n v="3.8833333333333302"/>
    <n v="4.4166666666666599"/>
    <n v="4.3166666666666602"/>
    <n v="3"/>
    <n v="3.3333333333333299"/>
  </r>
  <r>
    <s v="Marvel Nemesis: Rise of the Imperfects "/>
    <n v="1"/>
    <s v="Action"/>
    <s v="EA"/>
    <x v="1"/>
    <x v="1"/>
    <n v="2005"/>
    <n v="58"/>
    <n v="0.31"/>
    <n v="17.95"/>
    <n v="5.0333333333333297"/>
    <n v="6.15"/>
    <n v="4.5833333333333304"/>
    <n v="8"/>
    <n v="4.1333333333333302"/>
    <n v="0"/>
    <n v="0"/>
    <n v="0"/>
    <n v="0"/>
    <n v="0"/>
    <n v="6.15"/>
    <n v="7.15"/>
    <n v="7.5"/>
    <n v="3"/>
    <n v="5.1333333333333302"/>
    <n v="4.36666666666666"/>
    <n v="4.6333333333333302"/>
    <n v="4.1666666666666599"/>
    <n v="5"/>
    <n v="3.9666666666666601"/>
  </r>
  <r>
    <s v="Marvel Nemesis: Rise of the Imperfects "/>
    <n v="1"/>
    <s v="Action"/>
    <s v="EA"/>
    <x v="2"/>
    <x v="1"/>
    <n v="2005"/>
    <n v="34"/>
    <n v="0.08"/>
    <n v="14.95"/>
    <n v="5.0333333333333297"/>
    <n v="6.15"/>
    <n v="4.5833333333333304"/>
    <n v="8"/>
    <n v="4.1333333333333302"/>
    <n v="0"/>
    <n v="0"/>
    <n v="0"/>
    <n v="0"/>
    <n v="0"/>
    <n v="6.15"/>
    <n v="7.15"/>
    <n v="7.5"/>
    <n v="3"/>
    <n v="5.1333333333333302"/>
    <n v="4.36666666666666"/>
    <n v="4.6333333333333302"/>
    <n v="4.1666666666666599"/>
    <n v="5"/>
    <n v="3.9666666666666601"/>
  </r>
  <r>
    <s v="Marvel Trading Card Game"/>
    <n v="1"/>
    <s v="Strategy"/>
    <s v="Konami"/>
    <x v="2"/>
    <x v="0"/>
    <n v="2007"/>
    <n v="61"/>
    <n v="0.1"/>
    <n v="16.95"/>
    <n v="0"/>
    <n v="0"/>
    <n v="0"/>
    <n v="0"/>
    <n v="0"/>
    <n v="0"/>
    <n v="0"/>
    <n v="0"/>
    <n v="0"/>
    <n v="0"/>
    <n v="0"/>
    <n v="0"/>
    <n v="0"/>
    <n v="0"/>
    <n v="0"/>
    <n v="0"/>
    <n v="0"/>
    <n v="0"/>
    <n v="0"/>
    <n v="0"/>
  </r>
  <r>
    <s v="Marvel Ultimate Alliance"/>
    <n v="4"/>
    <s v="Action,Role-Playing"/>
    <s v="Activision"/>
    <x v="3"/>
    <x v="1"/>
    <n v="2006"/>
    <n v="82"/>
    <n v="2.42"/>
    <n v="14.95"/>
    <n v="15.25"/>
    <n v="27.5833333333333"/>
    <n v="14"/>
    <n v="68"/>
    <n v="10.3"/>
    <n v="25.383333333333301"/>
    <n v="30.05"/>
    <n v="24.816666666666599"/>
    <n v="3"/>
    <n v="20.733333333333299"/>
    <n v="17.633333333333301"/>
    <n v="28.933333333333302"/>
    <n v="17"/>
    <n v="26"/>
    <n v="12.85"/>
    <n v="12.8666666666666"/>
    <n v="20.633333333333301"/>
    <n v="12.3666666666666"/>
    <n v="39"/>
    <n v="9.3000000000000007"/>
  </r>
  <r>
    <s v="Marvel Ultimate Alliance"/>
    <n v="4"/>
    <s v="Action,Role-Playing"/>
    <s v="Activision"/>
    <x v="0"/>
    <x v="0"/>
    <n v="2006"/>
    <n v="73"/>
    <n v="0.38"/>
    <n v="17.95"/>
    <n v="15.25"/>
    <n v="27.5833333333333"/>
    <n v="14"/>
    <n v="68"/>
    <n v="10.3"/>
    <n v="25.383333333333301"/>
    <n v="30.05"/>
    <n v="24.816666666666599"/>
    <n v="3"/>
    <n v="20.733333333333299"/>
    <n v="17.633333333333301"/>
    <n v="28.933333333333302"/>
    <n v="17"/>
    <n v="26"/>
    <n v="12.85"/>
    <n v="12.8666666666666"/>
    <n v="20.633333333333301"/>
    <n v="12.3666666666666"/>
    <n v="39"/>
    <n v="9.3000000000000007"/>
  </r>
  <r>
    <s v="Marvel Ultimate Alliance"/>
    <n v="1"/>
    <s v="Action,Role-Playing"/>
    <s v="Activision"/>
    <x v="1"/>
    <x v="2"/>
    <n v="2006"/>
    <n v="81"/>
    <n v="0.34"/>
    <n v="22.95"/>
    <n v="15.25"/>
    <n v="27.5833333333333"/>
    <n v="14"/>
    <n v="68"/>
    <n v="10.3"/>
    <n v="25.383333333333301"/>
    <n v="30.05"/>
    <n v="24.816666666666599"/>
    <n v="3"/>
    <n v="20.733333333333299"/>
    <n v="17.633333333333301"/>
    <n v="28.933333333333302"/>
    <n v="17"/>
    <n v="26"/>
    <n v="12.85"/>
    <n v="12.8666666666666"/>
    <n v="20.633333333333301"/>
    <n v="12.3666666666666"/>
    <n v="39"/>
    <n v="9.3000000000000007"/>
  </r>
  <r>
    <s v="Marvel Ultimate Alliance"/>
    <n v="4"/>
    <s v="Action,Role-Playing"/>
    <s v="Activision"/>
    <x v="4"/>
    <x v="0"/>
    <n v="2006"/>
    <n v="78"/>
    <n v="0.33"/>
    <n v="24.95"/>
    <n v="15.25"/>
    <n v="27.5833333333333"/>
    <n v="14"/>
    <n v="68"/>
    <n v="10.3"/>
    <n v="25.383333333333301"/>
    <n v="30.05"/>
    <n v="24.816666666666599"/>
    <n v="3"/>
    <n v="20.733333333333299"/>
    <n v="17.633333333333301"/>
    <n v="28.933333333333302"/>
    <n v="17"/>
    <n v="26"/>
    <n v="12.85"/>
    <n v="12.8666666666666"/>
    <n v="20.633333333333301"/>
    <n v="12.3666666666666"/>
    <n v="39"/>
    <n v="9.3000000000000007"/>
  </r>
  <r>
    <s v="Mass Effect"/>
    <n v="1"/>
    <s v="Action,Role-Playing"/>
    <s v="Microsoft"/>
    <x v="3"/>
    <x v="1"/>
    <n v="2007"/>
    <n v="91"/>
    <n v="1.57"/>
    <n v="17.95"/>
    <n v="28.066666666666599"/>
    <n v="113.266666666666"/>
    <n v="25"/>
    <n v="2300"/>
    <n v="16.3333333333333"/>
    <n v="44.783333333333303"/>
    <n v="121.4"/>
    <n v="40.8333333333333"/>
    <n v="379"/>
    <n v="28.533333333333299"/>
    <n v="29.733333333333299"/>
    <n v="60.933333333333302"/>
    <n v="28"/>
    <n v="1100"/>
    <n v="18.766666666666602"/>
    <n v="17.383333333333301"/>
    <n v="69.966666666666598"/>
    <n v="16.5"/>
    <n v="769"/>
    <n v="11.533333333333299"/>
  </r>
  <r>
    <s v="Master of Illusion"/>
    <n v="1"/>
    <s v="Strategy"/>
    <s v="Nintendo"/>
    <x v="2"/>
    <x v="2"/>
    <n v="2006"/>
    <n v="69"/>
    <n v="0.14000000000000001"/>
    <n v="14.95"/>
    <n v="4.0999999999999996"/>
    <n v="4.5166666666666604"/>
    <n v="4.0999999999999996"/>
    <n v="2"/>
    <n v="3.6666666666666599"/>
    <n v="4.0999999999999996"/>
    <n v="4.5166666666666604"/>
    <n v="4.0999999999999996"/>
    <n v="2"/>
    <n v="3.6666666666666599"/>
    <n v="0"/>
    <n v="0"/>
    <n v="0"/>
    <n v="0"/>
    <n v="0"/>
    <n v="0"/>
    <n v="0"/>
    <n v="0"/>
    <n v="0"/>
    <n v="0"/>
  </r>
  <r>
    <s v="Master of the Monster Lair"/>
    <n v="1"/>
    <s v="Role-Playing"/>
    <s v="Unknown"/>
    <x v="2"/>
    <x v="0"/>
    <n v="2008"/>
    <n v="63"/>
    <n v="0.06"/>
    <n v="14.95"/>
    <n v="0"/>
    <n v="0"/>
    <n v="0"/>
    <n v="0"/>
    <n v="0"/>
    <n v="0"/>
    <n v="0"/>
    <n v="0"/>
    <n v="0"/>
    <n v="0"/>
    <n v="0"/>
    <n v="0"/>
    <n v="0"/>
    <n v="0"/>
    <n v="0"/>
    <n v="0"/>
    <n v="0"/>
    <n v="0"/>
    <n v="0"/>
    <n v="0"/>
  </r>
  <r>
    <s v="MechAssault: Phantom War"/>
    <n v="1"/>
    <s v="Action"/>
    <s v="Unknown"/>
    <x v="2"/>
    <x v="2"/>
    <n v="2006"/>
    <n v="66"/>
    <n v="0.03"/>
    <n v="12.95"/>
    <n v="7.5"/>
    <n v="8.11666666666666"/>
    <n v="7"/>
    <n v="3"/>
    <n v="6.86666666666666"/>
    <n v="0"/>
    <n v="0"/>
    <n v="0"/>
    <n v="0"/>
    <n v="0"/>
    <n v="0"/>
    <n v="0"/>
    <n v="0"/>
    <n v="0"/>
    <n v="0"/>
    <n v="7.5"/>
    <n v="8.11666666666666"/>
    <n v="7"/>
    <n v="3"/>
    <n v="6.86666666666666"/>
  </r>
  <r>
    <s v="Medal of Honor: Airborne"/>
    <n v="2"/>
    <s v="Action"/>
    <s v="EA"/>
    <x v="3"/>
    <x v="2"/>
    <n v="2007"/>
    <n v="73"/>
    <n v="0.45"/>
    <n v="17.95"/>
    <n v="6.3833333333333302"/>
    <n v="9.1"/>
    <n v="6"/>
    <n v="81"/>
    <n v="4.2333333333333298"/>
    <n v="11"/>
    <n v="11.4333333333333"/>
    <n v="10.75"/>
    <n v="3"/>
    <n v="10.55"/>
    <n v="7.6666666666666599"/>
    <n v="9.4666666666666597"/>
    <n v="8.1999999999999993"/>
    <n v="17"/>
    <n v="6.45"/>
    <n v="5.8"/>
    <n v="7.61666666666666"/>
    <n v="6"/>
    <n v="61"/>
    <n v="4.0833333333333304"/>
  </r>
  <r>
    <s v="Medal of Honor: Heroes"/>
    <n v="1"/>
    <s v="Action"/>
    <s v="EA"/>
    <x v="1"/>
    <x v="2"/>
    <n v="2006"/>
    <n v="71"/>
    <n v="0.81"/>
    <n v="14.95"/>
    <n v="4.9666666666666597"/>
    <n v="5.4833333333333298"/>
    <n v="5"/>
    <n v="8"/>
    <n v="4.3833333333333302"/>
    <n v="0"/>
    <n v="0"/>
    <n v="0"/>
    <n v="0"/>
    <n v="0"/>
    <n v="5"/>
    <n v="5"/>
    <n v="5"/>
    <n v="2"/>
    <n v="5"/>
    <n v="4.95"/>
    <n v="5.4833333333333298"/>
    <n v="5"/>
    <n v="6"/>
    <n v="4.36666666666666"/>
  </r>
  <r>
    <s v="Medal of Honor: Heroes 2"/>
    <n v="1"/>
    <s v="Action"/>
    <s v="EA"/>
    <x v="1"/>
    <x v="2"/>
    <n v="2007"/>
    <n v="69"/>
    <n v="0.5"/>
    <n v="17.95"/>
    <n v="4.9666666666666597"/>
    <n v="5.4833333333333298"/>
    <n v="5"/>
    <n v="8"/>
    <n v="4.3833333333333302"/>
    <n v="0"/>
    <n v="0"/>
    <n v="0"/>
    <n v="0"/>
    <n v="0"/>
    <n v="5"/>
    <n v="5"/>
    <n v="5"/>
    <n v="2"/>
    <n v="5"/>
    <n v="4.95"/>
    <n v="5.4833333333333298"/>
    <n v="5"/>
    <n v="6"/>
    <n v="4.36666666666666"/>
  </r>
  <r>
    <s v="Medal of Honor: Heroes 2"/>
    <n v="1"/>
    <s v="Action"/>
    <s v="EA"/>
    <x v="0"/>
    <x v="2"/>
    <n v="2007"/>
    <n v="73"/>
    <n v="0.34"/>
    <n v="19.95"/>
    <n v="4.9666666666666597"/>
    <n v="5.4833333333333298"/>
    <n v="5"/>
    <n v="8"/>
    <n v="4.3833333333333302"/>
    <n v="0"/>
    <n v="0"/>
    <n v="0"/>
    <n v="0"/>
    <n v="0"/>
    <n v="5"/>
    <n v="5"/>
    <n v="5"/>
    <n v="2"/>
    <n v="5"/>
    <n v="4.95"/>
    <n v="5.4833333333333298"/>
    <n v="5"/>
    <n v="6"/>
    <n v="4.36666666666666"/>
  </r>
  <r>
    <s v="Medal of Honor: Vanguard"/>
    <n v="1"/>
    <s v="Action"/>
    <s v="EA"/>
    <x v="0"/>
    <x v="1"/>
    <n v="2007"/>
    <n v="56"/>
    <n v="0.05"/>
    <n v="17.95"/>
    <n v="3.55"/>
    <n v="4.2833333333333297"/>
    <n v="3.6333333333333302"/>
    <n v="7"/>
    <n v="2.8833333333333302"/>
    <n v="0"/>
    <n v="0"/>
    <n v="0"/>
    <n v="0"/>
    <n v="0"/>
    <n v="0"/>
    <n v="0"/>
    <n v="0"/>
    <n v="0"/>
    <n v="0"/>
    <n v="3.55"/>
    <n v="4.2833333333333297"/>
    <n v="3.6333333333333302"/>
    <n v="7"/>
    <n v="2.8833333333333302"/>
  </r>
  <r>
    <s v="MediEvil Resurrection"/>
    <n v="1"/>
    <s v="Action"/>
    <s v="Sony"/>
    <x v="1"/>
    <x v="1"/>
    <n v="2005"/>
    <n v="66"/>
    <n v="0.19"/>
    <n v="17.95"/>
    <n v="9.6"/>
    <n v="10.816666666666601"/>
    <n v="9.7166666666666597"/>
    <n v="6"/>
    <n v="7.7333333333333298"/>
    <n v="9.25"/>
    <n v="10.6666666666666"/>
    <n v="10.4333333333333"/>
    <n v="3"/>
    <n v="7.8166666666666602"/>
    <n v="0"/>
    <n v="0"/>
    <n v="0"/>
    <n v="0"/>
    <n v="0"/>
    <n v="9.9666666666666597"/>
    <n v="10.733333333333301"/>
    <n v="9"/>
    <n v="3"/>
    <n v="9.1999999999999993"/>
  </r>
  <r>
    <s v="Mega Man Battle Network 5: Double Team DS"/>
    <n v="1"/>
    <s v="Action,Role-Playing"/>
    <s v="Capcom"/>
    <x v="2"/>
    <x v="2"/>
    <n v="2005"/>
    <n v="68"/>
    <n v="0.06"/>
    <n v="17.95"/>
    <n v="36.233333333333299"/>
    <n v="48.033333333333303"/>
    <n v="35"/>
    <n v="13"/>
    <n v="28"/>
    <n v="48.15"/>
    <n v="52.75"/>
    <n v="42"/>
    <n v="3"/>
    <n v="43.533333333333303"/>
    <n v="35.4"/>
    <n v="39.85"/>
    <n v="34"/>
    <n v="5"/>
    <n v="32.35"/>
    <n v="29.9166666666666"/>
    <n v="34.85"/>
    <n v="27.483333333333299"/>
    <n v="5"/>
    <n v="24.55"/>
  </r>
  <r>
    <s v="Mega Man Maverick Hunter X"/>
    <n v="1"/>
    <s v="Action"/>
    <s v="Capcom"/>
    <x v="1"/>
    <x v="2"/>
    <n v="2005"/>
    <n v="79"/>
    <n v="0.25"/>
    <n v="17.95"/>
    <n v="6.7666666666666604"/>
    <n v="14.1166666666666"/>
    <n v="5.68333333333333"/>
    <n v="18"/>
    <n v="3.4666666666666601"/>
    <n v="7.45"/>
    <n v="11.2666666666666"/>
    <n v="7.6666666666666599"/>
    <n v="5"/>
    <n v="4.11666666666666"/>
    <n v="8.0500000000000007"/>
    <n v="14.75"/>
    <n v="7"/>
    <n v="8"/>
    <n v="5.25"/>
    <n v="4.0666666666666602"/>
    <n v="4.43333333333333"/>
    <n v="4"/>
    <n v="5"/>
    <n v="3.5166666666666599"/>
  </r>
  <r>
    <s v="Mega Man Powered Up"/>
    <n v="1"/>
    <s v="Action"/>
    <s v="Capcom"/>
    <x v="1"/>
    <x v="2"/>
    <n v="2006"/>
    <n v="82"/>
    <n v="0.11"/>
    <n v="16.95"/>
    <n v="5.6333333333333302"/>
    <n v="7.8333333333333304"/>
    <n v="5.75"/>
    <n v="6"/>
    <n v="3.5333333333333301"/>
    <n v="0"/>
    <n v="0"/>
    <n v="0"/>
    <n v="0"/>
    <n v="0"/>
    <n v="8.5"/>
    <n v="9.11666666666666"/>
    <n v="8"/>
    <n v="3"/>
    <n v="7.86666666666666"/>
    <n v="2.7833333333333301"/>
    <n v="3.43333333333333"/>
    <n v="3"/>
    <n v="3"/>
    <n v="2.1333333333333302"/>
  </r>
  <r>
    <s v="Mega Man Star Force 2: Zerker X Ninja"/>
    <n v="1"/>
    <s v="Action,Role-Playing"/>
    <s v="Capcom"/>
    <x v="2"/>
    <x v="1"/>
    <n v="2008"/>
    <n v="55"/>
    <n v="0.24"/>
    <n v="17.95"/>
    <n v="19.716666666666601"/>
    <n v="22.016666666666602"/>
    <n v="20"/>
    <n v="11"/>
    <n v="16.5833333333333"/>
    <n v="24"/>
    <n v="24"/>
    <n v="24"/>
    <n v="1"/>
    <n v="24"/>
    <n v="21.3"/>
    <n v="22.516666666666602"/>
    <n v="20.4166666666666"/>
    <n v="5"/>
    <n v="20.350000000000001"/>
    <n v="17.283333333333299"/>
    <n v="19.233333333333299"/>
    <n v="19.25"/>
    <n v="5"/>
    <n v="15.8"/>
  </r>
  <r>
    <s v="Mega Man Star Force: Dragon"/>
    <n v="1"/>
    <s v="Action,Role-Playing"/>
    <s v="Capcom"/>
    <x v="2"/>
    <x v="1"/>
    <n v="2007"/>
    <n v="60"/>
    <n v="0.41"/>
    <n v="27.95"/>
    <n v="20.816666666666599"/>
    <n v="27.65"/>
    <n v="20"/>
    <n v="17"/>
    <n v="17.350000000000001"/>
    <n v="31.95"/>
    <n v="33.4166666666666"/>
    <n v="31.95"/>
    <n v="2"/>
    <n v="30.466666666666601"/>
    <n v="24.1166666666666"/>
    <n v="26.183333333333302"/>
    <n v="25"/>
    <n v="5"/>
    <n v="22.266666666666602"/>
    <n v="16.95"/>
    <n v="18.8333333333333"/>
    <n v="16.6166666666666"/>
    <n v="10"/>
    <n v="15.55"/>
  </r>
  <r>
    <s v="Mega Man ZX"/>
    <n v="1"/>
    <s v="Action"/>
    <s v="Capcom"/>
    <x v="2"/>
    <x v="1"/>
    <n v="2006"/>
    <n v="76"/>
    <n v="0.14000000000000001"/>
    <n v="19.95"/>
    <n v="11.2666666666666"/>
    <n v="16.05"/>
    <n v="10.966666666666599"/>
    <n v="22"/>
    <n v="8.0500000000000007"/>
    <n v="15.966666666666599"/>
    <n v="16.45"/>
    <n v="15.966666666666599"/>
    <n v="2"/>
    <n v="15.483333333333301"/>
    <n v="13.133333333333301"/>
    <n v="16.533333333333299"/>
    <n v="11"/>
    <n v="9"/>
    <n v="10.75"/>
    <n v="8.8833333333333293"/>
    <n v="11.95"/>
    <n v="8.9499999999999993"/>
    <n v="11"/>
    <n v="6.93333333333333"/>
  </r>
  <r>
    <s v="Mega Man ZX Advent"/>
    <n v="1"/>
    <s v="Action"/>
    <s v="Capcom"/>
    <x v="2"/>
    <x v="1"/>
    <n v="2007"/>
    <n v="78"/>
    <n v="0.22"/>
    <n v="17.95"/>
    <n v="12.883333333333301"/>
    <n v="23.983333333333299"/>
    <n v="10.9333333333333"/>
    <n v="18"/>
    <n v="8.3833333333333293"/>
    <n v="15.9333333333333"/>
    <n v="17.899999999999999"/>
    <n v="15.9333333333333"/>
    <n v="2"/>
    <n v="13.966666666666599"/>
    <n v="15.816666666666601"/>
    <n v="25.233333333333299"/>
    <n v="12.966666666666599"/>
    <n v="10"/>
    <n v="12"/>
    <n v="7"/>
    <n v="8.6"/>
    <n v="6.75"/>
    <n v="6"/>
    <n v="5.86666666666666"/>
  </r>
  <r>
    <s v="Mercenaries 2: World in Flames"/>
    <n v="1"/>
    <s v="Action"/>
    <s v="EA"/>
    <x v="3"/>
    <x v="2"/>
    <n v="2008"/>
    <n v="72"/>
    <n v="0.66"/>
    <n v="14.95"/>
    <n v="22.8666666666666"/>
    <n v="37.283333333333303"/>
    <n v="20.266666666666602"/>
    <n v="18"/>
    <n v="14.783333333333299"/>
    <n v="37"/>
    <n v="43.25"/>
    <n v="30"/>
    <n v="3"/>
    <n v="30.75"/>
    <n v="24.6666666666666"/>
    <n v="26.3333333333333"/>
    <n v="24.5"/>
    <n v="6"/>
    <n v="22.283333333333299"/>
    <n v="16.95"/>
    <n v="19"/>
    <n v="18"/>
    <n v="9"/>
    <n v="12.733333333333301"/>
  </r>
  <r>
    <s v="Mercenaries 2: World in Flames"/>
    <n v="1"/>
    <s v="Action"/>
    <s v="EA"/>
    <x v="4"/>
    <x v="2"/>
    <n v="2008"/>
    <n v="72"/>
    <n v="0.27"/>
    <n v="15.95"/>
    <n v="22.8666666666666"/>
    <n v="37.283333333333303"/>
    <n v="20.266666666666602"/>
    <n v="18"/>
    <n v="14.783333333333299"/>
    <n v="37"/>
    <n v="43.25"/>
    <n v="30"/>
    <n v="3"/>
    <n v="30.75"/>
    <n v="24.6666666666666"/>
    <n v="26.3333333333333"/>
    <n v="24.5"/>
    <n v="6"/>
    <n v="22.283333333333299"/>
    <n v="16.95"/>
    <n v="19"/>
    <n v="18"/>
    <n v="9"/>
    <n v="12.733333333333301"/>
  </r>
  <r>
    <s v="Mercury Meltdown"/>
    <n v="2"/>
    <s v="Strategy"/>
    <s v="Unknown"/>
    <x v="0"/>
    <x v="2"/>
    <n v="2007"/>
    <n v="77"/>
    <n v="0.14000000000000001"/>
    <n v="12.95"/>
    <n v="0"/>
    <n v="0"/>
    <n v="0"/>
    <n v="0"/>
    <n v="0"/>
    <n v="0"/>
    <n v="0"/>
    <n v="0"/>
    <n v="0"/>
    <n v="0"/>
    <n v="0"/>
    <n v="0"/>
    <n v="0"/>
    <n v="0"/>
    <n v="0"/>
    <n v="0"/>
    <n v="0"/>
    <n v="0"/>
    <n v="0"/>
    <n v="0"/>
  </r>
  <r>
    <s v="Mercury Meltdown"/>
    <n v="1"/>
    <s v="Strategy"/>
    <s v="Unknown"/>
    <x v="1"/>
    <x v="0"/>
    <n v="2006"/>
    <n v="78"/>
    <n v="0.05"/>
    <n v="12.95"/>
    <n v="0"/>
    <n v="0"/>
    <n v="0"/>
    <n v="0"/>
    <n v="0"/>
    <n v="0"/>
    <n v="0"/>
    <n v="0"/>
    <n v="0"/>
    <n v="0"/>
    <n v="0"/>
    <n v="0"/>
    <n v="0"/>
    <n v="0"/>
    <n v="0"/>
    <n v="0"/>
    <n v="0"/>
    <n v="0"/>
    <n v="0"/>
    <n v="0"/>
  </r>
  <r>
    <s v="Metal Gear Ac!d"/>
    <n v="1"/>
    <s v="Strategy"/>
    <s v="Konami"/>
    <x v="1"/>
    <x v="2"/>
    <n v="2004"/>
    <n v="75"/>
    <n v="0.34"/>
    <n v="17.95"/>
    <n v="25.383333333333301"/>
    <n v="51.65"/>
    <n v="21.266666666666602"/>
    <n v="18"/>
    <n v="19.1666666666666"/>
    <n v="80"/>
    <n v="80"/>
    <n v="80"/>
    <n v="1"/>
    <n v="80"/>
    <n v="24.8333333333333"/>
    <n v="27.483333333333299"/>
    <n v="25.1"/>
    <n v="6"/>
    <n v="21.9166666666666"/>
    <n v="20.7"/>
    <n v="23.6"/>
    <n v="20.783333333333299"/>
    <n v="11"/>
    <n v="17.883333333333301"/>
  </r>
  <r>
    <s v="Metal Gear Ac!d 2"/>
    <n v="1"/>
    <s v="Strategy"/>
    <s v="Konami"/>
    <x v="1"/>
    <x v="2"/>
    <n v="2005"/>
    <n v="80"/>
    <n v="0.12"/>
    <n v="12.95"/>
    <n v="14.8333333333333"/>
    <n v="19.95"/>
    <n v="15"/>
    <n v="15"/>
    <n v="12.5833333333333"/>
    <n v="0"/>
    <n v="0"/>
    <n v="0"/>
    <n v="0"/>
    <n v="0"/>
    <n v="17.6166666666666"/>
    <n v="20.9"/>
    <n v="16"/>
    <n v="5"/>
    <n v="14.6"/>
    <n v="13.45"/>
    <n v="14.9"/>
    <n v="14.2"/>
    <n v="10"/>
    <n v="12.033333333333299"/>
  </r>
  <r>
    <s v="Metal Gear Solid 4: Guns of the Patriots"/>
    <n v="1"/>
    <s v="Action"/>
    <s v="Konami"/>
    <x v="4"/>
    <x v="1"/>
    <n v="2008"/>
    <n v="94"/>
    <n v="2.58"/>
    <n v="22.95"/>
    <n v="19.8666666666666"/>
    <n v="49.683333333333302"/>
    <n v="18.899999999999999"/>
    <n v="691"/>
    <n v="11.033333333333299"/>
    <n v="28.566666666666599"/>
    <n v="47.383333333333297"/>
    <n v="27"/>
    <n v="25"/>
    <n v="23.383333333333301"/>
    <n v="22.4"/>
    <n v="50.75"/>
    <n v="20.65"/>
    <n v="153"/>
    <n v="16.783333333333299"/>
    <n v="18.683333333333302"/>
    <n v="32.216666666666598"/>
    <n v="18.1666666666666"/>
    <n v="513"/>
    <n v="10.566666666666601"/>
  </r>
  <r>
    <s v="Metal Gear Solid: Digital Graphic Novel"/>
    <n v="1"/>
    <s v="Adventure"/>
    <s v="Konami"/>
    <x v="1"/>
    <x v="1"/>
    <n v="2006"/>
    <n v="78"/>
    <n v="0.02"/>
    <n v="17.95"/>
    <n v="3.18333333333333"/>
    <n v="3.4"/>
    <n v="3.0333333333333301"/>
    <n v="4"/>
    <n v="3.05"/>
    <n v="3"/>
    <n v="3"/>
    <n v="3"/>
    <n v="1"/>
    <n v="3"/>
    <n v="0"/>
    <n v="0"/>
    <n v="0"/>
    <n v="0"/>
    <n v="0"/>
    <n v="3.25"/>
    <n v="3.4166666666666599"/>
    <n v="3.0333333333333301"/>
    <n v="3"/>
    <n v="3.0833333333333299"/>
  </r>
  <r>
    <s v="Metal Gear Solid: Portable Ops"/>
    <n v="1"/>
    <s v="Action,Strategy"/>
    <s v="Konami"/>
    <x v="1"/>
    <x v="1"/>
    <n v="2006"/>
    <n v="87"/>
    <n v="0.39"/>
    <n v="17.95"/>
    <n v="13.35"/>
    <n v="21.35"/>
    <n v="12.0833333333333"/>
    <n v="66"/>
    <n v="9.18333333333333"/>
    <n v="30"/>
    <n v="30"/>
    <n v="30"/>
    <n v="1"/>
    <n v="30"/>
    <n v="16.483333333333299"/>
    <n v="22.883333333333301"/>
    <n v="15.05"/>
    <n v="19"/>
    <n v="12.483333333333301"/>
    <n v="11.6833333333333"/>
    <n v="17.316666666666599"/>
    <n v="11.5833333333333"/>
    <n v="46"/>
    <n v="8.65"/>
  </r>
  <r>
    <s v="Metal Slug 7"/>
    <n v="1"/>
    <s v="Action"/>
    <s v="Unknown"/>
    <x v="2"/>
    <x v="0"/>
    <n v="2008"/>
    <n v="70"/>
    <n v="0.09"/>
    <n v="17.95"/>
    <n v="1.2666666666666599"/>
    <n v="2.0499999999999998"/>
    <n v="0.98333333333333295"/>
    <n v="8"/>
    <n v="0.91666666666666596"/>
    <n v="0"/>
    <n v="0"/>
    <n v="0"/>
    <n v="0"/>
    <n v="0"/>
    <n v="0"/>
    <n v="0"/>
    <n v="0"/>
    <n v="0"/>
    <n v="0"/>
    <n v="1.2666666666666599"/>
    <n v="2.0499999999999998"/>
    <n v="0.98333333333333295"/>
    <n v="8"/>
    <n v="0.91666666666666596"/>
  </r>
  <r>
    <s v="Metal Slug Anthology"/>
    <n v="4"/>
    <s v="Action"/>
    <s v="Unknown"/>
    <x v="0"/>
    <x v="1"/>
    <n v="2006"/>
    <n v="73"/>
    <n v="0.11"/>
    <n v="16.95"/>
    <n v="7.4833333333333298"/>
    <n v="11.1166666666666"/>
    <n v="7"/>
    <n v="15"/>
    <n v="5.2833333333333297"/>
    <n v="8.5"/>
    <n v="9.25"/>
    <n v="8.5"/>
    <n v="2"/>
    <n v="7.75"/>
    <n v="11"/>
    <n v="13"/>
    <n v="11"/>
    <n v="2"/>
    <n v="9"/>
    <n v="6.6666666666666599"/>
    <n v="10.1666666666666"/>
    <n v="6"/>
    <n v="11"/>
    <n v="4.8333333333333304"/>
  </r>
  <r>
    <s v="Meteos"/>
    <n v="1"/>
    <s v="Strategy"/>
    <s v="Nintendo"/>
    <x v="2"/>
    <x v="2"/>
    <n v="2005"/>
    <n v="88"/>
    <n v="0.16"/>
    <n v="15.95"/>
    <n v="17.266666666666602"/>
    <n v="26.5833333333333"/>
    <n v="14.1"/>
    <n v="13"/>
    <n v="10.3333333333333"/>
    <n v="23.75"/>
    <n v="30.6166666666666"/>
    <n v="23.75"/>
    <n v="2"/>
    <n v="16.8666666666666"/>
    <n v="20.4166666666666"/>
    <n v="25.4"/>
    <n v="21.216666666666601"/>
    <n v="7"/>
    <n v="13.9"/>
    <n v="8.5166666666666604"/>
    <n v="11.05"/>
    <n v="7.5"/>
    <n v="4"/>
    <n v="6.5"/>
  </r>
  <r>
    <s v="Meteos: Disney Magic"/>
    <n v="1"/>
    <s v="Strategy"/>
    <s v="Disney"/>
    <x v="2"/>
    <x v="1"/>
    <n v="2007"/>
    <n v="74"/>
    <n v="0.02"/>
    <n v="12.95"/>
    <n v="0"/>
    <n v="0"/>
    <n v="0"/>
    <n v="0"/>
    <n v="0"/>
    <n v="0"/>
    <n v="0"/>
    <n v="0"/>
    <n v="0"/>
    <n v="0"/>
    <n v="0"/>
    <n v="0"/>
    <n v="0"/>
    <n v="0"/>
    <n v="0"/>
    <n v="0"/>
    <n v="0"/>
    <n v="0"/>
    <n v="0"/>
    <n v="0"/>
  </r>
  <r>
    <s v="Metroid Prime 3: Corruption"/>
    <n v="1"/>
    <s v="Action"/>
    <s v="Nintendo"/>
    <x v="0"/>
    <x v="1"/>
    <n v="2007"/>
    <n v="90"/>
    <n v="0.91"/>
    <n v="19.95"/>
    <n v="15.983333333333301"/>
    <n v="26.966666666666601"/>
    <n v="15.55"/>
    <n v="114"/>
    <n v="11.9"/>
    <n v="18.8666666666666"/>
    <n v="28.433333333333302"/>
    <n v="18.5"/>
    <n v="27"/>
    <n v="13.35"/>
    <n v="16.2"/>
    <n v="19.966666666666601"/>
    <n v="16.7"/>
    <n v="45"/>
    <n v="13.3"/>
    <n v="13.9"/>
    <n v="17.100000000000001"/>
    <n v="14"/>
    <n v="42"/>
    <n v="11.1166666666666"/>
  </r>
  <r>
    <s v="Metroid Prime Pinball"/>
    <n v="1"/>
    <s v="Action,Simulation"/>
    <s v="Nintendo"/>
    <x v="2"/>
    <x v="2"/>
    <n v="2005"/>
    <n v="79"/>
    <n v="0.22"/>
    <n v="17.95"/>
    <n v="5.5666666666666602"/>
    <n v="8.6333333333333293"/>
    <n v="5"/>
    <n v="7"/>
    <n v="3.2833333333333301"/>
    <n v="8.6666666666666607"/>
    <n v="10.4166666666666"/>
    <n v="9"/>
    <n v="3"/>
    <n v="6.9166666666666599"/>
    <n v="5"/>
    <n v="5"/>
    <n v="5"/>
    <n v="1"/>
    <n v="5"/>
    <n v="2.68333333333333"/>
    <n v="3.36666666666666"/>
    <n v="2.7666666666666599"/>
    <n v="3"/>
    <n v="2.0166666666666599"/>
  </r>
  <r>
    <s v="Metroid Prime: Hunters"/>
    <n v="1"/>
    <s v="Action"/>
    <s v="Nintendo"/>
    <x v="2"/>
    <x v="2"/>
    <n v="2006"/>
    <n v="85"/>
    <n v="0.57999999999999996"/>
    <n v="27.95"/>
    <n v="9.3000000000000007"/>
    <n v="13.7666666666666"/>
    <n v="8.7333333333333307"/>
    <n v="32"/>
    <n v="6.85"/>
    <n v="15.25"/>
    <n v="16.883333333333301"/>
    <n v="15.25"/>
    <n v="2"/>
    <n v="13.6166666666666"/>
    <n v="9.0500000000000007"/>
    <n v="10.95"/>
    <n v="8.7833333333333297"/>
    <n v="12"/>
    <n v="7.7666666666666604"/>
    <n v="8.8000000000000007"/>
    <n v="11.85"/>
    <n v="8.6333333333333293"/>
    <n v="18"/>
    <n v="6.7"/>
  </r>
  <r>
    <s v="Micro Machines V4"/>
    <n v="2"/>
    <s v="Action,Racing / Driving"/>
    <s v="Unknown"/>
    <x v="1"/>
    <x v="2"/>
    <n v="2006"/>
    <n v="61"/>
    <n v="0.01"/>
    <n v="17.95"/>
    <n v="0"/>
    <n v="0"/>
    <n v="0"/>
    <n v="0"/>
    <n v="0"/>
    <n v="0"/>
    <n v="0"/>
    <n v="0"/>
    <n v="0"/>
    <n v="0"/>
    <n v="0"/>
    <n v="0"/>
    <n v="0"/>
    <n v="0"/>
    <n v="0"/>
    <n v="0"/>
    <n v="0"/>
    <n v="0"/>
    <n v="0"/>
    <n v="0"/>
  </r>
  <r>
    <s v="Midnight Club 3: DUB Edition"/>
    <n v="1"/>
    <s v="Racing / Driving"/>
    <s v="Rockstar"/>
    <x v="1"/>
    <x v="1"/>
    <n v="2005"/>
    <n v="74"/>
    <n v="1.69"/>
    <n v="14.95"/>
    <n v="39"/>
    <n v="46.75"/>
    <n v="48"/>
    <n v="9"/>
    <n v="29.25"/>
    <n v="48.866666666666603"/>
    <n v="49.4"/>
    <n v="48.75"/>
    <n v="4"/>
    <n v="48.4"/>
    <n v="49"/>
    <n v="49.5"/>
    <n v="49"/>
    <n v="2"/>
    <n v="48.5"/>
    <n v="19.1666666666666"/>
    <n v="21.1666666666666"/>
    <n v="19.5"/>
    <n v="3"/>
    <n v="17.1666666666666"/>
  </r>
  <r>
    <s v="Midnight Club: Los Angeles"/>
    <n v="1"/>
    <s v="Racing / Driving"/>
    <s v="Rockstar"/>
    <x v="3"/>
    <x v="2"/>
    <n v="2008"/>
    <n v="81"/>
    <n v="1.1499999999999999"/>
    <n v="22.95"/>
    <n v="30.6666666666666"/>
    <n v="42.066666666666599"/>
    <n v="31.033333333333299"/>
    <n v="10"/>
    <n v="21.4166666666666"/>
    <n v="35"/>
    <n v="35"/>
    <n v="35"/>
    <n v="1"/>
    <n v="35"/>
    <n v="35.866666666666603"/>
    <n v="44.116666666666603"/>
    <n v="34"/>
    <n v="5"/>
    <n v="23.466666666666601"/>
    <n v="23.1"/>
    <n v="26.683333333333302"/>
    <n v="23.6166666666666"/>
    <n v="4"/>
    <n v="19.283333333333299"/>
  </r>
  <r>
    <s v="Midnight Club: Los Angeles"/>
    <n v="1"/>
    <s v="Racing / Driving"/>
    <s v="Rockstar"/>
    <x v="4"/>
    <x v="0"/>
    <n v="2008"/>
    <n v="82"/>
    <n v="1.0900000000000001"/>
    <n v="22.95"/>
    <n v="30.6666666666666"/>
    <n v="42.066666666666599"/>
    <n v="31.033333333333299"/>
    <n v="10"/>
    <n v="21.4166666666666"/>
    <n v="35"/>
    <n v="35"/>
    <n v="35"/>
    <n v="1"/>
    <n v="35"/>
    <n v="35.866666666666603"/>
    <n v="44.116666666666603"/>
    <n v="34"/>
    <n v="5"/>
    <n v="23.466666666666601"/>
    <n v="23.1"/>
    <n v="26.683333333333302"/>
    <n v="23.6166666666666"/>
    <n v="4"/>
    <n v="19.283333333333299"/>
  </r>
  <r>
    <s v="Mirror's Edge"/>
    <n v="1"/>
    <s v="Action"/>
    <s v="EA"/>
    <x v="3"/>
    <x v="1"/>
    <n v="2008"/>
    <n v="79"/>
    <n v="0.5"/>
    <n v="14.95"/>
    <n v="7.0166666666666604"/>
    <n v="34.8333333333333"/>
    <n v="6.3333333333333304"/>
    <n v="1100"/>
    <n v="4.3333333333333304"/>
    <n v="13.733333333333301"/>
    <n v="37.433333333333302"/>
    <n v="10"/>
    <n v="49"/>
    <n v="8.43333333333333"/>
    <n v="8.4833333333333307"/>
    <n v="21.6166666666666"/>
    <n v="8"/>
    <n v="203"/>
    <n v="6.11666666666666"/>
    <n v="6.3166666666666602"/>
    <n v="11.566666666666601"/>
    <n v="6"/>
    <n v="895"/>
    <n v="4.0666666666666602"/>
  </r>
  <r>
    <s v="Mirror's Edge"/>
    <n v="1"/>
    <s v="Action"/>
    <s v="EA"/>
    <x v="4"/>
    <x v="1"/>
    <n v="2008"/>
    <n v="79"/>
    <n v="0.28999999999999998"/>
    <n v="14.95"/>
    <n v="7.0166666666666604"/>
    <n v="34.8333333333333"/>
    <n v="6.3333333333333304"/>
    <n v="1100"/>
    <n v="4.3333333333333304"/>
    <n v="13.733333333333301"/>
    <n v="37.433333333333302"/>
    <n v="10"/>
    <n v="49"/>
    <n v="8.43333333333333"/>
    <n v="8.4833333333333307"/>
    <n v="21.6166666666666"/>
    <n v="8"/>
    <n v="203"/>
    <n v="6.11666666666666"/>
    <n v="6.3166666666666602"/>
    <n v="11.566666666666601"/>
    <n v="6"/>
    <n v="895"/>
    <n v="4.0666666666666602"/>
  </r>
  <r>
    <s v="MLB 06: The Show"/>
    <n v="2"/>
    <s v="Sports"/>
    <s v="Sony"/>
    <x v="1"/>
    <x v="1"/>
    <n v="2006"/>
    <n v="83"/>
    <n v="0.35"/>
    <n v="9.9499999999999993"/>
    <n v="0"/>
    <n v="0"/>
    <n v="0"/>
    <n v="0"/>
    <n v="0"/>
    <n v="0"/>
    <n v="0"/>
    <n v="0"/>
    <n v="0"/>
    <n v="0"/>
    <n v="0"/>
    <n v="0"/>
    <n v="0"/>
    <n v="0"/>
    <n v="0"/>
    <n v="0"/>
    <n v="0"/>
    <n v="0"/>
    <n v="0"/>
    <n v="0"/>
  </r>
  <r>
    <s v="MLB 07: The Show"/>
    <n v="2"/>
    <s v="Sports"/>
    <s v="Sony"/>
    <x v="4"/>
    <x v="1"/>
    <n v="2007"/>
    <n v="77"/>
    <n v="0.3"/>
    <n v="9.9499999999999993"/>
    <n v="0"/>
    <n v="0"/>
    <n v="0"/>
    <n v="0"/>
    <n v="0"/>
    <n v="0"/>
    <n v="0"/>
    <n v="0"/>
    <n v="0"/>
    <n v="0"/>
    <n v="0"/>
    <n v="0"/>
    <n v="0"/>
    <n v="0"/>
    <n v="0"/>
    <n v="0"/>
    <n v="0"/>
    <n v="0"/>
    <n v="0"/>
    <n v="0"/>
  </r>
  <r>
    <s v="MLB 07: The Show"/>
    <n v="1"/>
    <s v="Sports"/>
    <s v="Sony"/>
    <x v="1"/>
    <x v="2"/>
    <n v="2007"/>
    <n v="82"/>
    <n v="0.28000000000000003"/>
    <n v="9.9499999999999993"/>
    <n v="0"/>
    <n v="0"/>
    <n v="0"/>
    <n v="0"/>
    <n v="0"/>
    <n v="0"/>
    <n v="0"/>
    <n v="0"/>
    <n v="0"/>
    <n v="0"/>
    <n v="0"/>
    <n v="0"/>
    <n v="0"/>
    <n v="0"/>
    <n v="0"/>
    <n v="0"/>
    <n v="0"/>
    <n v="0"/>
    <n v="0"/>
    <n v="0"/>
  </r>
  <r>
    <s v="MLB 08: The Show"/>
    <n v="2"/>
    <s v="Sports"/>
    <s v="Sony"/>
    <x v="4"/>
    <x v="2"/>
    <n v="2008"/>
    <n v="85"/>
    <n v="0.67"/>
    <n v="12.95"/>
    <n v="10"/>
    <n v="10"/>
    <n v="10"/>
    <n v="1"/>
    <n v="10"/>
    <n v="0"/>
    <n v="0"/>
    <n v="0"/>
    <n v="0"/>
    <n v="0"/>
    <n v="0"/>
    <n v="0"/>
    <n v="0"/>
    <n v="0"/>
    <n v="0"/>
    <n v="10"/>
    <n v="10"/>
    <n v="10"/>
    <n v="1"/>
    <n v="10"/>
  </r>
  <r>
    <s v="MLB 08: The Show"/>
    <n v="1"/>
    <s v="Sports"/>
    <s v="Sony"/>
    <x v="1"/>
    <x v="0"/>
    <n v="2008"/>
    <n v="83"/>
    <n v="0.33"/>
    <n v="14.95"/>
    <n v="10"/>
    <n v="10"/>
    <n v="10"/>
    <n v="1"/>
    <n v="10"/>
    <n v="0"/>
    <n v="0"/>
    <n v="0"/>
    <n v="0"/>
    <n v="0"/>
    <n v="0"/>
    <n v="0"/>
    <n v="0"/>
    <n v="0"/>
    <n v="0"/>
    <n v="10"/>
    <n v="10"/>
    <n v="10"/>
    <n v="1"/>
    <n v="10"/>
  </r>
  <r>
    <s v="MLB Power Pros 2008"/>
    <n v="2"/>
    <s v="Sports"/>
    <s v="2K"/>
    <x v="0"/>
    <x v="2"/>
    <n v="2008"/>
    <n v="83"/>
    <n v="0.12"/>
    <n v="22.95"/>
    <n v="0"/>
    <n v="0"/>
    <n v="0"/>
    <n v="0"/>
    <n v="0"/>
    <n v="0"/>
    <n v="0"/>
    <n v="0"/>
    <n v="0"/>
    <n v="0"/>
    <n v="0"/>
    <n v="0"/>
    <n v="0"/>
    <n v="0"/>
    <n v="0"/>
    <n v="0"/>
    <n v="0"/>
    <n v="0"/>
    <n v="0"/>
    <n v="0"/>
  </r>
  <r>
    <s v="Monster 4x4: World Circuit"/>
    <n v="4"/>
    <s v="Racing / Driving"/>
    <s v="Ubisoft"/>
    <x v="0"/>
    <x v="2"/>
    <n v="2006"/>
    <n v="51"/>
    <n v="0.82"/>
    <n v="12.95"/>
    <n v="0"/>
    <n v="0"/>
    <n v="0"/>
    <n v="0"/>
    <n v="0"/>
    <n v="0"/>
    <n v="0"/>
    <n v="0"/>
    <n v="0"/>
    <n v="0"/>
    <n v="0"/>
    <n v="0"/>
    <n v="0"/>
    <n v="0"/>
    <n v="0"/>
    <n v="0"/>
    <n v="0"/>
    <n v="0"/>
    <n v="0"/>
    <n v="0"/>
  </r>
  <r>
    <s v="Monster House"/>
    <n v="1"/>
    <s v="Action"/>
    <s v="THQ"/>
    <x v="2"/>
    <x v="0"/>
    <n v="2006"/>
    <n v="62"/>
    <n v="0.15"/>
    <n v="14.95"/>
    <n v="6.6666666666666599"/>
    <n v="6.6666666666666599"/>
    <n v="6.6666666666666599"/>
    <n v="1"/>
    <n v="6.6666666666666599"/>
    <n v="6.6666666666666599"/>
    <n v="6.6666666666666599"/>
    <n v="6.6666666666666599"/>
    <n v="1"/>
    <n v="6.6666666666666599"/>
    <n v="0"/>
    <n v="0"/>
    <n v="0"/>
    <n v="0"/>
    <n v="0"/>
    <n v="0"/>
    <n v="0"/>
    <n v="0"/>
    <n v="0"/>
    <n v="0"/>
  </r>
  <r>
    <s v="Monster Hunter Freedom"/>
    <n v="1"/>
    <s v="Action,Strategy"/>
    <s v="Capcom"/>
    <x v="1"/>
    <x v="2"/>
    <n v="2006"/>
    <n v="71"/>
    <n v="0.25"/>
    <n v="12.95"/>
    <n v="279.73333333333301"/>
    <n v="445.2"/>
    <n v="101.1"/>
    <n v="6"/>
    <n v="120.2"/>
    <n v="683.13333333333298"/>
    <n v="691.56666666666604"/>
    <n v="683.13333333333298"/>
    <n v="2"/>
    <n v="674.7"/>
    <n v="84.066666666666606"/>
    <n v="103.11666666666601"/>
    <n v="76"/>
    <n v="3"/>
    <n v="65.016666666666595"/>
    <n v="60"/>
    <n v="60"/>
    <n v="60"/>
    <n v="1"/>
    <n v="60"/>
  </r>
  <r>
    <s v="Monster Hunter Freedom 2"/>
    <n v="1"/>
    <s v="Action,Strategy"/>
    <s v="Capcom"/>
    <x v="1"/>
    <x v="1"/>
    <n v="2007"/>
    <n v="72"/>
    <n v="0.38"/>
    <n v="12.95"/>
    <n v="136.016666666666"/>
    <n v="277.56666666666598"/>
    <n v="68"/>
    <n v="5"/>
    <n v="70"/>
    <n v="453.13333333333298"/>
    <n v="453.13333333333298"/>
    <n v="453.13333333333298"/>
    <n v="1"/>
    <n v="453.13333333333298"/>
    <n v="63"/>
    <n v="68.25"/>
    <n v="68"/>
    <n v="3"/>
    <n v="57.75"/>
    <n v="38"/>
    <n v="38"/>
    <n v="38"/>
    <n v="1"/>
    <n v="38"/>
  </r>
  <r>
    <s v="Monster Jam"/>
    <n v="4"/>
    <s v="Sports"/>
    <s v="Activision"/>
    <x v="3"/>
    <x v="0"/>
    <n v="2007"/>
    <n v="43"/>
    <n v="0.18"/>
    <n v="17.95"/>
    <n v="0"/>
    <n v="0"/>
    <n v="0"/>
    <n v="0"/>
    <n v="0"/>
    <n v="0"/>
    <n v="0"/>
    <n v="0"/>
    <n v="0"/>
    <n v="0"/>
    <n v="0"/>
    <n v="0"/>
    <n v="0"/>
    <n v="0"/>
    <n v="0"/>
    <n v="0"/>
    <n v="0"/>
    <n v="0"/>
    <n v="0"/>
    <n v="0"/>
  </r>
  <r>
    <s v="Monster Madness: Battle for Suburbia"/>
    <n v="4"/>
    <s v="Action"/>
    <s v="Unknown"/>
    <x v="3"/>
    <x v="2"/>
    <n v="2007"/>
    <n v="55"/>
    <n v="0.08"/>
    <n v="14.95"/>
    <n v="0"/>
    <n v="0"/>
    <n v="0"/>
    <n v="0"/>
    <n v="0"/>
    <n v="0"/>
    <n v="0"/>
    <n v="0"/>
    <n v="0"/>
    <n v="0"/>
    <n v="0"/>
    <n v="0"/>
    <n v="0"/>
    <n v="0"/>
    <n v="0"/>
    <n v="0"/>
    <n v="0"/>
    <n v="0"/>
    <n v="0"/>
    <n v="0"/>
  </r>
  <r>
    <s v="Mortal Kombat vs. DC Universe"/>
    <n v="2"/>
    <s v="Action"/>
    <s v="Midway"/>
    <x v="4"/>
    <x v="2"/>
    <n v="2008"/>
    <n v="76"/>
    <n v="1.1299999999999999"/>
    <n v="24.95"/>
    <n v="4.7333333333333298"/>
    <n v="7.8"/>
    <n v="4"/>
    <n v="24"/>
    <n v="2.65"/>
    <n v="0"/>
    <n v="0"/>
    <n v="0"/>
    <n v="0"/>
    <n v="0"/>
    <n v="7.3333333333333304"/>
    <n v="9.1666666666666607"/>
    <n v="6.86666666666666"/>
    <n v="8"/>
    <n v="5.1666666666666599"/>
    <n v="3.45"/>
    <n v="5.2333333333333298"/>
    <n v="3"/>
    <n v="16"/>
    <n v="2.0666666666666602"/>
  </r>
  <r>
    <s v="Mortal Kombat vs. DC Universe"/>
    <n v="2"/>
    <s v="Action"/>
    <s v="Midway"/>
    <x v="3"/>
    <x v="0"/>
    <n v="2008"/>
    <n v="72"/>
    <n v="0.98"/>
    <n v="24.95"/>
    <n v="4.7333333333333298"/>
    <n v="7.8"/>
    <n v="4"/>
    <n v="24"/>
    <n v="2.65"/>
    <n v="0"/>
    <n v="0"/>
    <n v="0"/>
    <n v="0"/>
    <n v="0"/>
    <n v="7.3333333333333304"/>
    <n v="9.1666666666666607"/>
    <n v="6.86666666666666"/>
    <n v="8"/>
    <n v="5.1666666666666599"/>
    <n v="3.45"/>
    <n v="5.2333333333333298"/>
    <n v="3"/>
    <n v="16"/>
    <n v="2.0666666666666602"/>
  </r>
  <r>
    <s v="Mortal Kombat: Armageddon"/>
    <n v="4"/>
    <s v="Action,Racing / Driving"/>
    <s v="Midway"/>
    <x v="0"/>
    <x v="2"/>
    <n v="2007"/>
    <n v="71"/>
    <n v="0.16"/>
    <n v="24.95"/>
    <n v="13.133333333333301"/>
    <n v="22.8666666666666"/>
    <n v="8.3333333333333304"/>
    <n v="17"/>
    <n v="8.36666666666666"/>
    <n v="27.5"/>
    <n v="31.25"/>
    <n v="27.5"/>
    <n v="2"/>
    <n v="23.75"/>
    <n v="16.45"/>
    <n v="24.683333333333302"/>
    <n v="12.316666666666601"/>
    <n v="5"/>
    <n v="10.1833333333333"/>
    <n v="8.6"/>
    <n v="11.15"/>
    <n v="8"/>
    <n v="10"/>
    <n v="7.15"/>
  </r>
  <r>
    <s v="Mortal Kombat: Unchained"/>
    <n v="2"/>
    <s v="Action"/>
    <s v="Midway"/>
    <x v="1"/>
    <x v="2"/>
    <n v="2006"/>
    <n v="70"/>
    <n v="0.67"/>
    <n v="17.95"/>
    <n v="13.55"/>
    <n v="26.983333333333299"/>
    <n v="4.36666666666666"/>
    <n v="4"/>
    <n v="4.7166666666666597"/>
    <n v="45"/>
    <n v="45"/>
    <n v="45"/>
    <n v="1"/>
    <n v="45"/>
    <n v="0"/>
    <n v="0"/>
    <n v="0"/>
    <n v="0"/>
    <n v="0"/>
    <n v="3.0666666666666602"/>
    <n v="4.7"/>
    <n v="1.75"/>
    <n v="3"/>
    <n v="1.45"/>
  </r>
  <r>
    <s v="MotoGP"/>
    <n v="1"/>
    <s v="Racing / Driving,Sports"/>
    <s v="Sony"/>
    <x v="1"/>
    <x v="2"/>
    <n v="2006"/>
    <n v="69"/>
    <n v="0.03"/>
    <n v="32.950000000000003"/>
    <n v="7.5"/>
    <n v="7.5"/>
    <n v="7.5"/>
    <n v="1"/>
    <n v="7.5"/>
    <n v="0"/>
    <n v="0"/>
    <n v="0"/>
    <n v="0"/>
    <n v="0"/>
    <n v="0"/>
    <n v="0"/>
    <n v="0"/>
    <n v="0"/>
    <n v="0"/>
    <n v="7.5"/>
    <n v="7.5"/>
    <n v="7.5"/>
    <n v="1"/>
    <n v="7.5"/>
  </r>
  <r>
    <s v="MotoGP '06"/>
    <n v="4"/>
    <s v="Racing / Driving,Simulation,Sports"/>
    <s v="THQ"/>
    <x v="3"/>
    <x v="0"/>
    <n v="2006"/>
    <n v="80"/>
    <n v="0.12"/>
    <n v="14.95"/>
    <n v="0"/>
    <n v="0"/>
    <n v="0"/>
    <n v="0"/>
    <n v="0"/>
    <n v="0"/>
    <n v="0"/>
    <n v="0"/>
    <n v="0"/>
    <n v="0"/>
    <n v="0"/>
    <n v="0"/>
    <n v="0"/>
    <n v="0"/>
    <n v="0"/>
    <n v="0"/>
    <n v="0"/>
    <n v="0"/>
    <n v="0"/>
    <n v="0"/>
  </r>
  <r>
    <s v="MotoGP 08"/>
    <n v="1"/>
    <s v="Racing / Driving,Simulation,Sports"/>
    <s v="Unknown"/>
    <x v="3"/>
    <x v="1"/>
    <n v="2008"/>
    <n v="68"/>
    <n v="0.1"/>
    <n v="16.95"/>
    <n v="0"/>
    <n v="0"/>
    <n v="0"/>
    <n v="0"/>
    <n v="0"/>
    <n v="0"/>
    <n v="0"/>
    <n v="0"/>
    <n v="0"/>
    <n v="0"/>
    <n v="0"/>
    <n v="0"/>
    <n v="0"/>
    <n v="0"/>
    <n v="0"/>
    <n v="0"/>
    <n v="0"/>
    <n v="0"/>
    <n v="0"/>
    <n v="0"/>
  </r>
  <r>
    <s v="MotoGP 08"/>
    <n v="1"/>
    <s v="Racing / Driving,Simulation,Sports"/>
    <s v="Unknown"/>
    <x v="4"/>
    <x v="1"/>
    <n v="2008"/>
    <n v="65"/>
    <n v="0.06"/>
    <n v="17.95"/>
    <n v="0"/>
    <n v="0"/>
    <n v="0"/>
    <n v="0"/>
    <n v="0"/>
    <n v="0"/>
    <n v="0"/>
    <n v="0"/>
    <n v="0"/>
    <n v="0"/>
    <n v="0"/>
    <n v="0"/>
    <n v="0"/>
    <n v="0"/>
    <n v="0"/>
    <n v="0"/>
    <n v="0"/>
    <n v="0"/>
    <n v="0"/>
    <n v="0"/>
  </r>
  <r>
    <s v="MotorStorm"/>
    <n v="1"/>
    <s v="Action,Racing / Driving,Sports"/>
    <s v="Sony"/>
    <x v="4"/>
    <x v="1"/>
    <n v="2006"/>
    <n v="82"/>
    <n v="1.58"/>
    <n v="16.95"/>
    <n v="16.899999999999999"/>
    <n v="22.966666666666601"/>
    <n v="15"/>
    <n v="16"/>
    <n v="12.966666666666599"/>
    <n v="16.883333333333301"/>
    <n v="18.966666666666601"/>
    <n v="15"/>
    <n v="5"/>
    <n v="14.55"/>
    <n v="22.25"/>
    <n v="26.05"/>
    <n v="22"/>
    <n v="4"/>
    <n v="18.55"/>
    <n v="13.85"/>
    <n v="15.2"/>
    <n v="15"/>
    <n v="7"/>
    <n v="12.2"/>
  </r>
  <r>
    <s v="MotorStorm: Pacific Rift"/>
    <n v="4"/>
    <s v="Action,Racing / Driving,Sports"/>
    <s v="Sony"/>
    <x v="4"/>
    <x v="1"/>
    <n v="2008"/>
    <n v="82"/>
    <n v="0.37"/>
    <n v="29.95"/>
    <n v="37.5"/>
    <n v="77.5"/>
    <n v="32.5"/>
    <n v="14"/>
    <n v="22.5"/>
    <n v="120"/>
    <n v="120"/>
    <n v="120"/>
    <n v="1"/>
    <n v="120"/>
    <n v="39.016666666666602"/>
    <n v="52.75"/>
    <n v="36"/>
    <n v="6"/>
    <n v="31.25"/>
    <n v="24.433333333333302"/>
    <n v="32.1"/>
    <n v="24"/>
    <n v="7"/>
    <n v="17.100000000000001"/>
  </r>
  <r>
    <s v="Mr. DRILLER: Drill Spirits"/>
    <n v="1"/>
    <s v="Action"/>
    <s v="Namco"/>
    <x v="2"/>
    <x v="1"/>
    <n v="2004"/>
    <n v="72"/>
    <n v="0.09"/>
    <n v="14.95"/>
    <n v="9.8833333333333293"/>
    <n v="10.983333333333301"/>
    <n v="9.8833333333333293"/>
    <n v="2"/>
    <n v="8.7666666666666604"/>
    <n v="0"/>
    <n v="0"/>
    <n v="0"/>
    <n v="0"/>
    <n v="0"/>
    <n v="0"/>
    <n v="0"/>
    <n v="0"/>
    <n v="0"/>
    <n v="0"/>
    <n v="9.8833333333333293"/>
    <n v="10.983333333333301"/>
    <n v="9.8833333333333293"/>
    <n v="2"/>
    <n v="8.7666666666666604"/>
  </r>
  <r>
    <s v="MTX Mototrax"/>
    <n v="1"/>
    <s v="Racing / Driving,Sports"/>
    <s v="Activision"/>
    <x v="1"/>
    <x v="0"/>
    <n v="2006"/>
    <n v="67"/>
    <n v="0.05"/>
    <n v="19.95"/>
    <n v="0"/>
    <n v="0"/>
    <n v="0"/>
    <n v="0"/>
    <n v="0"/>
    <n v="0"/>
    <n v="0"/>
    <n v="0"/>
    <n v="0"/>
    <n v="0"/>
    <n v="0"/>
    <n v="0"/>
    <n v="0"/>
    <n v="0"/>
    <n v="0"/>
    <n v="0"/>
    <n v="0"/>
    <n v="0"/>
    <n v="0"/>
    <n v="0"/>
  </r>
  <r>
    <s v="Mushroom Men: The Spore Wars"/>
    <n v="2"/>
    <s v="Action"/>
    <s v="Unknown"/>
    <x v="0"/>
    <x v="2"/>
    <n v="2008"/>
    <n v="72"/>
    <n v="0.12"/>
    <n v="17.95"/>
    <n v="5.5166666666666604"/>
    <n v="6.86666666666666"/>
    <n v="5.95"/>
    <n v="5"/>
    <n v="3.61666666666666"/>
    <n v="0"/>
    <n v="0"/>
    <n v="0"/>
    <n v="0"/>
    <n v="0"/>
    <n v="7.2"/>
    <n v="7.7166666666666597"/>
    <n v="7.6666666666666599"/>
    <n v="3"/>
    <n v="6.68333333333333"/>
    <n v="3"/>
    <n v="3.75"/>
    <n v="3"/>
    <n v="2"/>
    <n v="2.25"/>
  </r>
  <r>
    <s v="MVP Baseball"/>
    <n v="1"/>
    <s v="Sports"/>
    <s v="EA"/>
    <x v="1"/>
    <x v="0"/>
    <n v="2005"/>
    <n v="67"/>
    <n v="0.21"/>
    <n v="4.95"/>
    <n v="0"/>
    <n v="0"/>
    <n v="0"/>
    <n v="0"/>
    <n v="0"/>
    <n v="0"/>
    <n v="0"/>
    <n v="0"/>
    <n v="0"/>
    <n v="0"/>
    <n v="0"/>
    <n v="0"/>
    <n v="0"/>
    <n v="0"/>
    <n v="0"/>
    <n v="0"/>
    <n v="0"/>
    <n v="0"/>
    <n v="0"/>
    <n v="0"/>
  </r>
  <r>
    <s v="MX vs. ATV Untamed"/>
    <n v="2"/>
    <s v="Racing / Driving"/>
    <s v="THQ"/>
    <x v="3"/>
    <x v="1"/>
    <n v="2007"/>
    <n v="70"/>
    <n v="0.48"/>
    <n v="17.95"/>
    <n v="12"/>
    <n v="12"/>
    <n v="12"/>
    <n v="1"/>
    <n v="12"/>
    <n v="0"/>
    <n v="0"/>
    <n v="0"/>
    <n v="0"/>
    <n v="0"/>
    <n v="0"/>
    <n v="0"/>
    <n v="0"/>
    <n v="0"/>
    <n v="0"/>
    <n v="12"/>
    <n v="12"/>
    <n v="12"/>
    <n v="1"/>
    <n v="12"/>
  </r>
  <r>
    <s v="MX vs. ATV Untamed"/>
    <n v="2"/>
    <s v="Racing / Driving"/>
    <s v="THQ"/>
    <x v="4"/>
    <x v="1"/>
    <n v="2007"/>
    <n v="67"/>
    <n v="0.33"/>
    <n v="17.95"/>
    <n v="12"/>
    <n v="12"/>
    <n v="12"/>
    <n v="1"/>
    <n v="12"/>
    <n v="0"/>
    <n v="0"/>
    <n v="0"/>
    <n v="0"/>
    <n v="0"/>
    <n v="0"/>
    <n v="0"/>
    <n v="0"/>
    <n v="0"/>
    <n v="0"/>
    <n v="12"/>
    <n v="12"/>
    <n v="12"/>
    <n v="1"/>
    <n v="12"/>
  </r>
  <r>
    <s v="MX vs. ATV Untamed"/>
    <n v="1"/>
    <s v="Educational"/>
    <s v="THQ"/>
    <x v="1"/>
    <x v="1"/>
    <n v="2008"/>
    <n v="59"/>
    <n v="0.27"/>
    <n v="16.95"/>
    <n v="12"/>
    <n v="12"/>
    <n v="12"/>
    <n v="1"/>
    <n v="12"/>
    <n v="0"/>
    <n v="0"/>
    <n v="0"/>
    <n v="0"/>
    <n v="0"/>
    <n v="0"/>
    <n v="0"/>
    <n v="0"/>
    <n v="0"/>
    <n v="0"/>
    <n v="12"/>
    <n v="12"/>
    <n v="12"/>
    <n v="1"/>
    <n v="12"/>
  </r>
  <r>
    <s v="MX vs. ATV Untamed"/>
    <n v="1"/>
    <s v="Racing / Driving"/>
    <s v="Ubisoft"/>
    <x v="0"/>
    <x v="2"/>
    <n v="2008"/>
    <n v="70"/>
    <n v="0.22"/>
    <n v="24.95"/>
    <n v="12"/>
    <n v="12"/>
    <n v="12"/>
    <n v="1"/>
    <n v="12"/>
    <n v="0"/>
    <n v="0"/>
    <n v="0"/>
    <n v="0"/>
    <n v="0"/>
    <n v="0"/>
    <n v="0"/>
    <n v="0"/>
    <n v="0"/>
    <n v="0"/>
    <n v="12"/>
    <n v="12"/>
    <n v="12"/>
    <n v="1"/>
    <n v="12"/>
  </r>
  <r>
    <s v="MX vs. ATV Untamed"/>
    <n v="1"/>
    <s v="Racing / Driving"/>
    <s v="THQ"/>
    <x v="2"/>
    <x v="2"/>
    <n v="2007"/>
    <n v="61"/>
    <n v="0.11"/>
    <n v="17.95"/>
    <n v="12"/>
    <n v="12"/>
    <n v="12"/>
    <n v="1"/>
    <n v="12"/>
    <n v="0"/>
    <n v="0"/>
    <n v="0"/>
    <n v="0"/>
    <n v="0"/>
    <n v="0"/>
    <n v="0"/>
    <n v="0"/>
    <n v="0"/>
    <n v="0"/>
    <n v="12"/>
    <n v="12"/>
    <n v="12"/>
    <n v="1"/>
    <n v="12"/>
  </r>
  <r>
    <s v="My Word Coach"/>
    <n v="1"/>
    <s v="Educational"/>
    <s v="Ubisoft"/>
    <x v="2"/>
    <x v="1"/>
    <n v="2007"/>
    <n v="71"/>
    <n v="0.37"/>
    <n v="15.95"/>
    <n v="0"/>
    <n v="0"/>
    <n v="0"/>
    <n v="0"/>
    <n v="0"/>
    <n v="0"/>
    <n v="0"/>
    <n v="0"/>
    <n v="0"/>
    <n v="0"/>
    <n v="0"/>
    <n v="0"/>
    <n v="0"/>
    <n v="0"/>
    <n v="0"/>
    <n v="0"/>
    <n v="0"/>
    <n v="0"/>
    <n v="0"/>
    <n v="0"/>
  </r>
  <r>
    <s v="MySims"/>
    <n v="1"/>
    <s v="Simulation,Strategy"/>
    <s v="EA"/>
    <x v="0"/>
    <x v="1"/>
    <n v="2007"/>
    <n v="68"/>
    <n v="0.94"/>
    <n v="17.95"/>
    <n v="7.6333333333333302"/>
    <n v="8.2333333333333307"/>
    <n v="7.2833333333333297"/>
    <n v="4"/>
    <n v="7.2333333333333298"/>
    <n v="0"/>
    <n v="0"/>
    <n v="0"/>
    <n v="0"/>
    <n v="0"/>
    <n v="9"/>
    <n v="9"/>
    <n v="9"/>
    <n v="1"/>
    <n v="9"/>
    <n v="7.18333333333333"/>
    <n v="7.2833333333333297"/>
    <n v="7.18333333333333"/>
    <n v="3"/>
    <n v="7.0833333333333304"/>
  </r>
  <r>
    <s v="Myst"/>
    <n v="1"/>
    <s v="Adventure"/>
    <s v="Midway"/>
    <x v="2"/>
    <x v="2"/>
    <n v="2007"/>
    <n v="43"/>
    <n v="0.06"/>
    <n v="24.95"/>
    <n v="7.86666666666666"/>
    <n v="12.716666666666599"/>
    <n v="7.05"/>
    <n v="26"/>
    <n v="5.7166666666666597"/>
    <n v="9.6666666666666607"/>
    <n v="13.6"/>
    <n v="8.7166666666666597"/>
    <n v="6"/>
    <n v="7.35"/>
    <n v="8.7666666666666604"/>
    <n v="9.43333333333333"/>
    <n v="9"/>
    <n v="3"/>
    <n v="8.1"/>
    <n v="7.0666666666666602"/>
    <n v="10.283333333333299"/>
    <n v="6.0666666666666602"/>
    <n v="17"/>
    <n v="5.2833333333333297"/>
  </r>
  <r>
    <s v="Mystery Case Files: MillionHeir"/>
    <n v="1"/>
    <s v="Adventure"/>
    <s v="Nintendo"/>
    <x v="2"/>
    <x v="1"/>
    <n v="2008"/>
    <n v="65"/>
    <n v="0.76"/>
    <n v="17.95"/>
    <n v="8.0333333333333297"/>
    <n v="8.8000000000000007"/>
    <n v="7.1666666666666599"/>
    <n v="5"/>
    <n v="6.8"/>
    <n v="0"/>
    <n v="0"/>
    <n v="0"/>
    <n v="0"/>
    <n v="0"/>
    <n v="7"/>
    <n v="7"/>
    <n v="7"/>
    <n v="1"/>
    <n v="7"/>
    <n v="8.2833333333333297"/>
    <n v="9.2166666666666597"/>
    <n v="8.5833333333333304"/>
    <n v="4"/>
    <n v="7.2166666666666597"/>
  </r>
  <r>
    <s v="Mystery Dungeon: Shiren the Wanderer"/>
    <n v="1"/>
    <s v="Action,Role-Playing"/>
    <s v="Sega"/>
    <x v="2"/>
    <x v="1"/>
    <n v="2006"/>
    <n v="69"/>
    <n v="0.17"/>
    <n v="17.95"/>
    <n v="33"/>
    <n v="38.5"/>
    <n v="33"/>
    <n v="2"/>
    <n v="27.5"/>
    <n v="44"/>
    <n v="44"/>
    <n v="44"/>
    <n v="1"/>
    <n v="44"/>
    <n v="0"/>
    <n v="0"/>
    <n v="0"/>
    <n v="0"/>
    <n v="0"/>
    <n v="22"/>
    <n v="22"/>
    <n v="22"/>
    <n v="1"/>
    <n v="22"/>
  </r>
  <r>
    <s v="N+"/>
    <n v="1"/>
    <s v="Action"/>
    <s v="Atari"/>
    <x v="2"/>
    <x v="0"/>
    <n v="2008"/>
    <n v="82"/>
    <n v="0.06"/>
    <n v="14.95"/>
    <n v="17.2"/>
    <n v="18.8"/>
    <n v="18"/>
    <n v="5"/>
    <n v="16.3"/>
    <n v="18"/>
    <n v="18"/>
    <n v="18"/>
    <n v="1"/>
    <n v="18"/>
    <n v="0"/>
    <n v="0"/>
    <n v="0"/>
    <n v="0"/>
    <n v="0"/>
    <n v="17"/>
    <n v="18.3666666666666"/>
    <n v="16.5"/>
    <n v="4"/>
    <n v="15.8666666666666"/>
  </r>
  <r>
    <s v="Namco Museum DS"/>
    <n v="1"/>
    <s v="Action"/>
    <s v="Namco"/>
    <x v="2"/>
    <x v="2"/>
    <n v="2007"/>
    <n v="67"/>
    <n v="0.8"/>
    <n v="17.95"/>
    <n v="10"/>
    <n v="10"/>
    <n v="10"/>
    <n v="1"/>
    <n v="10"/>
    <n v="0"/>
    <n v="0"/>
    <n v="0"/>
    <n v="0"/>
    <n v="0"/>
    <n v="0"/>
    <n v="0"/>
    <n v="0"/>
    <n v="0"/>
    <n v="0"/>
    <n v="10"/>
    <n v="10"/>
    <n v="10"/>
    <n v="1"/>
    <n v="10"/>
  </r>
  <r>
    <s v="Namco Museum: Virtual Arcade"/>
    <n v="1"/>
    <s v="Action,Racing / Driving"/>
    <s v="Namco"/>
    <x v="3"/>
    <x v="1"/>
    <n v="2008"/>
    <n v="63"/>
    <n v="0.24"/>
    <n v="17.95"/>
    <n v="0"/>
    <n v="0"/>
    <n v="0"/>
    <n v="0"/>
    <n v="0"/>
    <n v="0"/>
    <n v="0"/>
    <n v="0"/>
    <n v="0"/>
    <n v="0"/>
    <n v="0"/>
    <n v="0"/>
    <n v="0"/>
    <n v="0"/>
    <n v="0"/>
    <n v="0"/>
    <n v="0"/>
    <n v="0"/>
    <n v="0"/>
    <n v="0"/>
  </r>
  <r>
    <s v="Nanostray"/>
    <n v="1"/>
    <s v="Action"/>
    <s v="THQ"/>
    <x v="2"/>
    <x v="2"/>
    <n v="2005"/>
    <n v="71"/>
    <n v="0.06"/>
    <n v="17.95"/>
    <n v="1.43333333333333"/>
    <n v="1.7333333333333301"/>
    <n v="1.2"/>
    <n v="5"/>
    <n v="1.2333333333333301"/>
    <n v="0"/>
    <n v="0"/>
    <n v="0"/>
    <n v="0"/>
    <n v="0"/>
    <n v="0"/>
    <n v="0"/>
    <n v="0"/>
    <n v="0"/>
    <n v="0"/>
    <n v="1.43333333333333"/>
    <n v="1.7333333333333301"/>
    <n v="1.2"/>
    <n v="5"/>
    <n v="1.2333333333333301"/>
  </r>
  <r>
    <s v="Nanostray 2"/>
    <n v="1"/>
    <s v="Action"/>
    <s v="Unknown"/>
    <x v="2"/>
    <x v="0"/>
    <n v="2008"/>
    <n v="75"/>
    <n v="0.04"/>
    <n v="12.95"/>
    <n v="3"/>
    <n v="3"/>
    <n v="3"/>
    <n v="1"/>
    <n v="3"/>
    <n v="0"/>
    <n v="0"/>
    <n v="0"/>
    <n v="0"/>
    <n v="0"/>
    <n v="0"/>
    <n v="0"/>
    <n v="0"/>
    <n v="0"/>
    <n v="0"/>
    <n v="3"/>
    <n v="3"/>
    <n v="3"/>
    <n v="1"/>
    <n v="3"/>
  </r>
  <r>
    <s v="NASCAR 07"/>
    <n v="1"/>
    <s v="Racing / Driving,Simulation"/>
    <s v="EA"/>
    <x v="1"/>
    <x v="1"/>
    <n v="2006"/>
    <n v="66"/>
    <n v="0.09"/>
    <n v="24.95"/>
    <n v="0"/>
    <n v="0"/>
    <n v="0"/>
    <n v="0"/>
    <n v="0"/>
    <n v="0"/>
    <n v="0"/>
    <n v="0"/>
    <n v="0"/>
    <n v="0"/>
    <n v="0"/>
    <n v="0"/>
    <n v="0"/>
    <n v="0"/>
    <n v="0"/>
    <n v="0"/>
    <n v="0"/>
    <n v="0"/>
    <n v="0"/>
    <n v="0"/>
  </r>
  <r>
    <s v="NASCAR 08"/>
    <n v="1"/>
    <s v="Racing / Driving,Sports"/>
    <s v="EA"/>
    <x v="3"/>
    <x v="2"/>
    <n v="2007"/>
    <n v="59"/>
    <n v="0.25"/>
    <n v="12.95"/>
    <n v="0"/>
    <n v="0"/>
    <n v="0"/>
    <n v="0"/>
    <n v="0"/>
    <n v="0"/>
    <n v="0"/>
    <n v="0"/>
    <n v="0"/>
    <n v="0"/>
    <n v="0"/>
    <n v="0"/>
    <n v="0"/>
    <n v="0"/>
    <n v="0"/>
    <n v="0"/>
    <n v="0"/>
    <n v="0"/>
    <n v="0"/>
    <n v="0"/>
  </r>
  <r>
    <s v="NASCAR 08"/>
    <n v="1"/>
    <s v="Racing / Driving,Sports"/>
    <s v="EA"/>
    <x v="4"/>
    <x v="0"/>
    <n v="2007"/>
    <n v="57"/>
    <n v="0.15"/>
    <n v="14.95"/>
    <n v="0"/>
    <n v="0"/>
    <n v="0"/>
    <n v="0"/>
    <n v="0"/>
    <n v="0"/>
    <n v="0"/>
    <n v="0"/>
    <n v="0"/>
    <n v="0"/>
    <n v="0"/>
    <n v="0"/>
    <n v="0"/>
    <n v="0"/>
    <n v="0"/>
    <n v="0"/>
    <n v="0"/>
    <n v="0"/>
    <n v="0"/>
    <n v="0"/>
  </r>
  <r>
    <s v="NASCAR 09"/>
    <n v="1"/>
    <s v="Racing / Driving,Sports"/>
    <s v="EA"/>
    <x v="3"/>
    <x v="1"/>
    <n v="2008"/>
    <n v="69"/>
    <n v="0.24"/>
    <n v="19.95"/>
    <n v="0"/>
    <n v="0"/>
    <n v="0"/>
    <n v="0"/>
    <n v="0"/>
    <n v="0"/>
    <n v="0"/>
    <n v="0"/>
    <n v="0"/>
    <n v="0"/>
    <n v="0"/>
    <n v="0"/>
    <n v="0"/>
    <n v="0"/>
    <n v="0"/>
    <n v="0"/>
    <n v="0"/>
    <n v="0"/>
    <n v="0"/>
    <n v="0"/>
  </r>
  <r>
    <s v="NASCAR 09"/>
    <n v="1"/>
    <s v="Racing / Driving,Sports"/>
    <s v="EA"/>
    <x v="4"/>
    <x v="2"/>
    <n v="2008"/>
    <n v="65"/>
    <n v="0.22"/>
    <n v="22.95"/>
    <n v="0"/>
    <n v="0"/>
    <n v="0"/>
    <n v="0"/>
    <n v="0"/>
    <n v="0"/>
    <n v="0"/>
    <n v="0"/>
    <n v="0"/>
    <n v="0"/>
    <n v="0"/>
    <n v="0"/>
    <n v="0"/>
    <n v="0"/>
    <n v="0"/>
    <n v="0"/>
    <n v="0"/>
    <n v="0"/>
    <n v="0"/>
    <n v="0"/>
  </r>
  <r>
    <s v="NBA 06"/>
    <n v="1"/>
    <s v="Sports"/>
    <s v="Sony"/>
    <x v="1"/>
    <x v="2"/>
    <n v="2005"/>
    <n v="72"/>
    <n v="0.22"/>
    <n v="9.9499999999999993"/>
    <n v="4"/>
    <n v="4"/>
    <n v="4"/>
    <n v="1"/>
    <n v="4"/>
    <n v="0"/>
    <n v="0"/>
    <n v="0"/>
    <n v="0"/>
    <n v="0"/>
    <n v="0"/>
    <n v="0"/>
    <n v="0"/>
    <n v="0"/>
    <n v="0"/>
    <n v="4"/>
    <n v="4"/>
    <n v="4"/>
    <n v="1"/>
    <n v="4"/>
  </r>
  <r>
    <s v="NBA 07"/>
    <n v="4"/>
    <s v="Sports"/>
    <s v="Sony"/>
    <x v="4"/>
    <x v="1"/>
    <n v="2006"/>
    <n v="63"/>
    <n v="0.23"/>
    <n v="6.95"/>
    <n v="0"/>
    <n v="0"/>
    <n v="0"/>
    <n v="0"/>
    <n v="0"/>
    <n v="0"/>
    <n v="0"/>
    <n v="0"/>
    <n v="0"/>
    <n v="0"/>
    <n v="0"/>
    <n v="0"/>
    <n v="0"/>
    <n v="0"/>
    <n v="0"/>
    <n v="0"/>
    <n v="0"/>
    <n v="0"/>
    <n v="0"/>
    <n v="0"/>
  </r>
  <r>
    <s v="NBA 08"/>
    <n v="4"/>
    <s v="Sports"/>
    <s v="Sony"/>
    <x v="4"/>
    <x v="0"/>
    <n v="2007"/>
    <n v="63"/>
    <n v="0.12"/>
    <n v="9.9499999999999993"/>
    <n v="0"/>
    <n v="0"/>
    <n v="0"/>
    <n v="0"/>
    <n v="0"/>
    <n v="0"/>
    <n v="0"/>
    <n v="0"/>
    <n v="0"/>
    <n v="0"/>
    <n v="0"/>
    <n v="0"/>
    <n v="0"/>
    <n v="0"/>
    <n v="0"/>
    <n v="0"/>
    <n v="0"/>
    <n v="0"/>
    <n v="0"/>
    <n v="0"/>
  </r>
  <r>
    <s v="NBA 08"/>
    <n v="2"/>
    <s v="Sports"/>
    <s v="Sony"/>
    <x v="1"/>
    <x v="2"/>
    <n v="2007"/>
    <n v="75"/>
    <n v="0.03"/>
    <n v="7.95"/>
    <n v="0"/>
    <n v="0"/>
    <n v="0"/>
    <n v="0"/>
    <n v="0"/>
    <n v="0"/>
    <n v="0"/>
    <n v="0"/>
    <n v="0"/>
    <n v="0"/>
    <n v="0"/>
    <n v="0"/>
    <n v="0"/>
    <n v="0"/>
    <n v="0"/>
    <n v="0"/>
    <n v="0"/>
    <n v="0"/>
    <n v="0"/>
    <n v="0"/>
  </r>
  <r>
    <s v="NBA 09: The Inside"/>
    <n v="4"/>
    <s v="Sports"/>
    <s v="Sony"/>
    <x v="4"/>
    <x v="0"/>
    <n v="2008"/>
    <n v="63"/>
    <n v="0.11"/>
    <n v="14.95"/>
    <n v="0"/>
    <n v="0"/>
    <n v="0"/>
    <n v="0"/>
    <n v="0"/>
    <n v="0"/>
    <n v="0"/>
    <n v="0"/>
    <n v="0"/>
    <n v="0"/>
    <n v="0"/>
    <n v="0"/>
    <n v="0"/>
    <n v="0"/>
    <n v="0"/>
    <n v="0"/>
    <n v="0"/>
    <n v="0"/>
    <n v="0"/>
    <n v="0"/>
  </r>
  <r>
    <s v="NBA 2K6 "/>
    <n v="1"/>
    <s v="Sports"/>
    <s v="2K"/>
    <x v="3"/>
    <x v="2"/>
    <n v="2005"/>
    <n v="81"/>
    <n v="0.22"/>
    <n v="4.95"/>
    <n v="0.61666666666666603"/>
    <n v="0.7"/>
    <n v="0.53333333333333299"/>
    <n v="3"/>
    <n v="0.53333333333333299"/>
    <n v="0.61666666666666603"/>
    <n v="0.7"/>
    <n v="0.53333333333333299"/>
    <n v="3"/>
    <n v="0.53333333333333299"/>
    <n v="0"/>
    <n v="0"/>
    <n v="0"/>
    <n v="0"/>
    <n v="0"/>
    <n v="0"/>
    <n v="0"/>
    <n v="0"/>
    <n v="0"/>
    <n v="0"/>
  </r>
  <r>
    <s v="NBA 2K7"/>
    <n v="7"/>
    <s v="Sports"/>
    <s v="2K"/>
    <x v="4"/>
    <x v="2"/>
    <n v="2006"/>
    <n v="80"/>
    <n v="0.31"/>
    <n v="7.95"/>
    <n v="8.18333333333333"/>
    <n v="8.7666666666666604"/>
    <n v="8.18333333333333"/>
    <n v="2"/>
    <n v="7.5833333333333304"/>
    <n v="0"/>
    <n v="0"/>
    <n v="0"/>
    <n v="0"/>
    <n v="0"/>
    <n v="0"/>
    <n v="0"/>
    <n v="0"/>
    <n v="0"/>
    <n v="0"/>
    <n v="8.18333333333333"/>
    <n v="8.7666666666666604"/>
    <n v="8.18333333333333"/>
    <n v="2"/>
    <n v="7.5833333333333304"/>
  </r>
  <r>
    <s v="NBA 2K7 "/>
    <n v="1"/>
    <s v="Sports"/>
    <s v="2K"/>
    <x v="3"/>
    <x v="2"/>
    <n v="2006"/>
    <n v="84"/>
    <n v="0.56000000000000005"/>
    <n v="4.95"/>
    <n v="8.18333333333333"/>
    <n v="8.7666666666666604"/>
    <n v="8.18333333333333"/>
    <n v="2"/>
    <n v="7.5833333333333304"/>
    <n v="0"/>
    <n v="0"/>
    <n v="0"/>
    <n v="0"/>
    <n v="0"/>
    <n v="0"/>
    <n v="0"/>
    <n v="0"/>
    <n v="0"/>
    <n v="0"/>
    <n v="8.18333333333333"/>
    <n v="8.7666666666666604"/>
    <n v="8.18333333333333"/>
    <n v="2"/>
    <n v="7.5833333333333304"/>
  </r>
  <r>
    <s v="NBA 2K8"/>
    <n v="7"/>
    <s v="Sports"/>
    <s v="2K"/>
    <x v="4"/>
    <x v="0"/>
    <n v="2007"/>
    <n v="81"/>
    <n v="0.5"/>
    <n v="9.9499999999999993"/>
    <n v="4"/>
    <n v="4"/>
    <n v="4"/>
    <n v="1"/>
    <n v="4"/>
    <n v="0"/>
    <n v="0"/>
    <n v="0"/>
    <n v="0"/>
    <n v="0"/>
    <n v="0"/>
    <n v="0"/>
    <n v="0"/>
    <n v="0"/>
    <n v="0"/>
    <n v="4"/>
    <n v="4"/>
    <n v="4"/>
    <n v="1"/>
    <n v="4"/>
  </r>
  <r>
    <s v="NBA 2K8 "/>
    <n v="1"/>
    <s v="Sports"/>
    <s v="2K"/>
    <x v="3"/>
    <x v="0"/>
    <n v="2007"/>
    <n v="81"/>
    <n v="0.83"/>
    <n v="9.9499999999999993"/>
    <n v="4"/>
    <n v="4"/>
    <n v="4"/>
    <n v="1"/>
    <n v="4"/>
    <n v="0"/>
    <n v="0"/>
    <n v="0"/>
    <n v="0"/>
    <n v="0"/>
    <n v="0"/>
    <n v="0"/>
    <n v="0"/>
    <n v="0"/>
    <n v="0"/>
    <n v="4"/>
    <n v="4"/>
    <n v="4"/>
    <n v="1"/>
    <n v="4"/>
  </r>
  <r>
    <s v="NBA 2K9"/>
    <n v="7"/>
    <s v="Sports"/>
    <s v="2K"/>
    <x v="4"/>
    <x v="2"/>
    <n v="2008"/>
    <n v="82"/>
    <n v="0.57999999999999996"/>
    <n v="14.95"/>
    <n v="0"/>
    <n v="0"/>
    <n v="0"/>
    <n v="0"/>
    <n v="0"/>
    <n v="0"/>
    <n v="0"/>
    <n v="0"/>
    <n v="0"/>
    <n v="0"/>
    <n v="0"/>
    <n v="0"/>
    <n v="0"/>
    <n v="0"/>
    <n v="0"/>
    <n v="0"/>
    <n v="0"/>
    <n v="0"/>
    <n v="0"/>
    <n v="0"/>
  </r>
  <r>
    <s v="NBA 2K9 "/>
    <n v="1"/>
    <s v="Sports"/>
    <s v="2K"/>
    <x v="3"/>
    <x v="2"/>
    <n v="2008"/>
    <n v="84"/>
    <n v="1.07"/>
    <n v="12.95"/>
    <n v="0"/>
    <n v="0"/>
    <n v="0"/>
    <n v="0"/>
    <n v="0"/>
    <n v="0"/>
    <n v="0"/>
    <n v="0"/>
    <n v="0"/>
    <n v="0"/>
    <n v="0"/>
    <n v="0"/>
    <n v="0"/>
    <n v="0"/>
    <n v="0"/>
    <n v="0"/>
    <n v="0"/>
    <n v="0"/>
    <n v="0"/>
    <n v="0"/>
  </r>
  <r>
    <s v="NBA Ballers: Chosen One"/>
    <n v="4"/>
    <s v="Sports"/>
    <s v="Midway"/>
    <x v="3"/>
    <x v="1"/>
    <n v="2008"/>
    <n v="55"/>
    <n v="0.17"/>
    <n v="9.9499999999999993"/>
    <n v="0"/>
    <n v="0"/>
    <n v="0"/>
    <n v="0"/>
    <n v="0"/>
    <n v="0"/>
    <n v="0"/>
    <n v="0"/>
    <n v="0"/>
    <n v="0"/>
    <n v="0"/>
    <n v="0"/>
    <n v="0"/>
    <n v="0"/>
    <n v="0"/>
    <n v="0"/>
    <n v="0"/>
    <n v="0"/>
    <n v="0"/>
    <n v="0"/>
  </r>
  <r>
    <s v="NBA Ballers: Chosen One"/>
    <n v="4"/>
    <s v="Sports"/>
    <s v="Midway"/>
    <x v="4"/>
    <x v="0"/>
    <n v="2008"/>
    <n v="54"/>
    <n v="0.1"/>
    <n v="14.95"/>
    <n v="0"/>
    <n v="0"/>
    <n v="0"/>
    <n v="0"/>
    <n v="0"/>
    <n v="0"/>
    <n v="0"/>
    <n v="0"/>
    <n v="0"/>
    <n v="0"/>
    <n v="0"/>
    <n v="0"/>
    <n v="0"/>
    <n v="0"/>
    <n v="0"/>
    <n v="0"/>
    <n v="0"/>
    <n v="0"/>
    <n v="0"/>
    <n v="0"/>
  </r>
  <r>
    <s v="NBA Live 06"/>
    <n v="1"/>
    <s v="Sports"/>
    <s v="EA"/>
    <x v="1"/>
    <x v="2"/>
    <n v="2005"/>
    <n v="80"/>
    <n v="0.42"/>
    <n v="9.9499999999999993"/>
    <n v="4"/>
    <n v="4"/>
    <n v="4"/>
    <n v="1"/>
    <n v="4"/>
    <n v="0"/>
    <n v="0"/>
    <n v="0"/>
    <n v="0"/>
    <n v="0"/>
    <n v="0"/>
    <n v="0"/>
    <n v="0"/>
    <n v="0"/>
    <n v="0"/>
    <n v="4"/>
    <n v="4"/>
    <n v="4"/>
    <n v="1"/>
    <n v="4"/>
  </r>
  <r>
    <s v="NBA LIVE 06 "/>
    <n v="1"/>
    <s v="Sports"/>
    <s v="EA"/>
    <x v="3"/>
    <x v="2"/>
    <n v="2005"/>
    <n v="64"/>
    <n v="0.28999999999999998"/>
    <n v="4.95"/>
    <n v="4"/>
    <n v="4"/>
    <n v="4"/>
    <n v="1"/>
    <n v="4"/>
    <n v="0"/>
    <n v="0"/>
    <n v="0"/>
    <n v="0"/>
    <n v="0"/>
    <n v="0"/>
    <n v="0"/>
    <n v="0"/>
    <n v="0"/>
    <n v="0"/>
    <n v="4"/>
    <n v="4"/>
    <n v="4"/>
    <n v="1"/>
    <n v="4"/>
  </r>
  <r>
    <s v="NBA Live 07"/>
    <n v="1"/>
    <s v="Sports"/>
    <s v="EA"/>
    <x v="1"/>
    <x v="2"/>
    <n v="2006"/>
    <n v="64"/>
    <n v="0.51"/>
    <n v="7.95"/>
    <n v="0"/>
    <n v="0"/>
    <n v="0"/>
    <n v="0"/>
    <n v="0"/>
    <n v="0"/>
    <n v="0"/>
    <n v="0"/>
    <n v="0"/>
    <n v="0"/>
    <n v="0"/>
    <n v="0"/>
    <n v="0"/>
    <n v="0"/>
    <n v="0"/>
    <n v="0"/>
    <n v="0"/>
    <n v="0"/>
    <n v="0"/>
    <n v="0"/>
  </r>
  <r>
    <s v="NBA LIVE 07 "/>
    <n v="1"/>
    <s v="Sports"/>
    <s v="EA"/>
    <x v="3"/>
    <x v="1"/>
    <n v="2006"/>
    <n v="59"/>
    <n v="0.42"/>
    <n v="4.95"/>
    <n v="0"/>
    <n v="0"/>
    <n v="0"/>
    <n v="0"/>
    <n v="0"/>
    <n v="0"/>
    <n v="0"/>
    <n v="0"/>
    <n v="0"/>
    <n v="0"/>
    <n v="0"/>
    <n v="0"/>
    <n v="0"/>
    <n v="0"/>
    <n v="0"/>
    <n v="0"/>
    <n v="0"/>
    <n v="0"/>
    <n v="0"/>
    <n v="0"/>
  </r>
  <r>
    <s v="NBA Live 08"/>
    <n v="4"/>
    <s v="Sports"/>
    <s v="EA"/>
    <x v="4"/>
    <x v="0"/>
    <n v="2007"/>
    <n v="73"/>
    <n v="0.6"/>
    <n v="9.9499999999999993"/>
    <n v="0"/>
    <n v="0"/>
    <n v="0"/>
    <n v="0"/>
    <n v="0"/>
    <n v="0"/>
    <n v="0"/>
    <n v="0"/>
    <n v="0"/>
    <n v="0"/>
    <n v="0"/>
    <n v="0"/>
    <n v="0"/>
    <n v="0"/>
    <n v="0"/>
    <n v="0"/>
    <n v="0"/>
    <n v="0"/>
    <n v="0"/>
    <n v="0"/>
  </r>
  <r>
    <s v="NBA Live 08"/>
    <n v="1"/>
    <s v="Sports"/>
    <s v="EA"/>
    <x v="1"/>
    <x v="2"/>
    <n v="2007"/>
    <n v="73"/>
    <n v="0.3"/>
    <n v="14.95"/>
    <n v="0"/>
    <n v="0"/>
    <n v="0"/>
    <n v="0"/>
    <n v="0"/>
    <n v="0"/>
    <n v="0"/>
    <n v="0"/>
    <n v="0"/>
    <n v="0"/>
    <n v="0"/>
    <n v="0"/>
    <n v="0"/>
    <n v="0"/>
    <n v="0"/>
    <n v="0"/>
    <n v="0"/>
    <n v="0"/>
    <n v="0"/>
    <n v="0"/>
  </r>
  <r>
    <s v="NBA Live 08"/>
    <n v="1"/>
    <s v="Sports"/>
    <s v="EA"/>
    <x v="0"/>
    <x v="0"/>
    <n v="2007"/>
    <n v="52"/>
    <n v="0.14000000000000001"/>
    <n v="14.95"/>
    <n v="0"/>
    <n v="0"/>
    <n v="0"/>
    <n v="0"/>
    <n v="0"/>
    <n v="0"/>
    <n v="0"/>
    <n v="0"/>
    <n v="0"/>
    <n v="0"/>
    <n v="0"/>
    <n v="0"/>
    <n v="0"/>
    <n v="0"/>
    <n v="0"/>
    <n v="0"/>
    <n v="0"/>
    <n v="0"/>
    <n v="0"/>
    <n v="0"/>
  </r>
  <r>
    <s v="NBA LIVE 08 "/>
    <n v="1"/>
    <s v="Sports"/>
    <s v="EA"/>
    <x v="3"/>
    <x v="1"/>
    <n v="2007"/>
    <n v="73"/>
    <n v="0.49"/>
    <n v="9.9499999999999993"/>
    <n v="0"/>
    <n v="0"/>
    <n v="0"/>
    <n v="0"/>
    <n v="0"/>
    <n v="0"/>
    <n v="0"/>
    <n v="0"/>
    <n v="0"/>
    <n v="0"/>
    <n v="0"/>
    <n v="0"/>
    <n v="0"/>
    <n v="0"/>
    <n v="0"/>
    <n v="0"/>
    <n v="0"/>
    <n v="0"/>
    <n v="0"/>
    <n v="0"/>
  </r>
  <r>
    <s v="NBA Street Homecourt"/>
    <n v="4"/>
    <s v="Sports"/>
    <s v="EA"/>
    <x v="3"/>
    <x v="1"/>
    <n v="2007"/>
    <n v="80"/>
    <n v="0.47"/>
    <n v="7.95"/>
    <n v="18.316666666666599"/>
    <n v="26.5"/>
    <n v="7.7166666666666597"/>
    <n v="3"/>
    <n v="10.1166666666666"/>
    <n v="7.7166666666666597"/>
    <n v="7.7166666666666597"/>
    <n v="7.7166666666666597"/>
    <n v="1"/>
    <n v="7.7166666666666597"/>
    <n v="23.6166666666666"/>
    <n v="31.8"/>
    <n v="23.6166666666666"/>
    <n v="2"/>
    <n v="15.4166666666666"/>
    <n v="0"/>
    <n v="0"/>
    <n v="0"/>
    <n v="0"/>
    <n v="0"/>
  </r>
  <r>
    <s v="NBA Street Homecourt"/>
    <n v="4"/>
    <s v="Sports"/>
    <s v="EA"/>
    <x v="4"/>
    <x v="2"/>
    <n v="2007"/>
    <n v="81"/>
    <n v="0.11"/>
    <n v="14.95"/>
    <n v="18.316666666666599"/>
    <n v="26.5"/>
    <n v="7.7166666666666597"/>
    <n v="3"/>
    <n v="10.1166666666666"/>
    <n v="7.7166666666666597"/>
    <n v="7.7166666666666597"/>
    <n v="7.7166666666666597"/>
    <n v="1"/>
    <n v="7.7166666666666597"/>
    <n v="23.6166666666666"/>
    <n v="31.8"/>
    <n v="23.6166666666666"/>
    <n v="2"/>
    <n v="15.4166666666666"/>
    <n v="0"/>
    <n v="0"/>
    <n v="0"/>
    <n v="0"/>
    <n v="0"/>
  </r>
  <r>
    <s v="NCAA 07 March Madness"/>
    <n v="4"/>
    <s v="Sports"/>
    <s v="EA"/>
    <x v="3"/>
    <x v="2"/>
    <n v="2007"/>
    <n v="67"/>
    <n v="0.17"/>
    <n v="7.95"/>
    <n v="0"/>
    <n v="0"/>
    <n v="0"/>
    <n v="0"/>
    <n v="0"/>
    <n v="0"/>
    <n v="0"/>
    <n v="0"/>
    <n v="0"/>
    <n v="0"/>
    <n v="0"/>
    <n v="0"/>
    <n v="0"/>
    <n v="0"/>
    <n v="0"/>
    <n v="0"/>
    <n v="0"/>
    <n v="0"/>
    <n v="0"/>
    <n v="0"/>
  </r>
  <r>
    <s v="NCAA Football 07"/>
    <n v="2"/>
    <s v="Sports"/>
    <s v="EA"/>
    <x v="3"/>
    <x v="2"/>
    <n v="2006"/>
    <n v="79"/>
    <n v="0.7"/>
    <n v="4.95"/>
    <n v="0"/>
    <n v="0"/>
    <n v="0"/>
    <n v="0"/>
    <n v="0"/>
    <n v="0"/>
    <n v="0"/>
    <n v="0"/>
    <n v="0"/>
    <n v="0"/>
    <n v="0"/>
    <n v="0"/>
    <n v="0"/>
    <n v="0"/>
    <n v="0"/>
    <n v="0"/>
    <n v="0"/>
    <n v="0"/>
    <n v="0"/>
    <n v="0"/>
  </r>
  <r>
    <s v="NCAA Football 07"/>
    <n v="1"/>
    <s v="Sports"/>
    <s v="EA"/>
    <x v="1"/>
    <x v="1"/>
    <n v="2006"/>
    <n v="75"/>
    <n v="0.36"/>
    <n v="9.9499999999999993"/>
    <n v="0"/>
    <n v="0"/>
    <n v="0"/>
    <n v="0"/>
    <n v="0"/>
    <n v="0"/>
    <n v="0"/>
    <n v="0"/>
    <n v="0"/>
    <n v="0"/>
    <n v="0"/>
    <n v="0"/>
    <n v="0"/>
    <n v="0"/>
    <n v="0"/>
    <n v="0"/>
    <n v="0"/>
    <n v="0"/>
    <n v="0"/>
    <n v="0"/>
  </r>
  <r>
    <s v="NCAA Football 08"/>
    <n v="2"/>
    <s v="Sports"/>
    <s v="EA"/>
    <x v="3"/>
    <x v="2"/>
    <n v="2007"/>
    <n v="81"/>
    <n v="0.68"/>
    <n v="9.9499999999999993"/>
    <n v="12"/>
    <n v="12"/>
    <n v="12"/>
    <n v="1"/>
    <n v="12"/>
    <n v="0"/>
    <n v="0"/>
    <n v="0"/>
    <n v="0"/>
    <n v="0"/>
    <n v="0"/>
    <n v="0"/>
    <n v="0"/>
    <n v="0"/>
    <n v="0"/>
    <n v="12"/>
    <n v="12"/>
    <n v="12"/>
    <n v="1"/>
    <n v="12"/>
  </r>
  <r>
    <s v="NCAA Football 08"/>
    <n v="2"/>
    <s v="Sports"/>
    <s v="EA"/>
    <x v="4"/>
    <x v="1"/>
    <n v="2007"/>
    <n v="77"/>
    <n v="0.36"/>
    <n v="9.9499999999999993"/>
    <n v="12"/>
    <n v="12"/>
    <n v="12"/>
    <n v="1"/>
    <n v="12"/>
    <n v="0"/>
    <n v="0"/>
    <n v="0"/>
    <n v="0"/>
    <n v="0"/>
    <n v="0"/>
    <n v="0"/>
    <n v="0"/>
    <n v="0"/>
    <n v="0"/>
    <n v="12"/>
    <n v="12"/>
    <n v="12"/>
    <n v="1"/>
    <n v="12"/>
  </r>
  <r>
    <s v="NCAA Football 09"/>
    <n v="4"/>
    <s v="Sports"/>
    <s v="EA"/>
    <x v="3"/>
    <x v="1"/>
    <n v="2008"/>
    <n v="83"/>
    <n v="0.68"/>
    <n v="14.95"/>
    <n v="0"/>
    <n v="0"/>
    <n v="0"/>
    <n v="0"/>
    <n v="0"/>
    <n v="0"/>
    <n v="0"/>
    <n v="0"/>
    <n v="0"/>
    <n v="0"/>
    <n v="0"/>
    <n v="0"/>
    <n v="0"/>
    <n v="0"/>
    <n v="0"/>
    <n v="0"/>
    <n v="0"/>
    <n v="0"/>
    <n v="0"/>
    <n v="0"/>
  </r>
  <r>
    <s v="NCAA Football 09"/>
    <n v="4"/>
    <s v="Sports"/>
    <s v="EA"/>
    <x v="4"/>
    <x v="2"/>
    <n v="2008"/>
    <n v="81"/>
    <n v="0.56000000000000005"/>
    <n v="14.95"/>
    <n v="0"/>
    <n v="0"/>
    <n v="0"/>
    <n v="0"/>
    <n v="0"/>
    <n v="0"/>
    <n v="0"/>
    <n v="0"/>
    <n v="0"/>
    <n v="0"/>
    <n v="0"/>
    <n v="0"/>
    <n v="0"/>
    <n v="0"/>
    <n v="0"/>
    <n v="0"/>
    <n v="0"/>
    <n v="0"/>
    <n v="0"/>
    <n v="0"/>
  </r>
  <r>
    <s v="NCAA March Madness 08"/>
    <n v="4"/>
    <s v="Sports"/>
    <s v="EA"/>
    <x v="4"/>
    <x v="2"/>
    <n v="2007"/>
    <n v="67"/>
    <n v="0.08"/>
    <n v="12.95"/>
    <n v="0"/>
    <n v="0"/>
    <n v="0"/>
    <n v="0"/>
    <n v="0"/>
    <n v="0"/>
    <n v="0"/>
    <n v="0"/>
    <n v="0"/>
    <n v="0"/>
    <n v="0"/>
    <n v="0"/>
    <n v="0"/>
    <n v="0"/>
    <n v="0"/>
    <n v="0"/>
    <n v="0"/>
    <n v="0"/>
    <n v="0"/>
    <n v="0"/>
  </r>
  <r>
    <s v="Need for Speed Underground 2"/>
    <n v="1"/>
    <s v="Racing / Driving"/>
    <s v="EA"/>
    <x v="2"/>
    <x v="1"/>
    <n v="2005"/>
    <n v="65"/>
    <n v="0.11"/>
    <n v="22.95"/>
    <n v="20.966666666666601"/>
    <n v="29.233333333333299"/>
    <n v="20"/>
    <n v="69"/>
    <n v="17.733333333333299"/>
    <n v="23.3666666666666"/>
    <n v="30.216666666666601"/>
    <n v="21.5"/>
    <n v="19"/>
    <n v="20.716666666666601"/>
    <n v="20.9"/>
    <n v="24.216666666666601"/>
    <n v="20"/>
    <n v="17"/>
    <n v="18.716666666666601"/>
    <n v="19.600000000000001"/>
    <n v="20.9"/>
    <n v="20"/>
    <n v="33"/>
    <n v="17.399999999999999"/>
  </r>
  <r>
    <s v="Need for Speed Underground: Rivals"/>
    <n v="4"/>
    <s v="Racing / Driving"/>
    <s v="EA"/>
    <x v="1"/>
    <x v="2"/>
    <n v="2005"/>
    <n v="74"/>
    <n v="0.73"/>
    <n v="17.95"/>
    <n v="22.3666666666666"/>
    <n v="28.033333333333299"/>
    <n v="20.466666666666601"/>
    <n v="3"/>
    <n v="16.7"/>
    <n v="27.566666666666599"/>
    <n v="31.1166666666666"/>
    <n v="27.566666666666599"/>
    <n v="2"/>
    <n v="24.016666666666602"/>
    <n v="0"/>
    <n v="0"/>
    <n v="0"/>
    <n v="0"/>
    <n v="0"/>
    <n v="12"/>
    <n v="12"/>
    <n v="12"/>
    <n v="1"/>
    <n v="12"/>
  </r>
  <r>
    <s v="Need for Speed: Carbon"/>
    <n v="2"/>
    <s v="Racing / Driving"/>
    <s v="EA"/>
    <x v="3"/>
    <x v="2"/>
    <n v="2006"/>
    <n v="77"/>
    <n v="0.78"/>
    <n v="16.95"/>
    <n v="13.3"/>
    <n v="21.216666666666601"/>
    <n v="13.6"/>
    <n v="56"/>
    <n v="9.15"/>
    <n v="22.6666666666666"/>
    <n v="25.1666666666666"/>
    <n v="20"/>
    <n v="3"/>
    <n v="20.1666666666666"/>
    <n v="13.0166666666666"/>
    <n v="16.75"/>
    <n v="14"/>
    <n v="19"/>
    <n v="9.18333333333333"/>
    <n v="12.6166666666666"/>
    <n v="15.4"/>
    <n v="13"/>
    <n v="34"/>
    <n v="8.86666666666666"/>
  </r>
  <r>
    <s v="Need for Speed: Carbon"/>
    <n v="2"/>
    <s v="Racing / Driving"/>
    <s v="EA"/>
    <x v="4"/>
    <x v="1"/>
    <n v="2006"/>
    <n v="75"/>
    <n v="0.47"/>
    <n v="17.95"/>
    <n v="13.3"/>
    <n v="21.216666666666601"/>
    <n v="13.6"/>
    <n v="56"/>
    <n v="9.15"/>
    <n v="22.6666666666666"/>
    <n v="25.1666666666666"/>
    <n v="20"/>
    <n v="3"/>
    <n v="20.1666666666666"/>
    <n v="13.0166666666666"/>
    <n v="16.75"/>
    <n v="14"/>
    <n v="19"/>
    <n v="9.18333333333333"/>
    <n v="12.6166666666666"/>
    <n v="15.4"/>
    <n v="13"/>
    <n v="34"/>
    <n v="8.86666666666666"/>
  </r>
  <r>
    <s v="Need for Speed: Carbon"/>
    <n v="2"/>
    <s v="Racing / Driving"/>
    <s v="EA"/>
    <x v="0"/>
    <x v="0"/>
    <n v="2006"/>
    <n v="67"/>
    <n v="0.47"/>
    <n v="17.95"/>
    <n v="13.3"/>
    <n v="21.216666666666601"/>
    <n v="13.6"/>
    <n v="56"/>
    <n v="9.15"/>
    <n v="22.6666666666666"/>
    <n v="25.1666666666666"/>
    <n v="20"/>
    <n v="3"/>
    <n v="20.1666666666666"/>
    <n v="13.0166666666666"/>
    <n v="16.75"/>
    <n v="14"/>
    <n v="19"/>
    <n v="9.18333333333333"/>
    <n v="12.6166666666666"/>
    <n v="15.4"/>
    <n v="13"/>
    <n v="34"/>
    <n v="8.86666666666666"/>
  </r>
  <r>
    <s v="Need for Speed: Carbon - Own the City"/>
    <n v="1"/>
    <s v="Racing / Driving"/>
    <s v="EA"/>
    <x v="1"/>
    <x v="2"/>
    <n v="2006"/>
    <n v="73"/>
    <n v="0.93"/>
    <n v="16.95"/>
    <n v="18.033333333333299"/>
    <n v="19.183333333333302"/>
    <n v="18.033333333333299"/>
    <n v="2"/>
    <n v="16.8666666666666"/>
    <n v="20.350000000000001"/>
    <n v="20.350000000000001"/>
    <n v="20.350000000000001"/>
    <n v="1"/>
    <n v="20.350000000000001"/>
    <n v="0"/>
    <n v="0"/>
    <n v="0"/>
    <n v="0"/>
    <n v="0"/>
    <n v="15.716666666666599"/>
    <n v="15.716666666666599"/>
    <n v="15.716666666666599"/>
    <n v="1"/>
    <n v="15.716666666666599"/>
  </r>
  <r>
    <s v="Need for Speed: Carbon - Own the City"/>
    <n v="1"/>
    <s v="Action,Racing / Driving"/>
    <s v="EA"/>
    <x v="2"/>
    <x v="1"/>
    <n v="2006"/>
    <n v="70"/>
    <n v="0.19"/>
    <n v="14.95"/>
    <n v="18.033333333333299"/>
    <n v="19.183333333333302"/>
    <n v="18.033333333333299"/>
    <n v="2"/>
    <n v="16.8666666666666"/>
    <n v="20.350000000000001"/>
    <n v="20.350000000000001"/>
    <n v="20.350000000000001"/>
    <n v="1"/>
    <n v="20.350000000000001"/>
    <n v="0"/>
    <n v="0"/>
    <n v="0"/>
    <n v="0"/>
    <n v="0"/>
    <n v="15.716666666666599"/>
    <n v="15.716666666666599"/>
    <n v="15.716666666666599"/>
    <n v="1"/>
    <n v="15.716666666666599"/>
  </r>
  <r>
    <s v="Need for Speed: Most Wanted"/>
    <n v="2"/>
    <s v="Racing / Driving"/>
    <s v="EA"/>
    <x v="3"/>
    <x v="2"/>
    <n v="2005"/>
    <n v="83"/>
    <n v="0.95"/>
    <n v="17.95"/>
    <n v="14.6"/>
    <n v="46.65"/>
    <n v="12"/>
    <n v="182"/>
    <n v="8.36666666666666"/>
    <n v="34.6"/>
    <n v="56.15"/>
    <n v="30"/>
    <n v="21"/>
    <n v="25.216666666666601"/>
    <n v="15.9166666666666"/>
    <n v="33.25"/>
    <n v="14"/>
    <n v="51"/>
    <n v="12.466666666666599"/>
    <n v="10.1833333333333"/>
    <n v="17.033333333333299"/>
    <n v="10"/>
    <n v="110"/>
    <n v="6.75"/>
  </r>
  <r>
    <s v="Need for Speed: Most Wanted"/>
    <n v="1"/>
    <s v="Racing / Driving"/>
    <s v="EA"/>
    <x v="2"/>
    <x v="2"/>
    <n v="2005"/>
    <n v="45"/>
    <n v="0.25"/>
    <n v="15.95"/>
    <n v="14.6"/>
    <n v="46.65"/>
    <n v="12"/>
    <n v="182"/>
    <n v="8.36666666666666"/>
    <n v="34.6"/>
    <n v="56.15"/>
    <n v="30"/>
    <n v="21"/>
    <n v="25.216666666666601"/>
    <n v="15.9166666666666"/>
    <n v="33.25"/>
    <n v="14"/>
    <n v="51"/>
    <n v="12.466666666666599"/>
    <n v="10.1833333333333"/>
    <n v="17.033333333333299"/>
    <n v="10"/>
    <n v="110"/>
    <n v="6.75"/>
  </r>
  <r>
    <s v="Need for Speed: Most Wanted 5-1-0"/>
    <n v="1"/>
    <s v="Racing / Driving"/>
    <s v="EA"/>
    <x v="1"/>
    <x v="0"/>
    <n v="2005"/>
    <n v="72"/>
    <n v="1.67"/>
    <n v="14.95"/>
    <n v="11.383333333333301"/>
    <n v="12.4333333333333"/>
    <n v="10.3333333333333"/>
    <n v="3"/>
    <n v="10.35"/>
    <n v="0"/>
    <n v="0"/>
    <n v="0"/>
    <n v="0"/>
    <n v="0"/>
    <n v="9.8333333333333304"/>
    <n v="9.8333333333333304"/>
    <n v="9.8333333333333304"/>
    <n v="1"/>
    <n v="9.8333333333333304"/>
    <n v="12.1666666666666"/>
    <n v="13.0833333333333"/>
    <n v="12.1666666666666"/>
    <n v="2"/>
    <n v="11.25"/>
  </r>
  <r>
    <s v="Need for Speed: ProStreet"/>
    <n v="2"/>
    <s v="Racing / Driving"/>
    <s v="EA"/>
    <x v="3"/>
    <x v="1"/>
    <n v="2007"/>
    <n v="72"/>
    <n v="1.1000000000000001"/>
    <n v="16.95"/>
    <n v="13.1"/>
    <n v="18.766666666666602"/>
    <n v="12"/>
    <n v="14"/>
    <n v="10.2666666666666"/>
    <n v="16.283333333333299"/>
    <n v="18.033333333333299"/>
    <n v="15.8666666666666"/>
    <n v="3"/>
    <n v="14.533333333333299"/>
    <n v="15.5"/>
    <n v="19.75"/>
    <n v="13.5"/>
    <n v="4"/>
    <n v="12.25"/>
    <n v="10.383333333333301"/>
    <n v="11.1833333333333"/>
    <n v="10"/>
    <n v="7"/>
    <n v="9.0833333333333304"/>
  </r>
  <r>
    <s v="Need for Speed: ProStreet"/>
    <n v="2"/>
    <s v="Racing / Driving"/>
    <s v="EA"/>
    <x v="4"/>
    <x v="1"/>
    <n v="2007"/>
    <n v="73"/>
    <n v="0.75"/>
    <n v="16.95"/>
    <n v="13.1"/>
    <n v="18.766666666666602"/>
    <n v="12"/>
    <n v="14"/>
    <n v="10.2666666666666"/>
    <n v="16.283333333333299"/>
    <n v="18.033333333333299"/>
    <n v="15.8666666666666"/>
    <n v="3"/>
    <n v="14.533333333333299"/>
    <n v="15.5"/>
    <n v="19.75"/>
    <n v="13.5"/>
    <n v="4"/>
    <n v="12.25"/>
    <n v="10.383333333333301"/>
    <n v="11.1833333333333"/>
    <n v="10"/>
    <n v="7"/>
    <n v="9.0833333333333304"/>
  </r>
  <r>
    <s v="Need for Speed: ProStreet"/>
    <n v="2"/>
    <s v="Racing / Driving"/>
    <s v="EA"/>
    <x v="0"/>
    <x v="0"/>
    <n v="2007"/>
    <n v="61"/>
    <n v="0.49"/>
    <n v="16.95"/>
    <n v="13.1"/>
    <n v="18.766666666666602"/>
    <n v="12"/>
    <n v="14"/>
    <n v="10.2666666666666"/>
    <n v="16.283333333333299"/>
    <n v="18.033333333333299"/>
    <n v="15.8666666666666"/>
    <n v="3"/>
    <n v="14.533333333333299"/>
    <n v="15.5"/>
    <n v="19.75"/>
    <n v="13.5"/>
    <n v="4"/>
    <n v="12.25"/>
    <n v="10.383333333333301"/>
    <n v="11.1833333333333"/>
    <n v="10"/>
    <n v="7"/>
    <n v="9.0833333333333304"/>
  </r>
  <r>
    <s v="Need for Speed: Undercover"/>
    <n v="1"/>
    <s v="Racing / Driving"/>
    <s v="EA"/>
    <x v="3"/>
    <x v="2"/>
    <n v="2008"/>
    <n v="64"/>
    <n v="0.66"/>
    <n v="17.95"/>
    <n v="12.1833333333333"/>
    <n v="16.3333333333333"/>
    <n v="11.2"/>
    <n v="43"/>
    <n v="9.3333333333333304"/>
    <n v="16.1166666666666"/>
    <n v="18.149999999999999"/>
    <n v="14.5"/>
    <n v="6"/>
    <n v="14.3"/>
    <n v="13.783333333333299"/>
    <n v="16.683333333333302"/>
    <n v="13"/>
    <n v="11"/>
    <n v="11.6833333333333"/>
    <n v="10.5833333333333"/>
    <n v="11.6833333333333"/>
    <n v="11"/>
    <n v="26"/>
    <n v="8.8833333333333293"/>
  </r>
  <r>
    <s v="Need for Speed: Undercover"/>
    <n v="1"/>
    <s v="Racing / Driving"/>
    <s v="EA"/>
    <x v="4"/>
    <x v="2"/>
    <n v="2008"/>
    <n v="59"/>
    <n v="0.59"/>
    <n v="17.95"/>
    <n v="12.1833333333333"/>
    <n v="16.3333333333333"/>
    <n v="11.2"/>
    <n v="43"/>
    <n v="9.3333333333333304"/>
    <n v="16.1166666666666"/>
    <n v="18.149999999999999"/>
    <n v="14.5"/>
    <n v="6"/>
    <n v="14.3"/>
    <n v="13.783333333333299"/>
    <n v="16.683333333333302"/>
    <n v="13"/>
    <n v="11"/>
    <n v="11.6833333333333"/>
    <n v="10.5833333333333"/>
    <n v="11.6833333333333"/>
    <n v="11"/>
    <n v="26"/>
    <n v="8.8833333333333293"/>
  </r>
  <r>
    <s v="Need for Speed: Undercover"/>
    <n v="4"/>
    <s v="Racing / Driving"/>
    <s v="EA"/>
    <x v="0"/>
    <x v="2"/>
    <n v="2008"/>
    <n v="54"/>
    <n v="0.27"/>
    <n v="27.95"/>
    <n v="12.1833333333333"/>
    <n v="16.3333333333333"/>
    <n v="11.2"/>
    <n v="43"/>
    <n v="9.3333333333333304"/>
    <n v="16.1166666666666"/>
    <n v="18.149999999999999"/>
    <n v="14.5"/>
    <n v="6"/>
    <n v="14.3"/>
    <n v="13.783333333333299"/>
    <n v="16.683333333333302"/>
    <n v="13"/>
    <n v="11"/>
    <n v="11.6833333333333"/>
    <n v="10.5833333333333"/>
    <n v="11.6833333333333"/>
    <n v="11"/>
    <n v="26"/>
    <n v="8.8833333333333293"/>
  </r>
  <r>
    <s v="Neopets Puzzle Adventure"/>
    <n v="1"/>
    <s v="Adventure,Role-Playing,Strategy"/>
    <s v="Capcom"/>
    <x v="2"/>
    <x v="1"/>
    <n v="2008"/>
    <n v="70"/>
    <n v="0.25"/>
    <n v="17.95"/>
    <n v="3"/>
    <n v="3"/>
    <n v="3"/>
    <n v="1"/>
    <n v="3"/>
    <n v="0"/>
    <n v="0"/>
    <n v="0"/>
    <n v="0"/>
    <n v="0"/>
    <n v="0"/>
    <n v="0"/>
    <n v="0"/>
    <n v="0"/>
    <n v="0"/>
    <n v="3"/>
    <n v="3"/>
    <n v="3"/>
    <n v="1"/>
    <n v="3"/>
  </r>
  <r>
    <s v="Neopets Puzzle Adventure"/>
    <n v="1"/>
    <s v="Role-Playing,Strategy"/>
    <s v="Capcom"/>
    <x v="0"/>
    <x v="2"/>
    <n v="2008"/>
    <n v="52"/>
    <n v="0.14000000000000001"/>
    <n v="14.95"/>
    <n v="3"/>
    <n v="3"/>
    <n v="3"/>
    <n v="1"/>
    <n v="3"/>
    <n v="0"/>
    <n v="0"/>
    <n v="0"/>
    <n v="0"/>
    <n v="0"/>
    <n v="0"/>
    <n v="0"/>
    <n v="0"/>
    <n v="0"/>
    <n v="0"/>
    <n v="3"/>
    <n v="3"/>
    <n v="3"/>
    <n v="1"/>
    <n v="3"/>
  </r>
  <r>
    <s v="Nervous Brickdown"/>
    <n v="1"/>
    <s v="Action"/>
    <s v="Unknown"/>
    <x v="2"/>
    <x v="2"/>
    <n v="2007"/>
    <n v="70"/>
    <n v="0.01"/>
    <n v="17.95"/>
    <n v="8"/>
    <n v="8"/>
    <n v="8"/>
    <n v="1"/>
    <n v="8"/>
    <n v="0"/>
    <n v="0"/>
    <n v="0"/>
    <n v="0"/>
    <n v="0"/>
    <n v="0"/>
    <n v="0"/>
    <n v="0"/>
    <n v="0"/>
    <n v="0"/>
    <n v="8"/>
    <n v="8"/>
    <n v="8"/>
    <n v="1"/>
    <n v="8"/>
  </r>
  <r>
    <s v="New International Track &amp; Field"/>
    <n v="1"/>
    <s v="Action,Sports"/>
    <s v="Konami"/>
    <x v="2"/>
    <x v="0"/>
    <n v="2008"/>
    <n v="73"/>
    <n v="0.05"/>
    <n v="14.95"/>
    <n v="0"/>
    <n v="0"/>
    <n v="0"/>
    <n v="0"/>
    <n v="0"/>
    <n v="0"/>
    <n v="0"/>
    <n v="0"/>
    <n v="0"/>
    <n v="0"/>
    <n v="0"/>
    <n v="0"/>
    <n v="0"/>
    <n v="0"/>
    <n v="0"/>
    <n v="0"/>
    <n v="0"/>
    <n v="0"/>
    <n v="0"/>
    <n v="0"/>
  </r>
  <r>
    <s v="New Super Mario Bros."/>
    <n v="1"/>
    <s v="Action"/>
    <s v="Nintendo"/>
    <x v="2"/>
    <x v="1"/>
    <n v="2006"/>
    <n v="89"/>
    <n v="10.029999999999999"/>
    <n v="27.95"/>
    <n v="10.233333333333301"/>
    <n v="21.65"/>
    <n v="9"/>
    <n v="156"/>
    <n v="6.05"/>
    <n v="17.066666666666599"/>
    <n v="24.983333333333299"/>
    <n v="15.5"/>
    <n v="33"/>
    <n v="10.6833333333333"/>
    <n v="10.9333333333333"/>
    <n v="16.233333333333299"/>
    <n v="10"/>
    <n v="40"/>
    <n v="7.65"/>
    <n v="7.2"/>
    <n v="14.15"/>
    <n v="7"/>
    <n v="83"/>
    <n v="4.8"/>
  </r>
  <r>
    <s v="NFL Head Coach 09"/>
    <n v="1"/>
    <s v="Simulation,Sports,Strategy"/>
    <s v="EA"/>
    <x v="3"/>
    <x v="2"/>
    <n v="2008"/>
    <n v="67"/>
    <n v="0.1"/>
    <n v="12.95"/>
    <n v="0"/>
    <n v="0"/>
    <n v="0"/>
    <n v="0"/>
    <n v="0"/>
    <n v="0"/>
    <n v="0"/>
    <n v="0"/>
    <n v="0"/>
    <n v="0"/>
    <n v="0"/>
    <n v="0"/>
    <n v="0"/>
    <n v="0"/>
    <n v="0"/>
    <n v="0"/>
    <n v="0"/>
    <n v="0"/>
    <n v="0"/>
    <n v="0"/>
  </r>
  <r>
    <s v="NFL Head Coach 09"/>
    <n v="1"/>
    <s v="Simulation,Sports,Strategy"/>
    <s v="EA"/>
    <x v="4"/>
    <x v="1"/>
    <n v="2008"/>
    <n v="64"/>
    <n v="0.1"/>
    <n v="14.95"/>
    <n v="0"/>
    <n v="0"/>
    <n v="0"/>
    <n v="0"/>
    <n v="0"/>
    <n v="0"/>
    <n v="0"/>
    <n v="0"/>
    <n v="0"/>
    <n v="0"/>
    <n v="0"/>
    <n v="0"/>
    <n v="0"/>
    <n v="0"/>
    <n v="0"/>
    <n v="0"/>
    <n v="0"/>
    <n v="0"/>
    <n v="0"/>
    <n v="0"/>
  </r>
  <r>
    <s v="NFL Street 2"/>
    <n v="4"/>
    <s v="Sports"/>
    <s v="EA"/>
    <x v="1"/>
    <x v="1"/>
    <n v="2005"/>
    <n v="73"/>
    <n v="0.37"/>
    <n v="17.95"/>
    <n v="0"/>
    <n v="0"/>
    <n v="0"/>
    <n v="0"/>
    <n v="0"/>
    <n v="0"/>
    <n v="0"/>
    <n v="0"/>
    <n v="0"/>
    <n v="0"/>
    <n v="0"/>
    <n v="0"/>
    <n v="0"/>
    <n v="0"/>
    <n v="0"/>
    <n v="0"/>
    <n v="0"/>
    <n v="0"/>
    <n v="0"/>
    <n v="0"/>
  </r>
  <r>
    <s v="NFL Street 3"/>
    <n v="1"/>
    <s v="Action,Sports"/>
    <s v="EA"/>
    <x v="1"/>
    <x v="1"/>
    <n v="2006"/>
    <n v="68"/>
    <n v="0.24"/>
    <n v="14.95"/>
    <n v="0"/>
    <n v="0"/>
    <n v="0"/>
    <n v="0"/>
    <n v="0"/>
    <n v="0"/>
    <n v="0"/>
    <n v="0"/>
    <n v="0"/>
    <n v="0"/>
    <n v="0"/>
    <n v="0"/>
    <n v="0"/>
    <n v="0"/>
    <n v="0"/>
    <n v="0"/>
    <n v="0"/>
    <n v="0"/>
    <n v="0"/>
    <n v="0"/>
  </r>
  <r>
    <s v="NFL Tour"/>
    <n v="1"/>
    <s v="Action,Sports"/>
    <s v="EA"/>
    <x v="3"/>
    <x v="0"/>
    <n v="2008"/>
    <n v="49"/>
    <n v="0.1"/>
    <n v="12.95"/>
    <n v="0"/>
    <n v="0"/>
    <n v="0"/>
    <n v="0"/>
    <n v="0"/>
    <n v="0"/>
    <n v="0"/>
    <n v="0"/>
    <n v="0"/>
    <n v="0"/>
    <n v="0"/>
    <n v="0"/>
    <n v="0"/>
    <n v="0"/>
    <n v="0"/>
    <n v="0"/>
    <n v="0"/>
    <n v="0"/>
    <n v="0"/>
    <n v="0"/>
  </r>
  <r>
    <s v="NFL Tour"/>
    <n v="4"/>
    <s v="Action,Sports"/>
    <s v="EA"/>
    <x v="4"/>
    <x v="2"/>
    <n v="2008"/>
    <n v="45"/>
    <n v="0.09"/>
    <n v="14.95"/>
    <n v="0"/>
    <n v="0"/>
    <n v="0"/>
    <n v="0"/>
    <n v="0"/>
    <n v="0"/>
    <n v="0"/>
    <n v="0"/>
    <n v="0"/>
    <n v="0"/>
    <n v="0"/>
    <n v="0"/>
    <n v="0"/>
    <n v="0"/>
    <n v="0"/>
    <n v="0"/>
    <n v="0"/>
    <n v="0"/>
    <n v="0"/>
    <n v="0"/>
  </r>
  <r>
    <s v="NHL 07"/>
    <n v="4"/>
    <s v="Sports"/>
    <s v="EA"/>
    <x v="1"/>
    <x v="0"/>
    <n v="2006"/>
    <n v="76"/>
    <n v="0.14000000000000001"/>
    <n v="12.95"/>
    <n v="9"/>
    <n v="9.5"/>
    <n v="9"/>
    <n v="2"/>
    <n v="8.5"/>
    <n v="8"/>
    <n v="8"/>
    <n v="8"/>
    <n v="1"/>
    <n v="8"/>
    <n v="0"/>
    <n v="0"/>
    <n v="0"/>
    <n v="0"/>
    <n v="0"/>
    <n v="10"/>
    <n v="10"/>
    <n v="10"/>
    <n v="1"/>
    <n v="10"/>
  </r>
  <r>
    <s v="NHL 07 "/>
    <n v="1"/>
    <s v="Sports"/>
    <s v="EA"/>
    <x v="3"/>
    <x v="1"/>
    <n v="2006"/>
    <n v="79"/>
    <n v="0.26"/>
    <n v="5.95"/>
    <n v="9"/>
    <n v="9.5"/>
    <n v="9"/>
    <n v="2"/>
    <n v="8.5"/>
    <n v="8"/>
    <n v="8"/>
    <n v="8"/>
    <n v="1"/>
    <n v="8"/>
    <n v="0"/>
    <n v="0"/>
    <n v="0"/>
    <n v="0"/>
    <n v="0"/>
    <n v="10"/>
    <n v="10"/>
    <n v="10"/>
    <n v="1"/>
    <n v="10"/>
  </r>
  <r>
    <s v="NHL 08"/>
    <n v="7"/>
    <s v="Sports"/>
    <s v="EA"/>
    <x v="4"/>
    <x v="1"/>
    <n v="2007"/>
    <n v="86"/>
    <n v="0.17"/>
    <n v="9.9499999999999993"/>
    <n v="17.5"/>
    <n v="18.75"/>
    <n v="17.5"/>
    <n v="2"/>
    <n v="16.25"/>
    <n v="0"/>
    <n v="0"/>
    <n v="0"/>
    <n v="0"/>
    <n v="0"/>
    <n v="0"/>
    <n v="0"/>
    <n v="0"/>
    <n v="0"/>
    <n v="0"/>
    <n v="17.5"/>
    <n v="18.75"/>
    <n v="17.5"/>
    <n v="2"/>
    <n v="16.25"/>
  </r>
  <r>
    <s v="NHL 08 "/>
    <n v="1"/>
    <s v="Sports"/>
    <s v="EA"/>
    <x v="3"/>
    <x v="2"/>
    <n v="2007"/>
    <n v="85"/>
    <n v="0.22"/>
    <n v="9.9499999999999993"/>
    <n v="17.5"/>
    <n v="18.75"/>
    <n v="17.5"/>
    <n v="2"/>
    <n v="16.25"/>
    <n v="0"/>
    <n v="0"/>
    <n v="0"/>
    <n v="0"/>
    <n v="0"/>
    <n v="0"/>
    <n v="0"/>
    <n v="0"/>
    <n v="0"/>
    <n v="0"/>
    <n v="17.5"/>
    <n v="18.75"/>
    <n v="17.5"/>
    <n v="2"/>
    <n v="16.25"/>
  </r>
  <r>
    <s v="NHL 09"/>
    <n v="1"/>
    <s v="Sports"/>
    <s v="EA"/>
    <x v="4"/>
    <x v="0"/>
    <n v="2008"/>
    <n v="88"/>
    <n v="0.31"/>
    <n v="19.95"/>
    <n v="26.6666666666666"/>
    <n v="31.6666666666666"/>
    <n v="20"/>
    <n v="3"/>
    <n v="21.6666666666666"/>
    <n v="40"/>
    <n v="40"/>
    <n v="40"/>
    <n v="1"/>
    <n v="40"/>
    <n v="0"/>
    <n v="0"/>
    <n v="0"/>
    <n v="0"/>
    <n v="0"/>
    <n v="20"/>
    <n v="20"/>
    <n v="20"/>
    <n v="2"/>
    <n v="20"/>
  </r>
  <r>
    <s v="NHL 09 "/>
    <n v="1"/>
    <s v="Sports"/>
    <s v="EA"/>
    <x v="3"/>
    <x v="2"/>
    <n v="2008"/>
    <n v="88"/>
    <n v="0.48"/>
    <n v="14.95"/>
    <n v="26.6666666666666"/>
    <n v="31.6666666666666"/>
    <n v="20"/>
    <n v="3"/>
    <n v="21.6666666666666"/>
    <n v="40"/>
    <n v="40"/>
    <n v="40"/>
    <n v="1"/>
    <n v="40"/>
    <n v="0"/>
    <n v="0"/>
    <n v="0"/>
    <n v="0"/>
    <n v="0"/>
    <n v="20"/>
    <n v="20"/>
    <n v="20"/>
    <n v="2"/>
    <n v="20"/>
  </r>
  <r>
    <s v="NHL 2K6 "/>
    <n v="1"/>
    <s v="Sports"/>
    <s v="2K"/>
    <x v="3"/>
    <x v="1"/>
    <n v="2005"/>
    <n v="75"/>
    <n v="0.1"/>
    <n v="5.95"/>
    <n v="2.5"/>
    <n v="3"/>
    <n v="2.5"/>
    <n v="2"/>
    <n v="2.0166666666666599"/>
    <n v="2.5"/>
    <n v="3"/>
    <n v="2.5"/>
    <n v="2"/>
    <n v="2.0166666666666599"/>
    <n v="0"/>
    <n v="0"/>
    <n v="0"/>
    <n v="0"/>
    <n v="0"/>
    <n v="0"/>
    <n v="0"/>
    <n v="0"/>
    <n v="0"/>
    <n v="0"/>
  </r>
  <r>
    <s v="NHL 2K8"/>
    <n v="7"/>
    <s v="Sports"/>
    <s v="Unknown"/>
    <x v="4"/>
    <x v="2"/>
    <n v="2007"/>
    <n v="74"/>
    <n v="0.08"/>
    <n v="9.9499999999999993"/>
    <n v="0"/>
    <n v="0"/>
    <n v="0"/>
    <n v="0"/>
    <n v="0"/>
    <n v="0"/>
    <n v="0"/>
    <n v="0"/>
    <n v="0"/>
    <n v="0"/>
    <n v="0"/>
    <n v="0"/>
    <n v="0"/>
    <n v="0"/>
    <n v="0"/>
    <n v="0"/>
    <n v="0"/>
    <n v="0"/>
    <n v="0"/>
    <n v="0"/>
  </r>
  <r>
    <s v="NHL 2K8 "/>
    <n v="1"/>
    <s v="Sports"/>
    <s v="2K"/>
    <x v="3"/>
    <x v="1"/>
    <n v="2007"/>
    <n v="71"/>
    <n v="0.12"/>
    <n v="6.95"/>
    <n v="0"/>
    <n v="0"/>
    <n v="0"/>
    <n v="0"/>
    <n v="0"/>
    <n v="0"/>
    <n v="0"/>
    <n v="0"/>
    <n v="0"/>
    <n v="0"/>
    <n v="0"/>
    <n v="0"/>
    <n v="0"/>
    <n v="0"/>
    <n v="0"/>
    <n v="0"/>
    <n v="0"/>
    <n v="0"/>
    <n v="0"/>
    <n v="0"/>
  </r>
  <r>
    <s v="NHL 2K9"/>
    <n v="1"/>
    <s v="Sports"/>
    <s v="2K"/>
    <x v="4"/>
    <x v="1"/>
    <n v="2008"/>
    <n v="70"/>
    <n v="0.1"/>
    <n v="14.95"/>
    <n v="0"/>
    <n v="0"/>
    <n v="0"/>
    <n v="0"/>
    <n v="0"/>
    <n v="0"/>
    <n v="0"/>
    <n v="0"/>
    <n v="0"/>
    <n v="0"/>
    <n v="0"/>
    <n v="0"/>
    <n v="0"/>
    <n v="0"/>
    <n v="0"/>
    <n v="0"/>
    <n v="0"/>
    <n v="0"/>
    <n v="0"/>
    <n v="0"/>
  </r>
  <r>
    <s v="NHL 2K9"/>
    <n v="1"/>
    <s v="Sports"/>
    <s v="2K"/>
    <x v="0"/>
    <x v="1"/>
    <n v="2008"/>
    <n v="65"/>
    <n v="0.06"/>
    <n v="14.95"/>
    <n v="0"/>
    <n v="0"/>
    <n v="0"/>
    <n v="0"/>
    <n v="0"/>
    <n v="0"/>
    <n v="0"/>
    <n v="0"/>
    <n v="0"/>
    <n v="0"/>
    <n v="0"/>
    <n v="0"/>
    <n v="0"/>
    <n v="0"/>
    <n v="0"/>
    <n v="0"/>
    <n v="0"/>
    <n v="0"/>
    <n v="0"/>
    <n v="0"/>
  </r>
  <r>
    <s v="NHL 2K9 "/>
    <n v="1"/>
    <s v="Sports"/>
    <s v="2K"/>
    <x v="3"/>
    <x v="1"/>
    <n v="2008"/>
    <n v="69"/>
    <n v="0.15"/>
    <n v="14.95"/>
    <n v="0"/>
    <n v="0"/>
    <n v="0"/>
    <n v="0"/>
    <n v="0"/>
    <n v="0"/>
    <n v="0"/>
    <n v="0"/>
    <n v="0"/>
    <n v="0"/>
    <n v="0"/>
    <n v="0"/>
    <n v="0"/>
    <n v="0"/>
    <n v="0"/>
    <n v="0"/>
    <n v="0"/>
    <n v="0"/>
    <n v="0"/>
    <n v="0"/>
  </r>
  <r>
    <s v="Nicktoons: Attack of the Toybots"/>
    <n v="1"/>
    <s v="Action"/>
    <s v="THQ"/>
    <x v="0"/>
    <x v="1"/>
    <n v="2007"/>
    <n v="60"/>
    <n v="0.4"/>
    <n v="14.95"/>
    <n v="0"/>
    <n v="0"/>
    <n v="0"/>
    <n v="0"/>
    <n v="0"/>
    <n v="0"/>
    <n v="0"/>
    <n v="0"/>
    <n v="0"/>
    <n v="0"/>
    <n v="0"/>
    <n v="0"/>
    <n v="0"/>
    <n v="0"/>
    <n v="0"/>
    <n v="0"/>
    <n v="0"/>
    <n v="0"/>
    <n v="0"/>
    <n v="0"/>
  </r>
  <r>
    <s v="NiGHTS: Journey of Dreams"/>
    <n v="2"/>
    <s v="Action"/>
    <s v="Sega"/>
    <x v="0"/>
    <x v="0"/>
    <n v="2007"/>
    <n v="69"/>
    <n v="0.3"/>
    <n v="14.95"/>
    <n v="6.68333333333333"/>
    <n v="7.0833333333333304"/>
    <n v="6.61666666666666"/>
    <n v="4"/>
    <n v="6.3166666666666602"/>
    <n v="0"/>
    <n v="0"/>
    <n v="0"/>
    <n v="0"/>
    <n v="0"/>
    <n v="7.25"/>
    <n v="7.25"/>
    <n v="7.25"/>
    <n v="1"/>
    <n v="7.25"/>
    <n v="6.5"/>
    <n v="6.8833333333333302"/>
    <n v="6"/>
    <n v="3"/>
    <n v="6.11666666666666"/>
  </r>
  <r>
    <s v="Ninja Gaiden Sigma"/>
    <n v="1"/>
    <s v="Action"/>
    <s v="Unknown"/>
    <x v="4"/>
    <x v="2"/>
    <n v="2007"/>
    <n v="88"/>
    <n v="0.56999999999999995"/>
    <n v="19.95"/>
    <n v="14.9333333333333"/>
    <n v="19.8666666666666"/>
    <n v="14.533333333333299"/>
    <n v="36"/>
    <n v="11.3333333333333"/>
    <n v="16"/>
    <n v="16"/>
    <n v="16"/>
    <n v="1"/>
    <n v="16"/>
    <n v="15.783333333333299"/>
    <n v="19.433333333333302"/>
    <n v="16"/>
    <n v="9"/>
    <n v="12.2"/>
    <n v="14.5833333333333"/>
    <n v="19.683333333333302"/>
    <n v="14.15"/>
    <n v="26"/>
    <n v="11.15"/>
  </r>
  <r>
    <s v="Ninja Gaiden: Dragon Sword"/>
    <n v="1"/>
    <s v="Action"/>
    <s v="Unknown"/>
    <x v="2"/>
    <x v="2"/>
    <n v="2008"/>
    <n v="83"/>
    <n v="0.16"/>
    <n v="12.95"/>
    <n v="5.3"/>
    <n v="6.5666666666666602"/>
    <n v="5.3833333333333302"/>
    <n v="18"/>
    <n v="3.4166666666666599"/>
    <n v="0"/>
    <n v="0"/>
    <n v="0"/>
    <n v="0"/>
    <n v="0"/>
    <n v="6.35"/>
    <n v="6.5833333333333304"/>
    <n v="6.35"/>
    <n v="2"/>
    <n v="6.11666666666666"/>
    <n v="5.1666666666666599"/>
    <n v="6.5333333333333297"/>
    <n v="5.3333333333333304"/>
    <n v="16"/>
    <n v="3.36666666666666"/>
  </r>
  <r>
    <s v="Ninja Reflex"/>
    <n v="4"/>
    <s v="Action"/>
    <s v="EA"/>
    <x v="0"/>
    <x v="2"/>
    <n v="2008"/>
    <n v="49"/>
    <n v="0.09"/>
    <n v="14.95"/>
    <n v="3.8333333333333299"/>
    <n v="3.9166666666666599"/>
    <n v="3.8333333333333299"/>
    <n v="2"/>
    <n v="3.75"/>
    <n v="3.6666666666666599"/>
    <n v="3.6666666666666599"/>
    <n v="3.6666666666666599"/>
    <n v="1"/>
    <n v="3.6666666666666599"/>
    <n v="0"/>
    <n v="0"/>
    <n v="0"/>
    <n v="0"/>
    <n v="0"/>
    <n v="4"/>
    <n v="4"/>
    <n v="4"/>
    <n v="1"/>
    <n v="4"/>
  </r>
  <r>
    <s v="Ninja Reflex"/>
    <n v="1"/>
    <s v="Action"/>
    <s v="EA"/>
    <x v="2"/>
    <x v="1"/>
    <n v="2008"/>
    <n v="54"/>
    <n v="0.08"/>
    <n v="12.95"/>
    <n v="3.8333333333333299"/>
    <n v="3.9166666666666599"/>
    <n v="3.8333333333333299"/>
    <n v="2"/>
    <n v="3.75"/>
    <n v="3.6666666666666599"/>
    <n v="3.6666666666666599"/>
    <n v="3.6666666666666599"/>
    <n v="1"/>
    <n v="3.6666666666666599"/>
    <n v="0"/>
    <n v="0"/>
    <n v="0"/>
    <n v="0"/>
    <n v="0"/>
    <n v="4"/>
    <n v="4"/>
    <n v="4"/>
    <n v="1"/>
    <n v="4"/>
  </r>
  <r>
    <s v="Ninjatown"/>
    <n v="1"/>
    <s v="Strategy"/>
    <s v="Unknown"/>
    <x v="2"/>
    <x v="1"/>
    <n v="2008"/>
    <n v="80"/>
    <n v="0.12"/>
    <n v="19.95"/>
    <n v="14.6833333333333"/>
    <n v="17.4166666666666"/>
    <n v="15"/>
    <n v="5"/>
    <n v="11.883333333333301"/>
    <n v="15.5"/>
    <n v="15.5"/>
    <n v="15.5"/>
    <n v="1"/>
    <n v="15.5"/>
    <n v="20"/>
    <n v="20"/>
    <n v="20"/>
    <n v="1"/>
    <n v="20"/>
    <n v="12.633333333333301"/>
    <n v="14.15"/>
    <n v="14"/>
    <n v="3"/>
    <n v="11.1166666666666"/>
  </r>
  <r>
    <s v="Nintendogs"/>
    <n v="1"/>
    <s v="Simulation"/>
    <s v="Nintendo"/>
    <x v="2"/>
    <x v="2"/>
    <n v="2005"/>
    <n v="83"/>
    <n v="9.7200000000000006"/>
    <n v="26.95"/>
    <n v="39.383333333333297"/>
    <n v="66.8333333333333"/>
    <n v="27.983333333333299"/>
    <n v="9"/>
    <n v="22.8333333333333"/>
    <n v="100"/>
    <n v="100"/>
    <n v="100"/>
    <n v="1"/>
    <n v="100"/>
    <n v="43.35"/>
    <n v="49.016666666666602"/>
    <n v="43.35"/>
    <n v="2"/>
    <n v="37.6666666666666"/>
    <n v="27.966666666666601"/>
    <n v="46.816666666666599"/>
    <n v="22.15"/>
    <n v="6"/>
    <n v="18.533333333333299"/>
  </r>
  <r>
    <s v="Nitrobike"/>
    <n v="4"/>
    <s v="Action,Racing / Driving,Sports"/>
    <s v="Ubisoft"/>
    <x v="0"/>
    <x v="2"/>
    <n v="2008"/>
    <n v="49"/>
    <n v="0.12"/>
    <n v="14.95"/>
    <n v="0"/>
    <n v="0"/>
    <n v="0"/>
    <n v="0"/>
    <n v="0"/>
    <n v="0"/>
    <n v="0"/>
    <n v="0"/>
    <n v="0"/>
    <n v="0"/>
    <n v="0"/>
    <n v="0"/>
    <n v="0"/>
    <n v="0"/>
    <n v="0"/>
    <n v="0"/>
    <n v="0"/>
    <n v="0"/>
    <n v="0"/>
    <n v="0"/>
  </r>
  <r>
    <s v="No More Heroes"/>
    <n v="1"/>
    <s v="Action,Racing / Driving"/>
    <s v="Ubisoft"/>
    <x v="0"/>
    <x v="0"/>
    <n v="2007"/>
    <n v="83"/>
    <n v="0.28999999999999998"/>
    <n v="17.95"/>
    <n v="14.633333333333301"/>
    <n v="35.9"/>
    <n v="13"/>
    <n v="80"/>
    <n v="9.4"/>
    <n v="26.883333333333301"/>
    <n v="41.8333333333333"/>
    <n v="24.5"/>
    <n v="12"/>
    <n v="19.8333333333333"/>
    <n v="14.4"/>
    <n v="19.350000000000001"/>
    <n v="14"/>
    <n v="34"/>
    <n v="11.8333333333333"/>
    <n v="10.533333333333299"/>
    <n v="12.816666666666601"/>
    <n v="10"/>
    <n v="34"/>
    <n v="7.6333333333333302"/>
  </r>
  <r>
    <s v="ObsCure: The Aftermath"/>
    <n v="1"/>
    <s v="Action"/>
    <s v="Unknown"/>
    <x v="0"/>
    <x v="1"/>
    <n v="2008"/>
    <n v="53"/>
    <n v="0.1"/>
    <n v="16.95"/>
    <n v="7.6333333333333302"/>
    <n v="10.066666666666601"/>
    <n v="7.3333333333333304"/>
    <n v="15"/>
    <n v="6.2333333333333298"/>
    <n v="6.75"/>
    <n v="7.55"/>
    <n v="6.5"/>
    <n v="4"/>
    <n v="6.05"/>
    <n v="7.3333333333333304"/>
    <n v="7.3333333333333304"/>
    <n v="7.3333333333333304"/>
    <n v="1"/>
    <n v="7.3333333333333304"/>
    <n v="8.0166666666666604"/>
    <n v="10.283333333333299"/>
    <n v="7.7666666666666604"/>
    <n v="10"/>
    <n v="6.45"/>
  </r>
  <r>
    <s v="Octomania"/>
    <n v="1"/>
    <s v="Action,Strategy"/>
    <s v="Unknown"/>
    <x v="0"/>
    <x v="0"/>
    <n v="2007"/>
    <n v="66"/>
    <n v="0.04"/>
    <n v="14.95"/>
    <n v="0"/>
    <n v="0"/>
    <n v="0"/>
    <n v="0"/>
    <n v="0"/>
    <n v="0"/>
    <n v="0"/>
    <n v="0"/>
    <n v="0"/>
    <n v="0"/>
    <n v="0"/>
    <n v="0"/>
    <n v="0"/>
    <n v="0"/>
    <n v="0"/>
    <n v="0"/>
    <n v="0"/>
    <n v="0"/>
    <n v="0"/>
    <n v="0"/>
  </r>
  <r>
    <s v="Onechanbara: Bikini Samurai Squad"/>
    <n v="1"/>
    <s v="Action"/>
    <s v="Unknown"/>
    <x v="3"/>
    <x v="2"/>
    <n v="2006"/>
    <n v="39"/>
    <n v="0.09"/>
    <n v="19.95"/>
    <n v="16.983333333333299"/>
    <n v="28.266666666666602"/>
    <n v="7.8333333333333304"/>
    <n v="8"/>
    <n v="8.1"/>
    <n v="44.116666666666603"/>
    <n v="44.116666666666603"/>
    <n v="44.116666666666603"/>
    <n v="1"/>
    <n v="44.116666666666603"/>
    <n v="31.633333333333301"/>
    <n v="34.950000000000003"/>
    <n v="31.633333333333301"/>
    <n v="2"/>
    <n v="28.316666666666599"/>
    <n v="5.7"/>
    <n v="7.6333333333333302"/>
    <n v="5"/>
    <n v="5"/>
    <n v="4.5666666666666602"/>
  </r>
  <r>
    <s v="Ontamarama"/>
    <n v="1"/>
    <s v="Action"/>
    <s v="Unknown"/>
    <x v="2"/>
    <x v="0"/>
    <n v="2007"/>
    <n v="71"/>
    <n v="0.05"/>
    <n v="17.95"/>
    <n v="1"/>
    <n v="1"/>
    <n v="1"/>
    <n v="1"/>
    <n v="1"/>
    <n v="0"/>
    <n v="0"/>
    <n v="0"/>
    <n v="0"/>
    <n v="0"/>
    <n v="0"/>
    <n v="0"/>
    <n v="0"/>
    <n v="0"/>
    <n v="0"/>
    <n v="1"/>
    <n v="1"/>
    <n v="1"/>
    <n v="1"/>
    <n v="1"/>
  </r>
  <r>
    <s v="Open Season"/>
    <n v="1"/>
    <s v="Action"/>
    <s v="Ubisoft"/>
    <x v="2"/>
    <x v="1"/>
    <n v="2006"/>
    <n v="72"/>
    <n v="0.13"/>
    <n v="17.95"/>
    <n v="5.4666666666666597"/>
    <n v="7.3"/>
    <n v="3.75"/>
    <n v="8"/>
    <n v="3.43333333333333"/>
    <n v="7.61666666666666"/>
    <n v="9.0166666666666604"/>
    <n v="8.5"/>
    <n v="4"/>
    <n v="5.7666666666666604"/>
    <n v="2.25"/>
    <n v="2.25"/>
    <n v="2.25"/>
    <n v="1"/>
    <n v="2.25"/>
    <n v="3.6666666666666599"/>
    <n v="3.7833333333333301"/>
    <n v="3.5"/>
    <n v="3"/>
    <n v="3.5333333333333301"/>
  </r>
  <r>
    <s v="Open Season"/>
    <n v="4"/>
    <s v="Action"/>
    <s v="Ubisoft"/>
    <x v="3"/>
    <x v="2"/>
    <n v="2006"/>
    <n v="59"/>
    <n v="0.11"/>
    <n v="14.95"/>
    <n v="5.4666666666666597"/>
    <n v="7.3"/>
    <n v="3.75"/>
    <n v="8"/>
    <n v="3.43333333333333"/>
    <n v="7.61666666666666"/>
    <n v="9.0166666666666604"/>
    <n v="8.5"/>
    <n v="4"/>
    <n v="5.7666666666666604"/>
    <n v="2.25"/>
    <n v="2.25"/>
    <n v="2.25"/>
    <n v="1"/>
    <n v="2.25"/>
    <n v="3.6666666666666599"/>
    <n v="3.7833333333333301"/>
    <n v="3.5"/>
    <n v="3"/>
    <n v="3.5333333333333301"/>
  </r>
  <r>
    <s v="Open Season"/>
    <n v="4"/>
    <s v="Action"/>
    <s v="Ubisoft"/>
    <x v="0"/>
    <x v="0"/>
    <n v="2006"/>
    <n v="49"/>
    <n v="7.0000000000000007E-2"/>
    <n v="17.95"/>
    <n v="5.4666666666666597"/>
    <n v="7.3"/>
    <n v="3.75"/>
    <n v="8"/>
    <n v="3.43333333333333"/>
    <n v="7.61666666666666"/>
    <n v="9.0166666666666604"/>
    <n v="8.5"/>
    <n v="4"/>
    <n v="5.7666666666666604"/>
    <n v="2.25"/>
    <n v="2.25"/>
    <n v="2.25"/>
    <n v="1"/>
    <n v="2.25"/>
    <n v="3.6666666666666599"/>
    <n v="3.7833333333333301"/>
    <n v="3.5"/>
    <n v="3"/>
    <n v="3.5333333333333301"/>
  </r>
  <r>
    <s v="Orcs &amp; Elves"/>
    <n v="1"/>
    <s v="Action,Role-Playing"/>
    <s v="EA"/>
    <x v="2"/>
    <x v="1"/>
    <n v="2007"/>
    <n v="68"/>
    <n v="0.03"/>
    <n v="14.95"/>
    <n v="4.8833333333333302"/>
    <n v="5.7166666666666597"/>
    <n v="5"/>
    <n v="7"/>
    <n v="4.3333333333333304"/>
    <n v="6.5"/>
    <n v="6.5"/>
    <n v="6.5"/>
    <n v="1"/>
    <n v="6.5"/>
    <n v="0"/>
    <n v="0"/>
    <n v="0"/>
    <n v="0"/>
    <n v="0"/>
    <n v="4.5999999999999996"/>
    <n v="5.0333333333333297"/>
    <n v="4.6666666666666599"/>
    <n v="6"/>
    <n v="4.18333333333333"/>
  </r>
  <r>
    <s v="Order Up!"/>
    <n v="1"/>
    <s v="Action,Simulation"/>
    <s v="Unknown"/>
    <x v="0"/>
    <x v="1"/>
    <n v="2008"/>
    <n v="76"/>
    <n v="0.18"/>
    <n v="17.95"/>
    <n v="6.6333333333333302"/>
    <n v="7.11666666666666"/>
    <n v="6"/>
    <n v="3"/>
    <n v="6.15"/>
    <n v="0"/>
    <n v="0"/>
    <n v="0"/>
    <n v="0"/>
    <n v="0"/>
    <n v="7.9166666666666599"/>
    <n v="7.9166666666666599"/>
    <n v="7.9166666666666599"/>
    <n v="1"/>
    <n v="7.9166666666666599"/>
    <n v="6"/>
    <n v="6"/>
    <n v="6"/>
    <n v="2"/>
    <n v="6"/>
  </r>
  <r>
    <s v="OutRun 2006: Coast 2 Coast"/>
    <n v="1"/>
    <s v="Racing / Driving"/>
    <s v="Sega"/>
    <x v="1"/>
    <x v="2"/>
    <n v="2006"/>
    <n v="82"/>
    <n v="0.03"/>
    <n v="17.95"/>
    <n v="5.18333333333333"/>
    <n v="7.11666666666666"/>
    <n v="4"/>
    <n v="6"/>
    <n v="3.7833333333333301"/>
    <n v="0"/>
    <n v="0"/>
    <n v="0"/>
    <n v="0"/>
    <n v="0"/>
    <n v="0"/>
    <n v="0"/>
    <n v="0"/>
    <n v="0"/>
    <n v="0"/>
    <n v="5.18333333333333"/>
    <n v="7.11666666666666"/>
    <n v="4"/>
    <n v="6"/>
    <n v="3.7833333333333301"/>
  </r>
  <r>
    <s v="Over G Fighters"/>
    <n v="2"/>
    <s v="Simulation"/>
    <s v="Ubisoft"/>
    <x v="3"/>
    <x v="2"/>
    <n v="2006"/>
    <n v="49"/>
    <n v="0.18"/>
    <n v="17.95"/>
    <n v="0"/>
    <n v="0"/>
    <n v="0"/>
    <n v="0"/>
    <n v="0"/>
    <n v="0"/>
    <n v="0"/>
    <n v="0"/>
    <n v="0"/>
    <n v="0"/>
    <n v="0"/>
    <n v="0"/>
    <n v="0"/>
    <n v="0"/>
    <n v="0"/>
    <n v="0"/>
    <n v="0"/>
    <n v="0"/>
    <n v="0"/>
    <n v="0"/>
  </r>
  <r>
    <s v="Over the Hedge"/>
    <n v="1"/>
    <s v="Adventure"/>
    <s v="Activision"/>
    <x v="2"/>
    <x v="2"/>
    <n v="2006"/>
    <n v="71"/>
    <n v="0.26"/>
    <n v="16.95"/>
    <n v="7.2166666666666597"/>
    <n v="10.783333333333299"/>
    <n v="5.93333333333333"/>
    <n v="4"/>
    <n v="4.2833333333333297"/>
    <n v="15"/>
    <n v="15"/>
    <n v="15"/>
    <n v="1"/>
    <n v="15"/>
    <n v="5.93333333333333"/>
    <n v="6.1666666666666599"/>
    <n v="5.93333333333333"/>
    <n v="2"/>
    <n v="5.7"/>
    <n v="2"/>
    <n v="2"/>
    <n v="2"/>
    <n v="1"/>
    <n v="2"/>
  </r>
  <r>
    <s v="Overlord"/>
    <n v="1"/>
    <s v="Action,Strategy"/>
    <s v="Unknown"/>
    <x v="3"/>
    <x v="0"/>
    <n v="2007"/>
    <n v="76"/>
    <n v="0.35"/>
    <n v="17.95"/>
    <n v="22.1"/>
    <n v="30.516666666666602"/>
    <n v="20"/>
    <n v="101"/>
    <n v="14.3"/>
    <n v="29.283333333333299"/>
    <n v="34.9166666666666"/>
    <n v="30.4166666666666"/>
    <n v="14"/>
    <n v="21.766666666666602"/>
    <n v="22.766666666666602"/>
    <n v="30.4"/>
    <n v="20.85"/>
    <n v="53"/>
    <n v="17.233333333333299"/>
    <n v="18.100000000000001"/>
    <n v="24.1"/>
    <n v="18.3"/>
    <n v="34"/>
    <n v="12.8666666666666"/>
  </r>
  <r>
    <s v="Overlord: Raising Hell"/>
    <n v="2"/>
    <s v="Action,Strategy"/>
    <s v="Unknown"/>
    <x v="4"/>
    <x v="1"/>
    <n v="2008"/>
    <n v="72"/>
    <n v="0.05"/>
    <n v="17.95"/>
    <n v="21.983333333333299"/>
    <n v="53.616666666666603"/>
    <n v="14.5"/>
    <n v="43"/>
    <n v="10.566666666666601"/>
    <n v="38.616666666666603"/>
    <n v="63.4"/>
    <n v="37"/>
    <n v="15"/>
    <n v="24.9"/>
    <n v="14.1"/>
    <n v="22.8333333333333"/>
    <n v="11.75"/>
    <n v="18"/>
    <n v="8.6666666666666607"/>
    <n v="11.233333333333301"/>
    <n v="24.433333333333302"/>
    <n v="8.5"/>
    <n v="10"/>
    <n v="6.3833333333333302"/>
  </r>
  <r>
    <s v="Pac-Man World 3"/>
    <n v="1"/>
    <s v="Action"/>
    <s v="EA,Namco"/>
    <x v="1"/>
    <x v="2"/>
    <n v="2005"/>
    <n v="61"/>
    <n v="0.06"/>
    <n v="24.95"/>
    <n v="8"/>
    <n v="8"/>
    <n v="8"/>
    <n v="1"/>
    <n v="8"/>
    <n v="0"/>
    <n v="0"/>
    <n v="0"/>
    <n v="0"/>
    <n v="0"/>
    <n v="0"/>
    <n v="0"/>
    <n v="0"/>
    <n v="0"/>
    <n v="0"/>
    <n v="8"/>
    <n v="8"/>
    <n v="8"/>
    <n v="1"/>
    <n v="8"/>
  </r>
  <r>
    <s v="Pac-Man World Rally"/>
    <n v="1"/>
    <s v="Action,Racing / Driving"/>
    <s v="Namco"/>
    <x v="1"/>
    <x v="1"/>
    <n v="2006"/>
    <n v="51"/>
    <n v="0.04"/>
    <n v="17.95"/>
    <n v="2.75"/>
    <n v="3.86666666666666"/>
    <n v="2.75"/>
    <n v="2"/>
    <n v="1.61666666666666"/>
    <n v="0"/>
    <n v="0"/>
    <n v="0"/>
    <n v="0"/>
    <n v="0"/>
    <n v="0"/>
    <n v="0"/>
    <n v="0"/>
    <n v="0"/>
    <n v="0"/>
    <n v="2.75"/>
    <n v="3.86666666666666"/>
    <n v="2.75"/>
    <n v="2"/>
    <n v="1.61666666666666"/>
  </r>
  <r>
    <s v="PaRappa the Rapper"/>
    <n v="1"/>
    <s v="Action"/>
    <s v="Sony"/>
    <x v="1"/>
    <x v="1"/>
    <n v="2006"/>
    <n v="67"/>
    <n v="7.0000000000000007E-2"/>
    <n v="12.95"/>
    <n v="1.7"/>
    <n v="3.7666666666666599"/>
    <n v="1.4166666666666601"/>
    <n v="21"/>
    <n v="1.1000000000000001"/>
    <n v="3.3"/>
    <n v="3.3"/>
    <n v="3.3"/>
    <n v="1"/>
    <n v="3.3"/>
    <n v="4.5"/>
    <n v="5.25"/>
    <n v="4.5"/>
    <n v="2"/>
    <n v="3.75"/>
    <n v="1.3"/>
    <n v="1.85"/>
    <n v="1.11666666666666"/>
    <n v="18"/>
    <n v="0.93333333333333302"/>
  </r>
  <r>
    <s v="Patapon"/>
    <n v="1"/>
    <s v="Action,Strategy"/>
    <s v="Sony"/>
    <x v="1"/>
    <x v="1"/>
    <n v="2008"/>
    <n v="86"/>
    <n v="0.3"/>
    <n v="17.95"/>
    <n v="19.899999999999999"/>
    <n v="35.1666666666666"/>
    <n v="16.783333333333299"/>
    <n v="38"/>
    <n v="13.716666666666599"/>
    <n v="33.4166666666666"/>
    <n v="42.483333333333299"/>
    <n v="32.549999999999997"/>
    <n v="4"/>
    <n v="24.766666666666602"/>
    <n v="27.7"/>
    <n v="36.200000000000003"/>
    <n v="27.0833333333333"/>
    <n v="7"/>
    <n v="20.8"/>
    <n v="15.883333333333301"/>
    <n v="23.716666666666601"/>
    <n v="15"/>
    <n v="27"/>
    <n v="12.2666666666666"/>
  </r>
  <r>
    <s v="Perfect Dark Zero"/>
    <n v="4"/>
    <s v="Action"/>
    <s v="Microsoft"/>
    <x v="3"/>
    <x v="2"/>
    <n v="2005"/>
    <n v="79"/>
    <n v="0.7"/>
    <n v="17.95"/>
    <n v="9.3000000000000007"/>
    <n v="20.683333333333302"/>
    <n v="8"/>
    <n v="33"/>
    <n v="6.3166666666666602"/>
    <n v="28.85"/>
    <n v="30.783333333333299"/>
    <n v="28.85"/>
    <n v="2"/>
    <n v="26.9166666666666"/>
    <n v="10.1666666666666"/>
    <n v="11.283333333333299"/>
    <n v="10"/>
    <n v="3"/>
    <n v="9.0333333333333297"/>
    <n v="7.8166666666666602"/>
    <n v="10"/>
    <n v="8"/>
    <n v="28"/>
    <n v="5.95"/>
  </r>
  <r>
    <s v="Peter Jackson's King Kong: The Official Game of..."/>
    <n v="2"/>
    <s v="Action"/>
    <s v="Ubisoft"/>
    <x v="3"/>
    <x v="1"/>
    <n v="2005"/>
    <n v="80"/>
    <n v="0.32"/>
    <n v="14.95"/>
    <n v="6.9666666666666597"/>
    <n v="8.5833333333333304"/>
    <n v="7"/>
    <n v="49"/>
    <n v="5.4833333333333298"/>
    <n v="7.5833333333333304"/>
    <n v="8.9833333333333307"/>
    <n v="8"/>
    <n v="17"/>
    <n v="6.55"/>
    <n v="6.8"/>
    <n v="8.3333333333333304"/>
    <n v="6.5666666666666602"/>
    <n v="10"/>
    <n v="5.8333333333333304"/>
    <n v="6.5833333333333304"/>
    <n v="8.3833333333333293"/>
    <n v="7"/>
    <n v="22"/>
    <n v="5.3833333333333302"/>
  </r>
  <r>
    <s v="Phantasy Star Universe"/>
    <n v="1"/>
    <s v="Role-Playing"/>
    <s v="Sega"/>
    <x v="3"/>
    <x v="2"/>
    <n v="2006"/>
    <n v="64"/>
    <n v="0.09"/>
    <n v="24.95"/>
    <n v="35.133333333333297"/>
    <n v="47.016666666666602"/>
    <n v="28.933333333333302"/>
    <n v="13"/>
    <n v="25.016666666666602"/>
    <n v="55.5"/>
    <n v="58.75"/>
    <n v="55.5"/>
    <n v="2"/>
    <n v="52.25"/>
    <n v="34.5"/>
    <n v="45.366666666666603"/>
    <n v="29"/>
    <n v="6"/>
    <n v="28.533333333333299"/>
    <n v="27.733333333333299"/>
    <n v="34.133333333333297"/>
    <n v="26.816666666666599"/>
    <n v="5"/>
    <n v="22.633333333333301"/>
  </r>
  <r>
    <s v="Phoenix Wright: Ace Attorney"/>
    <n v="1"/>
    <s v="Adventure,Simulation"/>
    <s v="Capcom"/>
    <x v="2"/>
    <x v="2"/>
    <n v="2005"/>
    <n v="81"/>
    <n v="0.38"/>
    <n v="24.95"/>
    <n v="19.683333333333302"/>
    <n v="32.183333333333302"/>
    <n v="19.05"/>
    <n v="240"/>
    <n v="12.1833333333333"/>
    <n v="22.35"/>
    <n v="33.366666666666603"/>
    <n v="21.1666666666666"/>
    <n v="87"/>
    <n v="14.1166666666666"/>
    <n v="23.316666666666599"/>
    <n v="29.3"/>
    <n v="23"/>
    <n v="30"/>
    <n v="16.566666666666599"/>
    <n v="16.9166666666666"/>
    <n v="25.733333333333299"/>
    <n v="16.266666666666602"/>
    <n v="123"/>
    <n v="10.8"/>
  </r>
  <r>
    <s v="Phoenix Wright: Ace Attorney - Justice for All"/>
    <n v="1"/>
    <s v="Adventure,Simulation"/>
    <s v="Capcom"/>
    <x v="2"/>
    <x v="2"/>
    <n v="2006"/>
    <n v="76"/>
    <n v="0.17"/>
    <n v="13.95"/>
    <n v="18.8333333333333"/>
    <n v="30.766666666666602"/>
    <n v="18.3"/>
    <n v="136"/>
    <n v="13.283333333333299"/>
    <n v="19.733333333333299"/>
    <n v="27.3666666666666"/>
    <n v="19.783333333333299"/>
    <n v="58"/>
    <n v="13.8666666666666"/>
    <n v="20.733333333333299"/>
    <n v="26.816666666666599"/>
    <n v="19.9166666666666"/>
    <n v="11"/>
    <n v="17.649999999999999"/>
    <n v="17.75"/>
    <n v="30.283333333333299"/>
    <n v="17.5"/>
    <n v="67"/>
    <n v="13.65"/>
  </r>
  <r>
    <s v="Phoenix Wright: Ace Attorney - Trials and Tribu..."/>
    <n v="1"/>
    <s v="Adventure,Simulation"/>
    <s v="Capcom"/>
    <x v="2"/>
    <x v="1"/>
    <n v="2007"/>
    <n v="81"/>
    <n v="0.27"/>
    <n v="17.95"/>
    <n v="22.0833333333333"/>
    <n v="34.766666666666602"/>
    <n v="21.033333333333299"/>
    <n v="107"/>
    <n v="15.7666666666666"/>
    <n v="23.783333333333299"/>
    <n v="35.683333333333302"/>
    <n v="23"/>
    <n v="48"/>
    <n v="16.683333333333302"/>
    <n v="24.6666666666666"/>
    <n v="24.85"/>
    <n v="24.6666666666666"/>
    <n v="4"/>
    <n v="24.466666666666601"/>
    <n v="20.4166666666666"/>
    <n v="26.6666666666666"/>
    <n v="20"/>
    <n v="55"/>
    <n v="15.5"/>
  </r>
  <r>
    <s v="Picross DS"/>
    <n v="1"/>
    <s v="Strategy"/>
    <s v="Nintendo"/>
    <x v="2"/>
    <x v="2"/>
    <n v="2007"/>
    <n v="83"/>
    <n v="0.17"/>
    <n v="17.95"/>
    <n v="62.433333333333302"/>
    <n v="138.28333333333299"/>
    <n v="50.683333333333302"/>
    <n v="18"/>
    <n v="38.283333333333303"/>
    <n v="75.816666666666606"/>
    <n v="143.94999999999999"/>
    <n v="60"/>
    <n v="9"/>
    <n v="56.95"/>
    <n v="56.6666666666666"/>
    <n v="86.6666666666666"/>
    <n v="50"/>
    <n v="5"/>
    <n v="36.6666666666666"/>
    <n v="39.516666666666602"/>
    <n v="45.1666666666666"/>
    <n v="38.35"/>
    <n v="4"/>
    <n v="34.466666666666598"/>
  </r>
  <r>
    <s v="Pinball Hall of Fame: The Gottlieb Collection"/>
    <n v="4"/>
    <s v="Action"/>
    <s v="Unknown"/>
    <x v="1"/>
    <x v="1"/>
    <n v="2005"/>
    <n v="73"/>
    <n v="0.21"/>
    <n v="9.9499999999999993"/>
    <n v="0"/>
    <n v="0"/>
    <n v="0"/>
    <n v="0"/>
    <n v="0"/>
    <n v="0"/>
    <n v="0"/>
    <n v="0"/>
    <n v="0"/>
    <n v="0"/>
    <n v="0"/>
    <n v="0"/>
    <n v="0"/>
    <n v="0"/>
    <n v="0"/>
    <n v="0"/>
    <n v="0"/>
    <n v="0"/>
    <n v="0"/>
    <n v="0"/>
  </r>
  <r>
    <s v="Pinball Hall of Fame: The Williams Collection"/>
    <n v="1"/>
    <s v="Simulation"/>
    <s v="Unknown"/>
    <x v="0"/>
    <x v="1"/>
    <n v="2008"/>
    <n v="82"/>
    <n v="0.41"/>
    <n v="17.95"/>
    <n v="29.25"/>
    <n v="39.183333333333302"/>
    <n v="27.5"/>
    <n v="4"/>
    <n v="20.183333333333302"/>
    <n v="32.3333333333333"/>
    <n v="41.8333333333333"/>
    <n v="35"/>
    <n v="3"/>
    <n v="22.8333333333333"/>
    <n v="0"/>
    <n v="0"/>
    <n v="0"/>
    <n v="0"/>
    <n v="0"/>
    <n v="20"/>
    <n v="20"/>
    <n v="20"/>
    <n v="1"/>
    <n v="20"/>
  </r>
  <r>
    <s v="Pinball Hall of Fame: The Williams Collection"/>
    <n v="4"/>
    <s v="Simulation"/>
    <s v="Unknown"/>
    <x v="1"/>
    <x v="1"/>
    <n v="2008"/>
    <n v="78"/>
    <n v="0.09"/>
    <n v="17.95"/>
    <n v="29.25"/>
    <n v="39.183333333333302"/>
    <n v="27.5"/>
    <n v="4"/>
    <n v="20.183333333333302"/>
    <n v="32.3333333333333"/>
    <n v="41.8333333333333"/>
    <n v="35"/>
    <n v="3"/>
    <n v="22.8333333333333"/>
    <n v="0"/>
    <n v="0"/>
    <n v="0"/>
    <n v="0"/>
    <n v="0"/>
    <n v="20"/>
    <n v="20"/>
    <n v="20"/>
    <n v="1"/>
    <n v="20"/>
  </r>
  <r>
    <s v="Pipe Mania"/>
    <n v="1"/>
    <s v="Strategy"/>
    <s v="Unknown"/>
    <x v="2"/>
    <x v="1"/>
    <n v="2008"/>
    <n v="71"/>
    <n v="0.06"/>
    <n v="14.95"/>
    <n v="0"/>
    <n v="0"/>
    <n v="0"/>
    <n v="0"/>
    <n v="0"/>
    <n v="0"/>
    <n v="0"/>
    <n v="0"/>
    <n v="0"/>
    <n v="0"/>
    <n v="0"/>
    <n v="0"/>
    <n v="0"/>
    <n v="0"/>
    <n v="0"/>
    <n v="0"/>
    <n v="0"/>
    <n v="0"/>
    <n v="0"/>
    <n v="0"/>
  </r>
  <r>
    <s v="Pipe Mania"/>
    <n v="1"/>
    <s v="Strategy"/>
    <s v="Unknown"/>
    <x v="1"/>
    <x v="1"/>
    <n v="2008"/>
    <n v="74"/>
    <n v="0.04"/>
    <n v="12.95"/>
    <n v="0"/>
    <n v="0"/>
    <n v="0"/>
    <n v="0"/>
    <n v="0"/>
    <n v="0"/>
    <n v="0"/>
    <n v="0"/>
    <n v="0"/>
    <n v="0"/>
    <n v="0"/>
    <n v="0"/>
    <n v="0"/>
    <n v="0"/>
    <n v="0"/>
    <n v="0"/>
    <n v="0"/>
    <n v="0"/>
    <n v="0"/>
    <n v="0"/>
  </r>
  <r>
    <s v="Pirates of the Caribbean: Dead Man's Chest"/>
    <n v="1"/>
    <s v="Action"/>
    <s v="Unknown"/>
    <x v="1"/>
    <x v="1"/>
    <n v="2006"/>
    <n v="52"/>
    <n v="0.26"/>
    <n v="14.95"/>
    <n v="2.68333333333333"/>
    <n v="3.1666666666666599"/>
    <n v="2.5"/>
    <n v="4"/>
    <n v="2.2833333333333301"/>
    <n v="3.75"/>
    <n v="3.75"/>
    <n v="3.75"/>
    <n v="1"/>
    <n v="3.75"/>
    <n v="2.8333333333333299"/>
    <n v="2.8333333333333299"/>
    <n v="2.8333333333333299"/>
    <n v="1"/>
    <n v="2.8333333333333299"/>
    <n v="2.0833333333333299"/>
    <n v="2.11666666666666"/>
    <n v="2.0833333333333299"/>
    <n v="2"/>
    <n v="2.0333333333333301"/>
  </r>
  <r>
    <s v="Pirates of the Caribbean: Dead Man's Chest"/>
    <n v="1"/>
    <s v="Action"/>
    <s v="Unknown"/>
    <x v="2"/>
    <x v="2"/>
    <n v="2006"/>
    <n v="63"/>
    <n v="0.24"/>
    <n v="11.95"/>
    <n v="2.68333333333333"/>
    <n v="3.1666666666666599"/>
    <n v="2.5"/>
    <n v="4"/>
    <n v="2.2833333333333301"/>
    <n v="3.75"/>
    <n v="3.75"/>
    <n v="3.75"/>
    <n v="1"/>
    <n v="3.75"/>
    <n v="2.8333333333333299"/>
    <n v="2.8333333333333299"/>
    <n v="2.8333333333333299"/>
    <n v="1"/>
    <n v="2.8333333333333299"/>
    <n v="2.0833333333333299"/>
    <n v="2.11666666666666"/>
    <n v="2.0833333333333299"/>
    <n v="2"/>
    <n v="2.0333333333333301"/>
  </r>
  <r>
    <s v="Planet Puzzle League"/>
    <n v="1"/>
    <s v="Strategy"/>
    <s v="Nintendo"/>
    <x v="2"/>
    <x v="2"/>
    <n v="2007"/>
    <n v="86"/>
    <n v="0.16"/>
    <n v="17.95"/>
    <n v="0.31666666666666599"/>
    <n v="0.31666666666666599"/>
    <n v="0.31666666666666599"/>
    <n v="1"/>
    <n v="0.31666666666666599"/>
    <n v="0"/>
    <n v="0"/>
    <n v="0"/>
    <n v="0"/>
    <n v="0"/>
    <n v="0"/>
    <n v="0"/>
    <n v="0"/>
    <n v="0"/>
    <n v="0"/>
    <n v="0.31666666666666599"/>
    <n v="0.31666666666666599"/>
    <n v="0.31666666666666599"/>
    <n v="1"/>
    <n v="0.31666666666666599"/>
  </r>
  <r>
    <s v="Platypus"/>
    <n v="2"/>
    <s v="Action"/>
    <s v="Unknown"/>
    <x v="1"/>
    <x v="1"/>
    <n v="2006"/>
    <n v="59"/>
    <n v="0.01"/>
    <n v="14.95"/>
    <n v="1.43333333333333"/>
    <n v="1.6666666666666601"/>
    <n v="1.25"/>
    <n v="3"/>
    <n v="1.2"/>
    <n v="0"/>
    <n v="0"/>
    <n v="0"/>
    <n v="0"/>
    <n v="0"/>
    <n v="0"/>
    <n v="0"/>
    <n v="0"/>
    <n v="0"/>
    <n v="0"/>
    <n v="1.43333333333333"/>
    <n v="1.6666666666666601"/>
    <n v="1.25"/>
    <n v="3"/>
    <n v="1.2"/>
  </r>
  <r>
    <s v="Point Blank DS"/>
    <n v="1"/>
    <s v="Action"/>
    <s v="Atari,Namco"/>
    <x v="2"/>
    <x v="0"/>
    <n v="2006"/>
    <n v="66"/>
    <n v="0.04"/>
    <n v="17.95"/>
    <n v="0.9"/>
    <n v="2.5"/>
    <n v="0.15"/>
    <n v="6"/>
    <n v="0.3"/>
    <n v="0"/>
    <n v="0"/>
    <n v="0"/>
    <n v="0"/>
    <n v="0"/>
    <n v="0"/>
    <n v="0"/>
    <n v="0"/>
    <n v="0"/>
    <n v="0"/>
    <n v="0.9"/>
    <n v="2.5"/>
    <n v="0.15"/>
    <n v="6"/>
    <n v="0.3"/>
  </r>
  <r>
    <s v="Pokmon Battle Revolution"/>
    <n v="4"/>
    <s v="Action,Strategy"/>
    <s v="Nintendo"/>
    <x v="0"/>
    <x v="1"/>
    <n v="2006"/>
    <n v="53"/>
    <n v="0.81"/>
    <n v="39.950000000000003"/>
    <n v="20.033333333333299"/>
    <n v="41.716666666666598"/>
    <n v="15.4166666666666"/>
    <n v="15"/>
    <n v="11.9333333333333"/>
    <n v="65.716666666666598"/>
    <n v="65.716666666666598"/>
    <n v="65.716666666666598"/>
    <n v="1"/>
    <n v="65.716666666666598"/>
    <n v="23.516666666666602"/>
    <n v="28.483333333333299"/>
    <n v="24"/>
    <n v="5"/>
    <n v="19.5833333333333"/>
    <n v="13.0166666666666"/>
    <n v="18.5"/>
    <n v="13"/>
    <n v="9"/>
    <n v="9.5833333333333304"/>
  </r>
  <r>
    <s v="Pokmon Dash"/>
    <n v="1"/>
    <s v="Racing / Driving"/>
    <s v="Nintendo"/>
    <x v="2"/>
    <x v="1"/>
    <n v="2004"/>
    <n v="46"/>
    <n v="0.22"/>
    <n v="24.95"/>
    <n v="3.8333333333333299"/>
    <n v="7.25"/>
    <n v="1.18333333333333"/>
    <n v="4"/>
    <n v="1.75"/>
    <n v="12"/>
    <n v="12"/>
    <n v="12"/>
    <n v="1"/>
    <n v="12"/>
    <n v="0"/>
    <n v="0"/>
    <n v="0"/>
    <n v="0"/>
    <n v="0"/>
    <n v="1.11666666666666"/>
    <n v="1.2"/>
    <n v="1.0833333333333299"/>
    <n v="3"/>
    <n v="1.05"/>
  </r>
  <r>
    <s v="Pokmon Diamond"/>
    <n v="1"/>
    <s v="Role-Playing"/>
    <s v="Nintendo"/>
    <x v="2"/>
    <x v="2"/>
    <n v="2006"/>
    <n v="85"/>
    <n v="6.77"/>
    <n v="27.95"/>
    <n v="101.06666666666599"/>
    <n v="386.78333333333302"/>
    <n v="58"/>
    <n v="253"/>
    <n v="44.15"/>
    <n v="265.2"/>
    <n v="468.31666666666598"/>
    <n v="220"/>
    <n v="39"/>
    <n v="163.53333333333299"/>
    <n v="107.56666666666599"/>
    <n v="352.31666666666598"/>
    <n v="80"/>
    <n v="94"/>
    <n v="58.533333333333303"/>
    <n v="42.633333333333297"/>
    <n v="77.133333333333297"/>
    <n v="41.9166666666666"/>
    <n v="120"/>
    <n v="25.516666666666602"/>
  </r>
  <r>
    <s v="Pokmon Mystery Dungeon: Blue Rescue Team"/>
    <n v="1"/>
    <s v="Role-Playing"/>
    <s v="Nintendo"/>
    <x v="2"/>
    <x v="1"/>
    <n v="2005"/>
    <n v="62"/>
    <n v="1.22"/>
    <n v="14.95"/>
    <n v="37.466666666666598"/>
    <n v="101.016666666666"/>
    <n v="25.6166666666666"/>
    <n v="60"/>
    <n v="20.266666666666602"/>
    <n v="111.966666666666"/>
    <n v="135.73333333333301"/>
    <n v="90"/>
    <n v="6"/>
    <n v="87.983333333333306"/>
    <n v="39.616666666666603"/>
    <n v="70.25"/>
    <n v="38.5"/>
    <n v="21"/>
    <n v="29.466666666666601"/>
    <n v="22.566666666666599"/>
    <n v="43.9166666666666"/>
    <n v="23.05"/>
    <n v="33"/>
    <n v="15.9"/>
  </r>
  <r>
    <s v="Pokmon Mystery Dungeon: Explorers of Darkness"/>
    <n v="1"/>
    <s v="Role-Playing"/>
    <s v="Nintendo"/>
    <x v="2"/>
    <x v="2"/>
    <n v="2007"/>
    <n v="59"/>
    <n v="1.91"/>
    <n v="15.95"/>
    <n v="31.183333333333302"/>
    <n v="55.266666666666602"/>
    <n v="23.9"/>
    <n v="34"/>
    <n v="21.3333333333333"/>
    <n v="75.066666666666606"/>
    <n v="80.55"/>
    <n v="81.133333333333297"/>
    <n v="4"/>
    <n v="66.55"/>
    <n v="31.516666666666602"/>
    <n v="41.75"/>
    <n v="28.9166666666666"/>
    <n v="11"/>
    <n v="25.4"/>
    <n v="21.766666666666602"/>
    <n v="30.65"/>
    <n v="20.85"/>
    <n v="19"/>
    <n v="18.2"/>
  </r>
  <r>
    <s v="Pokmon Mystery Dungeon: Explorers of Time"/>
    <n v="1"/>
    <s v="Role-Playing"/>
    <s v="Nintendo"/>
    <x v="2"/>
    <x v="1"/>
    <n v="2007"/>
    <n v="59"/>
    <n v="1.91"/>
    <n v="24.95"/>
    <n v="31.183333333333302"/>
    <n v="55.266666666666602"/>
    <n v="23.9"/>
    <n v="34"/>
    <n v="21.3333333333333"/>
    <n v="75.066666666666606"/>
    <n v="80.55"/>
    <n v="81.133333333333297"/>
    <n v="4"/>
    <n v="66.55"/>
    <n v="31.516666666666602"/>
    <n v="41.75"/>
    <n v="28.9166666666666"/>
    <n v="11"/>
    <n v="25.4"/>
    <n v="21.766666666666602"/>
    <n v="30.65"/>
    <n v="20.85"/>
    <n v="19"/>
    <n v="18.2"/>
  </r>
  <r>
    <s v="Pokmon Pearl"/>
    <n v="1"/>
    <s v="Role-Playing"/>
    <s v="Nintendo"/>
    <x v="2"/>
    <x v="2"/>
    <n v="2006"/>
    <n v="85"/>
    <n v="6.77"/>
    <n v="26.95"/>
    <n v="101.06666666666599"/>
    <n v="386.78333333333302"/>
    <n v="58"/>
    <n v="253"/>
    <n v="44.15"/>
    <n v="265.2"/>
    <n v="468.31666666666598"/>
    <n v="220"/>
    <n v="39"/>
    <n v="163.53333333333299"/>
    <n v="107.56666666666599"/>
    <n v="352.31666666666598"/>
    <n v="80"/>
    <n v="94"/>
    <n v="58.533333333333303"/>
    <n v="42.633333333333297"/>
    <n v="77.133333333333297"/>
    <n v="41.9166666666666"/>
    <n v="120"/>
    <n v="25.516666666666602"/>
  </r>
  <r>
    <s v="Pokmon Ranger"/>
    <n v="1"/>
    <s v="Role-Playing"/>
    <s v="Nintendo"/>
    <x v="2"/>
    <x v="2"/>
    <n v="2006"/>
    <n v="69"/>
    <n v="1.36"/>
    <n v="19.95"/>
    <n v="16.55"/>
    <n v="37.766666666666602"/>
    <n v="13.4166666666666"/>
    <n v="36"/>
    <n v="11.133333333333301"/>
    <n v="36.883333333333297"/>
    <n v="48.1666666666666"/>
    <n v="34.6666666666666"/>
    <n v="5"/>
    <n v="25.383333333333301"/>
    <n v="14.6"/>
    <n v="17.350000000000001"/>
    <n v="14.8333333333333"/>
    <n v="11"/>
    <n v="12.25"/>
    <n v="12.55"/>
    <n v="16.766666666666602"/>
    <n v="12.566666666666601"/>
    <n v="20"/>
    <n v="9.9166666666666607"/>
  </r>
  <r>
    <s v="Pokmon Ranger: Shadows of Almia"/>
    <n v="1"/>
    <s v="Action,Role-Playing"/>
    <s v="Nintendo"/>
    <x v="2"/>
    <x v="1"/>
    <n v="2008"/>
    <n v="68"/>
    <n v="0.99"/>
    <n v="24.95"/>
    <n v="28.75"/>
    <n v="53.933333333333302"/>
    <n v="25"/>
    <n v="21"/>
    <n v="21.15"/>
    <n v="40.816666666666599"/>
    <n v="59.45"/>
    <n v="35"/>
    <n v="7"/>
    <n v="32.966666666666598"/>
    <n v="27.95"/>
    <n v="32.75"/>
    <n v="26.35"/>
    <n v="3"/>
    <n v="23.15"/>
    <n v="21.3"/>
    <n v="23.316666666666599"/>
    <n v="22"/>
    <n v="11"/>
    <n v="18.533333333333299"/>
  </r>
  <r>
    <s v="Pokmon Trozei!"/>
    <n v="1"/>
    <s v="Strategy"/>
    <s v="Nintendo"/>
    <x v="2"/>
    <x v="2"/>
    <n v="2005"/>
    <n v="74"/>
    <n v="0.26"/>
    <n v="19.95"/>
    <n v="3.2333333333333298"/>
    <n v="4.0333333333333297"/>
    <n v="2.93333333333333"/>
    <n v="5"/>
    <n v="2.85"/>
    <n v="0"/>
    <n v="0"/>
    <n v="0"/>
    <n v="0"/>
    <n v="0"/>
    <n v="0"/>
    <n v="0"/>
    <n v="0"/>
    <n v="0"/>
    <n v="0"/>
    <n v="3.2333333333333298"/>
    <n v="4.0333333333333297"/>
    <n v="2.93333333333333"/>
    <n v="5"/>
    <n v="2.85"/>
  </r>
  <r>
    <s v="Pokmon: Platinum Version"/>
    <n v="1"/>
    <s v="Adventure,Role-Playing"/>
    <s v="Nintendo"/>
    <x v="2"/>
    <x v="1"/>
    <n v="2008"/>
    <n v="83"/>
    <n v="2.86"/>
    <n v="27.95"/>
    <n v="72.216666666666598"/>
    <n v="311.916666666666"/>
    <n v="43"/>
    <n v="171"/>
    <n v="35.933333333333302"/>
    <n v="219.3"/>
    <n v="387.45"/>
    <n v="198"/>
    <n v="18"/>
    <n v="116.48333333333299"/>
    <n v="84.616666666666603"/>
    <n v="164.4"/>
    <n v="67.716666666666598"/>
    <n v="64"/>
    <n v="50.266666666666602"/>
    <n v="33.549999999999997"/>
    <n v="42.3333333333333"/>
    <n v="35"/>
    <n v="89"/>
    <n v="24.266666666666602"/>
  </r>
  <r>
    <s v="Polarium"/>
    <n v="1"/>
    <s v="Strategy"/>
    <s v="Nintendo"/>
    <x v="2"/>
    <x v="2"/>
    <n v="2004"/>
    <n v="73"/>
    <n v="0.12"/>
    <n v="8.9499999999999993"/>
    <n v="6.7333333333333298"/>
    <n v="9.18333333333333"/>
    <n v="6"/>
    <n v="5"/>
    <n v="5.2666666666666604"/>
    <n v="12"/>
    <n v="12"/>
    <n v="12"/>
    <n v="1"/>
    <n v="12"/>
    <n v="0"/>
    <n v="0"/>
    <n v="0"/>
    <n v="0"/>
    <n v="0"/>
    <n v="5.4166666666666599"/>
    <n v="5.7833333333333297"/>
    <n v="5.75"/>
    <n v="4"/>
    <n v="4.86666666666666"/>
  </r>
  <r>
    <s v="Power Stone Collection"/>
    <n v="1"/>
    <s v="Action"/>
    <s v="Capcom"/>
    <x v="1"/>
    <x v="0"/>
    <n v="2006"/>
    <n v="74"/>
    <n v="0.08"/>
    <n v="14.95"/>
    <n v="8.36666666666666"/>
    <n v="8.36666666666666"/>
    <n v="8.36666666666666"/>
    <n v="1"/>
    <n v="8.36666666666666"/>
    <n v="0"/>
    <n v="0"/>
    <n v="0"/>
    <n v="0"/>
    <n v="0"/>
    <n v="8.36666666666666"/>
    <n v="8.36666666666666"/>
    <n v="8.36666666666666"/>
    <n v="1"/>
    <n v="8.36666666666666"/>
    <n v="0"/>
    <n v="0"/>
    <n v="0"/>
    <n v="0"/>
    <n v="0"/>
  </r>
  <r>
    <s v="PQ: Practical Intelligence Quotient"/>
    <n v="1"/>
    <s v="Strategy"/>
    <s v="Unknown"/>
    <x v="1"/>
    <x v="2"/>
    <n v="2005"/>
    <n v="69"/>
    <n v="0.08"/>
    <n v="14.95"/>
    <n v="0"/>
    <n v="0"/>
    <n v="0"/>
    <n v="0"/>
    <n v="0"/>
    <n v="0"/>
    <n v="0"/>
    <n v="0"/>
    <n v="0"/>
    <n v="0"/>
    <n v="0"/>
    <n v="0"/>
    <n v="0"/>
    <n v="0"/>
    <n v="0"/>
    <n v="0"/>
    <n v="0"/>
    <n v="0"/>
    <n v="0"/>
    <n v="0"/>
  </r>
  <r>
    <s v="Prey"/>
    <n v="1"/>
    <s v="Action"/>
    <s v="2K"/>
    <x v="3"/>
    <x v="1"/>
    <n v="2006"/>
    <n v="79"/>
    <n v="0.27"/>
    <n v="14.95"/>
    <n v="8.35"/>
    <n v="16.8"/>
    <n v="8"/>
    <n v="135"/>
    <n v="6.2666666666666604"/>
    <n v="12.8333333333333"/>
    <n v="18.933333333333302"/>
    <n v="12"/>
    <n v="12"/>
    <n v="9.15"/>
    <n v="9.3166666666666593"/>
    <n v="12.066666666666601"/>
    <n v="9"/>
    <n v="28"/>
    <n v="7.4833333333333298"/>
    <n v="7.5"/>
    <n v="9.86666666666666"/>
    <n v="7.95"/>
    <n v="95"/>
    <n v="6.05"/>
  </r>
  <r>
    <s v="Prince of Persia"/>
    <n v="1"/>
    <s v="Action"/>
    <s v="Ubisoft"/>
    <x v="3"/>
    <x v="1"/>
    <n v="2008"/>
    <n v="81"/>
    <n v="0.53"/>
    <n v="16.95"/>
    <n v="13.9166666666666"/>
    <n v="29.716666666666601"/>
    <n v="13"/>
    <n v="240"/>
    <n v="10.316666666666601"/>
    <n v="18.133333333333301"/>
    <n v="31.783333333333299"/>
    <n v="17"/>
    <n v="43"/>
    <n v="13.033333333333299"/>
    <n v="15.1"/>
    <n v="19.516666666666602"/>
    <n v="15"/>
    <n v="77"/>
    <n v="12.0166666666666"/>
    <n v="11.633333333333301"/>
    <n v="14.8666666666666"/>
    <n v="11.8333333333333"/>
    <n v="120"/>
    <n v="9.4666666666666597"/>
  </r>
  <r>
    <s v="Prince of Persia"/>
    <n v="1"/>
    <s v="Action"/>
    <s v="Ubisoft"/>
    <x v="4"/>
    <x v="1"/>
    <n v="2008"/>
    <n v="85"/>
    <n v="0.48"/>
    <n v="17.95"/>
    <n v="13.9166666666666"/>
    <n v="29.716666666666601"/>
    <n v="13"/>
    <n v="240"/>
    <n v="10.316666666666601"/>
    <n v="18.133333333333301"/>
    <n v="31.783333333333299"/>
    <n v="17"/>
    <n v="43"/>
    <n v="13.033333333333299"/>
    <n v="15.1"/>
    <n v="19.516666666666602"/>
    <n v="15"/>
    <n v="77"/>
    <n v="12.0166666666666"/>
    <n v="11.633333333333301"/>
    <n v="14.8666666666666"/>
    <n v="11.8333333333333"/>
    <n v="120"/>
    <n v="9.4666666666666597"/>
  </r>
  <r>
    <s v="Prince of Persia: Revelations"/>
    <n v="1"/>
    <s v="Action"/>
    <s v="Ubisoft"/>
    <x v="1"/>
    <x v="2"/>
    <n v="2005"/>
    <n v="65"/>
    <n v="0.17"/>
    <n v="6.95"/>
    <n v="0"/>
    <n v="0"/>
    <n v="0"/>
    <n v="0"/>
    <n v="0"/>
    <n v="0"/>
    <n v="0"/>
    <n v="0"/>
    <n v="0"/>
    <n v="0"/>
    <n v="0"/>
    <n v="0"/>
    <n v="0"/>
    <n v="0"/>
    <n v="0"/>
    <n v="0"/>
    <n v="0"/>
    <n v="0"/>
    <n v="0"/>
    <n v="0"/>
  </r>
  <r>
    <s v="Prism: Light the Way"/>
    <n v="1"/>
    <s v="Action,Strategy"/>
    <s v="Eidos"/>
    <x v="2"/>
    <x v="1"/>
    <n v="2007"/>
    <n v="73"/>
    <n v="0.03"/>
    <n v="16.95"/>
    <n v="0"/>
    <n v="0"/>
    <n v="0"/>
    <n v="0"/>
    <n v="0"/>
    <n v="0"/>
    <n v="0"/>
    <n v="0"/>
    <n v="0"/>
    <n v="0"/>
    <n v="0"/>
    <n v="0"/>
    <n v="0"/>
    <n v="0"/>
    <n v="0"/>
    <n v="0"/>
    <n v="0"/>
    <n v="0"/>
    <n v="0"/>
    <n v="0"/>
  </r>
  <r>
    <s v="Pro Evolution Soccer 2008"/>
    <n v="2"/>
    <s v="Sports"/>
    <s v="Konami"/>
    <x v="0"/>
    <x v="1"/>
    <n v="2008"/>
    <n v="83"/>
    <n v="0.1"/>
    <n v="17.95"/>
    <n v="63.8"/>
    <n v="76.650000000000006"/>
    <n v="70"/>
    <n v="3"/>
    <n v="50.95"/>
    <n v="78.2"/>
    <n v="82.3"/>
    <n v="78.2"/>
    <n v="2"/>
    <n v="74.099999999999994"/>
    <n v="35"/>
    <n v="35"/>
    <n v="35"/>
    <n v="1"/>
    <n v="35"/>
    <n v="0"/>
    <n v="0"/>
    <n v="0"/>
    <n v="0"/>
    <n v="0"/>
  </r>
  <r>
    <s v="Pro Evolution Soccer 2008"/>
    <n v="4"/>
    <s v="Sports"/>
    <s v="Konami"/>
    <x v="3"/>
    <x v="0"/>
    <n v="2007"/>
    <n v="76"/>
    <n v="0.08"/>
    <n v="14.95"/>
    <n v="63.8"/>
    <n v="76.650000000000006"/>
    <n v="70"/>
    <n v="3"/>
    <n v="50.95"/>
    <n v="78.2"/>
    <n v="82.3"/>
    <n v="78.2"/>
    <n v="2"/>
    <n v="74.099999999999994"/>
    <n v="35"/>
    <n v="35"/>
    <n v="35"/>
    <n v="1"/>
    <n v="35"/>
    <n v="0"/>
    <n v="0"/>
    <n v="0"/>
    <n v="0"/>
    <n v="0"/>
  </r>
  <r>
    <s v="Pro Evolution Soccer 2008"/>
    <n v="7"/>
    <s v="Sports"/>
    <s v="Konami"/>
    <x v="4"/>
    <x v="2"/>
    <n v="2007"/>
    <n v="74"/>
    <n v="0.04"/>
    <n v="17.95"/>
    <n v="63.8"/>
    <n v="76.650000000000006"/>
    <n v="70"/>
    <n v="3"/>
    <n v="50.95"/>
    <n v="78.2"/>
    <n v="82.3"/>
    <n v="78.2"/>
    <n v="2"/>
    <n v="74.099999999999994"/>
    <n v="35"/>
    <n v="35"/>
    <n v="35"/>
    <n v="1"/>
    <n v="35"/>
    <n v="0"/>
    <n v="0"/>
    <n v="0"/>
    <n v="0"/>
    <n v="0"/>
  </r>
  <r>
    <s v="Professor Layton and the Curious Village"/>
    <n v="1"/>
    <s v="Adventure,Educational,Strategy"/>
    <s v="Nintendo"/>
    <x v="2"/>
    <x v="2"/>
    <n v="2007"/>
    <n v="85"/>
    <n v="1.26"/>
    <n v="23.95"/>
    <n v="14.4166666666666"/>
    <n v="37.066666666666599"/>
    <n v="13.883333333333301"/>
    <n v="225"/>
    <n v="9.1666666666666607"/>
    <n v="15.5"/>
    <n v="37.549999999999997"/>
    <n v="14.7"/>
    <n v="60"/>
    <n v="11.8333333333333"/>
    <n v="15.533333333333299"/>
    <n v="36.533333333333303"/>
    <n v="14.65"/>
    <n v="74"/>
    <n v="10.6"/>
    <n v="12.8"/>
    <n v="33.816666666666599"/>
    <n v="12.466666666666599"/>
    <n v="91"/>
    <n v="8.4166666666666607"/>
  </r>
  <r>
    <s v="Project Sylpheed: Arc of Deception"/>
    <n v="1"/>
    <s v="Action"/>
    <s v="Microsoft,SquareEnix"/>
    <x v="3"/>
    <x v="1"/>
    <n v="2006"/>
    <n v="64"/>
    <n v="0.09"/>
    <n v="14.95"/>
    <n v="7.65"/>
    <n v="15.1166666666666"/>
    <n v="4.8333333333333304"/>
    <n v="10"/>
    <n v="4.9166666666666599"/>
    <n v="0"/>
    <n v="0"/>
    <n v="0"/>
    <n v="0"/>
    <n v="0"/>
    <n v="15"/>
    <n v="19.5"/>
    <n v="15"/>
    <n v="2"/>
    <n v="10.5"/>
    <n v="5.8"/>
    <n v="8.6666666666666607"/>
    <n v="4"/>
    <n v="8"/>
    <n v="4.25"/>
  </r>
  <r>
    <s v="Pure"/>
    <n v="1"/>
    <s v="Racing / Driving,Sports"/>
    <s v="Disney"/>
    <x v="3"/>
    <x v="1"/>
    <n v="2008"/>
    <n v="85"/>
    <n v="1.43"/>
    <n v="12.95"/>
    <n v="13.6666666666666"/>
    <n v="19.1666666666666"/>
    <n v="13"/>
    <n v="13"/>
    <n v="10.033333333333299"/>
    <n v="16.6666666666666"/>
    <n v="19.9166666666666"/>
    <n v="13"/>
    <n v="3"/>
    <n v="13.4166666666666"/>
    <n v="14.6666666666666"/>
    <n v="19.1666666666666"/>
    <n v="14"/>
    <n v="6"/>
    <n v="12.1666666666666"/>
    <n v="9.93333333333333"/>
    <n v="12.6"/>
    <n v="8.5"/>
    <n v="4"/>
    <n v="7.9833333333333298"/>
  </r>
  <r>
    <s v="Pure"/>
    <n v="1"/>
    <s v="Racing / Driving,Sports"/>
    <s v="Disney"/>
    <x v="4"/>
    <x v="0"/>
    <n v="2008"/>
    <n v="83"/>
    <n v="0.36"/>
    <n v="17.95"/>
    <n v="13.6666666666666"/>
    <n v="19.1666666666666"/>
    <n v="13"/>
    <n v="13"/>
    <n v="10.033333333333299"/>
    <n v="16.6666666666666"/>
    <n v="19.9166666666666"/>
    <n v="13"/>
    <n v="3"/>
    <n v="13.4166666666666"/>
    <n v="14.6666666666666"/>
    <n v="19.1666666666666"/>
    <n v="14"/>
    <n v="6"/>
    <n v="12.1666666666666"/>
    <n v="9.93333333333333"/>
    <n v="12.6"/>
    <n v="8.5"/>
    <n v="4"/>
    <n v="7.9833333333333298"/>
  </r>
  <r>
    <s v="Pursuit Force"/>
    <n v="1"/>
    <s v="Action,Racing / Driving"/>
    <s v="Sony"/>
    <x v="1"/>
    <x v="0"/>
    <n v="2005"/>
    <n v="75"/>
    <n v="0.14000000000000001"/>
    <n v="14.95"/>
    <n v="9.8333333333333304"/>
    <n v="10.95"/>
    <n v="10"/>
    <n v="6"/>
    <n v="8.9499999999999993"/>
    <n v="0"/>
    <n v="0"/>
    <n v="0"/>
    <n v="0"/>
    <n v="0"/>
    <n v="10"/>
    <n v="11"/>
    <n v="10"/>
    <n v="2"/>
    <n v="9"/>
    <n v="9.75"/>
    <n v="9.93333333333333"/>
    <n v="10"/>
    <n v="4"/>
    <n v="9.43333333333333"/>
  </r>
  <r>
    <s v="Pursuit Force: Extreme Justice"/>
    <n v="1"/>
    <s v="Action,Racing / Driving"/>
    <s v="Sony"/>
    <x v="1"/>
    <x v="2"/>
    <n v="2007"/>
    <n v="73"/>
    <n v="0.05"/>
    <n v="14.95"/>
    <n v="8.5"/>
    <n v="10.1166666666666"/>
    <n v="8"/>
    <n v="7"/>
    <n v="5.11666666666666"/>
    <n v="0"/>
    <n v="0"/>
    <n v="0"/>
    <n v="0"/>
    <n v="0"/>
    <n v="11"/>
    <n v="11.5"/>
    <n v="11"/>
    <n v="2"/>
    <n v="10.5"/>
    <n v="7.5"/>
    <n v="9.61666666666666"/>
    <n v="8"/>
    <n v="5"/>
    <n v="4.86666666666666"/>
  </r>
  <r>
    <s v="Puyo Pop Fever"/>
    <n v="1"/>
    <s v="Action,Strategy"/>
    <s v="Sega"/>
    <x v="2"/>
    <x v="2"/>
    <n v="2004"/>
    <n v="76"/>
    <n v="0.04"/>
    <n v="19.95"/>
    <n v="2.5"/>
    <n v="3.11666666666666"/>
    <n v="2"/>
    <n v="3"/>
    <n v="1.86666666666666"/>
    <n v="0"/>
    <n v="0"/>
    <n v="0"/>
    <n v="0"/>
    <n v="0"/>
    <n v="4"/>
    <n v="4"/>
    <n v="4"/>
    <n v="1"/>
    <n v="4"/>
    <n v="1.75"/>
    <n v="1.86666666666666"/>
    <n v="1.75"/>
    <n v="2"/>
    <n v="1.61666666666666"/>
  </r>
  <r>
    <s v="Puzzle Quest: Challenge of the Warlords"/>
    <n v="1"/>
    <s v="Role-Playing,Strategy"/>
    <s v="Unknown"/>
    <x v="2"/>
    <x v="2"/>
    <n v="2007"/>
    <n v="82"/>
    <n v="0.3"/>
    <n v="17.95"/>
    <n v="41.1666666666666"/>
    <n v="59.783333333333303"/>
    <n v="40"/>
    <n v="58"/>
    <n v="27.783333333333299"/>
    <n v="54.566666666666599"/>
    <n v="62.633333333333297"/>
    <n v="56"/>
    <n v="7"/>
    <n v="47.633333333333297"/>
    <n v="40.950000000000003"/>
    <n v="59.85"/>
    <n v="40.5"/>
    <n v="30"/>
    <n v="27.85"/>
    <n v="37.016666666666602"/>
    <n v="47.5"/>
    <n v="35"/>
    <n v="21"/>
    <n v="29"/>
  </r>
  <r>
    <s v="Puzzle Quest: Challenge of the Warlords"/>
    <n v="1"/>
    <s v="Role-Playing,Strategy"/>
    <s v="Unknown"/>
    <x v="1"/>
    <x v="1"/>
    <n v="2007"/>
    <n v="84"/>
    <n v="0.01"/>
    <n v="17.95"/>
    <n v="41.1666666666666"/>
    <n v="59.783333333333303"/>
    <n v="40"/>
    <n v="58"/>
    <n v="27.783333333333299"/>
    <n v="54.566666666666599"/>
    <n v="62.633333333333297"/>
    <n v="56"/>
    <n v="7"/>
    <n v="47.633333333333297"/>
    <n v="40.950000000000003"/>
    <n v="59.85"/>
    <n v="40.5"/>
    <n v="30"/>
    <n v="27.85"/>
    <n v="37.016666666666602"/>
    <n v="47.5"/>
    <n v="35"/>
    <n v="21"/>
    <n v="29"/>
  </r>
  <r>
    <s v="Quake 4"/>
    <n v="1"/>
    <s v="Action"/>
    <s v="Activision"/>
    <x v="3"/>
    <x v="2"/>
    <n v="2005"/>
    <n v="75"/>
    <n v="0.27"/>
    <n v="14.95"/>
    <n v="9.1333333333333293"/>
    <n v="15.966666666666599"/>
    <n v="8.4499999999999993"/>
    <n v="110"/>
    <n v="6.3833333333333302"/>
    <n v="13.6"/>
    <n v="18.233333333333299"/>
    <n v="13"/>
    <n v="13"/>
    <n v="10.15"/>
    <n v="10.5"/>
    <n v="12.133333333333301"/>
    <n v="10.033333333333299"/>
    <n v="26"/>
    <n v="8.3833333333333293"/>
    <n v="7.8"/>
    <n v="10.75"/>
    <n v="8"/>
    <n v="71"/>
    <n v="5.95"/>
  </r>
  <r>
    <s v="Raiden IV"/>
    <n v="2"/>
    <s v="Action"/>
    <s v="Unknown"/>
    <x v="3"/>
    <x v="1"/>
    <n v="2008"/>
    <n v="63"/>
    <n v="0.09"/>
    <n v="32.950000000000003"/>
    <n v="0.83333333333333304"/>
    <n v="0.86666666666666603"/>
    <n v="0.83333333333333304"/>
    <n v="2"/>
    <n v="0.78333333333333299"/>
    <n v="0"/>
    <n v="0"/>
    <n v="0"/>
    <n v="0"/>
    <n v="0"/>
    <n v="0"/>
    <n v="0"/>
    <n v="0"/>
    <n v="0"/>
    <n v="0"/>
    <n v="0.83333333333333304"/>
    <n v="0.86666666666666603"/>
    <n v="0.83333333333333304"/>
    <n v="2"/>
    <n v="0.78333333333333299"/>
  </r>
  <r>
    <s v="Rampage: Total Destruction"/>
    <n v="4"/>
    <s v="Action"/>
    <s v="Midway"/>
    <x v="0"/>
    <x v="2"/>
    <n v="2006"/>
    <n v="46"/>
    <n v="0.19"/>
    <n v="16.95"/>
    <n v="5"/>
    <n v="5"/>
    <n v="5"/>
    <n v="1"/>
    <n v="5"/>
    <n v="0"/>
    <n v="0"/>
    <n v="0"/>
    <n v="0"/>
    <n v="0"/>
    <n v="0"/>
    <n v="0"/>
    <n v="0"/>
    <n v="0"/>
    <n v="0"/>
    <n v="5"/>
    <n v="5"/>
    <n v="5"/>
    <n v="1"/>
    <n v="5"/>
  </r>
  <r>
    <s v="Ratatouille"/>
    <n v="1"/>
    <s v="Action"/>
    <s v="THQ"/>
    <x v="0"/>
    <x v="1"/>
    <n v="2007"/>
    <n v="62"/>
    <n v="0.43"/>
    <n v="19.95"/>
    <n v="13.2"/>
    <n v="19.8"/>
    <n v="12.5"/>
    <n v="6"/>
    <n v="7.6666666666666599"/>
    <n v="15"/>
    <n v="15"/>
    <n v="15"/>
    <n v="2"/>
    <n v="15"/>
    <n v="26.75"/>
    <n v="26.75"/>
    <n v="26.75"/>
    <n v="1"/>
    <n v="26.75"/>
    <n v="7.5"/>
    <n v="9.36666666666666"/>
    <n v="10"/>
    <n v="3"/>
    <n v="5.61666666666666"/>
  </r>
  <r>
    <s v="Ratatouille"/>
    <n v="4"/>
    <s v="Action"/>
    <s v="THQ"/>
    <x v="3"/>
    <x v="1"/>
    <n v="2007"/>
    <n v="56"/>
    <n v="0.22"/>
    <n v="16.95"/>
    <n v="13.2"/>
    <n v="19.8"/>
    <n v="12.5"/>
    <n v="6"/>
    <n v="7.6666666666666599"/>
    <n v="15"/>
    <n v="15"/>
    <n v="15"/>
    <n v="2"/>
    <n v="15"/>
    <n v="26.75"/>
    <n v="26.75"/>
    <n v="26.75"/>
    <n v="1"/>
    <n v="26.75"/>
    <n v="7.5"/>
    <n v="9.36666666666666"/>
    <n v="10"/>
    <n v="3"/>
    <n v="5.61666666666666"/>
  </r>
  <r>
    <s v="Ratatouille"/>
    <n v="1"/>
    <s v="Action"/>
    <s v="THQ"/>
    <x v="4"/>
    <x v="1"/>
    <n v="2007"/>
    <n v="55"/>
    <n v="0.09"/>
    <n v="17.95"/>
    <n v="13.2"/>
    <n v="19.8"/>
    <n v="12.5"/>
    <n v="6"/>
    <n v="7.6666666666666599"/>
    <n v="15"/>
    <n v="15"/>
    <n v="15"/>
    <n v="2"/>
    <n v="15"/>
    <n v="26.75"/>
    <n v="26.75"/>
    <n v="26.75"/>
    <n v="1"/>
    <n v="26.75"/>
    <n v="7.5"/>
    <n v="9.36666666666666"/>
    <n v="10"/>
    <n v="3"/>
    <n v="5.61666666666666"/>
  </r>
  <r>
    <s v="Ratchet &amp; Clank Future: Tools of Destruction"/>
    <n v="1"/>
    <s v="Action"/>
    <s v="Sony"/>
    <x v="4"/>
    <x v="2"/>
    <n v="2007"/>
    <n v="89"/>
    <n v="0.86"/>
    <n v="22.95"/>
    <n v="16.8666666666666"/>
    <n v="32.716666666666598"/>
    <n v="14"/>
    <n v="113"/>
    <n v="11.466666666666599"/>
    <n v="39.266666666666602"/>
    <n v="44.683333333333302"/>
    <n v="39.5"/>
    <n v="12"/>
    <n v="29.683333333333302"/>
    <n v="16.483333333333299"/>
    <n v="25.3666666666666"/>
    <n v="15"/>
    <n v="34"/>
    <n v="12.8666666666666"/>
    <n v="13.066666666666601"/>
    <n v="16.600000000000001"/>
    <n v="13.3666666666666"/>
    <n v="67"/>
    <n v="10.35"/>
  </r>
  <r>
    <s v="Ratchet &amp; Clank: Size Matters"/>
    <n v="1"/>
    <s v="Action"/>
    <s v="Sony"/>
    <x v="1"/>
    <x v="2"/>
    <n v="2007"/>
    <n v="85"/>
    <n v="1.47"/>
    <n v="14.95"/>
    <n v="8.0166666666666604"/>
    <n v="14.8"/>
    <n v="7.11666666666666"/>
    <n v="49"/>
    <n v="6.0166666666666604"/>
    <n v="16.033333333333299"/>
    <n v="19.283333333333299"/>
    <n v="17"/>
    <n v="4"/>
    <n v="12.316666666666601"/>
    <n v="7.86666666666666"/>
    <n v="10.983333333333301"/>
    <n v="7.11666666666666"/>
    <n v="12"/>
    <n v="5.9833333333333298"/>
    <n v="7.11666666666666"/>
    <n v="10.5166666666666"/>
    <n v="7"/>
    <n v="33"/>
    <n v="5.8333333333333304"/>
  </r>
  <r>
    <s v="Rayman Raving Rabbids"/>
    <n v="4"/>
    <s v="Action"/>
    <s v="Ubisoft"/>
    <x v="0"/>
    <x v="1"/>
    <n v="2006"/>
    <n v="76"/>
    <n v="1.26"/>
    <n v="17.95"/>
    <n v="6.7"/>
    <n v="8.2166666666666597"/>
    <n v="6.18333333333333"/>
    <n v="27"/>
    <n v="5.1333333333333302"/>
    <n v="8.1"/>
    <n v="8.5500000000000007"/>
    <n v="8.1"/>
    <n v="2"/>
    <n v="7.65"/>
    <n v="8.2666666666666604"/>
    <n v="9.1"/>
    <n v="8.1333333333333293"/>
    <n v="8"/>
    <n v="6.7666666666666604"/>
    <n v="5.8"/>
    <n v="6.95"/>
    <n v="6"/>
    <n v="17"/>
    <n v="4.86666666666666"/>
  </r>
  <r>
    <s v="Rayman Raving Rabbids"/>
    <n v="4"/>
    <s v="Action"/>
    <s v="Ubisoft"/>
    <x v="3"/>
    <x v="0"/>
    <n v="2007"/>
    <n v="67"/>
    <n v="0.17"/>
    <n v="16.95"/>
    <n v="6.7"/>
    <n v="8.2166666666666597"/>
    <n v="6.18333333333333"/>
    <n v="27"/>
    <n v="5.1333333333333302"/>
    <n v="8.1"/>
    <n v="8.5500000000000007"/>
    <n v="8.1"/>
    <n v="2"/>
    <n v="7.65"/>
    <n v="8.2666666666666604"/>
    <n v="9.1"/>
    <n v="8.1333333333333293"/>
    <n v="8"/>
    <n v="6.7666666666666604"/>
    <n v="5.8"/>
    <n v="6.95"/>
    <n v="6"/>
    <n v="17"/>
    <n v="4.86666666666666"/>
  </r>
  <r>
    <s v="Rayman Raving Rabbids"/>
    <n v="1"/>
    <s v="Action"/>
    <s v="Ubisoft"/>
    <x v="2"/>
    <x v="0"/>
    <n v="2007"/>
    <n v="56"/>
    <n v="0.12"/>
    <n v="17.95"/>
    <n v="6.7"/>
    <n v="8.2166666666666597"/>
    <n v="6.18333333333333"/>
    <n v="27"/>
    <n v="5.1333333333333302"/>
    <n v="8.1"/>
    <n v="8.5500000000000007"/>
    <n v="8.1"/>
    <n v="2"/>
    <n v="7.65"/>
    <n v="8.2666666666666604"/>
    <n v="9.1"/>
    <n v="8.1333333333333293"/>
    <n v="8"/>
    <n v="6.7666666666666604"/>
    <n v="5.8"/>
    <n v="6.95"/>
    <n v="6"/>
    <n v="17"/>
    <n v="4.86666666666666"/>
  </r>
  <r>
    <s v="Rayman Raving Rabbids 2"/>
    <n v="4"/>
    <s v="Action"/>
    <s v="Ubisoft"/>
    <x v="0"/>
    <x v="1"/>
    <n v="2007"/>
    <n v="67"/>
    <n v="0.84"/>
    <n v="17.95"/>
    <n v="7.3333333333333304"/>
    <n v="9.0833333333333304"/>
    <n v="5"/>
    <n v="3"/>
    <n v="5.5833333333333304"/>
    <n v="0"/>
    <n v="0"/>
    <n v="0"/>
    <n v="0"/>
    <n v="0"/>
    <n v="12"/>
    <n v="12"/>
    <n v="12"/>
    <n v="1"/>
    <n v="12"/>
    <n v="5"/>
    <n v="5"/>
    <n v="5"/>
    <n v="2"/>
    <n v="5"/>
  </r>
  <r>
    <s v="Rayman Raving Rabbids TV Party"/>
    <n v="4"/>
    <s v="Action,Racing / Driving,Sports,Strategy"/>
    <s v="Ubisoft"/>
    <x v="0"/>
    <x v="1"/>
    <n v="2008"/>
    <n v="73"/>
    <n v="0.74"/>
    <n v="17.95"/>
    <n v="0"/>
    <n v="0"/>
    <n v="0"/>
    <n v="0"/>
    <n v="0"/>
    <n v="0"/>
    <n v="0"/>
    <n v="0"/>
    <n v="0"/>
    <n v="0"/>
    <n v="0"/>
    <n v="0"/>
    <n v="0"/>
    <n v="0"/>
    <n v="0"/>
    <n v="0"/>
    <n v="0"/>
    <n v="0"/>
    <n v="0"/>
    <n v="0"/>
  </r>
  <r>
    <s v="Red Steel"/>
    <n v="4"/>
    <s v="Action"/>
    <s v="Ubisoft"/>
    <x v="0"/>
    <x v="1"/>
    <n v="2006"/>
    <n v="63"/>
    <n v="0.57999999999999996"/>
    <n v="14.95"/>
    <n v="8.6"/>
    <n v="9.9666666666666597"/>
    <n v="8.25"/>
    <n v="12"/>
    <n v="7.36666666666666"/>
    <n v="0"/>
    <n v="0"/>
    <n v="0"/>
    <n v="0"/>
    <n v="0"/>
    <n v="0"/>
    <n v="0"/>
    <n v="0"/>
    <n v="0"/>
    <n v="0"/>
    <n v="8.6"/>
    <n v="9.9666666666666597"/>
    <n v="8.25"/>
    <n v="12"/>
    <n v="7.36666666666666"/>
  </r>
  <r>
    <s v="Rengoku: The Tower of Purgatory"/>
    <n v="1"/>
    <s v="Action,Role-Playing"/>
    <s v="Konami"/>
    <x v="1"/>
    <x v="2"/>
    <n v="2005"/>
    <n v="43"/>
    <n v="0.11"/>
    <n v="12.95"/>
    <n v="4.7166666666666597"/>
    <n v="5.0833333333333304"/>
    <n v="4.7166666666666597"/>
    <n v="2"/>
    <n v="4.3499999999999996"/>
    <n v="0"/>
    <n v="0"/>
    <n v="0"/>
    <n v="0"/>
    <n v="0"/>
    <n v="0"/>
    <n v="0"/>
    <n v="0"/>
    <n v="0"/>
    <n v="0"/>
    <n v="4.7166666666666597"/>
    <n v="5.0833333333333304"/>
    <n v="4.7166666666666597"/>
    <n v="2"/>
    <n v="4.3499999999999996"/>
  </r>
  <r>
    <s v="Resident Evil 4"/>
    <n v="1"/>
    <s v="Action"/>
    <s v="Capcom"/>
    <x v="0"/>
    <x v="1"/>
    <n v="2007"/>
    <n v="91"/>
    <n v="1.24"/>
    <n v="16.95"/>
    <n v="18.766666666666602"/>
    <n v="49.066666666666599"/>
    <n v="17.5"/>
    <n v="670"/>
    <n v="11.066666666666601"/>
    <n v="28.05"/>
    <n v="53.25"/>
    <n v="25"/>
    <n v="81"/>
    <n v="17.75"/>
    <n v="20.8333333333333"/>
    <n v="32.700000000000003"/>
    <n v="20"/>
    <n v="173"/>
    <n v="14.2"/>
    <n v="16.1166666666666"/>
    <n v="27.6166666666666"/>
    <n v="16"/>
    <n v="416"/>
    <n v="10.0166666666666"/>
  </r>
  <r>
    <s v="Resident Evil: Deadly Silence"/>
    <n v="1"/>
    <s v="Action"/>
    <s v="Capcom"/>
    <x v="2"/>
    <x v="2"/>
    <n v="2006"/>
    <n v="71"/>
    <n v="0.1"/>
    <n v="17.95"/>
    <n v="6.9"/>
    <n v="9.7666666666666604"/>
    <n v="6.1666666666666599"/>
    <n v="18"/>
    <n v="4.8833333333333302"/>
    <n v="10.283333333333299"/>
    <n v="11.633333333333301"/>
    <n v="10.283333333333299"/>
    <n v="2"/>
    <n v="8.93333333333333"/>
    <n v="7.5833333333333304"/>
    <n v="8.5"/>
    <n v="6"/>
    <n v="5"/>
    <n v="6.2833333333333297"/>
    <n v="5.9833333333333298"/>
    <n v="6.9833333333333298"/>
    <n v="6"/>
    <n v="11"/>
    <n v="4.61666666666666"/>
  </r>
  <r>
    <s v="Resident Evil: The Umbrella Chronicles"/>
    <n v="2"/>
    <s v="Action"/>
    <s v="Capcom,Nintendo"/>
    <x v="0"/>
    <x v="1"/>
    <n v="2007"/>
    <n v="75"/>
    <n v="0.69"/>
    <n v="19.95"/>
    <n v="11.7"/>
    <n v="25.1666666666666"/>
    <n v="9"/>
    <n v="55"/>
    <n v="7.15"/>
    <n v="22.3666666666666"/>
    <n v="30.5833333333333"/>
    <n v="20"/>
    <n v="7"/>
    <n v="16.533333333333299"/>
    <n v="14.883333333333301"/>
    <n v="22.566666666666599"/>
    <n v="12.6166666666666"/>
    <n v="17"/>
    <n v="10.283333333333299"/>
    <n v="7.55"/>
    <n v="10.733333333333301"/>
    <n v="7.25"/>
    <n v="31"/>
    <n v="5.6666666666666599"/>
  </r>
  <r>
    <s v="Resistance 2"/>
    <n v="2"/>
    <s v="Action"/>
    <s v="Sony"/>
    <x v="4"/>
    <x v="2"/>
    <n v="2008"/>
    <n v="87"/>
    <n v="1.1100000000000001"/>
    <n v="24.95"/>
    <n v="10.5833333333333"/>
    <n v="20.133333333333301"/>
    <n v="10"/>
    <n v="131"/>
    <n v="8.2666666666666604"/>
    <n v="15.25"/>
    <n v="16.3666666666666"/>
    <n v="15.25"/>
    <n v="2"/>
    <n v="14.1166666666666"/>
    <n v="12.35"/>
    <n v="21.05"/>
    <n v="11.8666666666666"/>
    <n v="24"/>
    <n v="9.8000000000000007"/>
    <n v="10.1"/>
    <n v="16.766666666666602"/>
    <n v="10"/>
    <n v="105"/>
    <n v="8.1333333333333293"/>
  </r>
  <r>
    <s v="Resistance: Fall of Man"/>
    <n v="4"/>
    <s v="Action"/>
    <s v="Sony"/>
    <x v="4"/>
    <x v="2"/>
    <n v="2006"/>
    <n v="86"/>
    <n v="1.61"/>
    <n v="19.95"/>
    <n v="12.2"/>
    <n v="18.716666666666601"/>
    <n v="12"/>
    <n v="138"/>
    <n v="9.0500000000000007"/>
    <n v="18.5833333333333"/>
    <n v="21.683333333333302"/>
    <n v="17.5"/>
    <n v="4"/>
    <n v="16.016666666666602"/>
    <n v="13.383333333333301"/>
    <n v="16.3333333333333"/>
    <n v="13"/>
    <n v="21"/>
    <n v="11.466666666666599"/>
    <n v="11.75"/>
    <n v="14.9333333333333"/>
    <n v="12"/>
    <n v="113"/>
    <n v="8.93333333333333"/>
  </r>
  <r>
    <s v="Retro Atari Classics"/>
    <n v="1"/>
    <s v="Action,Racing / Driving,Simulation"/>
    <s v="Atari"/>
    <x v="2"/>
    <x v="2"/>
    <n v="2005"/>
    <n v="51"/>
    <n v="0.12"/>
    <n v="12.95"/>
    <n v="0"/>
    <n v="0"/>
    <n v="0"/>
    <n v="0"/>
    <n v="0"/>
    <n v="0"/>
    <n v="0"/>
    <n v="0"/>
    <n v="0"/>
    <n v="0"/>
    <n v="0"/>
    <n v="0"/>
    <n v="0"/>
    <n v="0"/>
    <n v="0"/>
    <n v="0"/>
    <n v="0"/>
    <n v="0"/>
    <n v="0"/>
    <n v="0"/>
  </r>
  <r>
    <s v="Retro Game Challenge"/>
    <n v="1"/>
    <s v="Action,Racing / Driving,Role-Playing"/>
    <s v="Namco"/>
    <x v="2"/>
    <x v="1"/>
    <n v="2007"/>
    <n v="77"/>
    <n v="0.05"/>
    <n v="17.95"/>
    <n v="11.716666666666599"/>
    <n v="15.5"/>
    <n v="10.3333333333333"/>
    <n v="14"/>
    <n v="9.1999999999999993"/>
    <n v="20"/>
    <n v="20"/>
    <n v="20"/>
    <n v="1"/>
    <n v="20"/>
    <n v="10.9333333333333"/>
    <n v="11.85"/>
    <n v="10.3333333333333"/>
    <n v="5"/>
    <n v="10.316666666666601"/>
    <n v="11.1666666666666"/>
    <n v="14.816666666666601"/>
    <n v="9.75"/>
    <n v="8"/>
    <n v="8.9166666666666607"/>
  </r>
  <r>
    <s v="Rhapsody: A Musical Adventure"/>
    <n v="1"/>
    <s v="Role-Playing"/>
    <s v="Unknown"/>
    <x v="2"/>
    <x v="0"/>
    <n v="2008"/>
    <n v="67"/>
    <n v="0.03"/>
    <n v="12.95"/>
    <n v="10.6666666666666"/>
    <n v="15.1666666666666"/>
    <n v="10"/>
    <n v="31"/>
    <n v="8.5333333333333297"/>
    <n v="13.133333333333301"/>
    <n v="15.066666666666601"/>
    <n v="12.8666666666666"/>
    <n v="4"/>
    <n v="11.3333333333333"/>
    <n v="13.2"/>
    <n v="16.4166666666666"/>
    <n v="12.5"/>
    <n v="5"/>
    <n v="11.1666666666666"/>
    <n v="9.65"/>
    <n v="10.9333333333333"/>
    <n v="9.1333333333333293"/>
    <n v="22"/>
    <n v="8.0666666666666593"/>
  </r>
  <r>
    <s v="Rhythm Heaven"/>
    <n v="1"/>
    <s v="Action"/>
    <s v="Nintendo"/>
    <x v="2"/>
    <x v="1"/>
    <n v="2008"/>
    <n v="83"/>
    <n v="0.45"/>
    <n v="24.95"/>
    <n v="9.11666666666666"/>
    <n v="16.933333333333302"/>
    <n v="8.6666666666666607"/>
    <n v="27"/>
    <n v="5.68333333333333"/>
    <n v="19.4166666666666"/>
    <n v="22.433333333333302"/>
    <n v="20.350000000000001"/>
    <n v="4"/>
    <n v="15.9333333333333"/>
    <n v="8.8166666666666593"/>
    <n v="11.95"/>
    <n v="8.7166666666666597"/>
    <n v="11"/>
    <n v="6.2833333333333297"/>
    <n v="5.9666666666666597"/>
    <n v="8.6"/>
    <n v="4.45"/>
    <n v="12"/>
    <n v="3.85"/>
  </r>
  <r>
    <s v="Ridge Racer"/>
    <n v="1"/>
    <s v="Racing / Driving"/>
    <s v="Namco"/>
    <x v="1"/>
    <x v="2"/>
    <n v="2004"/>
    <n v="88"/>
    <n v="0.36"/>
    <n v="19.95"/>
    <n v="0.81666666666666599"/>
    <n v="1.05"/>
    <n v="0.88333333333333297"/>
    <n v="6"/>
    <n v="0.58333333333333304"/>
    <n v="1.25"/>
    <n v="1.25"/>
    <n v="1.25"/>
    <n v="1"/>
    <n v="1.25"/>
    <n v="0.88333333333333297"/>
    <n v="0.93333333333333302"/>
    <n v="0.88333333333333297"/>
    <n v="2"/>
    <n v="0.83333333333333304"/>
    <n v="0.61666666666666603"/>
    <n v="0.78333333333333299"/>
    <n v="0.53333333333333299"/>
    <n v="3"/>
    <n v="0.45"/>
  </r>
  <r>
    <s v="Ridge Racer 6"/>
    <n v="2"/>
    <s v="Racing / Driving"/>
    <s v="EA,Namco"/>
    <x v="3"/>
    <x v="2"/>
    <n v="2005"/>
    <n v="74"/>
    <n v="0.1"/>
    <n v="14.95"/>
    <n v="8"/>
    <n v="8"/>
    <n v="8"/>
    <n v="1"/>
    <n v="8"/>
    <n v="0"/>
    <n v="0"/>
    <n v="0"/>
    <n v="0"/>
    <n v="0"/>
    <n v="0"/>
    <n v="0"/>
    <n v="0"/>
    <n v="0"/>
    <n v="0"/>
    <n v="8"/>
    <n v="8"/>
    <n v="8"/>
    <n v="1"/>
    <n v="8"/>
  </r>
  <r>
    <s v="Ridge Racer 7"/>
    <n v="2"/>
    <s v="Racing / Driving"/>
    <s v="Namco,Sony"/>
    <x v="4"/>
    <x v="2"/>
    <n v="2006"/>
    <n v="78"/>
    <n v="0.23"/>
    <n v="19.95"/>
    <n v="21.25"/>
    <n v="33.433333333333302"/>
    <n v="12.5"/>
    <n v="4"/>
    <n v="13.4333333333333"/>
    <n v="50"/>
    <n v="50"/>
    <n v="50"/>
    <n v="1"/>
    <n v="50"/>
    <n v="15"/>
    <n v="15"/>
    <n v="15"/>
    <n v="1"/>
    <n v="15"/>
    <n v="10"/>
    <n v="10"/>
    <n v="10"/>
    <n v="2"/>
    <n v="10"/>
  </r>
  <r>
    <s v="Ridge Racer DS"/>
    <n v="1"/>
    <s v="Racing / Driving"/>
    <s v="Namco"/>
    <x v="2"/>
    <x v="2"/>
    <n v="2004"/>
    <n v="63"/>
    <n v="0.15"/>
    <n v="9.9499999999999993"/>
    <n v="2.2333333333333298"/>
    <n v="2.2333333333333298"/>
    <n v="2.2333333333333298"/>
    <n v="1"/>
    <n v="2.2333333333333298"/>
    <n v="0"/>
    <n v="0"/>
    <n v="0"/>
    <n v="0"/>
    <n v="0"/>
    <n v="0"/>
    <n v="0"/>
    <n v="0"/>
    <n v="0"/>
    <n v="0"/>
    <n v="2.2333333333333298"/>
    <n v="2.2333333333333298"/>
    <n v="2.2333333333333298"/>
    <n v="1"/>
    <n v="2.2333333333333298"/>
  </r>
  <r>
    <s v="River King: Mystic Valley"/>
    <n v="1"/>
    <s v="Adventure,Simulation,Sports"/>
    <s v="Unknown"/>
    <x v="2"/>
    <x v="1"/>
    <n v="2007"/>
    <n v="54"/>
    <n v="0.08"/>
    <n v="24.95"/>
    <n v="0"/>
    <n v="0"/>
    <n v="0"/>
    <n v="0"/>
    <n v="0"/>
    <n v="0"/>
    <n v="0"/>
    <n v="0"/>
    <n v="0"/>
    <n v="0"/>
    <n v="0"/>
    <n v="0"/>
    <n v="0"/>
    <n v="0"/>
    <n v="0"/>
    <n v="0"/>
    <n v="0"/>
    <n v="0"/>
    <n v="0"/>
    <n v="0"/>
  </r>
  <r>
    <s v="Riviera: The Promised Land"/>
    <n v="1"/>
    <s v="Role-Playing"/>
    <s v="Unknown"/>
    <x v="1"/>
    <x v="0"/>
    <n v="2006"/>
    <n v="68"/>
    <n v="7.0000000000000007E-2"/>
    <n v="17.95"/>
    <n v="24.316666666666599"/>
    <n v="28.3"/>
    <n v="24.266666666666602"/>
    <n v="28"/>
    <n v="21.066666666666599"/>
    <n v="0"/>
    <n v="0"/>
    <n v="0"/>
    <n v="0"/>
    <n v="0"/>
    <n v="24.683333333333302"/>
    <n v="27.6666666666666"/>
    <n v="24"/>
    <n v="11"/>
    <n v="22.1666666666666"/>
    <n v="24.1"/>
    <n v="28.316666666666599"/>
    <n v="24.533333333333299"/>
    <n v="17"/>
    <n v="21.0833333333333"/>
  </r>
  <r>
    <s v="Rock Band"/>
    <n v="4"/>
    <s v="Action,Simulation"/>
    <s v="Unknown"/>
    <x v="3"/>
    <x v="2"/>
    <n v="2007"/>
    <n v="92"/>
    <n v="2.02"/>
    <n v="14.95"/>
    <n v="19.3666666666666"/>
    <n v="86.8333333333333"/>
    <n v="8"/>
    <n v="29"/>
    <n v="9.3333333333333304"/>
    <n v="42"/>
    <n v="42"/>
    <n v="42"/>
    <n v="1"/>
    <n v="42"/>
    <n v="35.516666666666602"/>
    <n v="95.466666666666598"/>
    <n v="26.3666666666666"/>
    <n v="11"/>
    <n v="18.466666666666601"/>
    <n v="7.5833333333333304"/>
    <n v="9.8333333333333304"/>
    <n v="7.75"/>
    <n v="17"/>
    <n v="6.3333333333333304"/>
  </r>
  <r>
    <s v="Rock Band"/>
    <n v="2"/>
    <s v="Action,Simulation"/>
    <s v="Unknown"/>
    <x v="0"/>
    <x v="1"/>
    <n v="2008"/>
    <n v="92"/>
    <n v="1.4"/>
    <n v="17.95"/>
    <n v="19.3666666666666"/>
    <n v="86.8333333333333"/>
    <n v="8"/>
    <n v="29"/>
    <n v="9.3333333333333304"/>
    <n v="42"/>
    <n v="42"/>
    <n v="42"/>
    <n v="1"/>
    <n v="42"/>
    <n v="35.516666666666602"/>
    <n v="95.466666666666598"/>
    <n v="26.3666666666666"/>
    <n v="11"/>
    <n v="18.466666666666601"/>
    <n v="7.5833333333333304"/>
    <n v="9.8333333333333304"/>
    <n v="7.75"/>
    <n v="17"/>
    <n v="6.3333333333333304"/>
  </r>
  <r>
    <s v="Rock Band"/>
    <n v="4"/>
    <s v="Action,Simulation"/>
    <s v="Unknown"/>
    <x v="4"/>
    <x v="0"/>
    <n v="2007"/>
    <n v="92"/>
    <n v="1.01"/>
    <n v="14.95"/>
    <n v="19.3666666666666"/>
    <n v="86.8333333333333"/>
    <n v="8"/>
    <n v="29"/>
    <n v="9.3333333333333304"/>
    <n v="42"/>
    <n v="42"/>
    <n v="42"/>
    <n v="1"/>
    <n v="42"/>
    <n v="35.516666666666602"/>
    <n v="95.466666666666598"/>
    <n v="26.3666666666666"/>
    <n v="11"/>
    <n v="18.466666666666601"/>
    <n v="7.5833333333333304"/>
    <n v="9.8333333333333304"/>
    <n v="7.75"/>
    <n v="17"/>
    <n v="6.3333333333333304"/>
  </r>
  <r>
    <s v="Rock Band 2"/>
    <n v="4"/>
    <s v="Action,Simulation"/>
    <s v="Unknown"/>
    <x v="3"/>
    <x v="2"/>
    <n v="2008"/>
    <n v="92"/>
    <n v="1.85"/>
    <n v="19.95"/>
    <n v="62.55"/>
    <n v="418.75"/>
    <n v="12.5"/>
    <n v="27"/>
    <n v="20.75"/>
    <n v="295.86666666666599"/>
    <n v="295.86666666666599"/>
    <n v="295.86666666666599"/>
    <n v="1"/>
    <n v="295.86666666666599"/>
    <n v="97.35"/>
    <n v="429.33333333333297"/>
    <n v="20"/>
    <n v="13"/>
    <n v="34.3333333333333"/>
    <n v="9.8166666666666593"/>
    <n v="16.7"/>
    <n v="9"/>
    <n v="13"/>
    <n v="6.7"/>
  </r>
  <r>
    <s v="Rock Band 2"/>
    <n v="1"/>
    <s v="Action,Simulation"/>
    <s v="Unknown"/>
    <x v="4"/>
    <x v="2"/>
    <n v="2008"/>
    <n v="91"/>
    <n v="1.1100000000000001"/>
    <n v="24.95"/>
    <n v="62.55"/>
    <n v="418.75"/>
    <n v="12.5"/>
    <n v="27"/>
    <n v="20.75"/>
    <n v="295.86666666666599"/>
    <n v="295.86666666666599"/>
    <n v="295.86666666666599"/>
    <n v="1"/>
    <n v="295.86666666666599"/>
    <n v="97.35"/>
    <n v="429.33333333333297"/>
    <n v="20"/>
    <n v="13"/>
    <n v="34.3333333333333"/>
    <n v="9.8166666666666593"/>
    <n v="16.7"/>
    <n v="9"/>
    <n v="13"/>
    <n v="6.7"/>
  </r>
  <r>
    <s v="Rockstar Games presents Table Tennis"/>
    <n v="2"/>
    <s v="Sports"/>
    <s v="Rockstar"/>
    <x v="3"/>
    <x v="0"/>
    <n v="2006"/>
    <n v="81"/>
    <n v="0.28000000000000003"/>
    <n v="9.9499999999999993"/>
    <n v="6"/>
    <n v="6"/>
    <n v="6"/>
    <n v="2"/>
    <n v="6"/>
    <n v="0"/>
    <n v="0"/>
    <n v="0"/>
    <n v="0"/>
    <n v="0"/>
    <n v="6"/>
    <n v="6"/>
    <n v="6"/>
    <n v="1"/>
    <n v="6"/>
    <n v="6"/>
    <n v="6"/>
    <n v="6"/>
    <n v="1"/>
    <n v="6"/>
  </r>
  <r>
    <s v="Rondo of Swords"/>
    <n v="1"/>
    <s v="Role-Playing,Strategy"/>
    <s v="Unknown"/>
    <x v="2"/>
    <x v="2"/>
    <n v="2007"/>
    <n v="69"/>
    <n v="0.15"/>
    <n v="19.95"/>
    <n v="23.233333333333299"/>
    <n v="31.733333333333299"/>
    <n v="17.7"/>
    <n v="7"/>
    <n v="18.233333333333299"/>
    <n v="36.5"/>
    <n v="39.75"/>
    <n v="36.5"/>
    <n v="2"/>
    <n v="33.25"/>
    <n v="17"/>
    <n v="17"/>
    <n v="17"/>
    <n v="1"/>
    <n v="17"/>
    <n v="18.1666666666666"/>
    <n v="19.8666666666666"/>
    <n v="17.350000000000001"/>
    <n v="4"/>
    <n v="16.8666666666666"/>
  </r>
  <r>
    <s v="R-Type Command"/>
    <n v="1"/>
    <s v="Strategy"/>
    <s v="Unknown"/>
    <x v="1"/>
    <x v="0"/>
    <n v="2007"/>
    <n v="69"/>
    <n v="0.02"/>
    <n v="14.95"/>
    <n v="31.9"/>
    <n v="35.6666666666666"/>
    <n v="31.9"/>
    <n v="2"/>
    <n v="28.133333333333301"/>
    <n v="0"/>
    <n v="0"/>
    <n v="0"/>
    <n v="0"/>
    <n v="0"/>
    <n v="39.450000000000003"/>
    <n v="39.450000000000003"/>
    <n v="39.450000000000003"/>
    <n v="1"/>
    <n v="39.450000000000003"/>
    <n v="24.3666666666666"/>
    <n v="24.3666666666666"/>
    <n v="24.3666666666666"/>
    <n v="1"/>
    <n v="24.3666666666666"/>
  </r>
  <r>
    <s v="Rumble Roses XX"/>
    <n v="4"/>
    <s v="Action,Sports"/>
    <s v="Konami"/>
    <x v="3"/>
    <x v="2"/>
    <n v="2006"/>
    <n v="62"/>
    <n v="0.06"/>
    <n v="17.95"/>
    <n v="119.25"/>
    <n v="158.80000000000001"/>
    <n v="126"/>
    <n v="4"/>
    <n v="76.3"/>
    <n v="127"/>
    <n v="168.25"/>
    <n v="156"/>
    <n v="3"/>
    <n v="85.75"/>
    <n v="96"/>
    <n v="96"/>
    <n v="96"/>
    <n v="1"/>
    <n v="96"/>
    <n v="0"/>
    <n v="0"/>
    <n v="0"/>
    <n v="0"/>
    <n v="0"/>
  </r>
  <r>
    <s v="Rune Factory 2: A Fantasy Harvest Moon"/>
    <n v="1"/>
    <s v="Action,Role-Playing,Simulation"/>
    <s v="Unknown"/>
    <x v="2"/>
    <x v="1"/>
    <n v="2008"/>
    <n v="79"/>
    <n v="0.3"/>
    <n v="17.95"/>
    <n v="66.133333333333297"/>
    <n v="79.483333333333306"/>
    <n v="67.0833333333333"/>
    <n v="4"/>
    <n v="52.3"/>
    <n v="38"/>
    <n v="38"/>
    <n v="38"/>
    <n v="1"/>
    <n v="38"/>
    <n v="75.516666666666595"/>
    <n v="87.233333333333306"/>
    <n v="88.6666666666666"/>
    <n v="3"/>
    <n v="63.783333333333303"/>
    <n v="0"/>
    <n v="0"/>
    <n v="0"/>
    <n v="0"/>
    <n v="0"/>
  </r>
  <r>
    <s v="Rune Factory: A Fantasy Harvest Moon"/>
    <n v="1"/>
    <s v="Role-Playing,Simulation"/>
    <s v="Unknown"/>
    <x v="2"/>
    <x v="1"/>
    <n v="2006"/>
    <n v="78"/>
    <n v="0.34"/>
    <n v="24.95"/>
    <n v="66.133333333333297"/>
    <n v="79.483333333333306"/>
    <n v="67.0833333333333"/>
    <n v="4"/>
    <n v="52.3"/>
    <n v="38"/>
    <n v="38"/>
    <n v="38"/>
    <n v="1"/>
    <n v="38"/>
    <n v="75.516666666666595"/>
    <n v="87.233333333333306"/>
    <n v="88.6666666666666"/>
    <n v="3"/>
    <n v="63.783333333333303"/>
    <n v="0"/>
    <n v="0"/>
    <n v="0"/>
    <n v="0"/>
    <n v="0"/>
  </r>
  <r>
    <s v="Saints Row"/>
    <n v="1"/>
    <s v="Action,Racing / Driving"/>
    <s v="THQ"/>
    <x v="3"/>
    <x v="1"/>
    <n v="2006"/>
    <n v="81"/>
    <n v="1.23"/>
    <n v="14.95"/>
    <n v="24.683333333333302"/>
    <n v="83.6666666666666"/>
    <n v="20"/>
    <n v="57"/>
    <n v="18.133333333333301"/>
    <n v="55.616666666666603"/>
    <n v="98.35"/>
    <n v="47.816666666666599"/>
    <n v="7"/>
    <n v="37.1"/>
    <n v="23.5"/>
    <n v="26.466666666666601"/>
    <n v="22.3666666666666"/>
    <n v="22"/>
    <n v="19.466666666666601"/>
    <n v="17.883333333333301"/>
    <n v="22.216666666666601"/>
    <n v="17"/>
    <n v="28"/>
    <n v="15.6833333333333"/>
  </r>
  <r>
    <s v="Saints Row 2"/>
    <n v="1"/>
    <s v="Action,Racing / Driving"/>
    <s v="THQ"/>
    <x v="3"/>
    <x v="2"/>
    <n v="2008"/>
    <n v="81"/>
    <n v="1.39"/>
    <n v="17.95"/>
    <n v="28.1"/>
    <n v="66.433333333333294"/>
    <n v="23.683333333333302"/>
    <n v="313"/>
    <n v="16.183333333333302"/>
    <n v="53.733333333333299"/>
    <n v="80.433333333333294"/>
    <n v="54"/>
    <n v="29"/>
    <n v="34.35"/>
    <n v="29.95"/>
    <n v="65.616666666666603"/>
    <n v="28.533333333333299"/>
    <n v="153"/>
    <n v="21.6166666666666"/>
    <n v="20.266666666666602"/>
    <n v="46.683333333333302"/>
    <n v="20"/>
    <n v="131"/>
    <n v="13.316666666666601"/>
  </r>
  <r>
    <s v="Saints Row 2"/>
    <n v="1"/>
    <s v="Action,Racing / Driving"/>
    <s v="THQ"/>
    <x v="4"/>
    <x v="0"/>
    <n v="2008"/>
    <n v="82"/>
    <n v="0.81"/>
    <n v="17.95"/>
    <n v="28.1"/>
    <n v="66.433333333333294"/>
    <n v="23.683333333333302"/>
    <n v="313"/>
    <n v="16.183333333333302"/>
    <n v="53.733333333333299"/>
    <n v="80.433333333333294"/>
    <n v="54"/>
    <n v="29"/>
    <n v="34.35"/>
    <n v="29.95"/>
    <n v="65.616666666666603"/>
    <n v="28.533333333333299"/>
    <n v="153"/>
    <n v="21.6166666666666"/>
    <n v="20.266666666666602"/>
    <n v="46.683333333333302"/>
    <n v="20"/>
    <n v="131"/>
    <n v="13.316666666666601"/>
  </r>
  <r>
    <s v="Samba de Amigo"/>
    <n v="2"/>
    <s v="Action"/>
    <s v="Sega"/>
    <x v="0"/>
    <x v="1"/>
    <n v="2008"/>
    <n v="68"/>
    <n v="0.4"/>
    <n v="12.95"/>
    <n v="8"/>
    <n v="8"/>
    <n v="8"/>
    <n v="1"/>
    <n v="8"/>
    <n v="0"/>
    <n v="0"/>
    <n v="0"/>
    <n v="0"/>
    <n v="0"/>
    <n v="0"/>
    <n v="0"/>
    <n v="0"/>
    <n v="0"/>
    <n v="0"/>
    <n v="8"/>
    <n v="8"/>
    <n v="8"/>
    <n v="1"/>
    <n v="8"/>
  </r>
  <r>
    <s v="Samurai Warriors 2"/>
    <n v="4"/>
    <s v="Action"/>
    <s v="Unknown"/>
    <x v="3"/>
    <x v="0"/>
    <n v="2006"/>
    <n v="52"/>
    <n v="7.0000000000000007E-2"/>
    <n v="14.95"/>
    <n v="46.183333333333302"/>
    <n v="53.4166666666666"/>
    <n v="47.5"/>
    <n v="8"/>
    <n v="38.4166666666666"/>
    <n v="53.366666666666603"/>
    <n v="55.866666666666603"/>
    <n v="50.116666666666603"/>
    <n v="3"/>
    <n v="50.866666666666603"/>
    <n v="44.85"/>
    <n v="47.633333333333297"/>
    <n v="44.383333333333297"/>
    <n v="4"/>
    <n v="42.3"/>
    <n v="30"/>
    <n v="30"/>
    <n v="30"/>
    <n v="1"/>
    <n v="30"/>
  </r>
  <r>
    <s v="Samurai Warriors 2: Empires"/>
    <n v="2"/>
    <s v="Action,Role-Playing,Strategy"/>
    <s v="Unknown"/>
    <x v="3"/>
    <x v="2"/>
    <n v="2007"/>
    <n v="53"/>
    <n v="0.02"/>
    <n v="19.95"/>
    <n v="12.75"/>
    <n v="15.3"/>
    <n v="12.5"/>
    <n v="4"/>
    <n v="10.3"/>
    <n v="18"/>
    <n v="18"/>
    <n v="18"/>
    <n v="1"/>
    <n v="18"/>
    <n v="12.5"/>
    <n v="13.25"/>
    <n v="12.5"/>
    <n v="2"/>
    <n v="11.75"/>
    <n v="8"/>
    <n v="8"/>
    <n v="8"/>
    <n v="1"/>
    <n v="8"/>
  </r>
  <r>
    <s v="Samurai Warriors: Katana"/>
    <n v="1"/>
    <s v="Action"/>
    <s v="Unknown"/>
    <x v="0"/>
    <x v="2"/>
    <n v="2008"/>
    <n v="53"/>
    <n v="0.09"/>
    <n v="17.95"/>
    <n v="0"/>
    <n v="0"/>
    <n v="0"/>
    <n v="0"/>
    <n v="0"/>
    <n v="0"/>
    <n v="0"/>
    <n v="0"/>
    <n v="0"/>
    <n v="0"/>
    <n v="0"/>
    <n v="0"/>
    <n v="0"/>
    <n v="0"/>
    <n v="0"/>
    <n v="0"/>
    <n v="0"/>
    <n v="0"/>
    <n v="0"/>
    <n v="0"/>
  </r>
  <r>
    <s v="Samurai Warriors: State of War"/>
    <n v="1"/>
    <s v="Action"/>
    <s v="Unknown"/>
    <x v="1"/>
    <x v="2"/>
    <n v="2006"/>
    <n v="64"/>
    <n v="7.0000000000000007E-2"/>
    <n v="17.95"/>
    <n v="10.5"/>
    <n v="10.5"/>
    <n v="10.5"/>
    <n v="1"/>
    <n v="10.5"/>
    <n v="0"/>
    <n v="0"/>
    <n v="0"/>
    <n v="0"/>
    <n v="0"/>
    <n v="0"/>
    <n v="0"/>
    <n v="0"/>
    <n v="0"/>
    <n v="0"/>
    <n v="10.5"/>
    <n v="10.5"/>
    <n v="10.5"/>
    <n v="1"/>
    <n v="10.5"/>
  </r>
  <r>
    <s v="SBK: Snowboard Kids"/>
    <n v="1"/>
    <s v="Action,Sports"/>
    <s v="Unknown"/>
    <x v="2"/>
    <x v="2"/>
    <n v="2006"/>
    <n v="63"/>
    <n v="0.02"/>
    <n v="19.95"/>
    <n v="6.3166666666666602"/>
    <n v="6.7166666666666597"/>
    <n v="6.3166666666666602"/>
    <n v="2"/>
    <n v="5.9"/>
    <n v="6.3166666666666602"/>
    <n v="6.7166666666666597"/>
    <n v="6.3166666666666602"/>
    <n v="2"/>
    <n v="5.9"/>
    <n v="0"/>
    <n v="0"/>
    <n v="0"/>
    <n v="0"/>
    <n v="0"/>
    <n v="0"/>
    <n v="0"/>
    <n v="0"/>
    <n v="0"/>
    <n v="0"/>
  </r>
  <r>
    <s v="Scarface: The World is Yours"/>
    <n v="1"/>
    <s v="Action,Racing / Driving"/>
    <s v="Unknown"/>
    <x v="0"/>
    <x v="0"/>
    <n v="2007"/>
    <n v="71"/>
    <n v="0.12"/>
    <n v="22.95"/>
    <n v="24.783333333333299"/>
    <n v="32.450000000000003"/>
    <n v="23.066666666666599"/>
    <n v="25"/>
    <n v="18.3"/>
    <n v="29.55"/>
    <n v="34.883333333333297"/>
    <n v="28"/>
    <n v="8"/>
    <n v="23.633333333333301"/>
    <n v="25.5"/>
    <n v="31.133333333333301"/>
    <n v="23.066666666666599"/>
    <n v="11"/>
    <n v="21.133333333333301"/>
    <n v="17.1166666666666"/>
    <n v="19.45"/>
    <n v="17.133333333333301"/>
    <n v="6"/>
    <n v="14.9"/>
  </r>
  <r>
    <s v="Scooby-Doo! Unmasked"/>
    <n v="1"/>
    <s v="Action"/>
    <s v="THQ"/>
    <x v="2"/>
    <x v="2"/>
    <n v="2005"/>
    <n v="60"/>
    <n v="0.08"/>
    <n v="17.95"/>
    <n v="8"/>
    <n v="8"/>
    <n v="8"/>
    <n v="1"/>
    <n v="8"/>
    <n v="0"/>
    <n v="0"/>
    <n v="0"/>
    <n v="0"/>
    <n v="0"/>
    <n v="0"/>
    <n v="0"/>
    <n v="0"/>
    <n v="0"/>
    <n v="0"/>
    <n v="8"/>
    <n v="8"/>
    <n v="8"/>
    <n v="1"/>
    <n v="8"/>
  </r>
  <r>
    <s v="Scurge: Hive"/>
    <n v="1"/>
    <s v="Action"/>
    <s v="Unknown"/>
    <x v="2"/>
    <x v="0"/>
    <n v="2006"/>
    <n v="70"/>
    <n v="0.04"/>
    <n v="8.9499999999999993"/>
    <n v="10.783333333333299"/>
    <n v="13.483333333333301"/>
    <n v="9.8166666666666593"/>
    <n v="13"/>
    <n v="8.65"/>
    <n v="13.35"/>
    <n v="14.783333333333299"/>
    <n v="13.35"/>
    <n v="2"/>
    <n v="11.9166666666666"/>
    <n v="0"/>
    <n v="0"/>
    <n v="0"/>
    <n v="0"/>
    <n v="0"/>
    <n v="10.316666666666601"/>
    <n v="13.3"/>
    <n v="9.5833333333333304"/>
    <n v="11"/>
    <n v="8.4666666666666597"/>
  </r>
  <r>
    <s v="Sea Monsters: A Prehistoric Adventure"/>
    <n v="1"/>
    <s v="Action,Educational"/>
    <s v="Unknown"/>
    <x v="2"/>
    <x v="1"/>
    <n v="2007"/>
    <n v="43"/>
    <n v="0.01"/>
    <n v="13.95"/>
    <n v="5"/>
    <n v="5"/>
    <n v="5"/>
    <n v="1"/>
    <n v="5"/>
    <n v="5"/>
    <n v="5"/>
    <n v="5"/>
    <n v="1"/>
    <n v="5"/>
    <n v="0"/>
    <n v="0"/>
    <n v="0"/>
    <n v="0"/>
    <n v="0"/>
    <n v="0"/>
    <n v="0"/>
    <n v="0"/>
    <n v="0"/>
    <n v="0"/>
  </r>
  <r>
    <s v="Secret Agent Clank"/>
    <n v="1"/>
    <s v="Action"/>
    <s v="Sony"/>
    <x v="1"/>
    <x v="0"/>
    <n v="2008"/>
    <n v="72"/>
    <n v="0.05"/>
    <n v="23.95"/>
    <n v="7.7666666666666604"/>
    <n v="8.9166666666666607"/>
    <n v="7.5"/>
    <n v="21"/>
    <n v="6.68333333333333"/>
    <n v="0"/>
    <n v="0"/>
    <n v="0"/>
    <n v="0"/>
    <n v="0"/>
    <n v="7.85"/>
    <n v="9.0500000000000007"/>
    <n v="8"/>
    <n v="7"/>
    <n v="6.9833333333333298"/>
    <n v="7.7166666666666597"/>
    <n v="8.8000000000000007"/>
    <n v="7.5"/>
    <n v="14"/>
    <n v="6.6666666666666599"/>
  </r>
  <r>
    <s v="Secret Files: Tunguska"/>
    <n v="1"/>
    <s v="Adventure"/>
    <s v="Unknown"/>
    <x v="2"/>
    <x v="0"/>
    <n v="2008"/>
    <n v="71"/>
    <n v="0.03"/>
    <n v="17.95"/>
    <n v="10.0833333333333"/>
    <n v="13.6"/>
    <n v="9.3333333333333304"/>
    <n v="27"/>
    <n v="7.3"/>
    <n v="12.05"/>
    <n v="14.75"/>
    <n v="12"/>
    <n v="9"/>
    <n v="10.5"/>
    <n v="11.5"/>
    <n v="11.75"/>
    <n v="11.5"/>
    <n v="2"/>
    <n v="11.25"/>
    <n v="8.8000000000000007"/>
    <n v="12.566666666666601"/>
    <n v="8.7166666666666597"/>
    <n v="16"/>
    <n v="6.8166666666666602"/>
  </r>
  <r>
    <s v="Secret Files: Tunguska"/>
    <n v="2"/>
    <s v="Adventure"/>
    <s v="Unknown"/>
    <x v="0"/>
    <x v="0"/>
    <n v="2008"/>
    <n v="64"/>
    <n v="0.02"/>
    <n v="17.95"/>
    <n v="10.0833333333333"/>
    <n v="13.6"/>
    <n v="9.3333333333333304"/>
    <n v="27"/>
    <n v="7.3"/>
    <n v="12.05"/>
    <n v="14.75"/>
    <n v="12"/>
    <n v="9"/>
    <n v="10.5"/>
    <n v="11.5"/>
    <n v="11.75"/>
    <n v="11.5"/>
    <n v="2"/>
    <n v="11.25"/>
    <n v="8.8000000000000007"/>
    <n v="12.566666666666601"/>
    <n v="8.7166666666666597"/>
    <n v="16"/>
    <n v="6.8166666666666602"/>
  </r>
  <r>
    <s v="SEGA Bass Fishing"/>
    <n v="1"/>
    <s v="Sports"/>
    <s v="Sega"/>
    <x v="0"/>
    <x v="2"/>
    <n v="2008"/>
    <n v="59"/>
    <n v="0.34"/>
    <n v="17.95"/>
    <n v="8.36666666666666"/>
    <n v="10.9166666666666"/>
    <n v="7"/>
    <n v="5"/>
    <n v="4.1666666666666599"/>
    <n v="14.0833333333333"/>
    <n v="14.1166666666666"/>
    <n v="14.0833333333333"/>
    <n v="2"/>
    <n v="14.033333333333299"/>
    <n v="7"/>
    <n v="7"/>
    <n v="7"/>
    <n v="1"/>
    <n v="7"/>
    <n v="3.3333333333333299"/>
    <n v="4.6666666666666599"/>
    <n v="3.3333333333333299"/>
    <n v="2"/>
    <n v="2"/>
  </r>
  <r>
    <s v="Sega Casino"/>
    <n v="1"/>
    <s v="Simulation"/>
    <s v="Sega"/>
    <x v="2"/>
    <x v="0"/>
    <n v="2005"/>
    <n v="61"/>
    <n v="0.06"/>
    <n v="17.95"/>
    <n v="0"/>
    <n v="0"/>
    <n v="0"/>
    <n v="0"/>
    <n v="0"/>
    <n v="0"/>
    <n v="0"/>
    <n v="0"/>
    <n v="0"/>
    <n v="0"/>
    <n v="0"/>
    <n v="0"/>
    <n v="0"/>
    <n v="0"/>
    <n v="0"/>
    <n v="0"/>
    <n v="0"/>
    <n v="0"/>
    <n v="0"/>
    <n v="0"/>
  </r>
  <r>
    <s v="SEGA Genesis Collection"/>
    <n v="2"/>
    <s v="Action,Racing / Driving,Role-Playing,Strategy"/>
    <s v="Sega"/>
    <x v="1"/>
    <x v="1"/>
    <n v="2006"/>
    <n v="82"/>
    <n v="0.55000000000000004"/>
    <n v="17.95"/>
    <n v="0"/>
    <n v="0"/>
    <n v="0"/>
    <n v="0"/>
    <n v="0"/>
    <n v="0"/>
    <n v="0"/>
    <n v="0"/>
    <n v="0"/>
    <n v="0"/>
    <n v="0"/>
    <n v="0"/>
    <n v="0"/>
    <n v="0"/>
    <n v="0"/>
    <n v="0"/>
    <n v="0"/>
    <n v="0"/>
    <n v="0"/>
    <n v="0"/>
  </r>
  <r>
    <s v="SEGA Rally Revo"/>
    <n v="2"/>
    <s v="Racing / Driving,Simulation"/>
    <s v="Sega"/>
    <x v="3"/>
    <x v="2"/>
    <n v="2007"/>
    <n v="77"/>
    <n v="0.1"/>
    <n v="14.95"/>
    <n v="34"/>
    <n v="34"/>
    <n v="34"/>
    <n v="1"/>
    <n v="34"/>
    <n v="34"/>
    <n v="34"/>
    <n v="34"/>
    <n v="1"/>
    <n v="34"/>
    <n v="0"/>
    <n v="0"/>
    <n v="0"/>
    <n v="0"/>
    <n v="0"/>
    <n v="0"/>
    <n v="0"/>
    <n v="0"/>
    <n v="0"/>
    <n v="0"/>
  </r>
  <r>
    <s v="SEGA Rally Revo"/>
    <n v="2"/>
    <s v="Racing / Driving,Simulation"/>
    <s v="Sega"/>
    <x v="4"/>
    <x v="1"/>
    <n v="2007"/>
    <n v="75"/>
    <n v="7.0000000000000007E-2"/>
    <n v="16.95"/>
    <n v="34"/>
    <n v="34"/>
    <n v="34"/>
    <n v="1"/>
    <n v="34"/>
    <n v="34"/>
    <n v="34"/>
    <n v="34"/>
    <n v="1"/>
    <n v="34"/>
    <n v="0"/>
    <n v="0"/>
    <n v="0"/>
    <n v="0"/>
    <n v="0"/>
    <n v="0"/>
    <n v="0"/>
    <n v="0"/>
    <n v="0"/>
    <n v="0"/>
  </r>
  <r>
    <s v="SEGA Rally Revo"/>
    <n v="1"/>
    <s v="Racing / Driving,Simulation"/>
    <s v="Sega"/>
    <x v="1"/>
    <x v="1"/>
    <n v="2007"/>
    <n v="74"/>
    <n v="0.03"/>
    <n v="16.95"/>
    <n v="34"/>
    <n v="34"/>
    <n v="34"/>
    <n v="1"/>
    <n v="34"/>
    <n v="34"/>
    <n v="34"/>
    <n v="34"/>
    <n v="1"/>
    <n v="34"/>
    <n v="0"/>
    <n v="0"/>
    <n v="0"/>
    <n v="0"/>
    <n v="0"/>
    <n v="0"/>
    <n v="0"/>
    <n v="0"/>
    <n v="0"/>
    <n v="0"/>
  </r>
  <r>
    <s v="Sega Superstars Tennis"/>
    <n v="4"/>
    <s v="Sports"/>
    <s v="Sega"/>
    <x v="3"/>
    <x v="2"/>
    <n v="2008"/>
    <n v="67"/>
    <n v="1.84"/>
    <n v="9.9499999999999993"/>
    <n v="7.8833333333333302"/>
    <n v="8.5666666666666593"/>
    <n v="8"/>
    <n v="5"/>
    <n v="7.0833333333333304"/>
    <n v="0"/>
    <n v="0"/>
    <n v="0"/>
    <n v="0"/>
    <n v="0"/>
    <n v="8.5833333333333304"/>
    <n v="8.8833333333333293"/>
    <n v="8.5833333333333304"/>
    <n v="2"/>
    <n v="8.2833333333333297"/>
    <n v="7.4"/>
    <n v="7.85"/>
    <n v="8"/>
    <n v="3"/>
    <n v="6.9666666666666597"/>
  </r>
  <r>
    <s v="Sega Superstars Tennis"/>
    <n v="1"/>
    <s v="Sports"/>
    <s v="Sega"/>
    <x v="2"/>
    <x v="1"/>
    <n v="2008"/>
    <n v="65"/>
    <n v="0.28999999999999998"/>
    <n v="14.95"/>
    <n v="7.8833333333333302"/>
    <n v="8.5666666666666593"/>
    <n v="8"/>
    <n v="5"/>
    <n v="7.0833333333333304"/>
    <n v="0"/>
    <n v="0"/>
    <n v="0"/>
    <n v="0"/>
    <n v="0"/>
    <n v="8.5833333333333304"/>
    <n v="8.8833333333333293"/>
    <n v="8.5833333333333304"/>
    <n v="2"/>
    <n v="8.2833333333333297"/>
    <n v="7.4"/>
    <n v="7.85"/>
    <n v="8"/>
    <n v="3"/>
    <n v="6.9666666666666597"/>
  </r>
  <r>
    <s v="Sega Superstars Tennis"/>
    <n v="4"/>
    <s v="Sports"/>
    <s v="Sega"/>
    <x v="0"/>
    <x v="2"/>
    <n v="2008"/>
    <n v="71"/>
    <n v="0.28000000000000003"/>
    <n v="12.95"/>
    <n v="7.8833333333333302"/>
    <n v="8.5666666666666593"/>
    <n v="8"/>
    <n v="5"/>
    <n v="7.0833333333333304"/>
    <n v="0"/>
    <n v="0"/>
    <n v="0"/>
    <n v="0"/>
    <n v="0"/>
    <n v="8.5833333333333304"/>
    <n v="8.8833333333333293"/>
    <n v="8.5833333333333304"/>
    <n v="2"/>
    <n v="8.2833333333333297"/>
    <n v="7.4"/>
    <n v="7.85"/>
    <n v="8"/>
    <n v="3"/>
    <n v="6.9666666666666597"/>
  </r>
  <r>
    <s v="Sega Superstars Tennis"/>
    <n v="4"/>
    <s v="Sports"/>
    <s v="Sega"/>
    <x v="4"/>
    <x v="0"/>
    <n v="2008"/>
    <n v="67"/>
    <n v="0.11"/>
    <n v="16.95"/>
    <n v="7.8833333333333302"/>
    <n v="8.5666666666666593"/>
    <n v="8"/>
    <n v="5"/>
    <n v="7.0833333333333304"/>
    <n v="0"/>
    <n v="0"/>
    <n v="0"/>
    <n v="0"/>
    <n v="0"/>
    <n v="8.5833333333333304"/>
    <n v="8.8833333333333293"/>
    <n v="8.5833333333333304"/>
    <n v="2"/>
    <n v="8.2833333333333297"/>
    <n v="7.4"/>
    <n v="7.85"/>
    <n v="8"/>
    <n v="3"/>
    <n v="6.9666666666666597"/>
  </r>
  <r>
    <s v="Shadowrun"/>
    <n v="1"/>
    <s v="Action"/>
    <s v="Microsoft"/>
    <x v="3"/>
    <x v="2"/>
    <n v="2007"/>
    <n v="66"/>
    <n v="0.38"/>
    <n v="12.95"/>
    <n v="28.85"/>
    <n v="49.2"/>
    <n v="27"/>
    <n v="141"/>
    <n v="18.8666666666666"/>
    <n v="42.533333333333303"/>
    <n v="55.25"/>
    <n v="37.5"/>
    <n v="12"/>
    <n v="34.5"/>
    <n v="29.2"/>
    <n v="45.25"/>
    <n v="27.35"/>
    <n v="102"/>
    <n v="22.633333333333301"/>
    <n v="21.45"/>
    <n v="28.35"/>
    <n v="20"/>
    <n v="27"/>
    <n v="15.2666666666666"/>
  </r>
  <r>
    <s v="Shaun White Snowboarding"/>
    <n v="1"/>
    <s v="Sports"/>
    <s v="Ubisoft"/>
    <x v="3"/>
    <x v="1"/>
    <n v="2008"/>
    <n v="60"/>
    <n v="0.47"/>
    <n v="14.95"/>
    <n v="0"/>
    <n v="0"/>
    <n v="0"/>
    <n v="0"/>
    <n v="0"/>
    <n v="0"/>
    <n v="0"/>
    <n v="0"/>
    <n v="0"/>
    <n v="0"/>
    <n v="0"/>
    <n v="0"/>
    <n v="0"/>
    <n v="0"/>
    <n v="0"/>
    <n v="0"/>
    <n v="0"/>
    <n v="0"/>
    <n v="0"/>
    <n v="0"/>
  </r>
  <r>
    <s v="Shaun White Snowboarding"/>
    <n v="1"/>
    <s v="Sports"/>
    <s v="Ubisoft"/>
    <x v="4"/>
    <x v="1"/>
    <n v="2008"/>
    <n v="63"/>
    <n v="0.3"/>
    <n v="15.95"/>
    <n v="0"/>
    <n v="0"/>
    <n v="0"/>
    <n v="0"/>
    <n v="0"/>
    <n v="0"/>
    <n v="0"/>
    <n v="0"/>
    <n v="0"/>
    <n v="0"/>
    <n v="0"/>
    <n v="0"/>
    <n v="0"/>
    <n v="0"/>
    <n v="0"/>
    <n v="0"/>
    <n v="0"/>
    <n v="0"/>
    <n v="0"/>
    <n v="0"/>
  </r>
  <r>
    <s v="Shaun White Snowboarding"/>
    <n v="1"/>
    <s v="Racing / Driving,Sports"/>
    <s v="Ubisoft"/>
    <x v="2"/>
    <x v="1"/>
    <n v="2008"/>
    <n v="63"/>
    <n v="0.23"/>
    <n v="16.95"/>
    <n v="0"/>
    <n v="0"/>
    <n v="0"/>
    <n v="0"/>
    <n v="0"/>
    <n v="0"/>
    <n v="0"/>
    <n v="0"/>
    <n v="0"/>
    <n v="0"/>
    <n v="0"/>
    <n v="0"/>
    <n v="0"/>
    <n v="0"/>
    <n v="0"/>
    <n v="0"/>
    <n v="0"/>
    <n v="0"/>
    <n v="0"/>
    <n v="0"/>
  </r>
  <r>
    <s v="Shaun White Snowboarding: Road Trip"/>
    <n v="1"/>
    <s v="Sports"/>
    <s v="Ubisoft"/>
    <x v="0"/>
    <x v="2"/>
    <n v="2008"/>
    <n v="78"/>
    <n v="0.95"/>
    <n v="14.95"/>
    <n v="0"/>
    <n v="0"/>
    <n v="0"/>
    <n v="0"/>
    <n v="0"/>
    <n v="0"/>
    <n v="0"/>
    <n v="0"/>
    <n v="0"/>
    <n v="0"/>
    <n v="0"/>
    <n v="0"/>
    <n v="0"/>
    <n v="0"/>
    <n v="0"/>
    <n v="0"/>
    <n v="0"/>
    <n v="0"/>
    <n v="0"/>
    <n v="0"/>
  </r>
  <r>
    <s v="Shrek SuperSlam"/>
    <n v="1"/>
    <s v="Action"/>
    <s v="Activision"/>
    <x v="2"/>
    <x v="2"/>
    <n v="2005"/>
    <n v="56"/>
    <n v="0.18"/>
    <n v="11.95"/>
    <n v="1.2166666666666599"/>
    <n v="1.6666666666666601"/>
    <n v="1.5"/>
    <n v="5"/>
    <n v="0.9"/>
    <n v="0"/>
    <n v="0"/>
    <n v="0"/>
    <n v="0"/>
    <n v="0"/>
    <n v="0"/>
    <n v="0"/>
    <n v="0"/>
    <n v="0"/>
    <n v="0"/>
    <n v="1.2166666666666599"/>
    <n v="1.6666666666666601"/>
    <n v="1.5"/>
    <n v="5"/>
    <n v="0.9"/>
  </r>
  <r>
    <s v="Shrek the Third"/>
    <n v="1"/>
    <s v="Adventure"/>
    <s v="Activision"/>
    <x v="2"/>
    <x v="1"/>
    <n v="2007"/>
    <n v="70"/>
    <n v="0.28000000000000003"/>
    <n v="16.95"/>
    <n v="5.11666666666666"/>
    <n v="5.9666666666666597"/>
    <n v="4.75"/>
    <n v="4"/>
    <n v="4.4666666666666597"/>
    <n v="5.5"/>
    <n v="5.5"/>
    <n v="5.5"/>
    <n v="1"/>
    <n v="5.5"/>
    <n v="7"/>
    <n v="7"/>
    <n v="7"/>
    <n v="1"/>
    <n v="7"/>
    <n v="4"/>
    <n v="4"/>
    <n v="4"/>
    <n v="2"/>
    <n v="4"/>
  </r>
  <r>
    <s v="Shrek the Third"/>
    <n v="2"/>
    <s v="Action"/>
    <s v="Activision"/>
    <x v="3"/>
    <x v="2"/>
    <n v="2007"/>
    <n v="56"/>
    <n v="0.28000000000000003"/>
    <n v="14.95"/>
    <n v="5.11666666666666"/>
    <n v="5.9666666666666597"/>
    <n v="4.75"/>
    <n v="4"/>
    <n v="4.4666666666666597"/>
    <n v="5.5"/>
    <n v="5.5"/>
    <n v="5.5"/>
    <n v="1"/>
    <n v="5.5"/>
    <n v="7"/>
    <n v="7"/>
    <n v="7"/>
    <n v="1"/>
    <n v="7"/>
    <n v="4"/>
    <n v="4"/>
    <n v="4"/>
    <n v="2"/>
    <n v="4"/>
  </r>
  <r>
    <s v="Shrek the Third"/>
    <n v="2"/>
    <s v="Action"/>
    <s v="Activision"/>
    <x v="0"/>
    <x v="2"/>
    <n v="2007"/>
    <n v="57"/>
    <n v="0.26"/>
    <n v="16.95"/>
    <n v="5.11666666666666"/>
    <n v="5.9666666666666597"/>
    <n v="4.75"/>
    <n v="4"/>
    <n v="4.4666666666666597"/>
    <n v="5.5"/>
    <n v="5.5"/>
    <n v="5.5"/>
    <n v="1"/>
    <n v="5.5"/>
    <n v="7"/>
    <n v="7"/>
    <n v="7"/>
    <n v="1"/>
    <n v="7"/>
    <n v="4"/>
    <n v="4"/>
    <n v="4"/>
    <n v="2"/>
    <n v="4"/>
  </r>
  <r>
    <s v="Shrek the Third"/>
    <n v="1"/>
    <s v="Action"/>
    <s v="Activision"/>
    <x v="1"/>
    <x v="1"/>
    <n v="2007"/>
    <n v="57"/>
    <n v="0.09"/>
    <n v="22.95"/>
    <n v="5.11666666666666"/>
    <n v="5.9666666666666597"/>
    <n v="4.75"/>
    <n v="4"/>
    <n v="4.4666666666666597"/>
    <n v="5.5"/>
    <n v="5.5"/>
    <n v="5.5"/>
    <n v="1"/>
    <n v="5.5"/>
    <n v="7"/>
    <n v="7"/>
    <n v="7"/>
    <n v="1"/>
    <n v="7"/>
    <n v="4"/>
    <n v="4"/>
    <n v="4"/>
    <n v="2"/>
    <n v="4"/>
  </r>
  <r>
    <s v="Sid Meier's Civilization: Revolution"/>
    <n v="1"/>
    <s v="Strategy"/>
    <s v="2K"/>
    <x v="3"/>
    <x v="1"/>
    <n v="2008"/>
    <n v="84"/>
    <n v="0.49"/>
    <n v="24.95"/>
    <n v="14.4"/>
    <n v="35.1"/>
    <n v="6"/>
    <n v="30"/>
    <n v="6.35"/>
    <n v="43.35"/>
    <n v="51.3333333333333"/>
    <n v="42"/>
    <n v="5"/>
    <n v="33.8333333333333"/>
    <n v="16.350000000000001"/>
    <n v="21.033333333333299"/>
    <n v="17.8"/>
    <n v="8"/>
    <n v="10.033333333333299"/>
    <n v="4.9666666666666597"/>
    <n v="10.199999999999999"/>
    <n v="3.86666666666666"/>
    <n v="17"/>
    <n v="3.45"/>
  </r>
  <r>
    <s v="Sid Meier's Civilization: Revolution"/>
    <n v="1"/>
    <s v="Simulation,Strategy"/>
    <s v="2K"/>
    <x v="2"/>
    <x v="0"/>
    <n v="2008"/>
    <n v="80"/>
    <n v="0.36"/>
    <n v="17.95"/>
    <n v="14.4"/>
    <n v="35.1"/>
    <n v="6"/>
    <n v="30"/>
    <n v="6.35"/>
    <n v="43.35"/>
    <n v="51.3333333333333"/>
    <n v="42"/>
    <n v="5"/>
    <n v="33.8333333333333"/>
    <n v="16.350000000000001"/>
    <n v="21.033333333333299"/>
    <n v="17.8"/>
    <n v="8"/>
    <n v="10.033333333333299"/>
    <n v="4.9666666666666597"/>
    <n v="10.199999999999999"/>
    <n v="3.86666666666666"/>
    <n v="17"/>
    <n v="3.45"/>
  </r>
  <r>
    <s v="Silent Hill: 0rigins"/>
    <n v="1"/>
    <s v="Action"/>
    <s v="Konami"/>
    <x v="1"/>
    <x v="2"/>
    <n v="2007"/>
    <n v="78"/>
    <n v="0.22"/>
    <n v="17.95"/>
    <n v="6.1666666666666599"/>
    <n v="13.033333333333299"/>
    <n v="6"/>
    <n v="64"/>
    <n v="4.45"/>
    <n v="6"/>
    <n v="6.5"/>
    <n v="6"/>
    <n v="4"/>
    <n v="5.5"/>
    <n v="6.6"/>
    <n v="12.9"/>
    <n v="5"/>
    <n v="11"/>
    <n v="4.36666666666666"/>
    <n v="6.0833333333333304"/>
    <n v="8.61666666666666"/>
    <n v="6"/>
    <n v="49"/>
    <n v="4.43333333333333"/>
  </r>
  <r>
    <s v="Silent Hill: Homecoming"/>
    <n v="1"/>
    <s v="Action"/>
    <s v="Konami"/>
    <x v="3"/>
    <x v="1"/>
    <n v="2008"/>
    <n v="70"/>
    <n v="0.22"/>
    <n v="17.95"/>
    <n v="10.133333333333301"/>
    <n v="14.9333333333333"/>
    <n v="9.6"/>
    <n v="58"/>
    <n v="7.93333333333333"/>
    <n v="13.133333333333301"/>
    <n v="16.5"/>
    <n v="12.8666666666666"/>
    <n v="5"/>
    <n v="9.75"/>
    <n v="11.55"/>
    <n v="15.5833333333333"/>
    <n v="10.816666666666601"/>
    <n v="12"/>
    <n v="9.5833333333333304"/>
    <n v="9.35"/>
    <n v="14.5833333333333"/>
    <n v="9"/>
    <n v="41"/>
    <n v="7.5833333333333304"/>
  </r>
  <r>
    <s v="Silent Hill: Homecoming"/>
    <n v="1"/>
    <s v="Action"/>
    <s v="Konami"/>
    <x v="4"/>
    <x v="2"/>
    <n v="2008"/>
    <n v="71"/>
    <n v="0.16"/>
    <n v="17.95"/>
    <n v="10.133333333333301"/>
    <n v="14.9333333333333"/>
    <n v="9.6"/>
    <n v="58"/>
    <n v="7.93333333333333"/>
    <n v="13.133333333333301"/>
    <n v="16.5"/>
    <n v="12.8666666666666"/>
    <n v="5"/>
    <n v="9.75"/>
    <n v="11.55"/>
    <n v="15.5833333333333"/>
    <n v="10.816666666666601"/>
    <n v="12"/>
    <n v="9.5833333333333304"/>
    <n v="9.35"/>
    <n v="14.5833333333333"/>
    <n v="9"/>
    <n v="41"/>
    <n v="7.5833333333333304"/>
  </r>
  <r>
    <s v="SimCity Creator"/>
    <n v="1"/>
    <s v="Simulation"/>
    <s v="EA"/>
    <x v="0"/>
    <x v="2"/>
    <n v="2008"/>
    <n v="67"/>
    <n v="0.37"/>
    <n v="24.95"/>
    <n v="0"/>
    <n v="0"/>
    <n v="0"/>
    <n v="0"/>
    <n v="0"/>
    <n v="0"/>
    <n v="0"/>
    <n v="0"/>
    <n v="0"/>
    <n v="0"/>
    <n v="0"/>
    <n v="0"/>
    <n v="0"/>
    <n v="0"/>
    <n v="0"/>
    <n v="0"/>
    <n v="0"/>
    <n v="0"/>
    <n v="0"/>
    <n v="0"/>
  </r>
  <r>
    <s v="SimCity Creator"/>
    <n v="1"/>
    <s v="Simulation"/>
    <s v="EA"/>
    <x v="2"/>
    <x v="0"/>
    <n v="2008"/>
    <n v="69"/>
    <n v="0.3"/>
    <n v="17.95"/>
    <n v="0"/>
    <n v="0"/>
    <n v="0"/>
    <n v="0"/>
    <n v="0"/>
    <n v="0"/>
    <n v="0"/>
    <n v="0"/>
    <n v="0"/>
    <n v="0"/>
    <n v="0"/>
    <n v="0"/>
    <n v="0"/>
    <n v="0"/>
    <n v="0"/>
    <n v="0"/>
    <n v="0"/>
    <n v="0"/>
    <n v="0"/>
    <n v="0"/>
  </r>
  <r>
    <s v="SimCity DS"/>
    <n v="1"/>
    <s v="Simulation"/>
    <s v="EA"/>
    <x v="2"/>
    <x v="1"/>
    <n v="2007"/>
    <n v="69"/>
    <n v="0.28999999999999998"/>
    <n v="14.95"/>
    <n v="3"/>
    <n v="3"/>
    <n v="3"/>
    <n v="1"/>
    <n v="3"/>
    <n v="0"/>
    <n v="0"/>
    <n v="0"/>
    <n v="0"/>
    <n v="0"/>
    <n v="0"/>
    <n v="0"/>
    <n v="0"/>
    <n v="0"/>
    <n v="0"/>
    <n v="3"/>
    <n v="3"/>
    <n v="3"/>
    <n v="1"/>
    <n v="3"/>
  </r>
  <r>
    <s v="SingStar"/>
    <n v="6"/>
    <s v="Simulation"/>
    <s v="Sony"/>
    <x v="4"/>
    <x v="2"/>
    <n v="2007"/>
    <n v="82"/>
    <n v="0.43"/>
    <n v="14.95"/>
    <n v="0"/>
    <n v="0"/>
    <n v="0"/>
    <n v="0"/>
    <n v="0"/>
    <n v="0"/>
    <n v="0"/>
    <n v="0"/>
    <n v="0"/>
    <n v="0"/>
    <n v="0"/>
    <n v="0"/>
    <n v="0"/>
    <n v="0"/>
    <n v="0"/>
    <n v="0"/>
    <n v="0"/>
    <n v="0"/>
    <n v="0"/>
    <n v="0"/>
  </r>
  <r>
    <s v="SingStar ABBA"/>
    <n v="8"/>
    <s v="Action"/>
    <s v="Sony"/>
    <x v="4"/>
    <x v="1"/>
    <n v="2008"/>
    <n v="70"/>
    <n v="0.24"/>
    <n v="17.95"/>
    <n v="0"/>
    <n v="0"/>
    <n v="0"/>
    <n v="0"/>
    <n v="0"/>
    <n v="0"/>
    <n v="0"/>
    <n v="0"/>
    <n v="0"/>
    <n v="0"/>
    <n v="0"/>
    <n v="0"/>
    <n v="0"/>
    <n v="0"/>
    <n v="0"/>
    <n v="0"/>
    <n v="0"/>
    <n v="0"/>
    <n v="0"/>
    <n v="0"/>
  </r>
  <r>
    <s v="skate it"/>
    <n v="4"/>
    <s v="Action,Sports"/>
    <s v="EA"/>
    <x v="0"/>
    <x v="1"/>
    <n v="2008"/>
    <n v="70"/>
    <n v="0.5"/>
    <n v="39.950000000000003"/>
    <n v="0"/>
    <n v="0"/>
    <n v="0"/>
    <n v="0"/>
    <n v="0"/>
    <n v="0"/>
    <n v="0"/>
    <n v="0"/>
    <n v="0"/>
    <n v="0"/>
    <n v="0"/>
    <n v="0"/>
    <n v="0"/>
    <n v="0"/>
    <n v="0"/>
    <n v="0"/>
    <n v="0"/>
    <n v="0"/>
    <n v="0"/>
    <n v="0"/>
  </r>
  <r>
    <s v="Smash Court Tennis 3"/>
    <n v="4"/>
    <s v="Simulation,Sports"/>
    <s v="Namco"/>
    <x v="3"/>
    <x v="2"/>
    <n v="2008"/>
    <n v="55"/>
    <n v="0.06"/>
    <n v="14.95"/>
    <n v="0"/>
    <n v="0"/>
    <n v="0"/>
    <n v="0"/>
    <n v="0"/>
    <n v="0"/>
    <n v="0"/>
    <n v="0"/>
    <n v="0"/>
    <n v="0"/>
    <n v="0"/>
    <n v="0"/>
    <n v="0"/>
    <n v="0"/>
    <n v="0"/>
    <n v="0"/>
    <n v="0"/>
    <n v="0"/>
    <n v="0"/>
    <n v="0"/>
  </r>
  <r>
    <s v="Smash Court Tennis 3"/>
    <n v="1"/>
    <s v="Sports"/>
    <s v="Atari"/>
    <x v="1"/>
    <x v="1"/>
    <n v="2007"/>
    <n v="68"/>
    <n v="0.01"/>
    <n v="19.95"/>
    <n v="0"/>
    <n v="0"/>
    <n v="0"/>
    <n v="0"/>
    <n v="0"/>
    <n v="0"/>
    <n v="0"/>
    <n v="0"/>
    <n v="0"/>
    <n v="0"/>
    <n v="0"/>
    <n v="0"/>
    <n v="0"/>
    <n v="0"/>
    <n v="0"/>
    <n v="0"/>
    <n v="0"/>
    <n v="0"/>
    <n v="0"/>
    <n v="0"/>
  </r>
  <r>
    <s v="Snoopy vs. the Red Baron"/>
    <n v="1"/>
    <s v="Action"/>
    <s v="Namco"/>
    <x v="1"/>
    <x v="2"/>
    <n v="2006"/>
    <n v="76"/>
    <n v="0.05"/>
    <n v="17.95"/>
    <n v="6"/>
    <n v="6"/>
    <n v="6"/>
    <n v="1"/>
    <n v="6"/>
    <n v="0"/>
    <n v="0"/>
    <n v="0"/>
    <n v="0"/>
    <n v="0"/>
    <n v="0"/>
    <n v="0"/>
    <n v="0"/>
    <n v="0"/>
    <n v="0"/>
    <n v="6"/>
    <n v="6"/>
    <n v="6"/>
    <n v="1"/>
    <n v="6"/>
  </r>
  <r>
    <s v="SOCOM: U.S. Navy SEALs - Confrontation"/>
    <n v="1"/>
    <s v="Action"/>
    <s v="Sony"/>
    <x v="4"/>
    <x v="2"/>
    <n v="2008"/>
    <n v="63"/>
    <n v="0.91"/>
    <n v="16.95"/>
    <n v="10"/>
    <n v="10"/>
    <n v="10"/>
    <n v="1"/>
    <n v="10"/>
    <n v="0"/>
    <n v="0"/>
    <n v="0"/>
    <n v="0"/>
    <n v="0"/>
    <n v="0"/>
    <n v="0"/>
    <n v="0"/>
    <n v="0"/>
    <n v="0"/>
    <n v="10"/>
    <n v="10"/>
    <n v="10"/>
    <n v="1"/>
    <n v="10"/>
  </r>
  <r>
    <s v="SOCOM: U.S. Navy SEALs - Fireteam Bravo"/>
    <n v="1"/>
    <s v="Action"/>
    <s v="Sony"/>
    <x v="1"/>
    <x v="2"/>
    <n v="2005"/>
    <n v="82"/>
    <n v="1.07"/>
    <n v="14.95"/>
    <n v="8.5833333333333304"/>
    <n v="8.5833333333333304"/>
    <n v="8.5833333333333304"/>
    <n v="1"/>
    <n v="8.5833333333333304"/>
    <n v="0"/>
    <n v="0"/>
    <n v="0"/>
    <n v="0"/>
    <n v="0"/>
    <n v="0"/>
    <n v="0"/>
    <n v="0"/>
    <n v="0"/>
    <n v="0"/>
    <n v="8.5833333333333304"/>
    <n v="8.5833333333333304"/>
    <n v="8.5833333333333304"/>
    <n v="1"/>
    <n v="8.5833333333333304"/>
  </r>
  <r>
    <s v="SOCOM: U.S. Navy SEALs - Fireteam Bravo 2"/>
    <n v="1"/>
    <s v="Action"/>
    <s v="Sony"/>
    <x v="1"/>
    <x v="2"/>
    <n v="2006"/>
    <n v="81"/>
    <n v="0.86"/>
    <n v="16.95"/>
    <n v="0"/>
    <n v="0"/>
    <n v="0"/>
    <n v="0"/>
    <n v="0"/>
    <n v="0"/>
    <n v="0"/>
    <n v="0"/>
    <n v="0"/>
    <n v="0"/>
    <n v="0"/>
    <n v="0"/>
    <n v="0"/>
    <n v="0"/>
    <n v="0"/>
    <n v="0"/>
    <n v="0"/>
    <n v="0"/>
    <n v="0"/>
    <n v="0"/>
  </r>
  <r>
    <s v="SOCOM: U.S. Navy SEALs - Tactical Strike"/>
    <n v="1"/>
    <s v="Action,Strategy"/>
    <s v="Sony"/>
    <x v="1"/>
    <x v="0"/>
    <n v="2007"/>
    <n v="72"/>
    <n v="0.33"/>
    <n v="14.95"/>
    <n v="0"/>
    <n v="0"/>
    <n v="0"/>
    <n v="0"/>
    <n v="0"/>
    <n v="0"/>
    <n v="0"/>
    <n v="0"/>
    <n v="0"/>
    <n v="0"/>
    <n v="0"/>
    <n v="0"/>
    <n v="0"/>
    <n v="0"/>
    <n v="0"/>
    <n v="0"/>
    <n v="0"/>
    <n v="0"/>
    <n v="0"/>
    <n v="0"/>
  </r>
  <r>
    <s v="Soldier of Fortune: Payback"/>
    <n v="1"/>
    <s v="Action"/>
    <s v="Activision"/>
    <x v="3"/>
    <x v="0"/>
    <n v="2007"/>
    <n v="50"/>
    <n v="0.16"/>
    <n v="13.95"/>
    <n v="3.7833333333333301"/>
    <n v="5.75"/>
    <n v="3.25"/>
    <n v="16"/>
    <n v="2.6"/>
    <n v="0"/>
    <n v="0"/>
    <n v="0"/>
    <n v="0"/>
    <n v="0"/>
    <n v="7"/>
    <n v="7.5"/>
    <n v="7"/>
    <n v="2"/>
    <n v="6.5"/>
    <n v="3.3333333333333299"/>
    <n v="4.0833333333333304"/>
    <n v="3"/>
    <n v="14"/>
    <n v="2.43333333333333"/>
  </r>
  <r>
    <s v="Soldier of Fortune: Payback"/>
    <n v="1"/>
    <s v="Action"/>
    <s v="Activision"/>
    <x v="4"/>
    <x v="2"/>
    <n v="2007"/>
    <n v="50"/>
    <n v="0.09"/>
    <n v="14.95"/>
    <n v="3.7833333333333301"/>
    <n v="5.75"/>
    <n v="3.25"/>
    <n v="16"/>
    <n v="2.6"/>
    <n v="0"/>
    <n v="0"/>
    <n v="0"/>
    <n v="0"/>
    <n v="0"/>
    <n v="7"/>
    <n v="7.5"/>
    <n v="7"/>
    <n v="2"/>
    <n v="6.5"/>
    <n v="3.3333333333333299"/>
    <n v="4.0833333333333304"/>
    <n v="3"/>
    <n v="14"/>
    <n v="2.43333333333333"/>
  </r>
  <r>
    <s v="Sonic and the Secret Rings"/>
    <n v="4"/>
    <s v="Action"/>
    <s v="Sega"/>
    <x v="0"/>
    <x v="2"/>
    <n v="2007"/>
    <n v="69"/>
    <n v="1.08"/>
    <n v="16.95"/>
    <n v="9.65"/>
    <n v="12.5833333333333"/>
    <n v="9.2666666666666604"/>
    <n v="16"/>
    <n v="7.6"/>
    <n v="13.733333333333301"/>
    <n v="13.733333333333301"/>
    <n v="13.733333333333301"/>
    <n v="1"/>
    <n v="13.733333333333301"/>
    <n v="9.5"/>
    <n v="12.233333333333301"/>
    <n v="8"/>
    <n v="7"/>
    <n v="7.25"/>
    <n v="9.2666666666666604"/>
    <n v="10.783333333333299"/>
    <n v="9.2666666666666604"/>
    <n v="8"/>
    <n v="8.1333333333333293"/>
  </r>
  <r>
    <s v="Sonic Chronicles: The Dark Brotherhood"/>
    <n v="1"/>
    <s v="Action,Role-Playing"/>
    <s v="Sega"/>
    <x v="2"/>
    <x v="2"/>
    <n v="2008"/>
    <n v="74"/>
    <n v="0.52"/>
    <n v="17.95"/>
    <n v="22.1666666666666"/>
    <n v="38.716666666666598"/>
    <n v="20"/>
    <n v="13"/>
    <n v="15.45"/>
    <n v="39.1666666666666"/>
    <n v="47.75"/>
    <n v="39.1666666666666"/>
    <n v="2"/>
    <n v="30.5833333333333"/>
    <n v="21.7"/>
    <n v="28.1"/>
    <n v="20"/>
    <n v="7"/>
    <n v="17.483333333333299"/>
    <n v="14.5"/>
    <n v="18.733333333333299"/>
    <n v="12"/>
    <n v="4"/>
    <n v="11.533333333333299"/>
  </r>
  <r>
    <s v="Sonic Riders: Zero Gravity"/>
    <n v="4"/>
    <s v="Racing / Driving"/>
    <s v="Sega"/>
    <x v="0"/>
    <x v="1"/>
    <n v="2008"/>
    <n v="56"/>
    <n v="0.45"/>
    <n v="16.95"/>
    <n v="5.5"/>
    <n v="8.43333333333333"/>
    <n v="4.2666666666666604"/>
    <n v="8"/>
    <n v="3.6"/>
    <n v="9.5"/>
    <n v="10.75"/>
    <n v="9.5"/>
    <n v="2"/>
    <n v="8.25"/>
    <n v="6.2833333333333297"/>
    <n v="7.1333333333333302"/>
    <n v="6.2833333333333297"/>
    <n v="2"/>
    <n v="5.43333333333333"/>
    <n v="3.1"/>
    <n v="3.5166666666666599"/>
    <n v="3.0666666666666602"/>
    <n v="4"/>
    <n v="2.7"/>
  </r>
  <r>
    <s v="Sonic Rivals"/>
    <n v="1"/>
    <s v="Action,Racing / Driving"/>
    <s v="Sega"/>
    <x v="1"/>
    <x v="1"/>
    <n v="2006"/>
    <n v="64"/>
    <n v="0.76"/>
    <n v="17.95"/>
    <n v="9.6"/>
    <n v="14.0166666666666"/>
    <n v="6.5"/>
    <n v="4"/>
    <n v="6.75"/>
    <n v="20"/>
    <n v="20"/>
    <n v="20"/>
    <n v="1"/>
    <n v="20"/>
    <n v="0"/>
    <n v="0"/>
    <n v="0"/>
    <n v="0"/>
    <n v="0"/>
    <n v="6.15"/>
    <n v="6.5333333333333297"/>
    <n v="6"/>
    <n v="3"/>
    <n v="5.75"/>
  </r>
  <r>
    <s v="Sonic Rivals 2"/>
    <n v="1"/>
    <s v="Action"/>
    <s v="Sega"/>
    <x v="1"/>
    <x v="0"/>
    <n v="2007"/>
    <n v="60"/>
    <n v="0.46"/>
    <n v="22.95"/>
    <n v="22"/>
    <n v="22"/>
    <n v="22"/>
    <n v="1"/>
    <n v="22"/>
    <n v="22"/>
    <n v="22"/>
    <n v="22"/>
    <n v="1"/>
    <n v="22"/>
    <n v="0"/>
    <n v="0"/>
    <n v="0"/>
    <n v="0"/>
    <n v="0"/>
    <n v="0"/>
    <n v="0"/>
    <n v="0"/>
    <n v="0"/>
    <n v="0"/>
  </r>
  <r>
    <s v="Sonic Rush"/>
    <n v="1"/>
    <s v="Action"/>
    <s v="Sega"/>
    <x v="2"/>
    <x v="2"/>
    <n v="2005"/>
    <n v="82"/>
    <n v="1.2"/>
    <n v="14.95"/>
    <n v="7.9166666666666599"/>
    <n v="13.533333333333299"/>
    <n v="6.2166666666666597"/>
    <n v="25"/>
    <n v="5.0333333333333297"/>
    <n v="13.4333333333333"/>
    <n v="17.350000000000001"/>
    <n v="16"/>
    <n v="5"/>
    <n v="10.466666666666599"/>
    <n v="9.43333333333333"/>
    <n v="10.35"/>
    <n v="10"/>
    <n v="7"/>
    <n v="8.18333333333333"/>
    <n v="4.9666666666666597"/>
    <n v="5.9833333333333298"/>
    <n v="5"/>
    <n v="13"/>
    <n v="3.9833333333333298"/>
  </r>
  <r>
    <s v="Sonic Rush Adventure"/>
    <n v="1"/>
    <s v="Action,Sports"/>
    <s v="Sega"/>
    <x v="2"/>
    <x v="1"/>
    <n v="2007"/>
    <n v="78"/>
    <n v="0.52"/>
    <n v="24.95"/>
    <n v="9.1999999999999993"/>
    <n v="12.05"/>
    <n v="9"/>
    <n v="8"/>
    <n v="6.9"/>
    <n v="11.75"/>
    <n v="13.1833333333333"/>
    <n v="11"/>
    <n v="4"/>
    <n v="10.6833333333333"/>
    <n v="8"/>
    <n v="8"/>
    <n v="8"/>
    <n v="1"/>
    <n v="8"/>
    <n v="6.2333333333333298"/>
    <n v="7.05"/>
    <n v="6"/>
    <n v="3"/>
    <n v="5.4166666666666599"/>
  </r>
  <r>
    <s v="Sonic the Hedgehog"/>
    <n v="2"/>
    <s v="Action"/>
    <s v="Sega"/>
    <x v="3"/>
    <x v="1"/>
    <n v="2007"/>
    <n v="46"/>
    <n v="0.41"/>
    <n v="14.95"/>
    <n v="3.5333333333333301"/>
    <n v="7.5333333333333297"/>
    <n v="3.1333333333333302"/>
    <n v="50"/>
    <n v="2.4166666666666599"/>
    <n v="8.86666666666666"/>
    <n v="10.3"/>
    <n v="8.86666666666666"/>
    <n v="2"/>
    <n v="7.43333333333333"/>
    <n v="4.1333333333333302"/>
    <n v="6.0333333333333297"/>
    <n v="4"/>
    <n v="18"/>
    <n v="3.2"/>
    <n v="2.8166666666666602"/>
    <n v="3.4166666666666599"/>
    <n v="2.86666666666666"/>
    <n v="30"/>
    <n v="2.1666666666666599"/>
  </r>
  <r>
    <s v="Sonic the Hedgehog"/>
    <n v="2"/>
    <s v="Action"/>
    <s v="Sega"/>
    <x v="4"/>
    <x v="0"/>
    <n v="2007"/>
    <n v="43"/>
    <n v="0.4"/>
    <n v="16.95"/>
    <n v="3.5333333333333301"/>
    <n v="7.5333333333333297"/>
    <n v="3.1333333333333302"/>
    <n v="50"/>
    <n v="2.4166666666666599"/>
    <n v="8.86666666666666"/>
    <n v="10.3"/>
    <n v="8.86666666666666"/>
    <n v="2"/>
    <n v="7.43333333333333"/>
    <n v="4.1333333333333302"/>
    <n v="6.0333333333333297"/>
    <n v="4"/>
    <n v="18"/>
    <n v="3.2"/>
    <n v="2.8166666666666602"/>
    <n v="3.4166666666666599"/>
    <n v="2.86666666666666"/>
    <n v="30"/>
    <n v="2.1666666666666599"/>
  </r>
  <r>
    <s v="Sonic Unleashed"/>
    <n v="1"/>
    <s v="Action"/>
    <s v="Sega"/>
    <x v="0"/>
    <x v="2"/>
    <n v="2008"/>
    <n v="66"/>
    <n v="1.0900000000000001"/>
    <n v="17.95"/>
    <n v="13.15"/>
    <n v="16.533333333333299"/>
    <n v="13"/>
    <n v="18"/>
    <n v="9.86666666666666"/>
    <n v="17.350000000000001"/>
    <n v="17.350000000000001"/>
    <n v="17.350000000000001"/>
    <n v="1"/>
    <n v="17.350000000000001"/>
    <n v="13.283333333333299"/>
    <n v="16.633333333333301"/>
    <n v="13.25"/>
    <n v="4"/>
    <n v="9.9499999999999993"/>
    <n v="12.8"/>
    <n v="15.45"/>
    <n v="13"/>
    <n v="13"/>
    <n v="10.816666666666601"/>
  </r>
  <r>
    <s v="Sonic Unleashed"/>
    <n v="1"/>
    <s v="Action,Adventure"/>
    <s v="Sega"/>
    <x v="4"/>
    <x v="1"/>
    <n v="2008"/>
    <n v="54"/>
    <n v="0.42"/>
    <n v="17.95"/>
    <n v="13.15"/>
    <n v="16.533333333333299"/>
    <n v="13"/>
    <n v="18"/>
    <n v="9.86666666666666"/>
    <n v="17.350000000000001"/>
    <n v="17.350000000000001"/>
    <n v="17.350000000000001"/>
    <n v="1"/>
    <n v="17.350000000000001"/>
    <n v="13.283333333333299"/>
    <n v="16.633333333333301"/>
    <n v="13.25"/>
    <n v="4"/>
    <n v="9.9499999999999993"/>
    <n v="12.8"/>
    <n v="15.45"/>
    <n v="13"/>
    <n v="13"/>
    <n v="10.816666666666601"/>
  </r>
  <r>
    <s v="Sonic Unleashed"/>
    <n v="1"/>
    <s v="Action,Adventure"/>
    <s v="Sega"/>
    <x v="3"/>
    <x v="2"/>
    <n v="2008"/>
    <n v="60"/>
    <n v="0.41"/>
    <n v="17.95"/>
    <n v="13.15"/>
    <n v="16.533333333333299"/>
    <n v="13"/>
    <n v="18"/>
    <n v="9.86666666666666"/>
    <n v="17.350000000000001"/>
    <n v="17.350000000000001"/>
    <n v="17.350000000000001"/>
    <n v="1"/>
    <n v="17.350000000000001"/>
    <n v="13.283333333333299"/>
    <n v="16.633333333333301"/>
    <n v="13.25"/>
    <n v="4"/>
    <n v="9.9499999999999993"/>
    <n v="12.8"/>
    <n v="15.45"/>
    <n v="13"/>
    <n v="13"/>
    <n v="10.816666666666601"/>
  </r>
  <r>
    <s v="Soul Bubbles"/>
    <n v="1"/>
    <s v="Strategy"/>
    <s v="Eidos"/>
    <x v="2"/>
    <x v="1"/>
    <n v="2008"/>
    <n v="78"/>
    <n v="0.05"/>
    <n v="14.95"/>
    <n v="8.8166666666666593"/>
    <n v="10.3666666666666"/>
    <n v="8.65"/>
    <n v="6"/>
    <n v="7.36666666666666"/>
    <n v="9.4833333333333307"/>
    <n v="10.65"/>
    <n v="9.15"/>
    <n v="4"/>
    <n v="8.4666666666666597"/>
    <n v="9"/>
    <n v="9"/>
    <n v="9"/>
    <n v="1"/>
    <n v="9"/>
    <n v="6"/>
    <n v="6"/>
    <n v="6"/>
    <n v="1"/>
    <n v="6"/>
  </r>
  <r>
    <s v="SoulCalibur IV"/>
    <n v="2"/>
    <s v="Action"/>
    <s v="Namco"/>
    <x v="3"/>
    <x v="2"/>
    <n v="2008"/>
    <n v="85"/>
    <n v="0.87"/>
    <n v="19.95"/>
    <n v="10.0833333333333"/>
    <n v="75.266666666666595"/>
    <n v="5"/>
    <n v="45"/>
    <n v="3.86666666666666"/>
    <n v="55.5"/>
    <n v="93.616666666666603"/>
    <n v="33"/>
    <n v="4"/>
    <n v="28.6166666666666"/>
    <n v="9.93333333333333"/>
    <n v="14.983333333333301"/>
    <n v="10"/>
    <n v="15"/>
    <n v="6.9833333333333298"/>
    <n v="3.18333333333333"/>
    <n v="7.35"/>
    <n v="2.25"/>
    <n v="26"/>
    <n v="1.45"/>
  </r>
  <r>
    <s v="SoulCalibur IV"/>
    <n v="2"/>
    <s v="Action"/>
    <s v="Namco,Ubisoft"/>
    <x v="4"/>
    <x v="2"/>
    <n v="2008"/>
    <n v="85"/>
    <n v="0.65"/>
    <n v="22.95"/>
    <n v="10.0833333333333"/>
    <n v="75.266666666666595"/>
    <n v="5"/>
    <n v="45"/>
    <n v="3.86666666666666"/>
    <n v="55.5"/>
    <n v="93.616666666666603"/>
    <n v="33"/>
    <n v="4"/>
    <n v="28.6166666666666"/>
    <n v="9.93333333333333"/>
    <n v="14.983333333333301"/>
    <n v="10"/>
    <n v="15"/>
    <n v="6.9833333333333298"/>
    <n v="3.18333333333333"/>
    <n v="7.35"/>
    <n v="2.25"/>
    <n v="26"/>
    <n v="1.45"/>
  </r>
  <r>
    <s v="Soulcalibur Legends"/>
    <n v="2"/>
    <s v="Action"/>
    <s v="Namco"/>
    <x v="0"/>
    <x v="2"/>
    <n v="2007"/>
    <n v="52"/>
    <n v="0.16"/>
    <n v="16.95"/>
    <n v="10.033333333333299"/>
    <n v="15.05"/>
    <n v="9.25"/>
    <n v="6"/>
    <n v="5.8166666666666602"/>
    <n v="0"/>
    <n v="0"/>
    <n v="0"/>
    <n v="0"/>
    <n v="0"/>
    <n v="4.86666666666666"/>
    <n v="6.3"/>
    <n v="4.86666666666666"/>
    <n v="2"/>
    <n v="3.43333333333333"/>
    <n v="12.6"/>
    <n v="16"/>
    <n v="10.483333333333301"/>
    <n v="4"/>
    <n v="10.2666666666666"/>
  </r>
  <r>
    <s v="Space Bust-A-Move"/>
    <n v="1"/>
    <s v="Strategy"/>
    <s v="SquareEnix"/>
    <x v="2"/>
    <x v="0"/>
    <n v="2008"/>
    <n v="71"/>
    <n v="0.08"/>
    <n v="17.95"/>
    <n v="4.0166666666666604"/>
    <n v="5.5166666666666604"/>
    <n v="4.0166666666666604"/>
    <n v="2"/>
    <n v="2.5"/>
    <n v="7.0333333333333297"/>
    <n v="7.0333333333333297"/>
    <n v="7.0333333333333297"/>
    <n v="1"/>
    <n v="7.0333333333333297"/>
    <n v="0"/>
    <n v="0"/>
    <n v="0"/>
    <n v="0"/>
    <n v="0"/>
    <n v="1"/>
    <n v="1"/>
    <n v="1"/>
    <n v="1"/>
    <n v="1"/>
  </r>
  <r>
    <s v="Space Chimps"/>
    <n v="2"/>
    <s v="Action,Adventure"/>
    <s v="Unknown"/>
    <x v="3"/>
    <x v="1"/>
    <n v="2008"/>
    <n v="57"/>
    <n v="7.0000000000000007E-2"/>
    <n v="14.95"/>
    <n v="2.4"/>
    <n v="2.4"/>
    <n v="2.4"/>
    <n v="1"/>
    <n v="2.4"/>
    <n v="0"/>
    <n v="0"/>
    <n v="0"/>
    <n v="0"/>
    <n v="0"/>
    <n v="2.4"/>
    <n v="2.4"/>
    <n v="2.4"/>
    <n v="1"/>
    <n v="2.4"/>
    <n v="0"/>
    <n v="0"/>
    <n v="0"/>
    <n v="0"/>
    <n v="0"/>
  </r>
  <r>
    <s v="Space Invaders Extreme"/>
    <n v="1"/>
    <s v="Action"/>
    <s v="SquareEnix"/>
    <x v="2"/>
    <x v="1"/>
    <n v="2008"/>
    <n v="85"/>
    <n v="0.11"/>
    <n v="16.95"/>
    <n v="0"/>
    <n v="0"/>
    <n v="0"/>
    <n v="0"/>
    <n v="0"/>
    <n v="0"/>
    <n v="0"/>
    <n v="0"/>
    <n v="0"/>
    <n v="0"/>
    <n v="0"/>
    <n v="0"/>
    <n v="0"/>
    <n v="0"/>
    <n v="0"/>
    <n v="0"/>
    <n v="0"/>
    <n v="0"/>
    <n v="0"/>
    <n v="0"/>
  </r>
  <r>
    <s v="Space Invaders Extreme"/>
    <n v="1"/>
    <s v="Action"/>
    <s v="SquareEnix"/>
    <x v="1"/>
    <x v="0"/>
    <n v="2008"/>
    <n v="84"/>
    <n v="0.05"/>
    <n v="16.95"/>
    <n v="0"/>
    <n v="0"/>
    <n v="0"/>
    <n v="0"/>
    <n v="0"/>
    <n v="0"/>
    <n v="0"/>
    <n v="0"/>
    <n v="0"/>
    <n v="0"/>
    <n v="0"/>
    <n v="0"/>
    <n v="0"/>
    <n v="0"/>
    <n v="0"/>
    <n v="0"/>
    <n v="0"/>
    <n v="0"/>
    <n v="0"/>
    <n v="0"/>
  </r>
  <r>
    <s v="Space Invaders Revolution"/>
    <n v="1"/>
    <s v="Action"/>
    <s v="Unknown"/>
    <x v="2"/>
    <x v="2"/>
    <n v="2005"/>
    <n v="49"/>
    <n v="0.01"/>
    <n v="13.95"/>
    <n v="0"/>
    <n v="0"/>
    <n v="0"/>
    <n v="0"/>
    <n v="0"/>
    <n v="0"/>
    <n v="0"/>
    <n v="0"/>
    <n v="0"/>
    <n v="0"/>
    <n v="0"/>
    <n v="0"/>
    <n v="0"/>
    <n v="0"/>
    <n v="0"/>
    <n v="0"/>
    <n v="0"/>
    <n v="0"/>
    <n v="0"/>
    <n v="0"/>
  </r>
  <r>
    <s v="Spectrobes"/>
    <n v="1"/>
    <s v="Action,Strategy"/>
    <s v="Unknown"/>
    <x v="2"/>
    <x v="2"/>
    <n v="2007"/>
    <n v="63"/>
    <n v="0.68"/>
    <n v="14.95"/>
    <n v="22.016666666666602"/>
    <n v="26.016666666666602"/>
    <n v="22.066666666666599"/>
    <n v="3"/>
    <n v="18.016666666666602"/>
    <n v="26.033333333333299"/>
    <n v="28.016666666666602"/>
    <n v="26.033333333333299"/>
    <n v="2"/>
    <n v="24.05"/>
    <n v="14"/>
    <n v="14"/>
    <n v="14"/>
    <n v="1"/>
    <n v="14"/>
    <n v="0"/>
    <n v="0"/>
    <n v="0"/>
    <n v="0"/>
    <n v="0"/>
  </r>
  <r>
    <s v="Spectrobes: Beyond the Portals"/>
    <n v="1"/>
    <s v="Action,Role-Playing"/>
    <s v="Disney"/>
    <x v="2"/>
    <x v="0"/>
    <n v="2008"/>
    <n v="70"/>
    <n v="0.27"/>
    <n v="11.95"/>
    <n v="30.25"/>
    <n v="33.233333333333299"/>
    <n v="30.25"/>
    <n v="2"/>
    <n v="27.266666666666602"/>
    <n v="0"/>
    <n v="0"/>
    <n v="0"/>
    <n v="0"/>
    <n v="0"/>
    <n v="36.233333333333299"/>
    <n v="36.233333333333299"/>
    <n v="36.233333333333299"/>
    <n v="1"/>
    <n v="36.233333333333299"/>
    <n v="24.266666666666602"/>
    <n v="24.266666666666602"/>
    <n v="24.266666666666602"/>
    <n v="1"/>
    <n v="24.266666666666602"/>
  </r>
  <r>
    <s v="Speed Racer: The Videogame"/>
    <n v="2"/>
    <s v="Racing / Driving"/>
    <s v="Unknown"/>
    <x v="0"/>
    <x v="0"/>
    <n v="2008"/>
    <n v="69"/>
    <n v="0.34"/>
    <n v="16.95"/>
    <n v="12.383333333333301"/>
    <n v="12.383333333333301"/>
    <n v="12.383333333333301"/>
    <n v="1"/>
    <n v="12.383333333333301"/>
    <n v="12.383333333333301"/>
    <n v="12.383333333333301"/>
    <n v="12.383333333333301"/>
    <n v="1"/>
    <n v="12.383333333333301"/>
    <n v="0"/>
    <n v="0"/>
    <n v="0"/>
    <n v="0"/>
    <n v="0"/>
    <n v="0"/>
    <n v="0"/>
    <n v="0"/>
    <n v="0"/>
    <n v="0"/>
  </r>
  <r>
    <s v="Speed Racer: The Videogame"/>
    <n v="1"/>
    <s v="Racing / Driving"/>
    <s v="Unknown"/>
    <x v="2"/>
    <x v="0"/>
    <n v="2008"/>
    <n v="75"/>
    <n v="0.28000000000000003"/>
    <n v="17.95"/>
    <n v="12.383333333333301"/>
    <n v="12.383333333333301"/>
    <n v="12.383333333333301"/>
    <n v="1"/>
    <n v="12.383333333333301"/>
    <n v="12.383333333333301"/>
    <n v="12.383333333333301"/>
    <n v="12.383333333333301"/>
    <n v="1"/>
    <n v="12.383333333333301"/>
    <n v="0"/>
    <n v="0"/>
    <n v="0"/>
    <n v="0"/>
    <n v="0"/>
    <n v="0"/>
    <n v="0"/>
    <n v="0"/>
    <n v="0"/>
    <n v="0"/>
  </r>
  <r>
    <s v="Spider-Man 2"/>
    <n v="1"/>
    <s v="Action"/>
    <s v="Activision"/>
    <x v="2"/>
    <x v="2"/>
    <n v="2004"/>
    <n v="61"/>
    <n v="0.45"/>
    <n v="14.95"/>
    <n v="13.25"/>
    <n v="48.383333333333297"/>
    <n v="10"/>
    <n v="37"/>
    <n v="7.0666666666666602"/>
    <n v="72.566666666666606"/>
    <n v="78.866666666666603"/>
    <n v="72.566666666666606"/>
    <n v="2"/>
    <n v="66.283333333333303"/>
    <n v="12.7666666666666"/>
    <n v="17.316666666666599"/>
    <n v="12.5"/>
    <n v="12"/>
    <n v="10.483333333333301"/>
    <n v="8.35"/>
    <n v="11.0833333333333"/>
    <n v="8"/>
    <n v="23"/>
    <n v="5.3333333333333304"/>
  </r>
  <r>
    <s v="Spider-Man 2"/>
    <n v="1"/>
    <s v="Action"/>
    <s v="Activision"/>
    <x v="1"/>
    <x v="0"/>
    <n v="2005"/>
    <n v="67"/>
    <n v="0.38"/>
    <n v="14.95"/>
    <n v="13.25"/>
    <n v="48.383333333333297"/>
    <n v="10"/>
    <n v="37"/>
    <n v="7.0666666666666602"/>
    <n v="72.566666666666606"/>
    <n v="78.866666666666603"/>
    <n v="72.566666666666606"/>
    <n v="2"/>
    <n v="66.283333333333303"/>
    <n v="12.7666666666666"/>
    <n v="17.316666666666599"/>
    <n v="12.5"/>
    <n v="12"/>
    <n v="10.483333333333301"/>
    <n v="8.35"/>
    <n v="11.0833333333333"/>
    <n v="8"/>
    <n v="23"/>
    <n v="5.3333333333333304"/>
  </r>
  <r>
    <s v="Spider-Man 3"/>
    <n v="1"/>
    <s v="Action"/>
    <s v="Ubisoft"/>
    <x v="3"/>
    <x v="2"/>
    <n v="2007"/>
    <n v="63"/>
    <n v="0.5"/>
    <n v="11.95"/>
    <n v="10.8333333333333"/>
    <n v="16.283333333333299"/>
    <n v="10.316666666666601"/>
    <n v="18"/>
    <n v="7.8833333333333302"/>
    <n v="10.816666666666601"/>
    <n v="10.816666666666601"/>
    <n v="10.816666666666601"/>
    <n v="1"/>
    <n v="10.816666666666601"/>
    <n v="12.55"/>
    <n v="16.966666666666601"/>
    <n v="11.316666666666601"/>
    <n v="7"/>
    <n v="10.966666666666599"/>
    <n v="9.6333333333333293"/>
    <n v="12.483333333333301"/>
    <n v="9.6666666666666607"/>
    <n v="10"/>
    <n v="7.4166666666666599"/>
  </r>
  <r>
    <s v="Spider-Man 3"/>
    <n v="1"/>
    <s v="Action"/>
    <s v="Activision"/>
    <x v="0"/>
    <x v="1"/>
    <n v="2007"/>
    <n v="53"/>
    <n v="0.45"/>
    <n v="14.95"/>
    <n v="10.8333333333333"/>
    <n v="16.283333333333299"/>
    <n v="10.316666666666601"/>
    <n v="18"/>
    <n v="7.8833333333333302"/>
    <n v="10.816666666666601"/>
    <n v="10.816666666666601"/>
    <n v="10.816666666666601"/>
    <n v="1"/>
    <n v="10.816666666666601"/>
    <n v="12.55"/>
    <n v="16.966666666666601"/>
    <n v="11.316666666666601"/>
    <n v="7"/>
    <n v="10.966666666666599"/>
    <n v="9.6333333333333293"/>
    <n v="12.483333333333301"/>
    <n v="9.6666666666666607"/>
    <n v="10"/>
    <n v="7.4166666666666599"/>
  </r>
  <r>
    <s v="Spider-Man 3"/>
    <n v="1"/>
    <s v="Action"/>
    <s v="Activision"/>
    <x v="2"/>
    <x v="0"/>
    <n v="2007"/>
    <n v="79"/>
    <n v="0.44"/>
    <n v="16.95"/>
    <n v="10.8333333333333"/>
    <n v="16.283333333333299"/>
    <n v="10.316666666666601"/>
    <n v="18"/>
    <n v="7.8833333333333302"/>
    <n v="10.816666666666601"/>
    <n v="10.816666666666601"/>
    <n v="10.816666666666601"/>
    <n v="1"/>
    <n v="10.816666666666601"/>
    <n v="12.55"/>
    <n v="16.966666666666601"/>
    <n v="11.316666666666601"/>
    <n v="7"/>
    <n v="10.966666666666599"/>
    <n v="9.6333333333333293"/>
    <n v="12.483333333333301"/>
    <n v="9.6666666666666607"/>
    <n v="10"/>
    <n v="7.4166666666666599"/>
  </r>
  <r>
    <s v="Spider-Man 3"/>
    <n v="1"/>
    <s v="Action"/>
    <s v="Activision"/>
    <x v="4"/>
    <x v="2"/>
    <n v="2007"/>
    <n v="60"/>
    <n v="0.27"/>
    <n v="17.95"/>
    <n v="10.8333333333333"/>
    <n v="16.283333333333299"/>
    <n v="10.316666666666601"/>
    <n v="18"/>
    <n v="7.8833333333333302"/>
    <n v="10.816666666666601"/>
    <n v="10.816666666666601"/>
    <n v="10.816666666666601"/>
    <n v="1"/>
    <n v="10.816666666666601"/>
    <n v="12.55"/>
    <n v="16.966666666666601"/>
    <n v="11.316666666666601"/>
    <n v="7"/>
    <n v="10.966666666666599"/>
    <n v="9.6333333333333293"/>
    <n v="12.483333333333301"/>
    <n v="9.6666666666666607"/>
    <n v="10"/>
    <n v="7.4166666666666599"/>
  </r>
  <r>
    <s v="Spider-Man 3"/>
    <n v="1"/>
    <s v="Action"/>
    <s v="Activision"/>
    <x v="1"/>
    <x v="0"/>
    <n v="2006"/>
    <n v="58"/>
    <n v="0.01"/>
    <n v="6.95"/>
    <n v="10.8333333333333"/>
    <n v="16.283333333333299"/>
    <n v="10.316666666666601"/>
    <n v="18"/>
    <n v="7.8833333333333302"/>
    <n v="10.816666666666601"/>
    <n v="10.816666666666601"/>
    <n v="10.816666666666601"/>
    <n v="1"/>
    <n v="10.816666666666601"/>
    <n v="12.55"/>
    <n v="16.966666666666601"/>
    <n v="11.316666666666601"/>
    <n v="7"/>
    <n v="10.966666666666599"/>
    <n v="9.6333333333333293"/>
    <n v="12.483333333333301"/>
    <n v="9.6666666666666607"/>
    <n v="10"/>
    <n v="7.4166666666666599"/>
  </r>
  <r>
    <s v="Spider-Man: Friend or Foe"/>
    <n v="2"/>
    <s v="Action"/>
    <s v="Activision"/>
    <x v="3"/>
    <x v="2"/>
    <n v="2007"/>
    <n v="60"/>
    <n v="0.27"/>
    <n v="17.95"/>
    <n v="11.1166666666666"/>
    <n v="17.516666666666602"/>
    <n v="9"/>
    <n v="17"/>
    <n v="7"/>
    <n v="17.149999999999999"/>
    <n v="20.883333333333301"/>
    <n v="16.399999999999999"/>
    <n v="6"/>
    <n v="12.966666666666599"/>
    <n v="6.9"/>
    <n v="8.4166666666666607"/>
    <n v="6.8166666666666602"/>
    <n v="4"/>
    <n v="5.4"/>
    <n v="8.35"/>
    <n v="10.5833333333333"/>
    <n v="8"/>
    <n v="7"/>
    <n v="6.8333333333333304"/>
  </r>
  <r>
    <s v="Spider-Man: Friend or Foe"/>
    <n v="2"/>
    <s v="Action"/>
    <s v="Activision"/>
    <x v="0"/>
    <x v="1"/>
    <n v="2007"/>
    <n v="59"/>
    <n v="0.13"/>
    <n v="17.95"/>
    <n v="11.1166666666666"/>
    <n v="17.516666666666602"/>
    <n v="9"/>
    <n v="17"/>
    <n v="7"/>
    <n v="17.149999999999999"/>
    <n v="20.883333333333301"/>
    <n v="16.399999999999999"/>
    <n v="6"/>
    <n v="12.966666666666599"/>
    <n v="6.9"/>
    <n v="8.4166666666666607"/>
    <n v="6.8166666666666602"/>
    <n v="4"/>
    <n v="5.4"/>
    <n v="8.35"/>
    <n v="10.5833333333333"/>
    <n v="8"/>
    <n v="7"/>
    <n v="6.8333333333333304"/>
  </r>
  <r>
    <s v="Spider-Man: Web of Shadows"/>
    <n v="1"/>
    <s v="Action"/>
    <s v="Activision"/>
    <x v="3"/>
    <x v="2"/>
    <n v="2008"/>
    <n v="68"/>
    <n v="0.36"/>
    <n v="19.95"/>
    <n v="12.566666666666601"/>
    <n v="16.783333333333299"/>
    <n v="12"/>
    <n v="24"/>
    <n v="9.3833333333333293"/>
    <n v="19.633333333333301"/>
    <n v="20.45"/>
    <n v="19.633333333333301"/>
    <n v="2"/>
    <n v="18.816666666666599"/>
    <n v="13.15"/>
    <n v="14.4166666666666"/>
    <n v="12"/>
    <n v="11"/>
    <n v="12.2666666666666"/>
    <n v="10.7"/>
    <n v="12.9166666666666"/>
    <n v="11"/>
    <n v="11"/>
    <n v="8.6666666666666607"/>
  </r>
  <r>
    <s v="Spider-Man: Web of Shadows"/>
    <n v="1"/>
    <s v="Action"/>
    <s v="Activision"/>
    <x v="4"/>
    <x v="2"/>
    <n v="2008"/>
    <n v="67"/>
    <n v="0.2"/>
    <n v="24.95"/>
    <n v="12.566666666666601"/>
    <n v="16.783333333333299"/>
    <n v="12"/>
    <n v="24"/>
    <n v="9.3833333333333293"/>
    <n v="19.633333333333301"/>
    <n v="20.45"/>
    <n v="19.633333333333301"/>
    <n v="2"/>
    <n v="18.816666666666599"/>
    <n v="13.15"/>
    <n v="14.4166666666666"/>
    <n v="12"/>
    <n v="11"/>
    <n v="12.2666666666666"/>
    <n v="10.7"/>
    <n v="12.9166666666666"/>
    <n v="11"/>
    <n v="11"/>
    <n v="8.6666666666666607"/>
  </r>
  <r>
    <s v="Spider-Man: Web of Shadows"/>
    <n v="1"/>
    <s v="Action"/>
    <s v="Activision"/>
    <x v="2"/>
    <x v="2"/>
    <n v="2008"/>
    <n v="77"/>
    <n v="0.09"/>
    <n v="15.95"/>
    <n v="12.566666666666601"/>
    <n v="16.783333333333299"/>
    <n v="12"/>
    <n v="24"/>
    <n v="9.3833333333333293"/>
    <n v="19.633333333333301"/>
    <n v="20.45"/>
    <n v="19.633333333333301"/>
    <n v="2"/>
    <n v="18.816666666666599"/>
    <n v="13.15"/>
    <n v="14.4166666666666"/>
    <n v="12"/>
    <n v="11"/>
    <n v="12.2666666666666"/>
    <n v="10.7"/>
    <n v="12.9166666666666"/>
    <n v="11"/>
    <n v="11"/>
    <n v="8.6666666666666607"/>
  </r>
  <r>
    <s v="SpongeBob Squarepants: Creature from the Krusty Krab"/>
    <n v="1"/>
    <s v="Action,Adventure"/>
    <s v="THQ"/>
    <x v="0"/>
    <x v="1"/>
    <n v="2006"/>
    <n v="57"/>
    <n v="0.44"/>
    <n v="14.95"/>
    <n v="7.0833333333333304"/>
    <n v="8.9833333333333307"/>
    <n v="6.8333333333333304"/>
    <n v="10"/>
    <n v="5.7833333333333297"/>
    <n v="7.75"/>
    <n v="9.35"/>
    <n v="7.6666666666666599"/>
    <n v="3"/>
    <n v="6.1666666666666599"/>
    <n v="8"/>
    <n v="9"/>
    <n v="8"/>
    <n v="3"/>
    <n v="7.0166666666666604"/>
    <n v="5.8833333333333302"/>
    <n v="6.8"/>
    <n v="5.3333333333333304"/>
    <n v="4"/>
    <n v="5.25"/>
  </r>
  <r>
    <s v="SpongeBob SquarePants: The Yellow Avenger"/>
    <n v="1"/>
    <s v="Action"/>
    <s v="THQ"/>
    <x v="1"/>
    <x v="1"/>
    <n v="2006"/>
    <n v="48"/>
    <n v="0.49"/>
    <n v="12.95"/>
    <n v="11.85"/>
    <n v="13.783333333333299"/>
    <n v="11.85"/>
    <n v="2"/>
    <n v="9.9166666666666607"/>
    <n v="15.7"/>
    <n v="15.7"/>
    <n v="15.7"/>
    <n v="1"/>
    <n v="15.7"/>
    <n v="0"/>
    <n v="0"/>
    <n v="0"/>
    <n v="0"/>
    <n v="0"/>
    <n v="8"/>
    <n v="8"/>
    <n v="8"/>
    <n v="1"/>
    <n v="8"/>
  </r>
  <r>
    <s v="SpongeBob SquarePants: The Yellow Avenger"/>
    <n v="1"/>
    <s v="Action"/>
    <s v="THQ"/>
    <x v="2"/>
    <x v="2"/>
    <n v="2005"/>
    <n v="67"/>
    <n v="0.31"/>
    <n v="13.95"/>
    <n v="11.85"/>
    <n v="13.783333333333299"/>
    <n v="11.85"/>
    <n v="2"/>
    <n v="9.9166666666666607"/>
    <n v="15.7"/>
    <n v="15.7"/>
    <n v="15.7"/>
    <n v="1"/>
    <n v="15.7"/>
    <n v="0"/>
    <n v="0"/>
    <n v="0"/>
    <n v="0"/>
    <n v="0"/>
    <n v="8"/>
    <n v="8"/>
    <n v="8"/>
    <n v="1"/>
    <n v="8"/>
  </r>
  <r>
    <s v="Spore Creatures"/>
    <n v="1"/>
    <s v="Adventure,Simulation"/>
    <s v="EA"/>
    <x v="2"/>
    <x v="1"/>
    <n v="2008"/>
    <n v="65"/>
    <n v="0.7"/>
    <n v="14.95"/>
    <n v="0"/>
    <n v="0"/>
    <n v="0"/>
    <n v="0"/>
    <n v="0"/>
    <n v="0"/>
    <n v="0"/>
    <n v="0"/>
    <n v="0"/>
    <n v="0"/>
    <n v="0"/>
    <n v="0"/>
    <n v="0"/>
    <n v="0"/>
    <n v="0"/>
    <n v="0"/>
    <n v="0"/>
    <n v="0"/>
    <n v="0"/>
    <n v="0"/>
  </r>
  <r>
    <s v="Sprung"/>
    <n v="1"/>
    <s v="Adventure"/>
    <s v="Ubisoft"/>
    <x v="2"/>
    <x v="2"/>
    <n v="2004"/>
    <n v="48"/>
    <n v="0.06"/>
    <n v="8.9499999999999993"/>
    <n v="17.75"/>
    <n v="17.75"/>
    <n v="17.75"/>
    <n v="1"/>
    <n v="17.75"/>
    <n v="17.75"/>
    <n v="17.75"/>
    <n v="17.75"/>
    <n v="1"/>
    <n v="17.75"/>
    <n v="0"/>
    <n v="0"/>
    <n v="0"/>
    <n v="0"/>
    <n v="0"/>
    <n v="0"/>
    <n v="0"/>
    <n v="0"/>
    <n v="0"/>
    <n v="0"/>
  </r>
  <r>
    <s v="Spyro: Shadow Legacy"/>
    <n v="1"/>
    <s v="Role-Playing"/>
    <s v="Unknown"/>
    <x v="2"/>
    <x v="2"/>
    <n v="2005"/>
    <n v="50"/>
    <n v="0.15"/>
    <n v="17.95"/>
    <n v="4"/>
    <n v="5.11666666666666"/>
    <n v="4.5"/>
    <n v="4"/>
    <n v="2.6333333333333302"/>
    <n v="6"/>
    <n v="6"/>
    <n v="6"/>
    <n v="1"/>
    <n v="6"/>
    <n v="5"/>
    <n v="5"/>
    <n v="5"/>
    <n v="1"/>
    <n v="5"/>
    <n v="2.5166666666666599"/>
    <n v="3.25"/>
    <n v="2.5166666666666599"/>
    <n v="2"/>
    <n v="1.7666666666666599"/>
  </r>
  <r>
    <s v="SSX Blur"/>
    <n v="4"/>
    <s v="Sports"/>
    <s v="EA"/>
    <x v="0"/>
    <x v="2"/>
    <n v="2007"/>
    <n v="74"/>
    <n v="0.31"/>
    <n v="17.95"/>
    <n v="10"/>
    <n v="10"/>
    <n v="10"/>
    <n v="1"/>
    <n v="10"/>
    <n v="0"/>
    <n v="0"/>
    <n v="0"/>
    <n v="0"/>
    <n v="0"/>
    <n v="0"/>
    <n v="0"/>
    <n v="0"/>
    <n v="0"/>
    <n v="0"/>
    <n v="10"/>
    <n v="10"/>
    <n v="10"/>
    <n v="1"/>
    <n v="10"/>
  </r>
  <r>
    <s v="SSX on Tour"/>
    <n v="1"/>
    <s v="Sports"/>
    <s v="EA"/>
    <x v="1"/>
    <x v="2"/>
    <n v="2005"/>
    <n v="79"/>
    <n v="0.2"/>
    <n v="16.95"/>
    <n v="15.5"/>
    <n v="16.25"/>
    <n v="15.5"/>
    <n v="4"/>
    <n v="14.75"/>
    <n v="0"/>
    <n v="0"/>
    <n v="0"/>
    <n v="0"/>
    <n v="0"/>
    <n v="15.5"/>
    <n v="16.25"/>
    <n v="15.5"/>
    <n v="4"/>
    <n v="14.75"/>
    <n v="0"/>
    <n v="0"/>
    <n v="0"/>
    <n v="0"/>
    <n v="0"/>
  </r>
  <r>
    <s v="Star Fox Command"/>
    <n v="1"/>
    <s v="Action"/>
    <s v="Nintendo"/>
    <x v="2"/>
    <x v="1"/>
    <n v="2006"/>
    <n v="76"/>
    <n v="0.39"/>
    <n v="14.95"/>
    <n v="3.7"/>
    <n v="5.6666666666666599"/>
    <n v="3"/>
    <n v="17"/>
    <n v="2.1666666666666599"/>
    <n v="0"/>
    <n v="0"/>
    <n v="0"/>
    <n v="0"/>
    <n v="0"/>
    <n v="6.6"/>
    <n v="7.3"/>
    <n v="6.6"/>
    <n v="2"/>
    <n v="5.9"/>
    <n v="3.3166666666666602"/>
    <n v="5.0666666666666602"/>
    <n v="3"/>
    <n v="15"/>
    <n v="2.0666666666666602"/>
  </r>
  <r>
    <s v="Star Ocean: First Departure"/>
    <n v="1"/>
    <s v="Action,Role-Playing"/>
    <s v="SquareEnix"/>
    <x v="1"/>
    <x v="1"/>
    <n v="2008"/>
    <n v="74"/>
    <n v="0.17"/>
    <n v="17.95"/>
    <n v="23.283333333333299"/>
    <n v="41.016666666666602"/>
    <n v="21.516666666666602"/>
    <n v="82"/>
    <n v="17.649999999999999"/>
    <n v="44.5833333333333"/>
    <n v="52.116666666666603"/>
    <n v="44.5833333333333"/>
    <n v="2"/>
    <n v="37.049999999999997"/>
    <n v="25.233333333333299"/>
    <n v="36.983333333333299"/>
    <n v="24.683333333333302"/>
    <n v="32"/>
    <n v="19.983333333333299"/>
    <n v="21.0833333333333"/>
    <n v="27.9"/>
    <n v="20.5"/>
    <n v="48"/>
    <n v="16.850000000000001"/>
  </r>
  <r>
    <s v="Star Trek Legacy"/>
    <n v="2"/>
    <s v="Action,Strategy"/>
    <s v="Ubisoft"/>
    <x v="3"/>
    <x v="2"/>
    <n v="2006"/>
    <n v="64"/>
    <n v="0.14000000000000001"/>
    <n v="24.95"/>
    <n v="9.0333333333333297"/>
    <n v="10.1"/>
    <n v="9"/>
    <n v="5"/>
    <n v="7.5"/>
    <n v="9"/>
    <n v="9"/>
    <n v="9"/>
    <n v="1"/>
    <n v="9"/>
    <n v="8"/>
    <n v="8"/>
    <n v="8"/>
    <n v="1"/>
    <n v="8"/>
    <n v="9.4"/>
    <n v="10.7"/>
    <n v="11"/>
    <n v="3"/>
    <n v="8.1"/>
  </r>
  <r>
    <s v="Star Trek: Conquest"/>
    <n v="1"/>
    <s v="Action,Strategy"/>
    <s v="Unknown"/>
    <x v="0"/>
    <x v="1"/>
    <n v="2007"/>
    <n v="49"/>
    <n v="0.11"/>
    <n v="27.95"/>
    <n v="0"/>
    <n v="0"/>
    <n v="0"/>
    <n v="0"/>
    <n v="0"/>
    <n v="0"/>
    <n v="0"/>
    <n v="0"/>
    <n v="0"/>
    <n v="0"/>
    <n v="0"/>
    <n v="0"/>
    <n v="0"/>
    <n v="0"/>
    <n v="0"/>
    <n v="0"/>
    <n v="0"/>
    <n v="0"/>
    <n v="0"/>
    <n v="0"/>
  </r>
  <r>
    <s v="Star Trek: Tactical Assault"/>
    <n v="1"/>
    <s v="Action,Strategy"/>
    <s v="Ubisoft"/>
    <x v="2"/>
    <x v="1"/>
    <n v="2006"/>
    <n v="63"/>
    <n v="0.04"/>
    <n v="17.95"/>
    <n v="0"/>
    <n v="0"/>
    <n v="0"/>
    <n v="0"/>
    <n v="0"/>
    <n v="0"/>
    <n v="0"/>
    <n v="0"/>
    <n v="0"/>
    <n v="0"/>
    <n v="0"/>
    <n v="0"/>
    <n v="0"/>
    <n v="0"/>
    <n v="0"/>
    <n v="0"/>
    <n v="0"/>
    <n v="0"/>
    <n v="0"/>
    <n v="0"/>
  </r>
  <r>
    <s v="Star Trek: Tactical Assault"/>
    <n v="1"/>
    <s v="Action,Strategy"/>
    <s v="Ubisoft"/>
    <x v="1"/>
    <x v="2"/>
    <n v="2006"/>
    <n v="64"/>
    <n v="0.02"/>
    <n v="17.95"/>
    <n v="0"/>
    <n v="0"/>
    <n v="0"/>
    <n v="0"/>
    <n v="0"/>
    <n v="0"/>
    <n v="0"/>
    <n v="0"/>
    <n v="0"/>
    <n v="0"/>
    <n v="0"/>
    <n v="0"/>
    <n v="0"/>
    <n v="0"/>
    <n v="0"/>
    <n v="0"/>
    <n v="0"/>
    <n v="0"/>
    <n v="0"/>
    <n v="0"/>
  </r>
  <r>
    <s v="Star Wars Battlefront: Renegade Squadron"/>
    <n v="1"/>
    <s v="Action"/>
    <s v="Unknown"/>
    <x v="1"/>
    <x v="1"/>
    <n v="2007"/>
    <n v="73"/>
    <n v="0.93"/>
    <n v="16.95"/>
    <n v="4.0833333333333304"/>
    <n v="7.2"/>
    <n v="2.7166666666666601"/>
    <n v="8"/>
    <n v="2.8166666666666602"/>
    <n v="0"/>
    <n v="0"/>
    <n v="0"/>
    <n v="0"/>
    <n v="0"/>
    <n v="4.11666666666666"/>
    <n v="5.05"/>
    <n v="4.11666666666666"/>
    <n v="2"/>
    <n v="3.18333333333333"/>
    <n v="4.0666666666666602"/>
    <n v="7.18333333333333"/>
    <n v="2.7166666666666601"/>
    <n v="6"/>
    <n v="2.93333333333333"/>
  </r>
  <r>
    <s v="Star Wars: Battlefront II"/>
    <n v="1"/>
    <s v="Action"/>
    <s v="Unknown"/>
    <x v="1"/>
    <x v="2"/>
    <n v="2005"/>
    <n v="69"/>
    <n v="1.0900000000000001"/>
    <n v="16.95"/>
    <n v="15.0166666666666"/>
    <n v="116"/>
    <n v="9"/>
    <n v="99"/>
    <n v="7.4166666666666599"/>
    <n v="48.9"/>
    <n v="131.06666666666601"/>
    <n v="35.366666666666603"/>
    <n v="14"/>
    <n v="28.566666666666599"/>
    <n v="13.4166666666666"/>
    <n v="16.683333333333302"/>
    <n v="13.35"/>
    <n v="25"/>
    <n v="9.8333333333333304"/>
    <n v="7.7833333333333297"/>
    <n v="11.233333333333301"/>
    <n v="8"/>
    <n v="60"/>
    <n v="5.35"/>
  </r>
  <r>
    <s v="Star Wars: Episode III - Revenge of the Sith"/>
    <n v="1"/>
    <s v="Action"/>
    <s v="Ubisoft"/>
    <x v="2"/>
    <x v="2"/>
    <n v="2005"/>
    <n v="73"/>
    <n v="0.28000000000000003"/>
    <n v="16.95"/>
    <n v="5.0999999999999996"/>
    <n v="6.0166666666666604"/>
    <n v="5"/>
    <n v="25"/>
    <n v="4.0166666666666604"/>
    <n v="6.2666666666666604"/>
    <n v="6.68333333333333"/>
    <n v="6.5"/>
    <n v="3"/>
    <n v="5.85"/>
    <n v="5.61666666666666"/>
    <n v="6.2833333333333297"/>
    <n v="5.55"/>
    <n v="7"/>
    <n v="4.7833333333333297"/>
    <n v="4.61666666666666"/>
    <n v="5.2166666666666597"/>
    <n v="5"/>
    <n v="15"/>
    <n v="3.9"/>
  </r>
  <r>
    <s v="Star Wars: Lethal Alliance"/>
    <n v="1"/>
    <s v="Action"/>
    <s v="Ubisoft"/>
    <x v="1"/>
    <x v="1"/>
    <n v="2006"/>
    <n v="61"/>
    <n v="0.12"/>
    <n v="17.95"/>
    <n v="5.6666666666666599"/>
    <n v="6.2166666666666597"/>
    <n v="5"/>
    <n v="5"/>
    <n v="5.1666666666666599"/>
    <n v="0"/>
    <n v="0"/>
    <n v="0"/>
    <n v="0"/>
    <n v="0"/>
    <n v="0"/>
    <n v="0"/>
    <n v="0"/>
    <n v="0"/>
    <n v="0"/>
    <n v="5.6666666666666599"/>
    <n v="6.2166666666666597"/>
    <n v="5"/>
    <n v="5"/>
    <n v="5.1666666666666599"/>
  </r>
  <r>
    <s v="Star Wars: The Clone Wars - Jedi Alliance"/>
    <n v="1"/>
    <s v="Action,Adventure"/>
    <s v="Unknown"/>
    <x v="2"/>
    <x v="1"/>
    <n v="2008"/>
    <n v="68"/>
    <n v="0.6"/>
    <n v="17.95"/>
    <n v="5.1333333333333302"/>
    <n v="5.2833333333333297"/>
    <n v="5"/>
    <n v="3"/>
    <n v="5"/>
    <n v="0"/>
    <n v="0"/>
    <n v="0"/>
    <n v="0"/>
    <n v="0"/>
    <n v="0"/>
    <n v="0"/>
    <n v="0"/>
    <n v="0"/>
    <n v="0"/>
    <n v="5.1333333333333302"/>
    <n v="5.2833333333333297"/>
    <n v="5"/>
    <n v="3"/>
    <n v="5"/>
  </r>
  <r>
    <s v="Star Wars: The Force Unleashed"/>
    <n v="1"/>
    <s v="Action"/>
    <s v="Unknown"/>
    <x v="3"/>
    <x v="1"/>
    <n v="2008"/>
    <n v="73"/>
    <n v="1.59"/>
    <n v="16.95"/>
    <n v="6.1333333333333302"/>
    <n v="22.9"/>
    <n v="5.5"/>
    <n v="212"/>
    <n v="3.9"/>
    <n v="12.066666666666601"/>
    <n v="17.350000000000001"/>
    <n v="11.3333333333333"/>
    <n v="8"/>
    <n v="8.35"/>
    <n v="8.1333333333333293"/>
    <n v="23.783333333333299"/>
    <n v="7"/>
    <n v="42"/>
    <n v="5.2833333333333297"/>
    <n v="5.3333333333333304"/>
    <n v="7.5833333333333304"/>
    <n v="5"/>
    <n v="162"/>
    <n v="3.5833333333333299"/>
  </r>
  <r>
    <s v="Star Wars: The Force Unleashed"/>
    <n v="2"/>
    <s v="Action"/>
    <s v="Unknown"/>
    <x v="0"/>
    <x v="2"/>
    <n v="2008"/>
    <n v="71"/>
    <n v="1.01"/>
    <n v="14.95"/>
    <n v="6.1333333333333302"/>
    <n v="22.9"/>
    <n v="5.5"/>
    <n v="212"/>
    <n v="3.9"/>
    <n v="12.066666666666601"/>
    <n v="17.350000000000001"/>
    <n v="11.3333333333333"/>
    <n v="8"/>
    <n v="8.35"/>
    <n v="8.1333333333333293"/>
    <n v="23.783333333333299"/>
    <n v="7"/>
    <n v="42"/>
    <n v="5.2833333333333297"/>
    <n v="5.3333333333333304"/>
    <n v="7.5833333333333304"/>
    <n v="5"/>
    <n v="162"/>
    <n v="3.5833333333333299"/>
  </r>
  <r>
    <s v="Star Wars: The Force Unleashed"/>
    <n v="1"/>
    <s v="Action"/>
    <s v="Unknown"/>
    <x v="4"/>
    <x v="2"/>
    <n v="2008"/>
    <n v="71"/>
    <n v="0.92"/>
    <n v="17.95"/>
    <n v="6.1333333333333302"/>
    <n v="22.9"/>
    <n v="5.5"/>
    <n v="212"/>
    <n v="3.9"/>
    <n v="12.066666666666601"/>
    <n v="17.350000000000001"/>
    <n v="11.3333333333333"/>
    <n v="8"/>
    <n v="8.35"/>
    <n v="8.1333333333333293"/>
    <n v="23.783333333333299"/>
    <n v="7"/>
    <n v="42"/>
    <n v="5.2833333333333297"/>
    <n v="5.3333333333333304"/>
    <n v="7.5833333333333304"/>
    <n v="5"/>
    <n v="162"/>
    <n v="3.5833333333333299"/>
  </r>
  <r>
    <s v="Street Fighter Alpha 3 MAX"/>
    <n v="1"/>
    <s v="Action"/>
    <s v="Capcom"/>
    <x v="1"/>
    <x v="0"/>
    <n v="2006"/>
    <n v="80"/>
    <n v="0.27"/>
    <n v="14.95"/>
    <n v="3"/>
    <n v="3.5"/>
    <n v="3"/>
    <n v="2"/>
    <n v="2.5"/>
    <n v="0"/>
    <n v="0"/>
    <n v="0"/>
    <n v="0"/>
    <n v="0"/>
    <n v="4"/>
    <n v="4"/>
    <n v="4"/>
    <n v="1"/>
    <n v="4"/>
    <n v="2"/>
    <n v="2"/>
    <n v="2"/>
    <n v="1"/>
    <n v="2"/>
  </r>
  <r>
    <s v="Stuntman: Ignition"/>
    <n v="4"/>
    <s v="Action,Racing / Driving"/>
    <s v="THQ"/>
    <x v="3"/>
    <x v="1"/>
    <n v="2007"/>
    <n v="75"/>
    <n v="0.26"/>
    <n v="14.95"/>
    <n v="8.1999999999999993"/>
    <n v="11.133333333333301"/>
    <n v="6.3333333333333304"/>
    <n v="10"/>
    <n v="5.8"/>
    <n v="13.1"/>
    <n v="14.5166666666666"/>
    <n v="15"/>
    <n v="3"/>
    <n v="11.6833333333333"/>
    <n v="6.3333333333333304"/>
    <n v="6.4166666666666599"/>
    <n v="6.3333333333333304"/>
    <n v="2"/>
    <n v="6.25"/>
    <n v="6.0166666666666604"/>
    <n v="7.8166666666666602"/>
    <n v="5.2666666666666604"/>
    <n v="5"/>
    <n v="5"/>
  </r>
  <r>
    <s v="Stuntman: Ignition"/>
    <n v="4"/>
    <s v="Action,Racing / Driving"/>
    <s v="THQ"/>
    <x v="4"/>
    <x v="2"/>
    <n v="2007"/>
    <n v="76"/>
    <n v="0.16"/>
    <n v="16.95"/>
    <n v="8.1999999999999993"/>
    <n v="11.133333333333301"/>
    <n v="6.3333333333333304"/>
    <n v="10"/>
    <n v="5.8"/>
    <n v="13.1"/>
    <n v="14.5166666666666"/>
    <n v="15"/>
    <n v="3"/>
    <n v="11.6833333333333"/>
    <n v="6.3333333333333304"/>
    <n v="6.4166666666666599"/>
    <n v="6.3333333333333304"/>
    <n v="2"/>
    <n v="6.25"/>
    <n v="6.0166666666666604"/>
    <n v="7.8166666666666602"/>
    <n v="5.2666666666666604"/>
    <n v="5"/>
    <n v="5"/>
  </r>
  <r>
    <s v="Summer Athletics 2009"/>
    <n v="4"/>
    <s v="Sports"/>
    <s v="Unknown"/>
    <x v="0"/>
    <x v="0"/>
    <n v="2008"/>
    <n v="56"/>
    <n v="0.23"/>
    <n v="19.95"/>
    <n v="0"/>
    <n v="0"/>
    <n v="0"/>
    <n v="0"/>
    <n v="0"/>
    <n v="0"/>
    <n v="0"/>
    <n v="0"/>
    <n v="0"/>
    <n v="0"/>
    <n v="0"/>
    <n v="0"/>
    <n v="0"/>
    <n v="0"/>
    <n v="0"/>
    <n v="0"/>
    <n v="0"/>
    <n v="0"/>
    <n v="0"/>
    <n v="0"/>
  </r>
  <r>
    <s v="Summon Night: Twin Age"/>
    <n v="1"/>
    <s v="Role-Playing"/>
    <s v="Unknown"/>
    <x v="2"/>
    <x v="2"/>
    <n v="2008"/>
    <n v="73"/>
    <n v="0.06"/>
    <n v="24.95"/>
    <n v="15.3333333333333"/>
    <n v="19.5833333333333"/>
    <n v="15"/>
    <n v="10"/>
    <n v="13.0833333333333"/>
    <n v="24"/>
    <n v="24"/>
    <n v="24"/>
    <n v="1"/>
    <n v="24"/>
    <n v="15.283333333333299"/>
    <n v="16.6666666666666"/>
    <n v="14.983333333333301"/>
    <n v="4"/>
    <n v="14.05"/>
    <n v="13.633333333333301"/>
    <n v="14.783333333333299"/>
    <n v="15"/>
    <n v="5"/>
    <n v="12.65"/>
  </r>
  <r>
    <s v="Super Dodgeball Brawlers"/>
    <n v="1"/>
    <s v="Action,Sports"/>
    <s v="Unknown"/>
    <x v="2"/>
    <x v="1"/>
    <n v="2008"/>
    <n v="65"/>
    <n v="0.12"/>
    <n v="19.95"/>
    <n v="0.68333333333333302"/>
    <n v="0.68333333333333302"/>
    <n v="0.68333333333333302"/>
    <n v="1"/>
    <n v="0.68333333333333302"/>
    <n v="0"/>
    <n v="0"/>
    <n v="0"/>
    <n v="0"/>
    <n v="0"/>
    <n v="0"/>
    <n v="0"/>
    <n v="0"/>
    <n v="0"/>
    <n v="0"/>
    <n v="0.68333333333333302"/>
    <n v="0.68333333333333302"/>
    <n v="0.68333333333333302"/>
    <n v="1"/>
    <n v="0.68333333333333302"/>
  </r>
  <r>
    <s v="Super Mario 64 DS"/>
    <n v="1"/>
    <s v="Action"/>
    <s v="Nintendo"/>
    <x v="2"/>
    <x v="2"/>
    <n v="2004"/>
    <n v="85"/>
    <n v="4.6900000000000004"/>
    <n v="24.95"/>
    <n v="22.716666666666601"/>
    <n v="31.9"/>
    <n v="24.483333333333299"/>
    <n v="57"/>
    <n v="14.3"/>
    <n v="29.766666666666602"/>
    <n v="35.033333333333303"/>
    <n v="30"/>
    <n v="20"/>
    <n v="22.016666666666602"/>
    <n v="24.9166666666666"/>
    <n v="29.966666666666601"/>
    <n v="25"/>
    <n v="16"/>
    <n v="18.3333333333333"/>
    <n v="14.3333333333333"/>
    <n v="18.316666666666599"/>
    <n v="14.5"/>
    <n v="21"/>
    <n v="9.6999999999999993"/>
  </r>
  <r>
    <s v="Super Mario Galaxy"/>
    <n v="2"/>
    <s v="Action"/>
    <s v="Nintendo"/>
    <x v="0"/>
    <x v="2"/>
    <n v="2007"/>
    <n v="97"/>
    <n v="4.9400000000000004"/>
    <n v="39.950000000000003"/>
    <n v="24.8333333333333"/>
    <n v="51.566666666666599"/>
    <n v="20"/>
    <n v="289"/>
    <n v="13.3666666666666"/>
    <n v="44.3"/>
    <n v="62.683333333333302"/>
    <n v="45"/>
    <n v="61"/>
    <n v="28.1"/>
    <n v="26.516666666666602"/>
    <n v="43.3333333333333"/>
    <n v="26.85"/>
    <n v="88"/>
    <n v="18.3333333333333"/>
    <n v="15.283333333333299"/>
    <n v="25.4"/>
    <n v="15"/>
    <n v="140"/>
    <n v="9.7333333333333307"/>
  </r>
  <r>
    <s v="Super Monkey Ball Adventure"/>
    <n v="1"/>
    <s v="Action,Racing / Driving"/>
    <s v="Sega"/>
    <x v="1"/>
    <x v="2"/>
    <n v="2006"/>
    <n v="56"/>
    <n v="0.05"/>
    <n v="24.95"/>
    <n v="0"/>
    <n v="0"/>
    <n v="0"/>
    <n v="0"/>
    <n v="0"/>
    <n v="0"/>
    <n v="0"/>
    <n v="0"/>
    <n v="0"/>
    <n v="0"/>
    <n v="0"/>
    <n v="0"/>
    <n v="0"/>
    <n v="0"/>
    <n v="0"/>
    <n v="0"/>
    <n v="0"/>
    <n v="0"/>
    <n v="0"/>
    <n v="0"/>
  </r>
  <r>
    <s v="Super Monkey Ball: Banana Blitz"/>
    <n v="4"/>
    <s v="Action"/>
    <s v="Sega"/>
    <x v="0"/>
    <x v="1"/>
    <n v="2006"/>
    <n v="74"/>
    <n v="1"/>
    <n v="14.95"/>
    <n v="5.3166666666666602"/>
    <n v="6.9166666666666599"/>
    <n v="5.4"/>
    <n v="6"/>
    <n v="4.1666666666666599"/>
    <n v="0"/>
    <n v="0"/>
    <n v="0"/>
    <n v="0"/>
    <n v="0"/>
    <n v="0"/>
    <n v="0"/>
    <n v="0"/>
    <n v="0"/>
    <n v="0"/>
    <n v="5.3166666666666602"/>
    <n v="6.9166666666666599"/>
    <n v="5.4"/>
    <n v="6"/>
    <n v="4.1666666666666599"/>
  </r>
  <r>
    <s v="Super Monkey Ball: Touch &amp; Roll"/>
    <n v="1"/>
    <s v="Action"/>
    <s v="Sega"/>
    <x v="2"/>
    <x v="1"/>
    <n v="2005"/>
    <n v="63"/>
    <n v="0.7"/>
    <n v="15.95"/>
    <n v="1.45"/>
    <n v="2.75"/>
    <n v="0.56666666666666599"/>
    <n v="9"/>
    <n v="0.58333333333333304"/>
    <n v="0"/>
    <n v="0"/>
    <n v="0"/>
    <n v="0"/>
    <n v="0"/>
    <n v="3.55"/>
    <n v="4.0166666666666604"/>
    <n v="3.55"/>
    <n v="2"/>
    <n v="3.0833333333333299"/>
    <n v="0.85"/>
    <n v="2.1666666666666599"/>
    <n v="0.46666666666666601"/>
    <n v="7"/>
    <n v="0.4"/>
  </r>
  <r>
    <s v="Super Paper Mario"/>
    <n v="1"/>
    <s v="Action,Role-Playing"/>
    <s v="Nintendo"/>
    <x v="0"/>
    <x v="2"/>
    <n v="2007"/>
    <n v="85"/>
    <n v="1.5"/>
    <n v="29.95"/>
    <n v="22.8"/>
    <n v="50.633333333333297"/>
    <n v="19.766666666666602"/>
    <n v="112"/>
    <n v="16.883333333333301"/>
    <n v="48.883333333333297"/>
    <n v="64.316666666666606"/>
    <n v="48.433333333333302"/>
    <n v="11"/>
    <n v="36.816666666666599"/>
    <n v="24.0833333333333"/>
    <n v="31.566666666666599"/>
    <n v="22.216666666666601"/>
    <n v="33"/>
    <n v="19.0833333333333"/>
    <n v="17.966666666666601"/>
    <n v="20.3666666666666"/>
    <n v="18"/>
    <n v="68"/>
    <n v="15.233333333333301"/>
  </r>
  <r>
    <s v="Super Princess Peach"/>
    <n v="1"/>
    <s v="Action"/>
    <s v="Nintendo"/>
    <x v="2"/>
    <x v="1"/>
    <n v="2005"/>
    <n v="75"/>
    <n v="0.7"/>
    <n v="29.95"/>
    <n v="11"/>
    <n v="19.5833333333333"/>
    <n v="9.2833333333333297"/>
    <n v="22"/>
    <n v="7.8166666666666602"/>
    <n v="17.783333333333299"/>
    <n v="23.4"/>
    <n v="17.783333333333299"/>
    <n v="6"/>
    <n v="13.466666666666599"/>
    <n v="9.1"/>
    <n v="10.8333333333333"/>
    <n v="9.25"/>
    <n v="9"/>
    <n v="7.5833333333333304"/>
    <n v="7.61666666666666"/>
    <n v="9.0833333333333304"/>
    <n v="7"/>
    <n v="7"/>
    <n v="6.4"/>
  </r>
  <r>
    <s v="Super Smash Bros.: Brawl"/>
    <n v="6"/>
    <s v="Action"/>
    <s v="Nintendo"/>
    <x v="0"/>
    <x v="1"/>
    <n v="2008"/>
    <n v="93"/>
    <n v="5.71"/>
    <n v="39.950000000000003"/>
    <n v="51.433333333333302"/>
    <n v="341.21666666666601"/>
    <n v="15"/>
    <n v="131"/>
    <n v="18.100000000000001"/>
    <n v="195.13333333333301"/>
    <n v="407.13333333333298"/>
    <n v="135"/>
    <n v="15"/>
    <n v="115.033333333333"/>
    <n v="64.016666666666595"/>
    <n v="179.15"/>
    <n v="52.616666666666603"/>
    <n v="48"/>
    <n v="34.15"/>
    <n v="10.85"/>
    <n v="21.2"/>
    <n v="10"/>
    <n v="68"/>
    <n v="6.7"/>
  </r>
  <r>
    <s v="Super Swing Golf"/>
    <n v="1"/>
    <s v="Sports"/>
    <s v="Unknown"/>
    <x v="0"/>
    <x v="1"/>
    <n v="2006"/>
    <n v="72"/>
    <n v="0.14000000000000001"/>
    <n v="16.95"/>
    <n v="0"/>
    <n v="0"/>
    <n v="0"/>
    <n v="0"/>
    <n v="0"/>
    <n v="0"/>
    <n v="0"/>
    <n v="0"/>
    <n v="0"/>
    <n v="0"/>
    <n v="0"/>
    <n v="0"/>
    <n v="0"/>
    <n v="0"/>
    <n v="0"/>
    <n v="0"/>
    <n v="0"/>
    <n v="0"/>
    <n v="0"/>
    <n v="0"/>
  </r>
  <r>
    <s v="Super Swing Golf Season 2"/>
    <n v="1"/>
    <s v="Sports"/>
    <s v="Unknown"/>
    <x v="0"/>
    <x v="0"/>
    <n v="2007"/>
    <n v="70"/>
    <n v="7.0000000000000007E-2"/>
    <n v="19.95"/>
    <n v="0"/>
    <n v="0"/>
    <n v="0"/>
    <n v="0"/>
    <n v="0"/>
    <n v="0"/>
    <n v="0"/>
    <n v="0"/>
    <n v="0"/>
    <n v="0"/>
    <n v="0"/>
    <n v="0"/>
    <n v="0"/>
    <n v="0"/>
    <n v="0"/>
    <n v="0"/>
    <n v="0"/>
    <n v="0"/>
    <n v="0"/>
    <n v="0"/>
  </r>
  <r>
    <s v="Superman Returns"/>
    <n v="1"/>
    <s v="Action"/>
    <s v="EA"/>
    <x v="3"/>
    <x v="2"/>
    <n v="2006"/>
    <n v="51"/>
    <n v="0.19"/>
    <n v="7.95"/>
    <n v="18.766666666666602"/>
    <n v="22.683333333333302"/>
    <n v="22"/>
    <n v="5"/>
    <n v="13.6833333333333"/>
    <n v="21.716666666666601"/>
    <n v="23.55"/>
    <n v="22.5"/>
    <n v="4"/>
    <n v="19.483333333333299"/>
    <n v="0"/>
    <n v="0"/>
    <n v="0"/>
    <n v="0"/>
    <n v="0"/>
    <n v="7"/>
    <n v="7"/>
    <n v="7"/>
    <n v="1"/>
    <n v="7"/>
  </r>
  <r>
    <s v="Supreme Commander"/>
    <n v="1"/>
    <s v="Strategy"/>
    <s v="Unknown"/>
    <x v="3"/>
    <x v="1"/>
    <n v="2008"/>
    <n v="56"/>
    <n v="0.04"/>
    <n v="17.95"/>
    <n v="24.9"/>
    <n v="36.216666666666598"/>
    <n v="20"/>
    <n v="22"/>
    <n v="17.716666666666601"/>
    <n v="40.366666666666603"/>
    <n v="45.65"/>
    <n v="42.25"/>
    <n v="4"/>
    <n v="34.15"/>
    <n v="26.266666666666602"/>
    <n v="30.516666666666602"/>
    <n v="25.85"/>
    <n v="5"/>
    <n v="20.516666666666602"/>
    <n v="19.600000000000001"/>
    <n v="27.15"/>
    <n v="19"/>
    <n v="13"/>
    <n v="16.149999999999999"/>
  </r>
  <r>
    <s v="Surf's Up"/>
    <n v="1"/>
    <s v="Racing / Driving,Sports"/>
    <s v="Ubisoft"/>
    <x v="2"/>
    <x v="1"/>
    <n v="2007"/>
    <n v="56"/>
    <n v="0.28000000000000003"/>
    <n v="14.95"/>
    <n v="1.2833333333333301"/>
    <n v="1.61666666666666"/>
    <n v="1.2833333333333301"/>
    <n v="2"/>
    <n v="0.96666666666666601"/>
    <n v="0"/>
    <n v="0"/>
    <n v="0"/>
    <n v="0"/>
    <n v="0"/>
    <n v="0"/>
    <n v="0"/>
    <n v="0"/>
    <n v="0"/>
    <n v="0"/>
    <n v="1.2833333333333301"/>
    <n v="1.61666666666666"/>
    <n v="1.2833333333333301"/>
    <n v="2"/>
    <n v="0.96666666666666601"/>
  </r>
  <r>
    <s v="Surf's Up"/>
    <n v="2"/>
    <s v="Sports"/>
    <s v="Ubisoft"/>
    <x v="0"/>
    <x v="1"/>
    <n v="2007"/>
    <n v="64"/>
    <n v="0.16"/>
    <n v="16.95"/>
    <n v="1.2833333333333301"/>
    <n v="1.61666666666666"/>
    <n v="1.2833333333333301"/>
    <n v="2"/>
    <n v="0.96666666666666601"/>
    <n v="0"/>
    <n v="0"/>
    <n v="0"/>
    <n v="0"/>
    <n v="0"/>
    <n v="0"/>
    <n v="0"/>
    <n v="0"/>
    <n v="0"/>
    <n v="0"/>
    <n v="1.2833333333333301"/>
    <n v="1.61666666666666"/>
    <n v="1.2833333333333301"/>
    <n v="2"/>
    <n v="0.96666666666666601"/>
  </r>
  <r>
    <s v="Surf's Up"/>
    <n v="4"/>
    <s v="Sports"/>
    <s v="Ubisoft"/>
    <x v="3"/>
    <x v="2"/>
    <n v="2007"/>
    <n v="61"/>
    <n v="0.09"/>
    <n v="17.95"/>
    <n v="1.2833333333333301"/>
    <n v="1.61666666666666"/>
    <n v="1.2833333333333301"/>
    <n v="2"/>
    <n v="0.96666666666666601"/>
    <n v="0"/>
    <n v="0"/>
    <n v="0"/>
    <n v="0"/>
    <n v="0"/>
    <n v="0"/>
    <n v="0"/>
    <n v="0"/>
    <n v="0"/>
    <n v="0"/>
    <n v="1.2833333333333301"/>
    <n v="1.61666666666666"/>
    <n v="1.2833333333333301"/>
    <n v="2"/>
    <n v="0.96666666666666601"/>
  </r>
  <r>
    <s v="Surf's Up"/>
    <n v="4"/>
    <s v="Sports"/>
    <s v="Ubisoft"/>
    <x v="4"/>
    <x v="2"/>
    <n v="2007"/>
    <n v="59"/>
    <n v="0.04"/>
    <n v="17.95"/>
    <n v="1.2833333333333301"/>
    <n v="1.61666666666666"/>
    <n v="1.2833333333333301"/>
    <n v="2"/>
    <n v="0.96666666666666601"/>
    <n v="0"/>
    <n v="0"/>
    <n v="0"/>
    <n v="0"/>
    <n v="0"/>
    <n v="0"/>
    <n v="0"/>
    <n v="0"/>
    <n v="0"/>
    <n v="0"/>
    <n v="1.2833333333333301"/>
    <n v="1.61666666666666"/>
    <n v="1.2833333333333301"/>
    <n v="2"/>
    <n v="0.96666666666666601"/>
  </r>
  <r>
    <s v="SWAT: Target Liberty"/>
    <n v="1"/>
    <s v="Action,Strategy"/>
    <s v="Unknown"/>
    <x v="1"/>
    <x v="2"/>
    <n v="2007"/>
    <n v="50"/>
    <n v="0.04"/>
    <n v="12.95"/>
    <n v="0"/>
    <n v="0"/>
    <n v="0"/>
    <n v="0"/>
    <n v="0"/>
    <n v="0"/>
    <n v="0"/>
    <n v="0"/>
    <n v="0"/>
    <n v="0"/>
    <n v="0"/>
    <n v="0"/>
    <n v="0"/>
    <n v="0"/>
    <n v="0"/>
    <n v="0"/>
    <n v="0"/>
    <n v="0"/>
    <n v="0"/>
    <n v="0"/>
  </r>
  <r>
    <s v="Syberia"/>
    <n v="1"/>
    <s v="Adventure"/>
    <s v="Unknown"/>
    <x v="2"/>
    <x v="1"/>
    <n v="2008"/>
    <n v="52"/>
    <n v="0.1"/>
    <n v="23.95"/>
    <n v="10.85"/>
    <n v="17.133333333333301"/>
    <n v="10.5"/>
    <n v="127"/>
    <n v="6.8333333333333304"/>
    <n v="12.6"/>
    <n v="17.95"/>
    <n v="12"/>
    <n v="32"/>
    <n v="9.9"/>
    <n v="12.283333333333299"/>
    <n v="14.95"/>
    <n v="11.3666666666666"/>
    <n v="14"/>
    <n v="10.466666666666599"/>
    <n v="9.9166666666666607"/>
    <n v="12.8"/>
    <n v="9.75"/>
    <n v="81"/>
    <n v="6.4166666666666599"/>
  </r>
  <r>
    <s v="Syphon Filter: Dark Mirror"/>
    <n v="1"/>
    <s v="Action"/>
    <s v="Sony"/>
    <x v="1"/>
    <x v="0"/>
    <n v="2006"/>
    <n v="87"/>
    <n v="0.24"/>
    <n v="12.95"/>
    <n v="8.4666666666666597"/>
    <n v="11.4333333333333"/>
    <n v="7.2833333333333297"/>
    <n v="8"/>
    <n v="6.68333333333333"/>
    <n v="15"/>
    <n v="15"/>
    <n v="15"/>
    <n v="1"/>
    <n v="15"/>
    <n v="9.25"/>
    <n v="10.0833333333333"/>
    <n v="9.25"/>
    <n v="2"/>
    <n v="8.4166666666666607"/>
    <n v="6.85"/>
    <n v="7.3333333333333304"/>
    <n v="7"/>
    <n v="5"/>
    <n v="6.2"/>
  </r>
  <r>
    <s v="Syphon Filter: Logan's Shadow"/>
    <n v="1"/>
    <s v="Action,Strategy"/>
    <s v="Sony"/>
    <x v="1"/>
    <x v="1"/>
    <n v="2007"/>
    <n v="85"/>
    <n v="0.23"/>
    <n v="16.95"/>
    <n v="10.633333333333301"/>
    <n v="11.15"/>
    <n v="10"/>
    <n v="7"/>
    <n v="9.65"/>
    <n v="10.7666666666666"/>
    <n v="11.383333333333301"/>
    <n v="10.7666666666666"/>
    <n v="2"/>
    <n v="10.15"/>
    <n v="10.3333333333333"/>
    <n v="11.0833333333333"/>
    <n v="10"/>
    <n v="3"/>
    <n v="9.5833333333333304"/>
    <n v="11"/>
    <n v="11.5"/>
    <n v="11"/>
    <n v="2"/>
    <n v="10.5"/>
  </r>
  <r>
    <s v="Tales of Symphonia: Dawn of the New World"/>
    <n v="4"/>
    <s v="Role-Playing"/>
    <s v="Namco"/>
    <x v="0"/>
    <x v="1"/>
    <n v="2008"/>
    <n v="68"/>
    <n v="0.2"/>
    <n v="24.95"/>
    <n v="41"/>
    <n v="79.433333333333294"/>
    <n v="36.766666666666602"/>
    <n v="74"/>
    <n v="29.133333333333301"/>
    <n v="87.633333333333297"/>
    <n v="106.916666666666"/>
    <n v="100.033333333333"/>
    <n v="5"/>
    <n v="73.483333333333306"/>
    <n v="44.233333333333299"/>
    <n v="61.283333333333303"/>
    <n v="42"/>
    <n v="29"/>
    <n v="35.683333333333302"/>
    <n v="32.816666666666599"/>
    <n v="39.816666666666599"/>
    <n v="32.5"/>
    <n v="40"/>
    <n v="26.033333333333299"/>
  </r>
  <r>
    <s v="Tales of Vesperia"/>
    <n v="1"/>
    <s v="Adventure,Role-Playing"/>
    <s v="Namco"/>
    <x v="3"/>
    <x v="0"/>
    <n v="2008"/>
    <n v="79"/>
    <n v="0.25"/>
    <n v="27.95"/>
    <n v="71.783333333333303"/>
    <n v="177.15"/>
    <n v="56.866666666666603"/>
    <n v="218"/>
    <n v="44.65"/>
    <n v="190.31666666666601"/>
    <n v="240.7"/>
    <n v="192.5"/>
    <n v="16"/>
    <n v="130.69999999999999"/>
    <n v="75.183333333333294"/>
    <n v="114.583333333333"/>
    <n v="70.150000000000006"/>
    <n v="92"/>
    <n v="48.8333333333333"/>
    <n v="51.683333333333302"/>
    <n v="75.1666666666666"/>
    <n v="49"/>
    <n v="110"/>
    <n v="39.6666666666666"/>
  </r>
  <r>
    <s v="Tao's Adventure: Curse of the Demon Seal"/>
    <n v="1"/>
    <s v="Role-Playing"/>
    <s v="Konami"/>
    <x v="2"/>
    <x v="2"/>
    <n v="2006"/>
    <n v="50"/>
    <n v="0.04"/>
    <n v="14.95"/>
    <n v="45"/>
    <n v="45"/>
    <n v="45"/>
    <n v="1"/>
    <n v="45"/>
    <n v="0"/>
    <n v="0"/>
    <n v="0"/>
    <n v="0"/>
    <n v="0"/>
    <n v="0"/>
    <n v="0"/>
    <n v="0"/>
    <n v="0"/>
    <n v="0"/>
    <n v="45"/>
    <n v="45"/>
    <n v="45"/>
    <n v="1"/>
    <n v="45"/>
  </r>
  <r>
    <s v="Target: Terror"/>
    <n v="1"/>
    <s v="Action"/>
    <s v="Konami"/>
    <x v="0"/>
    <x v="0"/>
    <n v="2008"/>
    <n v="33"/>
    <n v="7.0000000000000007E-2"/>
    <n v="17.95"/>
    <n v="0"/>
    <n v="0"/>
    <n v="0"/>
    <n v="0"/>
    <n v="0"/>
    <n v="0"/>
    <n v="0"/>
    <n v="0"/>
    <n v="0"/>
    <n v="0"/>
    <n v="0"/>
    <n v="0"/>
    <n v="0"/>
    <n v="0"/>
    <n v="0"/>
    <n v="0"/>
    <n v="0"/>
    <n v="0"/>
    <n v="0"/>
    <n v="0"/>
  </r>
  <r>
    <s v="Teenage Mutant Ninja Turtles 3: Mutant Nightmare"/>
    <n v="1"/>
    <s v="Action,Adventure"/>
    <s v="Konami"/>
    <x v="2"/>
    <x v="1"/>
    <n v="2005"/>
    <n v="58"/>
    <n v="0.06"/>
    <n v="17.95"/>
    <n v="4.5"/>
    <n v="4.5"/>
    <n v="4.5"/>
    <n v="1"/>
    <n v="4.5"/>
    <n v="0"/>
    <n v="0"/>
    <n v="0"/>
    <n v="0"/>
    <n v="0"/>
    <n v="0"/>
    <n v="0"/>
    <n v="0"/>
    <n v="0"/>
    <n v="0"/>
    <n v="4.5"/>
    <n v="4.5"/>
    <n v="4.5"/>
    <n v="1"/>
    <n v="4.5"/>
  </r>
  <r>
    <s v="Tekken: Dark Resurrection"/>
    <n v="1"/>
    <s v="Action"/>
    <s v="Namco,Sony"/>
    <x v="1"/>
    <x v="2"/>
    <n v="2006"/>
    <n v="88"/>
    <n v="0.81"/>
    <n v="17.95"/>
    <n v="22.65"/>
    <n v="30.8666666666666"/>
    <n v="30.5"/>
    <n v="6"/>
    <n v="14.283333333333299"/>
    <n v="35.0833333333333"/>
    <n v="35.116666666666603"/>
    <n v="35.0833333333333"/>
    <n v="2"/>
    <n v="35.033333333333303"/>
    <n v="30.5"/>
    <n v="30.75"/>
    <n v="30.5"/>
    <n v="2"/>
    <n v="30.25"/>
    <n v="2.36666666666666"/>
    <n v="2.5499999999999998"/>
    <n v="2.36666666666666"/>
    <n v="2"/>
    <n v="2.18333333333333"/>
  </r>
  <r>
    <s v="Tenchu Z"/>
    <n v="1"/>
    <s v="Action"/>
    <s v="Microsoft"/>
    <x v="3"/>
    <x v="2"/>
    <n v="2006"/>
    <n v="56"/>
    <n v="0.28000000000000003"/>
    <n v="14.95"/>
    <n v="34.033333333333303"/>
    <n v="48.816666666666599"/>
    <n v="21.25"/>
    <n v="8"/>
    <n v="19.816666666666599"/>
    <n v="59"/>
    <n v="66.5"/>
    <n v="67"/>
    <n v="3"/>
    <n v="51.5"/>
    <n v="12"/>
    <n v="12"/>
    <n v="12"/>
    <n v="1"/>
    <n v="12"/>
    <n v="20.816666666666599"/>
    <n v="21.1666666666666"/>
    <n v="20.883333333333301"/>
    <n v="4"/>
    <n v="20.4166666666666"/>
  </r>
  <r>
    <s v="Tenchu: Dark Secret"/>
    <n v="1"/>
    <s v="Action"/>
    <s v="Nintendo"/>
    <x v="2"/>
    <x v="2"/>
    <n v="2006"/>
    <n v="37"/>
    <n v="0.02"/>
    <n v="14.95"/>
    <n v="7.1"/>
    <n v="7.8"/>
    <n v="7.1"/>
    <n v="2"/>
    <n v="6.4"/>
    <n v="0"/>
    <n v="0"/>
    <n v="0"/>
    <n v="0"/>
    <n v="0"/>
    <n v="0"/>
    <n v="0"/>
    <n v="0"/>
    <n v="0"/>
    <n v="0"/>
    <n v="7.1"/>
    <n v="7.8"/>
    <n v="7.1"/>
    <n v="2"/>
    <n v="6.4"/>
  </r>
  <r>
    <s v="Test Drive Unlimited"/>
    <n v="1"/>
    <s v="Racing / Driving"/>
    <s v="Atari"/>
    <x v="3"/>
    <x v="1"/>
    <n v="2006"/>
    <n v="82"/>
    <n v="0.25"/>
    <n v="17.95"/>
    <n v="53.4"/>
    <n v="101.966666666666"/>
    <n v="38.5"/>
    <n v="22"/>
    <n v="32.966666666666598"/>
    <n v="112.666666666666"/>
    <n v="132.166666666666"/>
    <n v="100"/>
    <n v="3"/>
    <n v="93.1666666666666"/>
    <n v="55.6666666666666"/>
    <n v="96.4166666666666"/>
    <n v="50"/>
    <n v="11"/>
    <n v="41.4166666666666"/>
    <n v="28.0833333333333"/>
    <n v="32.016666666666602"/>
    <n v="30"/>
    <n v="8"/>
    <n v="24.516666666666602"/>
  </r>
  <r>
    <s v="Test Drive Unlimited"/>
    <n v="1"/>
    <s v="Racing / Driving"/>
    <s v="Atari"/>
    <x v="1"/>
    <x v="0"/>
    <n v="2007"/>
    <n v="80"/>
    <n v="0.08"/>
    <n v="17.95"/>
    <n v="53.4"/>
    <n v="101.966666666666"/>
    <n v="38.5"/>
    <n v="22"/>
    <n v="32.966666666666598"/>
    <n v="112.666666666666"/>
    <n v="132.166666666666"/>
    <n v="100"/>
    <n v="3"/>
    <n v="93.1666666666666"/>
    <n v="55.6666666666666"/>
    <n v="96.4166666666666"/>
    <n v="50"/>
    <n v="11"/>
    <n v="41.4166666666666"/>
    <n v="28.0833333333333"/>
    <n v="32.016666666666602"/>
    <n v="30"/>
    <n v="8"/>
    <n v="24.516666666666602"/>
  </r>
  <r>
    <s v="Tetris DS"/>
    <n v="1"/>
    <s v="Strategy"/>
    <s v="Nintendo"/>
    <x v="2"/>
    <x v="0"/>
    <n v="2006"/>
    <n v="84"/>
    <n v="0.66"/>
    <n v="17.95"/>
    <n v="27.4"/>
    <n v="33.716666666666598"/>
    <n v="27.5"/>
    <n v="8"/>
    <n v="21.85"/>
    <n v="33.5"/>
    <n v="35.25"/>
    <n v="33.5"/>
    <n v="2"/>
    <n v="31.75"/>
    <n v="34"/>
    <n v="37.75"/>
    <n v="37"/>
    <n v="3"/>
    <n v="30.25"/>
    <n v="16.75"/>
    <n v="16.933333333333302"/>
    <n v="17"/>
    <n v="3"/>
    <n v="16.55"/>
  </r>
  <r>
    <s v="Tetris Evolution"/>
    <n v="4"/>
    <s v="Strategy"/>
    <s v="THQ"/>
    <x v="3"/>
    <x v="1"/>
    <n v="2007"/>
    <n v="52"/>
    <n v="0.06"/>
    <n v="17.95"/>
    <n v="0"/>
    <n v="0"/>
    <n v="0"/>
    <n v="0"/>
    <n v="0"/>
    <n v="0"/>
    <n v="0"/>
    <n v="0"/>
    <n v="0"/>
    <n v="0"/>
    <n v="0"/>
    <n v="0"/>
    <n v="0"/>
    <n v="0"/>
    <n v="0"/>
    <n v="0"/>
    <n v="0"/>
    <n v="0"/>
    <n v="0"/>
    <n v="0"/>
  </r>
  <r>
    <s v="Tetris Party"/>
    <n v="4"/>
    <s v="Strategy"/>
    <s v="Unknown"/>
    <x v="0"/>
    <x v="1"/>
    <n v="2008"/>
    <n v="75"/>
    <n v="0.16"/>
    <n v="24.95"/>
    <n v="2"/>
    <n v="2"/>
    <n v="2"/>
    <n v="1"/>
    <n v="2"/>
    <n v="0"/>
    <n v="0"/>
    <n v="0"/>
    <n v="0"/>
    <n v="0"/>
    <n v="0"/>
    <n v="0"/>
    <n v="0"/>
    <n v="0"/>
    <n v="0"/>
    <n v="2"/>
    <n v="2"/>
    <n v="2"/>
    <n v="1"/>
    <n v="2"/>
  </r>
  <r>
    <s v="The Ant Bully"/>
    <n v="1"/>
    <s v="Action"/>
    <s v="Midway"/>
    <x v="0"/>
    <x v="1"/>
    <n v="2006"/>
    <n v="45"/>
    <n v="0.09"/>
    <n v="16.95"/>
    <n v="3.5666666666666602"/>
    <n v="3.5666666666666602"/>
    <n v="3.5666666666666602"/>
    <n v="1"/>
    <n v="3.5666666666666602"/>
    <n v="0"/>
    <n v="0"/>
    <n v="0"/>
    <n v="0"/>
    <n v="0"/>
    <n v="0"/>
    <n v="0"/>
    <n v="0"/>
    <n v="0"/>
    <n v="0"/>
    <n v="3.5666666666666602"/>
    <n v="3.5666666666666602"/>
    <n v="3.5666666666666602"/>
    <n v="1"/>
    <n v="3.5666666666666602"/>
  </r>
  <r>
    <s v="The BIGS"/>
    <n v="4"/>
    <s v="Action,Simulation,Sports"/>
    <s v="2K"/>
    <x v="0"/>
    <x v="0"/>
    <n v="2007"/>
    <n v="66"/>
    <n v="0.36"/>
    <n v="17.95"/>
    <n v="16.816666666666599"/>
    <n v="30.066666666666599"/>
    <n v="10.133333333333301"/>
    <n v="4"/>
    <n v="6.9166666666666599"/>
    <n v="46.683333333333302"/>
    <n v="46.683333333333302"/>
    <n v="46.683333333333302"/>
    <n v="1"/>
    <n v="46.683333333333302"/>
    <n v="0"/>
    <n v="0"/>
    <n v="0"/>
    <n v="0"/>
    <n v="0"/>
    <n v="6.86666666666666"/>
    <n v="11.7"/>
    <n v="0.53333333333333299"/>
    <n v="3"/>
    <n v="2.0333333333333301"/>
  </r>
  <r>
    <s v="The BIGS"/>
    <n v="4"/>
    <s v="Action,Simulation,Sports"/>
    <s v="2K"/>
    <x v="3"/>
    <x v="0"/>
    <n v="2007"/>
    <n v="79"/>
    <n v="0.19"/>
    <n v="12.95"/>
    <n v="16.816666666666599"/>
    <n v="30.066666666666599"/>
    <n v="10.133333333333301"/>
    <n v="4"/>
    <n v="6.9166666666666599"/>
    <n v="46.683333333333302"/>
    <n v="46.683333333333302"/>
    <n v="46.683333333333302"/>
    <n v="1"/>
    <n v="46.683333333333302"/>
    <n v="0"/>
    <n v="0"/>
    <n v="0"/>
    <n v="0"/>
    <n v="0"/>
    <n v="6.86666666666666"/>
    <n v="11.7"/>
    <n v="0.53333333333333299"/>
    <n v="3"/>
    <n v="2.0333333333333301"/>
  </r>
  <r>
    <s v="The BIGS"/>
    <n v="4"/>
    <s v="Action,Simulation,Sports"/>
    <s v="2K"/>
    <x v="4"/>
    <x v="1"/>
    <n v="2007"/>
    <n v="80"/>
    <n v="0.16"/>
    <n v="22.95"/>
    <n v="16.816666666666599"/>
    <n v="30.066666666666599"/>
    <n v="10.133333333333301"/>
    <n v="4"/>
    <n v="6.9166666666666599"/>
    <n v="46.683333333333302"/>
    <n v="46.683333333333302"/>
    <n v="46.683333333333302"/>
    <n v="1"/>
    <n v="46.683333333333302"/>
    <n v="0"/>
    <n v="0"/>
    <n v="0"/>
    <n v="0"/>
    <n v="0"/>
    <n v="6.86666666666666"/>
    <n v="11.7"/>
    <n v="0.53333333333333299"/>
    <n v="3"/>
    <n v="2.0333333333333301"/>
  </r>
  <r>
    <s v="The BIGS"/>
    <n v="1"/>
    <s v="Action,Simulation,Sports"/>
    <s v="2K"/>
    <x v="1"/>
    <x v="0"/>
    <n v="2007"/>
    <n v="72"/>
    <n v="0.11"/>
    <n v="16.95"/>
    <n v="16.816666666666599"/>
    <n v="30.066666666666599"/>
    <n v="10.133333333333301"/>
    <n v="4"/>
    <n v="6.9166666666666599"/>
    <n v="46.683333333333302"/>
    <n v="46.683333333333302"/>
    <n v="46.683333333333302"/>
    <n v="1"/>
    <n v="46.683333333333302"/>
    <n v="0"/>
    <n v="0"/>
    <n v="0"/>
    <n v="0"/>
    <n v="0"/>
    <n v="6.86666666666666"/>
    <n v="11.7"/>
    <n v="0.53333333333333299"/>
    <n v="3"/>
    <n v="2.0333333333333301"/>
  </r>
  <r>
    <s v="The Chronicles of Narnia: Prince Caspian"/>
    <n v="2"/>
    <s v="Action,Role-Playing"/>
    <s v="Disney"/>
    <x v="0"/>
    <x v="0"/>
    <n v="2008"/>
    <n v="63"/>
    <n v="0.33"/>
    <n v="16.95"/>
    <n v="12.816666666666601"/>
    <n v="15.1166666666666"/>
    <n v="11.65"/>
    <n v="4"/>
    <n v="11.1166666666666"/>
    <n v="11.65"/>
    <n v="11.816666666666601"/>
    <n v="11.65"/>
    <n v="2"/>
    <n v="11.483333333333301"/>
    <n v="0"/>
    <n v="0"/>
    <n v="0"/>
    <n v="0"/>
    <n v="0"/>
    <n v="14"/>
    <n v="16"/>
    <n v="14"/>
    <n v="2"/>
    <n v="12"/>
  </r>
  <r>
    <s v="The Chronicles of Narnia: Prince Caspian"/>
    <n v="1"/>
    <s v="Role-Playing"/>
    <s v="Disney"/>
    <x v="2"/>
    <x v="0"/>
    <n v="2008"/>
    <n v="54"/>
    <n v="0.19"/>
    <n v="10.95"/>
    <n v="12.816666666666601"/>
    <n v="15.1166666666666"/>
    <n v="11.65"/>
    <n v="4"/>
    <n v="11.1166666666666"/>
    <n v="11.65"/>
    <n v="11.816666666666601"/>
    <n v="11.65"/>
    <n v="2"/>
    <n v="11.483333333333301"/>
    <n v="0"/>
    <n v="0"/>
    <n v="0"/>
    <n v="0"/>
    <n v="0"/>
    <n v="14"/>
    <n v="16"/>
    <n v="14"/>
    <n v="2"/>
    <n v="12"/>
  </r>
  <r>
    <s v="The Chronicles of Narnia: Prince Caspian"/>
    <n v="2"/>
    <s v="Action,Role-Playing"/>
    <s v="Disney"/>
    <x v="3"/>
    <x v="0"/>
    <n v="2008"/>
    <n v="56"/>
    <n v="0.13"/>
    <n v="14.95"/>
    <n v="12.816666666666601"/>
    <n v="15.1166666666666"/>
    <n v="11.65"/>
    <n v="4"/>
    <n v="11.1166666666666"/>
    <n v="11.65"/>
    <n v="11.816666666666601"/>
    <n v="11.65"/>
    <n v="2"/>
    <n v="11.483333333333301"/>
    <n v="0"/>
    <n v="0"/>
    <n v="0"/>
    <n v="0"/>
    <n v="0"/>
    <n v="14"/>
    <n v="16"/>
    <n v="14"/>
    <n v="2"/>
    <n v="12"/>
  </r>
  <r>
    <s v="The Chronicles of Narnia: The Lion, the Witch a..."/>
    <n v="1"/>
    <s v="Action,Role-Playing"/>
    <s v="Unknown"/>
    <x v="2"/>
    <x v="1"/>
    <n v="2005"/>
    <n v="65"/>
    <n v="0.18"/>
    <n v="12.95"/>
    <n v="4.3499999999999996"/>
    <n v="5.75"/>
    <n v="2.6666666666666599"/>
    <n v="6"/>
    <n v="2.9"/>
    <n v="0"/>
    <n v="0"/>
    <n v="0"/>
    <n v="0"/>
    <n v="0"/>
    <n v="8"/>
    <n v="8"/>
    <n v="8"/>
    <n v="1"/>
    <n v="8"/>
    <n v="3.61666666666666"/>
    <n v="5.5166666666666604"/>
    <n v="2.4500000000000002"/>
    <n v="5"/>
    <n v="2.6666666666666599"/>
  </r>
  <r>
    <s v="The Club"/>
    <n v="4"/>
    <s v="Action"/>
    <s v="Sega"/>
    <x v="3"/>
    <x v="1"/>
    <n v="2008"/>
    <n v="76"/>
    <n v="0.13"/>
    <n v="14.95"/>
    <n v="6.1333333333333302"/>
    <n v="12.716666666666599"/>
    <n v="4.75"/>
    <n v="16"/>
    <n v="4.1333333333333302"/>
    <n v="20"/>
    <n v="20"/>
    <n v="20"/>
    <n v="1"/>
    <n v="20"/>
    <n v="7.6666666666666599"/>
    <n v="9.4166666666666607"/>
    <n v="8"/>
    <n v="3"/>
    <n v="5.9166666666666599"/>
    <n v="4.5833333333333304"/>
    <n v="5.7666666666666604"/>
    <n v="4.5"/>
    <n v="12"/>
    <n v="3.68333333333333"/>
  </r>
  <r>
    <s v="The Club"/>
    <n v="4"/>
    <s v="Action"/>
    <s v="Sega"/>
    <x v="4"/>
    <x v="0"/>
    <n v="2008"/>
    <n v="72"/>
    <n v="0.1"/>
    <n v="14.95"/>
    <n v="6.1333333333333302"/>
    <n v="12.716666666666599"/>
    <n v="4.75"/>
    <n v="16"/>
    <n v="4.1333333333333302"/>
    <n v="20"/>
    <n v="20"/>
    <n v="20"/>
    <n v="1"/>
    <n v="20"/>
    <n v="7.6666666666666599"/>
    <n v="9.4166666666666607"/>
    <n v="8"/>
    <n v="3"/>
    <n v="5.9166666666666599"/>
    <n v="4.5833333333333304"/>
    <n v="5.7666666666666604"/>
    <n v="4.5"/>
    <n v="12"/>
    <n v="3.68333333333333"/>
  </r>
  <r>
    <s v="The Con"/>
    <n v="1"/>
    <s v="Action"/>
    <s v="Sony"/>
    <x v="1"/>
    <x v="2"/>
    <n v="2005"/>
    <n v="63"/>
    <n v="0.15"/>
    <n v="8.9499999999999993"/>
    <n v="0"/>
    <n v="0"/>
    <n v="0"/>
    <n v="0"/>
    <n v="0"/>
    <n v="0"/>
    <n v="0"/>
    <n v="0"/>
    <n v="0"/>
    <n v="0"/>
    <n v="0"/>
    <n v="0"/>
    <n v="0"/>
    <n v="0"/>
    <n v="0"/>
    <n v="0"/>
    <n v="0"/>
    <n v="0"/>
    <n v="0"/>
    <n v="0"/>
  </r>
  <r>
    <s v="The Dark Spire"/>
    <n v="1"/>
    <s v="Adventure,Role-Playing"/>
    <s v="Unknown"/>
    <x v="2"/>
    <x v="1"/>
    <n v="2008"/>
    <n v="69"/>
    <n v="0.04"/>
    <n v="24.95"/>
    <n v="56.016666666666602"/>
    <n v="82.066666666666606"/>
    <n v="45"/>
    <n v="6"/>
    <n v="39.200000000000003"/>
    <n v="51.516666666666602"/>
    <n v="62.15"/>
    <n v="50"/>
    <n v="3"/>
    <n v="40.866666666666603"/>
    <n v="76.816666666666606"/>
    <n v="95.216666666666598"/>
    <n v="76.816666666666606"/>
    <n v="2"/>
    <n v="58.4"/>
    <n v="27.9166666666666"/>
    <n v="27.9166666666666"/>
    <n v="27.9166666666666"/>
    <n v="1"/>
    <n v="27.9166666666666"/>
  </r>
  <r>
    <s v="The Darkness"/>
    <n v="1"/>
    <s v="Action"/>
    <s v="2K"/>
    <x v="3"/>
    <x v="0"/>
    <n v="2007"/>
    <n v="82"/>
    <n v="0.36"/>
    <n v="14.95"/>
    <n v="10.9"/>
    <n v="17.066666666666599"/>
    <n v="10"/>
    <n v="90"/>
    <n v="7.9666666666666597"/>
    <n v="17.733333333333299"/>
    <n v="21.283333333333299"/>
    <n v="20"/>
    <n v="5"/>
    <n v="14.4333333333333"/>
    <n v="11.7"/>
    <n v="15.383333333333301"/>
    <n v="11.1166666666666"/>
    <n v="40"/>
    <n v="9.1999999999999993"/>
    <n v="9.43333333333333"/>
    <n v="11.1833333333333"/>
    <n v="9.5"/>
    <n v="45"/>
    <n v="7.4666666666666597"/>
  </r>
  <r>
    <s v="The Darkness"/>
    <n v="1"/>
    <s v="Action"/>
    <s v="2K"/>
    <x v="4"/>
    <x v="2"/>
    <n v="2007"/>
    <n v="80"/>
    <n v="0.2"/>
    <n v="14.95"/>
    <n v="10.9"/>
    <n v="17.066666666666599"/>
    <n v="10"/>
    <n v="90"/>
    <n v="7.9666666666666597"/>
    <n v="17.733333333333299"/>
    <n v="21.283333333333299"/>
    <n v="20"/>
    <n v="5"/>
    <n v="14.4333333333333"/>
    <n v="11.7"/>
    <n v="15.383333333333301"/>
    <n v="11.1166666666666"/>
    <n v="40"/>
    <n v="9.1999999999999993"/>
    <n v="9.43333333333333"/>
    <n v="11.1833333333333"/>
    <n v="9.5"/>
    <n v="45"/>
    <n v="7.4666666666666597"/>
  </r>
  <r>
    <s v="The Elder Scrolls IV: Oblivion"/>
    <n v="1"/>
    <s v="Action,Role-Playing"/>
    <s v="2K"/>
    <x v="3"/>
    <x v="2"/>
    <n v="2006"/>
    <n v="94"/>
    <n v="2.12"/>
    <n v="19.95"/>
    <n v="101.083333333333"/>
    <n v="310.26666666666603"/>
    <n v="80"/>
    <n v="518"/>
    <n v="47.516666666666602"/>
    <n v="195.03333333333299"/>
    <n v="335.03333333333302"/>
    <n v="185"/>
    <n v="117"/>
    <n v="116"/>
    <n v="96.9"/>
    <n v="310.96666666666601"/>
    <n v="86.95"/>
    <n v="268"/>
    <n v="52.75"/>
    <n v="26.8333333333333"/>
    <n v="99.2"/>
    <n v="24"/>
    <n v="133"/>
    <n v="14.95"/>
  </r>
  <r>
    <s v="The Elder Scrolls IV: Oblivion"/>
    <n v="1"/>
    <s v="Action,Role-Playing"/>
    <s v="Ubisoft"/>
    <x v="4"/>
    <x v="1"/>
    <n v="2007"/>
    <n v="93"/>
    <n v="1.2"/>
    <n v="17.95"/>
    <n v="101.083333333333"/>
    <n v="310.26666666666603"/>
    <n v="80"/>
    <n v="518"/>
    <n v="47.516666666666602"/>
    <n v="195.03333333333299"/>
    <n v="335.03333333333302"/>
    <n v="185"/>
    <n v="117"/>
    <n v="116"/>
    <n v="96.9"/>
    <n v="310.96666666666601"/>
    <n v="86.95"/>
    <n v="268"/>
    <n v="52.75"/>
    <n v="26.8333333333333"/>
    <n v="99.2"/>
    <n v="24"/>
    <n v="133"/>
    <n v="14.95"/>
  </r>
  <r>
    <s v="The Elder Scrolls IV: Shivering Isles"/>
    <n v="1"/>
    <s v="Action,Role-Playing"/>
    <s v="Unknown"/>
    <x v="3"/>
    <x v="2"/>
    <n v="2007"/>
    <n v="86"/>
    <n v="0.18"/>
    <n v="24.95"/>
    <n v="21.8"/>
    <n v="46.9"/>
    <n v="15.8"/>
    <n v="38"/>
    <n v="12.9"/>
    <n v="49.233333333333299"/>
    <n v="63.016666666666602"/>
    <n v="52.866666666666603"/>
    <n v="5"/>
    <n v="35.516666666666602"/>
    <n v="20.816666666666599"/>
    <n v="34.683333333333302"/>
    <n v="17.933333333333302"/>
    <n v="22"/>
    <n v="13.1833333333333"/>
    <n v="11.2666666666666"/>
    <n v="15.316666666666601"/>
    <n v="10"/>
    <n v="11"/>
    <n v="9.4833333333333307"/>
  </r>
  <r>
    <s v="The Eye of Judgment"/>
    <n v="2"/>
    <s v="Strategy"/>
    <s v="Sony"/>
    <x v="4"/>
    <x v="2"/>
    <n v="2007"/>
    <n v="75"/>
    <n v="0.3"/>
    <n v="12.95"/>
    <n v="0"/>
    <n v="0"/>
    <n v="0"/>
    <n v="0"/>
    <n v="0"/>
    <n v="0"/>
    <n v="0"/>
    <n v="0"/>
    <n v="0"/>
    <n v="0"/>
    <n v="0"/>
    <n v="0"/>
    <n v="0"/>
    <n v="0"/>
    <n v="0"/>
    <n v="0"/>
    <n v="0"/>
    <n v="0"/>
    <n v="0"/>
    <n v="0"/>
  </r>
  <r>
    <s v="The Fast and the Furious"/>
    <n v="1"/>
    <s v="Racing / Driving"/>
    <s v="Namco"/>
    <x v="1"/>
    <x v="0"/>
    <n v="2007"/>
    <n v="58"/>
    <n v="0.02"/>
    <n v="22.95"/>
    <n v="0"/>
    <n v="0"/>
    <n v="0"/>
    <n v="0"/>
    <n v="0"/>
    <n v="0"/>
    <n v="0"/>
    <n v="0"/>
    <n v="0"/>
    <n v="0"/>
    <n v="0"/>
    <n v="0"/>
    <n v="0"/>
    <n v="0"/>
    <n v="0"/>
    <n v="0"/>
    <n v="0"/>
    <n v="0"/>
    <n v="0"/>
    <n v="0"/>
  </r>
  <r>
    <s v="The Godfather: The Game"/>
    <n v="1"/>
    <s v="Action"/>
    <s v="EA"/>
    <x v="3"/>
    <x v="1"/>
    <n v="2006"/>
    <n v="77"/>
    <n v="0.2"/>
    <n v="17.95"/>
    <n v="21.15"/>
    <n v="31.283333333333299"/>
    <n v="20"/>
    <n v="42"/>
    <n v="12.45"/>
    <n v="27.566666666666599"/>
    <n v="33.633333333333297"/>
    <n v="29"/>
    <n v="11"/>
    <n v="17.4166666666666"/>
    <n v="23.766666666666602"/>
    <n v="32.700000000000003"/>
    <n v="23.066666666666599"/>
    <n v="17"/>
    <n v="17.149999999999999"/>
    <n v="12.9333333333333"/>
    <n v="15.483333333333301"/>
    <n v="15"/>
    <n v="14"/>
    <n v="9.15"/>
  </r>
  <r>
    <s v="The Golden Compass"/>
    <n v="1"/>
    <s v="Action"/>
    <s v="Sega"/>
    <x v="3"/>
    <x v="0"/>
    <n v="2007"/>
    <n v="41"/>
    <n v="0.27"/>
    <n v="9.9499999999999993"/>
    <n v="8.5666666666666593"/>
    <n v="12.133333333333301"/>
    <n v="7"/>
    <n v="5"/>
    <n v="6.3833333333333302"/>
    <n v="0"/>
    <n v="0"/>
    <n v="0"/>
    <n v="0"/>
    <n v="0"/>
    <n v="16.5"/>
    <n v="16.5"/>
    <n v="16.5"/>
    <n v="1"/>
    <n v="16.5"/>
    <n v="6.5833333333333304"/>
    <n v="7.1"/>
    <n v="6.9833333333333298"/>
    <n v="4"/>
    <n v="5.8833333333333302"/>
  </r>
  <r>
    <s v="The Golden Compass"/>
    <n v="1"/>
    <s v="Action"/>
    <s v="Sega"/>
    <x v="0"/>
    <x v="2"/>
    <n v="2007"/>
    <n v="35"/>
    <n v="0.26"/>
    <n v="14.95"/>
    <n v="8.5666666666666593"/>
    <n v="12.133333333333301"/>
    <n v="7"/>
    <n v="5"/>
    <n v="6.3833333333333302"/>
    <n v="0"/>
    <n v="0"/>
    <n v="0"/>
    <n v="0"/>
    <n v="0"/>
    <n v="16.5"/>
    <n v="16.5"/>
    <n v="16.5"/>
    <n v="1"/>
    <n v="16.5"/>
    <n v="6.5833333333333304"/>
    <n v="7.1"/>
    <n v="6.9833333333333298"/>
    <n v="4"/>
    <n v="5.8833333333333302"/>
  </r>
  <r>
    <s v="The Golden Compass"/>
    <n v="1"/>
    <s v="Action"/>
    <s v="Sega"/>
    <x v="4"/>
    <x v="0"/>
    <n v="2007"/>
    <n v="40"/>
    <n v="0.12"/>
    <n v="12.95"/>
    <n v="8.5666666666666593"/>
    <n v="12.133333333333301"/>
    <n v="7"/>
    <n v="5"/>
    <n v="6.3833333333333302"/>
    <n v="0"/>
    <n v="0"/>
    <n v="0"/>
    <n v="0"/>
    <n v="0"/>
    <n v="16.5"/>
    <n v="16.5"/>
    <n v="16.5"/>
    <n v="1"/>
    <n v="16.5"/>
    <n v="6.5833333333333304"/>
    <n v="7.1"/>
    <n v="6.9833333333333298"/>
    <n v="4"/>
    <n v="5.8833333333333302"/>
  </r>
  <r>
    <s v="The Golden Compass"/>
    <n v="1"/>
    <s v="Action"/>
    <s v="Sega"/>
    <x v="1"/>
    <x v="2"/>
    <n v="2007"/>
    <n v="28"/>
    <n v="0.1"/>
    <n v="14.95"/>
    <n v="8.5666666666666593"/>
    <n v="12.133333333333301"/>
    <n v="7"/>
    <n v="5"/>
    <n v="6.3833333333333302"/>
    <n v="0"/>
    <n v="0"/>
    <n v="0"/>
    <n v="0"/>
    <n v="0"/>
    <n v="16.5"/>
    <n v="16.5"/>
    <n v="16.5"/>
    <n v="1"/>
    <n v="16.5"/>
    <n v="6.5833333333333304"/>
    <n v="7.1"/>
    <n v="6.9833333333333298"/>
    <n v="4"/>
    <n v="5.8833333333333302"/>
  </r>
  <r>
    <s v="The House of the Dead 2 &amp; 3 Return"/>
    <n v="2"/>
    <s v="Action"/>
    <s v="Sega"/>
    <x v="0"/>
    <x v="0"/>
    <n v="2008"/>
    <n v="66"/>
    <n v="0.74"/>
    <n v="17.95"/>
    <n v="6.7"/>
    <n v="11.1666666666666"/>
    <n v="4"/>
    <n v="7"/>
    <n v="3.15"/>
    <n v="15.5"/>
    <n v="16.25"/>
    <n v="15.5"/>
    <n v="2"/>
    <n v="14.75"/>
    <n v="0"/>
    <n v="0"/>
    <n v="0"/>
    <n v="0"/>
    <n v="0"/>
    <n v="3.18333333333333"/>
    <n v="4.7833333333333297"/>
    <n v="2"/>
    <n v="5"/>
    <n v="1.7833333333333301"/>
  </r>
  <r>
    <s v="The Incredible Hulk"/>
    <n v="1"/>
    <s v="Action"/>
    <s v="Sega"/>
    <x v="0"/>
    <x v="1"/>
    <n v="2008"/>
    <n v="46"/>
    <n v="0.28999999999999998"/>
    <n v="16.95"/>
    <n v="5.2166666666666597"/>
    <n v="5.2166666666666597"/>
    <n v="5.2166666666666597"/>
    <n v="1"/>
    <n v="5.2166666666666597"/>
    <n v="5.2166666666666597"/>
    <n v="5.2166666666666597"/>
    <n v="5.2166666666666597"/>
    <n v="1"/>
    <n v="5.2166666666666597"/>
    <n v="0"/>
    <n v="0"/>
    <n v="0"/>
    <n v="0"/>
    <n v="0"/>
    <n v="0"/>
    <n v="0"/>
    <n v="0"/>
    <n v="0"/>
    <n v="0"/>
  </r>
  <r>
    <s v="The Incredible Hulk"/>
    <n v="1"/>
    <s v="Action"/>
    <s v="Sega"/>
    <x v="3"/>
    <x v="2"/>
    <n v="2008"/>
    <n v="55"/>
    <n v="0.22"/>
    <n v="17.95"/>
    <n v="5.2166666666666597"/>
    <n v="5.2166666666666597"/>
    <n v="5.2166666666666597"/>
    <n v="1"/>
    <n v="5.2166666666666597"/>
    <n v="5.2166666666666597"/>
    <n v="5.2166666666666597"/>
    <n v="5.2166666666666597"/>
    <n v="1"/>
    <n v="5.2166666666666597"/>
    <n v="0"/>
    <n v="0"/>
    <n v="0"/>
    <n v="0"/>
    <n v="0"/>
    <n v="0"/>
    <n v="0"/>
    <n v="0"/>
    <n v="0"/>
    <n v="0"/>
  </r>
  <r>
    <s v="The Incredible Hulk"/>
    <n v="1"/>
    <s v="Action"/>
    <s v="Sega"/>
    <x v="4"/>
    <x v="1"/>
    <n v="2008"/>
    <n v="55"/>
    <n v="0.21"/>
    <n v="16.95"/>
    <n v="5.2166666666666597"/>
    <n v="5.2166666666666597"/>
    <n v="5.2166666666666597"/>
    <n v="1"/>
    <n v="5.2166666666666597"/>
    <n v="5.2166666666666597"/>
    <n v="5.2166666666666597"/>
    <n v="5.2166666666666597"/>
    <n v="1"/>
    <n v="5.2166666666666597"/>
    <n v="0"/>
    <n v="0"/>
    <n v="0"/>
    <n v="0"/>
    <n v="0"/>
    <n v="0"/>
    <n v="0"/>
    <n v="0"/>
    <n v="0"/>
    <n v="0"/>
  </r>
  <r>
    <s v="The King of Fighters Collection: The Orochi Saga"/>
    <n v="1"/>
    <s v="Action"/>
    <s v="Unknown"/>
    <x v="0"/>
    <x v="2"/>
    <n v="2008"/>
    <n v="70"/>
    <n v="0.09"/>
    <n v="17.95"/>
    <n v="0"/>
    <n v="0"/>
    <n v="0"/>
    <n v="0"/>
    <n v="0"/>
    <n v="0"/>
    <n v="0"/>
    <n v="0"/>
    <n v="0"/>
    <n v="0"/>
    <n v="0"/>
    <n v="0"/>
    <n v="0"/>
    <n v="0"/>
    <n v="0"/>
    <n v="0"/>
    <n v="0"/>
    <n v="0"/>
    <n v="0"/>
    <n v="0"/>
  </r>
  <r>
    <s v="The King of Fighters Collection: The Orochi Saga"/>
    <n v="1"/>
    <s v="Action"/>
    <s v="Unknown"/>
    <x v="1"/>
    <x v="2"/>
    <n v="2008"/>
    <n v="61"/>
    <n v="7.0000000000000007E-2"/>
    <n v="17.95"/>
    <n v="0"/>
    <n v="0"/>
    <n v="0"/>
    <n v="0"/>
    <n v="0"/>
    <n v="0"/>
    <n v="0"/>
    <n v="0"/>
    <n v="0"/>
    <n v="0"/>
    <n v="0"/>
    <n v="0"/>
    <n v="0"/>
    <n v="0"/>
    <n v="0"/>
    <n v="0"/>
    <n v="0"/>
    <n v="0"/>
    <n v="0"/>
    <n v="0"/>
  </r>
  <r>
    <s v="The Last Remnant"/>
    <n v="1"/>
    <s v="Role-Playing"/>
    <s v="SquareEnix"/>
    <x v="3"/>
    <x v="1"/>
    <n v="2008"/>
    <n v="66"/>
    <n v="0.23"/>
    <n v="14.95"/>
    <n v="87.283333333333303"/>
    <n v="151.56666666666601"/>
    <n v="75"/>
    <n v="73"/>
    <n v="55.566666666666599"/>
    <n v="151.333333333333"/>
    <n v="186.333333333333"/>
    <n v="150"/>
    <n v="13"/>
    <n v="127.333333333333"/>
    <n v="79.25"/>
    <n v="118.55"/>
    <n v="75"/>
    <n v="41"/>
    <n v="54.366666666666603"/>
    <n v="60.783333333333303"/>
    <n v="80.933333333333294"/>
    <n v="63"/>
    <n v="19"/>
    <n v="45.933333333333302"/>
  </r>
  <r>
    <s v="The Legend of Heroes II: Prophecy of the Moonli..."/>
    <n v="1"/>
    <s v="Role-Playing"/>
    <s v="Namco"/>
    <x v="1"/>
    <x v="2"/>
    <n v="2006"/>
    <n v="63"/>
    <n v="0.04"/>
    <n v="17.95"/>
    <n v="24.7"/>
    <n v="29.3666666666666"/>
    <n v="22.8"/>
    <n v="8"/>
    <n v="20.9166666666666"/>
    <n v="35"/>
    <n v="35"/>
    <n v="35"/>
    <n v="1"/>
    <n v="35"/>
    <n v="22.5"/>
    <n v="23.75"/>
    <n v="22.5"/>
    <n v="2"/>
    <n v="21.25"/>
    <n v="23.533333333333299"/>
    <n v="26.033333333333299"/>
    <n v="20.6166666666666"/>
    <n v="5"/>
    <n v="20.0833333333333"/>
  </r>
  <r>
    <s v="The Legend of Heroes III: Song of the Ocean"/>
    <n v="1"/>
    <s v="Role-Playing"/>
    <s v="Namco"/>
    <x v="1"/>
    <x v="1"/>
    <n v="2007"/>
    <n v="58"/>
    <n v="0.03"/>
    <n v="17.95"/>
    <n v="49.883333333333297"/>
    <n v="57.466666666666598"/>
    <n v="50"/>
    <n v="4"/>
    <n v="42.25"/>
    <n v="65"/>
    <n v="65"/>
    <n v="65"/>
    <n v="1"/>
    <n v="65"/>
    <n v="0"/>
    <n v="0"/>
    <n v="0"/>
    <n v="0"/>
    <n v="0"/>
    <n v="44.85"/>
    <n v="52.45"/>
    <n v="35"/>
    <n v="3"/>
    <n v="37.25"/>
  </r>
  <r>
    <s v="The Legend of Heroes: A Tear of Vermillion"/>
    <n v="1"/>
    <s v="Role-Playing"/>
    <s v="Unknown"/>
    <x v="1"/>
    <x v="1"/>
    <n v="2005"/>
    <n v="68"/>
    <n v="0.08"/>
    <n v="17.95"/>
    <n v="31.283333333333299"/>
    <n v="38.766666666666602"/>
    <n v="29.8333333333333"/>
    <n v="9"/>
    <n v="26.766666666666602"/>
    <n v="38.5"/>
    <n v="41.75"/>
    <n v="38.5"/>
    <n v="2"/>
    <n v="35.25"/>
    <n v="31.433333333333302"/>
    <n v="38.3333333333333"/>
    <n v="27.883333333333301"/>
    <n v="4"/>
    <n v="26.3333333333333"/>
    <n v="26.266666666666602"/>
    <n v="27.733333333333299"/>
    <n v="25"/>
    <n v="3"/>
    <n v="24.816666666666599"/>
  </r>
  <r>
    <s v="The Legend of Kage 2"/>
    <n v="1"/>
    <s v="Action"/>
    <s v="SquareEnix"/>
    <x v="2"/>
    <x v="2"/>
    <n v="2008"/>
    <n v="70"/>
    <n v="0.03"/>
    <n v="14.95"/>
    <n v="3.3333333333333299"/>
    <n v="3.3333333333333299"/>
    <n v="3.3333333333333299"/>
    <n v="1"/>
    <n v="3.3333333333333299"/>
    <n v="0"/>
    <n v="0"/>
    <n v="0"/>
    <n v="0"/>
    <n v="0"/>
    <n v="0"/>
    <n v="0"/>
    <n v="0"/>
    <n v="0"/>
    <n v="0"/>
    <n v="3.3333333333333299"/>
    <n v="3.3333333333333299"/>
    <n v="3.3333333333333299"/>
    <n v="1"/>
    <n v="3.3333333333333299"/>
  </r>
  <r>
    <s v="The Legend of Zelda: Phantom Hourglass"/>
    <n v="1"/>
    <s v="Action"/>
    <s v="Nintendo"/>
    <x v="2"/>
    <x v="2"/>
    <n v="2007"/>
    <n v="90"/>
    <n v="1.92"/>
    <n v="24.95"/>
    <n v="20.216666666666601"/>
    <n v="40.183333333333302"/>
    <n v="19.399999999999999"/>
    <n v="153"/>
    <n v="14.65"/>
    <n v="30.3333333333333"/>
    <n v="44.116666666666603"/>
    <n v="25"/>
    <n v="21"/>
    <n v="23.6166666666666"/>
    <n v="20.816666666666599"/>
    <n v="32.5833333333333"/>
    <n v="20"/>
    <n v="70"/>
    <n v="15.2"/>
    <n v="16.100000000000001"/>
    <n v="20.6"/>
    <n v="15.566666666666601"/>
    <n v="62"/>
    <n v="12.6666666666666"/>
  </r>
  <r>
    <s v="The Legend of Zelda: Twilight Princess"/>
    <n v="1"/>
    <s v="Action,Role-Playing"/>
    <s v="Nintendo"/>
    <x v="0"/>
    <x v="0"/>
    <n v="2006"/>
    <n v="95"/>
    <n v="3.33"/>
    <n v="39.950000000000003"/>
    <n v="45.6"/>
    <n v="75.233333333333306"/>
    <n v="43"/>
    <n v="528"/>
    <n v="32"/>
    <n v="55.3"/>
    <n v="77.45"/>
    <n v="54.533333333333303"/>
    <n v="106"/>
    <n v="38.950000000000003"/>
    <n v="47.6"/>
    <n v="76.55"/>
    <n v="46.233333333333299"/>
    <n v="241"/>
    <n v="33.450000000000003"/>
    <n v="37.266666666666602"/>
    <n v="58.95"/>
    <n v="37"/>
    <n v="181"/>
    <n v="28.4166666666666"/>
  </r>
  <r>
    <s v="The Legendary Starfy"/>
    <n v="1"/>
    <s v="Action,Adventure"/>
    <s v="Nintendo"/>
    <x v="2"/>
    <x v="2"/>
    <n v="2008"/>
    <n v="75"/>
    <n v="0.5"/>
    <n v="24.95"/>
    <n v="14.25"/>
    <n v="18.533333333333299"/>
    <n v="9.9"/>
    <n v="11"/>
    <n v="9.0333333333333297"/>
    <n v="21.383333333333301"/>
    <n v="22.9"/>
    <n v="20.25"/>
    <n v="5"/>
    <n v="19.5833333333333"/>
    <n v="8.65"/>
    <n v="9.2666666666666604"/>
    <n v="8.65"/>
    <n v="2"/>
    <n v="8.0333333333333297"/>
    <n v="8.1333333333333293"/>
    <n v="8.9499999999999993"/>
    <n v="8.5"/>
    <n v="4"/>
    <n v="7.15"/>
  </r>
  <r>
    <s v="The Lord of the Rings: Tactics"/>
    <n v="1"/>
    <s v="Role-Playing,Strategy"/>
    <s v="EA"/>
    <x v="1"/>
    <x v="0"/>
    <n v="2005"/>
    <n v="64"/>
    <n v="0.11"/>
    <n v="19.95"/>
    <n v="5"/>
    <n v="5"/>
    <n v="5"/>
    <n v="1"/>
    <n v="5"/>
    <n v="0"/>
    <n v="0"/>
    <n v="0"/>
    <n v="0"/>
    <n v="0"/>
    <n v="0"/>
    <n v="0"/>
    <n v="0"/>
    <n v="0"/>
    <n v="0"/>
    <n v="5"/>
    <n v="5"/>
    <n v="5"/>
    <n v="1"/>
    <n v="5"/>
  </r>
  <r>
    <s v="The Lord of the Rings: The Battle for Middle Ea..."/>
    <n v="1"/>
    <s v="Strategy"/>
    <s v="EA"/>
    <x v="3"/>
    <x v="1"/>
    <n v="2006"/>
    <n v="79"/>
    <n v="0.27"/>
    <n v="19.95"/>
    <n v="20.433333333333302"/>
    <n v="34.25"/>
    <n v="16.5833333333333"/>
    <n v="22"/>
    <n v="14.75"/>
    <n v="27.85"/>
    <n v="38.200000000000003"/>
    <n v="25"/>
    <n v="8"/>
    <n v="19.466666666666601"/>
    <n v="18.883333333333301"/>
    <n v="20.3333333333333"/>
    <n v="20"/>
    <n v="5"/>
    <n v="17.8"/>
    <n v="14.716666666666599"/>
    <n v="19.3"/>
    <n v="14.5"/>
    <n v="9"/>
    <n v="12.8"/>
  </r>
  <r>
    <s v="The Orange Box"/>
    <n v="1"/>
    <s v="Action"/>
    <s v="Unknown"/>
    <x v="3"/>
    <x v="2"/>
    <n v="2007"/>
    <n v="96"/>
    <n v="1.06"/>
    <n v="17.95"/>
    <n v="34.016666666666602"/>
    <n v="113.75"/>
    <n v="29"/>
    <n v="33"/>
    <n v="24.45"/>
    <n v="87.5"/>
    <n v="133.5"/>
    <n v="54.5"/>
    <n v="4"/>
    <n v="58"/>
    <n v="26.6166666666666"/>
    <n v="29.4"/>
    <n v="27"/>
    <n v="15"/>
    <n v="23.9"/>
    <n v="26.65"/>
    <n v="31.35"/>
    <n v="28.75"/>
    <n v="14"/>
    <n v="22.55"/>
  </r>
  <r>
    <s v="The Outfit"/>
    <n v="2"/>
    <s v="Action"/>
    <s v="THQ"/>
    <x v="3"/>
    <x v="2"/>
    <n v="2006"/>
    <n v="70"/>
    <n v="0.23"/>
    <n v="14.95"/>
    <n v="7.86666666666666"/>
    <n v="7.93333333333333"/>
    <n v="7.86666666666666"/>
    <n v="2"/>
    <n v="7.8"/>
    <n v="0"/>
    <n v="0"/>
    <n v="0"/>
    <n v="0"/>
    <n v="0"/>
    <n v="7.75"/>
    <n v="7.75"/>
    <n v="7.75"/>
    <n v="1"/>
    <n v="7.75"/>
    <n v="8"/>
    <n v="8"/>
    <n v="8"/>
    <n v="1"/>
    <n v="8"/>
  </r>
  <r>
    <s v="The Rub Rabbits!"/>
    <n v="2"/>
    <s v="Action,Adventure"/>
    <s v="Sega"/>
    <x v="2"/>
    <x v="0"/>
    <n v="2005"/>
    <n v="68"/>
    <n v="0.02"/>
    <n v="17.95"/>
    <n v="3.1666666666666599"/>
    <n v="3.86666666666666"/>
    <n v="2.3333333333333299"/>
    <n v="3"/>
    <n v="2.4500000000000002"/>
    <n v="0"/>
    <n v="0"/>
    <n v="0"/>
    <n v="0"/>
    <n v="0"/>
    <n v="3.6666666666666599"/>
    <n v="4.3333333333333304"/>
    <n v="3.6666666666666599"/>
    <n v="2"/>
    <n v="3"/>
    <n v="2.1666666666666599"/>
    <n v="2.1666666666666599"/>
    <n v="2.1666666666666599"/>
    <n v="1"/>
    <n v="2.1666666666666599"/>
  </r>
  <r>
    <s v="The Settlers"/>
    <n v="1"/>
    <s v="Strategy"/>
    <s v="Ubisoft"/>
    <x v="2"/>
    <x v="1"/>
    <n v="2007"/>
    <n v="39"/>
    <n v="0.09"/>
    <n v="17.95"/>
    <n v="7.18333333333333"/>
    <n v="9.5"/>
    <n v="4.8333333333333304"/>
    <n v="3"/>
    <n v="4.86666666666666"/>
    <n v="13"/>
    <n v="13"/>
    <n v="13"/>
    <n v="1"/>
    <n v="13"/>
    <n v="4.8333333333333304"/>
    <n v="4.8333333333333304"/>
    <n v="4.8333333333333304"/>
    <n v="1"/>
    <n v="4.8333333333333304"/>
    <n v="3.75"/>
    <n v="3.75"/>
    <n v="3.75"/>
    <n v="1"/>
    <n v="3.75"/>
  </r>
  <r>
    <s v="The Simpsons Game"/>
    <n v="1"/>
    <s v="Action"/>
    <s v="EA"/>
    <x v="2"/>
    <x v="0"/>
    <n v="2007"/>
    <n v="69"/>
    <n v="0.6"/>
    <n v="17.95"/>
    <n v="1.0333333333333301"/>
    <n v="2.4"/>
    <n v="1"/>
    <n v="35"/>
    <n v="0.71666666666666601"/>
    <n v="1.4833333333333301"/>
    <n v="2.5166666666666599"/>
    <n v="1"/>
    <n v="7"/>
    <n v="0.9"/>
    <n v="0"/>
    <n v="0"/>
    <n v="0"/>
    <n v="0"/>
    <n v="0"/>
    <n v="0.93333333333333302"/>
    <n v="1.45"/>
    <n v="0.86666666666666603"/>
    <n v="28"/>
    <n v="0.65"/>
  </r>
  <r>
    <s v="The Simpsons Game"/>
    <n v="2"/>
    <s v="Action"/>
    <s v="EA"/>
    <x v="3"/>
    <x v="1"/>
    <n v="2007"/>
    <n v="71"/>
    <n v="0.55000000000000004"/>
    <n v="17.95"/>
    <n v="1.0333333333333301"/>
    <n v="2.4"/>
    <n v="1"/>
    <n v="35"/>
    <n v="0.71666666666666601"/>
    <n v="1.4833333333333301"/>
    <n v="2.5166666666666599"/>
    <n v="1"/>
    <n v="7"/>
    <n v="0.9"/>
    <n v="0"/>
    <n v="0"/>
    <n v="0"/>
    <n v="0"/>
    <n v="0"/>
    <n v="0.93333333333333302"/>
    <n v="1.45"/>
    <n v="0.86666666666666603"/>
    <n v="28"/>
    <n v="0.65"/>
  </r>
  <r>
    <s v="The Simpsons Game"/>
    <n v="2"/>
    <s v="Action"/>
    <s v="EA"/>
    <x v="0"/>
    <x v="1"/>
    <n v="2007"/>
    <n v="64"/>
    <n v="0.47"/>
    <n v="17.95"/>
    <n v="1.0333333333333301"/>
    <n v="2.4"/>
    <n v="1"/>
    <n v="35"/>
    <n v="0.71666666666666601"/>
    <n v="1.4833333333333301"/>
    <n v="2.5166666666666599"/>
    <n v="1"/>
    <n v="7"/>
    <n v="0.9"/>
    <n v="0"/>
    <n v="0"/>
    <n v="0"/>
    <n v="0"/>
    <n v="0"/>
    <n v="0.93333333333333302"/>
    <n v="1.45"/>
    <n v="0.86666666666666603"/>
    <n v="28"/>
    <n v="0.65"/>
  </r>
  <r>
    <s v="The Simpsons Game"/>
    <n v="2"/>
    <s v="Action"/>
    <s v="EA"/>
    <x v="4"/>
    <x v="2"/>
    <n v="2007"/>
    <n v="71"/>
    <n v="0.39"/>
    <n v="17.95"/>
    <n v="1.0333333333333301"/>
    <n v="2.4"/>
    <n v="1"/>
    <n v="35"/>
    <n v="0.71666666666666601"/>
    <n v="1.4833333333333301"/>
    <n v="2.5166666666666599"/>
    <n v="1"/>
    <n v="7"/>
    <n v="0.9"/>
    <n v="0"/>
    <n v="0"/>
    <n v="0"/>
    <n v="0"/>
    <n v="0"/>
    <n v="0.93333333333333302"/>
    <n v="1.45"/>
    <n v="0.86666666666666603"/>
    <n v="28"/>
    <n v="0.65"/>
  </r>
  <r>
    <s v="The Simpsons Game"/>
    <n v="1"/>
    <s v="Action"/>
    <s v="EA"/>
    <x v="1"/>
    <x v="0"/>
    <n v="2007"/>
    <n v="59"/>
    <n v="0.23"/>
    <n v="16.95"/>
    <n v="1.0333333333333301"/>
    <n v="2.4"/>
    <n v="1"/>
    <n v="35"/>
    <n v="0.71666666666666601"/>
    <n v="1.4833333333333301"/>
    <n v="2.5166666666666599"/>
    <n v="1"/>
    <n v="7"/>
    <n v="0.9"/>
    <n v="0"/>
    <n v="0"/>
    <n v="0"/>
    <n v="0"/>
    <n v="0"/>
    <n v="0.93333333333333302"/>
    <n v="1.45"/>
    <n v="0.86666666666666603"/>
    <n v="28"/>
    <n v="0.65"/>
  </r>
  <r>
    <s v="The Sims 2"/>
    <n v="1"/>
    <s v="Role-Playing,Simulation"/>
    <s v="EA"/>
    <x v="2"/>
    <x v="0"/>
    <n v="2005"/>
    <n v="70"/>
    <n v="0.83"/>
    <n v="17.95"/>
    <n v="55.933333333333302"/>
    <n v="122.7"/>
    <n v="34.9166666666666"/>
    <n v="20"/>
    <n v="29.7"/>
    <n v="200"/>
    <n v="200"/>
    <n v="200"/>
    <n v="1"/>
    <n v="200"/>
    <n v="61.55"/>
    <n v="90.383333333333297"/>
    <n v="60"/>
    <n v="7"/>
    <n v="42"/>
    <n v="40.6666666666666"/>
    <n v="77.900000000000006"/>
    <n v="30.983333333333299"/>
    <n v="12"/>
    <n v="24.9"/>
  </r>
  <r>
    <s v="The Sims 2"/>
    <n v="1"/>
    <s v="Simulation,Strategy"/>
    <s v="EA"/>
    <x v="1"/>
    <x v="1"/>
    <n v="2005"/>
    <n v="65"/>
    <n v="0.46"/>
    <n v="14.95"/>
    <n v="55.933333333333302"/>
    <n v="122.7"/>
    <n v="34.9166666666666"/>
    <n v="20"/>
    <n v="29.7"/>
    <n v="200"/>
    <n v="200"/>
    <n v="200"/>
    <n v="1"/>
    <n v="200"/>
    <n v="61.55"/>
    <n v="90.383333333333297"/>
    <n v="60"/>
    <n v="7"/>
    <n v="42"/>
    <n v="40.6666666666666"/>
    <n v="77.900000000000006"/>
    <n v="30.983333333333299"/>
    <n v="12"/>
    <n v="24.9"/>
  </r>
  <r>
    <s v="The Sims 2: Apartment Pets"/>
    <n v="1"/>
    <s v="Simulation"/>
    <s v="EA"/>
    <x v="2"/>
    <x v="0"/>
    <n v="2008"/>
    <n v="50"/>
    <n v="0.33"/>
    <n v="17.95"/>
    <n v="0"/>
    <n v="0"/>
    <n v="0"/>
    <n v="0"/>
    <n v="0"/>
    <n v="0"/>
    <n v="0"/>
    <n v="0"/>
    <n v="0"/>
    <n v="0"/>
    <n v="0"/>
    <n v="0"/>
    <n v="0"/>
    <n v="0"/>
    <n v="0"/>
    <n v="0"/>
    <n v="0"/>
    <n v="0"/>
    <n v="0"/>
    <n v="0"/>
  </r>
  <r>
    <s v="The Sims 2: Castaway"/>
    <n v="1"/>
    <s v="Simulation"/>
    <s v="EA"/>
    <x v="2"/>
    <x v="0"/>
    <n v="2007"/>
    <n v="66"/>
    <n v="0.66"/>
    <n v="16.95"/>
    <n v="8"/>
    <n v="8"/>
    <n v="8"/>
    <n v="1"/>
    <n v="8"/>
    <n v="0"/>
    <n v="0"/>
    <n v="0"/>
    <n v="0"/>
    <n v="0"/>
    <n v="8"/>
    <n v="8"/>
    <n v="8"/>
    <n v="1"/>
    <n v="8"/>
    <n v="0"/>
    <n v="0"/>
    <n v="0"/>
    <n v="0"/>
    <n v="0"/>
  </r>
  <r>
    <s v="The Sims 2: Castaway"/>
    <n v="1"/>
    <s v="Simulation"/>
    <s v="EA"/>
    <x v="0"/>
    <x v="1"/>
    <n v="2007"/>
    <n v="73"/>
    <n v="0.45"/>
    <n v="17.95"/>
    <n v="8"/>
    <n v="8"/>
    <n v="8"/>
    <n v="1"/>
    <n v="8"/>
    <n v="0"/>
    <n v="0"/>
    <n v="0"/>
    <n v="0"/>
    <n v="0"/>
    <n v="8"/>
    <n v="8"/>
    <n v="8"/>
    <n v="1"/>
    <n v="8"/>
    <n v="0"/>
    <n v="0"/>
    <n v="0"/>
    <n v="0"/>
    <n v="0"/>
  </r>
  <r>
    <s v="The Sims 2: Castaway"/>
    <n v="1"/>
    <s v="Simulation"/>
    <s v="EA"/>
    <x v="1"/>
    <x v="1"/>
    <n v="2007"/>
    <n v="64"/>
    <n v="0.08"/>
    <n v="17.95"/>
    <n v="8"/>
    <n v="8"/>
    <n v="8"/>
    <n v="1"/>
    <n v="8"/>
    <n v="0"/>
    <n v="0"/>
    <n v="0"/>
    <n v="0"/>
    <n v="0"/>
    <n v="8"/>
    <n v="8"/>
    <n v="8"/>
    <n v="1"/>
    <n v="8"/>
    <n v="0"/>
    <n v="0"/>
    <n v="0"/>
    <n v="0"/>
    <n v="0"/>
  </r>
  <r>
    <s v="The Sims 2: Pets"/>
    <n v="1"/>
    <s v="Simulation"/>
    <s v="EA"/>
    <x v="2"/>
    <x v="1"/>
    <n v="2006"/>
    <n v="49"/>
    <n v="0.97"/>
    <n v="14.95"/>
    <n v="27.7"/>
    <n v="31.55"/>
    <n v="27.7"/>
    <n v="2"/>
    <n v="23.85"/>
    <n v="0"/>
    <n v="0"/>
    <n v="0"/>
    <n v="0"/>
    <n v="0"/>
    <n v="27.7"/>
    <n v="31.55"/>
    <n v="27.7"/>
    <n v="2"/>
    <n v="23.85"/>
    <n v="0"/>
    <n v="0"/>
    <n v="0"/>
    <n v="0"/>
    <n v="0"/>
  </r>
  <r>
    <s v="The Sims 2: Pets"/>
    <n v="1"/>
    <s v="Simulation"/>
    <s v="EA"/>
    <x v="0"/>
    <x v="1"/>
    <n v="2007"/>
    <n v="65"/>
    <n v="0.43"/>
    <n v="22.95"/>
    <n v="27.7"/>
    <n v="31.55"/>
    <n v="27.7"/>
    <n v="2"/>
    <n v="23.85"/>
    <n v="0"/>
    <n v="0"/>
    <n v="0"/>
    <n v="0"/>
    <n v="0"/>
    <n v="27.7"/>
    <n v="31.55"/>
    <n v="27.7"/>
    <n v="2"/>
    <n v="23.85"/>
    <n v="0"/>
    <n v="0"/>
    <n v="0"/>
    <n v="0"/>
    <n v="0"/>
  </r>
  <r>
    <s v="The Sims 2: Pets"/>
    <n v="1"/>
    <s v="Simulation"/>
    <s v="EA"/>
    <x v="1"/>
    <x v="1"/>
    <n v="2006"/>
    <n v="57"/>
    <n v="0.21"/>
    <n v="17.95"/>
    <n v="27.7"/>
    <n v="31.55"/>
    <n v="27.7"/>
    <n v="2"/>
    <n v="23.85"/>
    <n v="0"/>
    <n v="0"/>
    <n v="0"/>
    <n v="0"/>
    <n v="0"/>
    <n v="27.7"/>
    <n v="31.55"/>
    <n v="27.7"/>
    <n v="2"/>
    <n v="23.85"/>
    <n v="0"/>
    <n v="0"/>
    <n v="0"/>
    <n v="0"/>
    <n v="0"/>
  </r>
  <r>
    <s v="The Spiderwick Chronicles"/>
    <n v="2"/>
    <s v="Action,Adventure"/>
    <s v="Unknown"/>
    <x v="0"/>
    <x v="0"/>
    <n v="2008"/>
    <n v="62"/>
    <n v="0.16"/>
    <n v="16.95"/>
    <n v="5.3333333333333304"/>
    <n v="6.5833333333333304"/>
    <n v="5"/>
    <n v="3"/>
    <n v="4.0833333333333304"/>
    <n v="0"/>
    <n v="0"/>
    <n v="0"/>
    <n v="0"/>
    <n v="0"/>
    <n v="8"/>
    <n v="8"/>
    <n v="8"/>
    <n v="1"/>
    <n v="8"/>
    <n v="4"/>
    <n v="4.5"/>
    <n v="4"/>
    <n v="2"/>
    <n v="3.5"/>
  </r>
  <r>
    <s v="The Spiderwick Chronicles"/>
    <n v="2"/>
    <s v="Action,Adventure"/>
    <s v="Unknown"/>
    <x v="3"/>
    <x v="2"/>
    <n v="2008"/>
    <n v="59"/>
    <n v="7.0000000000000007E-2"/>
    <n v="14.95"/>
    <n v="5.3333333333333304"/>
    <n v="6.5833333333333304"/>
    <n v="5"/>
    <n v="3"/>
    <n v="4.0833333333333304"/>
    <n v="0"/>
    <n v="0"/>
    <n v="0"/>
    <n v="0"/>
    <n v="0"/>
    <n v="8"/>
    <n v="8"/>
    <n v="8"/>
    <n v="1"/>
    <n v="8"/>
    <n v="4"/>
    <n v="4.5"/>
    <n v="4"/>
    <n v="2"/>
    <n v="3.5"/>
  </r>
  <r>
    <s v="The Spiderwick Chronicles"/>
    <n v="1"/>
    <s v="Role-Playing"/>
    <s v="Unknown"/>
    <x v="2"/>
    <x v="2"/>
    <n v="2008"/>
    <n v="60"/>
    <n v="0.06"/>
    <n v="12.95"/>
    <n v="5.3333333333333304"/>
    <n v="6.5833333333333304"/>
    <n v="5"/>
    <n v="3"/>
    <n v="4.0833333333333304"/>
    <n v="0"/>
    <n v="0"/>
    <n v="0"/>
    <n v="0"/>
    <n v="0"/>
    <n v="8"/>
    <n v="8"/>
    <n v="8"/>
    <n v="1"/>
    <n v="8"/>
    <n v="4"/>
    <n v="4.5"/>
    <n v="4"/>
    <n v="2"/>
    <n v="3.5"/>
  </r>
  <r>
    <s v="The Urbz: Sims in the City"/>
    <n v="1"/>
    <s v="Simulation"/>
    <s v="EA"/>
    <x v="2"/>
    <x v="0"/>
    <n v="2004"/>
    <n v="67"/>
    <n v="0.41"/>
    <n v="12.95"/>
    <n v="21.933333333333302"/>
    <n v="25.5"/>
    <n v="20"/>
    <n v="7"/>
    <n v="16.733333333333299"/>
    <n v="30.033333333333299"/>
    <n v="30.033333333333299"/>
    <n v="30.033333333333299"/>
    <n v="2"/>
    <n v="30.033333333333299"/>
    <n v="20.8333333333333"/>
    <n v="25.2"/>
    <n v="20"/>
    <n v="3"/>
    <n v="16.45"/>
    <n v="15.5"/>
    <n v="15.75"/>
    <n v="15.5"/>
    <n v="2"/>
    <n v="15.25"/>
  </r>
  <r>
    <s v="The Warriors"/>
    <n v="1"/>
    <s v="Action"/>
    <s v="Rockstar"/>
    <x v="1"/>
    <x v="1"/>
    <n v="2007"/>
    <n v="52"/>
    <n v="0.24"/>
    <n v="17.95"/>
    <n v="12.566666666666601"/>
    <n v="16.75"/>
    <n v="10.45"/>
    <n v="14"/>
    <n v="9"/>
    <n v="12.9166666666666"/>
    <n v="12.9166666666666"/>
    <n v="12.9166666666666"/>
    <n v="1"/>
    <n v="12.9166666666666"/>
    <n v="10.3666666666666"/>
    <n v="10.3666666666666"/>
    <n v="10.3666666666666"/>
    <n v="1"/>
    <n v="10.3666666666666"/>
    <n v="12.733333333333301"/>
    <n v="16.75"/>
    <n v="10.2666666666666"/>
    <n v="12"/>
    <n v="9"/>
  </r>
  <r>
    <s v="The World Ends With You"/>
    <n v="1"/>
    <s v="Action,Adventure,Role-Playing"/>
    <s v="SquareEnix"/>
    <x v="2"/>
    <x v="0"/>
    <n v="2007"/>
    <n v="88"/>
    <n v="0.37"/>
    <n v="17.95"/>
    <n v="48.6666666666666"/>
    <n v="195.55"/>
    <n v="30"/>
    <n v="151"/>
    <n v="26.1166666666666"/>
    <n v="142.36666666666599"/>
    <n v="242.833333333333"/>
    <n v="125.433333333333"/>
    <n v="19"/>
    <n v="90.95"/>
    <n v="54.8"/>
    <n v="119.48333333333299"/>
    <n v="50"/>
    <n v="44"/>
    <n v="34.933333333333302"/>
    <n v="25.3666666666666"/>
    <n v="45.3333333333333"/>
    <n v="25"/>
    <n v="88"/>
    <n v="19.033333333333299"/>
  </r>
  <r>
    <s v="Thrillville"/>
    <n v="1"/>
    <s v="Simulation,Strategy"/>
    <s v="Atari"/>
    <x v="1"/>
    <x v="2"/>
    <n v="2006"/>
    <n v="72"/>
    <n v="0.2"/>
    <n v="14.95"/>
    <n v="8.2333333333333307"/>
    <n v="8.2333333333333307"/>
    <n v="8.2333333333333307"/>
    <n v="1"/>
    <n v="8.2333333333333307"/>
    <n v="0"/>
    <n v="0"/>
    <n v="0"/>
    <n v="0"/>
    <n v="0"/>
    <n v="8.2333333333333307"/>
    <n v="8.2333333333333307"/>
    <n v="8.2333333333333307"/>
    <n v="1"/>
    <n v="8.2333333333333307"/>
    <n v="0"/>
    <n v="0"/>
    <n v="0"/>
    <n v="0"/>
    <n v="0"/>
  </r>
  <r>
    <s v="Thrillville: Off the Rails"/>
    <n v="4"/>
    <s v="Simulation,Strategy"/>
    <s v="Unknown"/>
    <x v="0"/>
    <x v="2"/>
    <n v="2007"/>
    <n v="70"/>
    <n v="0.37"/>
    <n v="16.95"/>
    <n v="12.15"/>
    <n v="21.433333333333302"/>
    <n v="9.6333333333333293"/>
    <n v="7"/>
    <n v="7.7333333333333298"/>
    <n v="10.75"/>
    <n v="11.3"/>
    <n v="10.75"/>
    <n v="2"/>
    <n v="10.1833333333333"/>
    <n v="32"/>
    <n v="32"/>
    <n v="32"/>
    <n v="1"/>
    <n v="32"/>
    <n v="7.8833333333333302"/>
    <n v="9.0833333333333304"/>
    <n v="8.5"/>
    <n v="4"/>
    <n v="6.3833333333333302"/>
  </r>
  <r>
    <s v="Thrillville: Off the Rails"/>
    <n v="4"/>
    <s v="Simulation,Strategy"/>
    <s v="Unknown"/>
    <x v="3"/>
    <x v="2"/>
    <n v="2007"/>
    <n v="73"/>
    <n v="0.12"/>
    <n v="17.95"/>
    <n v="12.15"/>
    <n v="21.433333333333302"/>
    <n v="9.6333333333333293"/>
    <n v="7"/>
    <n v="7.7333333333333298"/>
    <n v="10.75"/>
    <n v="11.3"/>
    <n v="10.75"/>
    <n v="2"/>
    <n v="10.1833333333333"/>
    <n v="32"/>
    <n v="32"/>
    <n v="32"/>
    <n v="1"/>
    <n v="32"/>
    <n v="7.8833333333333302"/>
    <n v="9.0833333333333304"/>
    <n v="8.5"/>
    <n v="4"/>
    <n v="6.3833333333333302"/>
  </r>
  <r>
    <s v="Thrillville: Off the Rails"/>
    <n v="1"/>
    <s v="Simulation,Strategy"/>
    <s v="Unknown"/>
    <x v="1"/>
    <x v="1"/>
    <n v="2007"/>
    <n v="72"/>
    <n v="0.08"/>
    <n v="16.95"/>
    <n v="12.15"/>
    <n v="21.433333333333302"/>
    <n v="9.6333333333333293"/>
    <n v="7"/>
    <n v="7.7333333333333298"/>
    <n v="10.75"/>
    <n v="11.3"/>
    <n v="10.75"/>
    <n v="2"/>
    <n v="10.1833333333333"/>
    <n v="32"/>
    <n v="32"/>
    <n v="32"/>
    <n v="1"/>
    <n v="32"/>
    <n v="7.8833333333333302"/>
    <n v="9.0833333333333304"/>
    <n v="8.5"/>
    <n v="4"/>
    <n v="6.3833333333333302"/>
  </r>
  <r>
    <s v="Tiger Woods PGA Tour"/>
    <n v="1"/>
    <s v="Sports"/>
    <s v="EA"/>
    <x v="1"/>
    <x v="2"/>
    <n v="2005"/>
    <n v="78"/>
    <n v="0.21"/>
    <n v="17.95"/>
    <n v="0"/>
    <n v="0"/>
    <n v="0"/>
    <n v="0"/>
    <n v="0"/>
    <n v="0"/>
    <n v="0"/>
    <n v="0"/>
    <n v="0"/>
    <n v="0"/>
    <n v="0"/>
    <n v="0"/>
    <n v="0"/>
    <n v="0"/>
    <n v="0"/>
    <n v="0"/>
    <n v="0"/>
    <n v="0"/>
    <n v="0"/>
    <n v="0"/>
  </r>
  <r>
    <s v="Tiger Woods PGA Tour 06"/>
    <n v="4"/>
    <s v="Sports"/>
    <s v="EA"/>
    <x v="3"/>
    <x v="1"/>
    <n v="2005"/>
    <n v="71"/>
    <n v="0.33"/>
    <n v="9.9499999999999993"/>
    <n v="0"/>
    <n v="0"/>
    <n v="0"/>
    <n v="0"/>
    <n v="0"/>
    <n v="0"/>
    <n v="0"/>
    <n v="0"/>
    <n v="0"/>
    <n v="0"/>
    <n v="0"/>
    <n v="0"/>
    <n v="0"/>
    <n v="0"/>
    <n v="0"/>
    <n v="0"/>
    <n v="0"/>
    <n v="0"/>
    <n v="0"/>
    <n v="0"/>
  </r>
  <r>
    <s v="Tiger Woods PGA Tour 06"/>
    <n v="1"/>
    <s v="Sports"/>
    <s v="EA"/>
    <x v="1"/>
    <x v="1"/>
    <n v="2005"/>
    <n v="80"/>
    <n v="0.2"/>
    <n v="9.9499999999999993"/>
    <n v="0"/>
    <n v="0"/>
    <n v="0"/>
    <n v="0"/>
    <n v="0"/>
    <n v="0"/>
    <n v="0"/>
    <n v="0"/>
    <n v="0"/>
    <n v="0"/>
    <n v="0"/>
    <n v="0"/>
    <n v="0"/>
    <n v="0"/>
    <n v="0"/>
    <n v="0"/>
    <n v="0"/>
    <n v="0"/>
    <n v="0"/>
    <n v="0"/>
  </r>
  <r>
    <s v="Tiger Woods PGA Tour 07"/>
    <n v="4"/>
    <s v="Sports"/>
    <s v="EA"/>
    <x v="0"/>
    <x v="1"/>
    <n v="2007"/>
    <n v="71"/>
    <n v="0.46"/>
    <n v="17.95"/>
    <n v="10"/>
    <n v="10"/>
    <n v="10"/>
    <n v="1"/>
    <n v="10"/>
    <n v="0"/>
    <n v="0"/>
    <n v="0"/>
    <n v="0"/>
    <n v="0"/>
    <n v="0"/>
    <n v="0"/>
    <n v="0"/>
    <n v="0"/>
    <n v="0"/>
    <n v="10"/>
    <n v="10"/>
    <n v="10"/>
    <n v="1"/>
    <n v="10"/>
  </r>
  <r>
    <s v="Tiger Woods PGA Tour 07"/>
    <n v="1"/>
    <s v="Sports"/>
    <s v="EA"/>
    <x v="3"/>
    <x v="1"/>
    <n v="2006"/>
    <n v="80"/>
    <n v="0.45"/>
    <n v="9.9499999999999993"/>
    <n v="10"/>
    <n v="10"/>
    <n v="10"/>
    <n v="1"/>
    <n v="10"/>
    <n v="0"/>
    <n v="0"/>
    <n v="0"/>
    <n v="0"/>
    <n v="0"/>
    <n v="0"/>
    <n v="0"/>
    <n v="0"/>
    <n v="0"/>
    <n v="0"/>
    <n v="10"/>
    <n v="10"/>
    <n v="10"/>
    <n v="1"/>
    <n v="10"/>
  </r>
  <r>
    <s v="Tiger Woods PGA Tour 07"/>
    <n v="4"/>
    <s v="Sports"/>
    <s v="EA"/>
    <x v="4"/>
    <x v="2"/>
    <n v="2006"/>
    <n v="81"/>
    <n v="0.32"/>
    <n v="14.95"/>
    <n v="10"/>
    <n v="10"/>
    <n v="10"/>
    <n v="1"/>
    <n v="10"/>
    <n v="0"/>
    <n v="0"/>
    <n v="0"/>
    <n v="0"/>
    <n v="0"/>
    <n v="0"/>
    <n v="0"/>
    <n v="0"/>
    <n v="0"/>
    <n v="0"/>
    <n v="10"/>
    <n v="10"/>
    <n v="10"/>
    <n v="1"/>
    <n v="10"/>
  </r>
  <r>
    <s v="Tiger Woods PGA Tour 07"/>
    <n v="1"/>
    <s v="Sports"/>
    <s v="EA"/>
    <x v="1"/>
    <x v="2"/>
    <n v="2006"/>
    <n v="78"/>
    <n v="0.21"/>
    <n v="12.95"/>
    <n v="10"/>
    <n v="10"/>
    <n v="10"/>
    <n v="1"/>
    <n v="10"/>
    <n v="0"/>
    <n v="0"/>
    <n v="0"/>
    <n v="0"/>
    <n v="0"/>
    <n v="0"/>
    <n v="0"/>
    <n v="0"/>
    <n v="0"/>
    <n v="0"/>
    <n v="10"/>
    <n v="10"/>
    <n v="10"/>
    <n v="1"/>
    <n v="10"/>
  </r>
  <r>
    <s v="Tiger Woods PGA Tour 08"/>
    <n v="4"/>
    <s v="Sports"/>
    <s v="EA"/>
    <x v="0"/>
    <x v="1"/>
    <n v="2007"/>
    <n v="72"/>
    <n v="1"/>
    <n v="17.95"/>
    <n v="0"/>
    <n v="0"/>
    <n v="0"/>
    <n v="0"/>
    <n v="0"/>
    <n v="0"/>
    <n v="0"/>
    <n v="0"/>
    <n v="0"/>
    <n v="0"/>
    <n v="0"/>
    <n v="0"/>
    <n v="0"/>
    <n v="0"/>
    <n v="0"/>
    <n v="0"/>
    <n v="0"/>
    <n v="0"/>
    <n v="0"/>
    <n v="0"/>
  </r>
  <r>
    <s v="Tiger Woods PGA Tour 08"/>
    <n v="4"/>
    <s v="Sports"/>
    <s v="EA"/>
    <x v="3"/>
    <x v="1"/>
    <n v="2007"/>
    <n v="80"/>
    <n v="0.51"/>
    <n v="14.95"/>
    <n v="0"/>
    <n v="0"/>
    <n v="0"/>
    <n v="0"/>
    <n v="0"/>
    <n v="0"/>
    <n v="0"/>
    <n v="0"/>
    <n v="0"/>
    <n v="0"/>
    <n v="0"/>
    <n v="0"/>
    <n v="0"/>
    <n v="0"/>
    <n v="0"/>
    <n v="0"/>
    <n v="0"/>
    <n v="0"/>
    <n v="0"/>
    <n v="0"/>
  </r>
  <r>
    <s v="Tiger Woods PGA Tour 08"/>
    <n v="4"/>
    <s v="Sports"/>
    <s v="EA"/>
    <x v="4"/>
    <x v="1"/>
    <n v="2007"/>
    <n v="79"/>
    <n v="0.22"/>
    <n v="12.95"/>
    <n v="0"/>
    <n v="0"/>
    <n v="0"/>
    <n v="0"/>
    <n v="0"/>
    <n v="0"/>
    <n v="0"/>
    <n v="0"/>
    <n v="0"/>
    <n v="0"/>
    <n v="0"/>
    <n v="0"/>
    <n v="0"/>
    <n v="0"/>
    <n v="0"/>
    <n v="0"/>
    <n v="0"/>
    <n v="0"/>
    <n v="0"/>
    <n v="0"/>
  </r>
  <r>
    <s v="Tiger Woods PGA Tour 09"/>
    <n v="4"/>
    <s v="Sports"/>
    <s v="EA"/>
    <x v="3"/>
    <x v="2"/>
    <n v="2008"/>
    <n v="84"/>
    <n v="0.37"/>
    <n v="19.95"/>
    <n v="0"/>
    <n v="0"/>
    <n v="0"/>
    <n v="0"/>
    <n v="0"/>
    <n v="0"/>
    <n v="0"/>
    <n v="0"/>
    <n v="0"/>
    <n v="0"/>
    <n v="0"/>
    <n v="0"/>
    <n v="0"/>
    <n v="0"/>
    <n v="0"/>
    <n v="0"/>
    <n v="0"/>
    <n v="0"/>
    <n v="0"/>
    <n v="0"/>
  </r>
  <r>
    <s v="Tiger Woods PGA Tour 09"/>
    <n v="4"/>
    <s v="Sports"/>
    <s v="EA"/>
    <x v="4"/>
    <x v="2"/>
    <n v="2008"/>
    <n v="82"/>
    <n v="0.36"/>
    <n v="19.95"/>
    <n v="0"/>
    <n v="0"/>
    <n v="0"/>
    <n v="0"/>
    <n v="0"/>
    <n v="0"/>
    <n v="0"/>
    <n v="0"/>
    <n v="0"/>
    <n v="0"/>
    <n v="0"/>
    <n v="0"/>
    <n v="0"/>
    <n v="0"/>
    <n v="0"/>
    <n v="0"/>
    <n v="0"/>
    <n v="0"/>
    <n v="0"/>
    <n v="0"/>
  </r>
  <r>
    <s v="Time Crisis 4"/>
    <n v="2"/>
    <s v="Action"/>
    <s v="Namco"/>
    <x v="4"/>
    <x v="0"/>
    <n v="2007"/>
    <n v="60"/>
    <n v="0.33"/>
    <n v="24.95"/>
    <n v="1.2166666666666599"/>
    <n v="1.55"/>
    <n v="1"/>
    <n v="7"/>
    <n v="0.78333333333333299"/>
    <n v="0"/>
    <n v="0"/>
    <n v="0"/>
    <n v="0"/>
    <n v="0"/>
    <n v="0"/>
    <n v="0"/>
    <n v="0"/>
    <n v="0"/>
    <n v="0"/>
    <n v="1.2166666666666599"/>
    <n v="1.55"/>
    <n v="1"/>
    <n v="7"/>
    <n v="0.78333333333333299"/>
  </r>
  <r>
    <s v="TimeShift"/>
    <n v="1"/>
    <s v="Action"/>
    <s v="Unknown"/>
    <x v="3"/>
    <x v="0"/>
    <n v="2007"/>
    <n v="70"/>
    <n v="0.32"/>
    <n v="12.95"/>
    <n v="8.5"/>
    <n v="11.85"/>
    <n v="8.9166666666666607"/>
    <n v="78"/>
    <n v="6.35"/>
    <n v="9.0666666666666593"/>
    <n v="9.5166666666666604"/>
    <n v="9"/>
    <n v="5"/>
    <n v="8.5166666666666604"/>
    <n v="10.199999999999999"/>
    <n v="12.55"/>
    <n v="10"/>
    <n v="9"/>
    <n v="8.7166666666666597"/>
    <n v="8.2166666666666597"/>
    <n v="10.65"/>
    <n v="8.4"/>
    <n v="64"/>
    <n v="6.15"/>
  </r>
  <r>
    <s v="TimeShift"/>
    <n v="1"/>
    <s v="Action"/>
    <s v="Unknown"/>
    <x v="4"/>
    <x v="0"/>
    <n v="2007"/>
    <n v="70"/>
    <n v="0.11"/>
    <n v="16.95"/>
    <n v="8.5"/>
    <n v="11.85"/>
    <n v="8.9166666666666607"/>
    <n v="78"/>
    <n v="6.35"/>
    <n v="9.0666666666666593"/>
    <n v="9.5166666666666604"/>
    <n v="9"/>
    <n v="5"/>
    <n v="8.5166666666666604"/>
    <n v="10.199999999999999"/>
    <n v="12.55"/>
    <n v="10"/>
    <n v="9"/>
    <n v="8.7166666666666597"/>
    <n v="8.2166666666666597"/>
    <n v="10.65"/>
    <n v="8.4"/>
    <n v="64"/>
    <n v="6.15"/>
  </r>
  <r>
    <s v="TMNT"/>
    <n v="1"/>
    <s v="Action"/>
    <s v="Ubisoft"/>
    <x v="3"/>
    <x v="2"/>
    <n v="2007"/>
    <n v="58"/>
    <n v="0.28000000000000003"/>
    <n v="19.95"/>
    <n v="4.9166666666666599"/>
    <n v="6.4666666666666597"/>
    <n v="5"/>
    <n v="32"/>
    <n v="3.4666666666666601"/>
    <n v="5.18333333333333"/>
    <n v="6.1666666666666599"/>
    <n v="5"/>
    <n v="10"/>
    <n v="4.4000000000000004"/>
    <n v="5.5"/>
    <n v="6.8"/>
    <n v="5.75"/>
    <n v="4"/>
    <n v="4.05"/>
    <n v="4.6500000000000004"/>
    <n v="5.4666666666666597"/>
    <n v="4.75"/>
    <n v="18"/>
    <n v="3.35"/>
  </r>
  <r>
    <s v="TMNT"/>
    <n v="1"/>
    <s v="Action"/>
    <s v="Ubisoft"/>
    <x v="0"/>
    <x v="2"/>
    <n v="2007"/>
    <n v="60"/>
    <n v="0.16"/>
    <n v="17.95"/>
    <n v="4.9166666666666599"/>
    <n v="6.4666666666666597"/>
    <n v="5"/>
    <n v="32"/>
    <n v="3.4666666666666601"/>
    <n v="5.18333333333333"/>
    <n v="6.1666666666666599"/>
    <n v="5"/>
    <n v="10"/>
    <n v="4.4000000000000004"/>
    <n v="5.5"/>
    <n v="6.8"/>
    <n v="5.75"/>
    <n v="4"/>
    <n v="4.05"/>
    <n v="4.6500000000000004"/>
    <n v="5.4666666666666597"/>
    <n v="4.75"/>
    <n v="18"/>
    <n v="3.35"/>
  </r>
  <r>
    <s v="TNA iMPACT!"/>
    <n v="4"/>
    <s v="Sports"/>
    <s v="Midway"/>
    <x v="3"/>
    <x v="0"/>
    <n v="2008"/>
    <n v="62"/>
    <n v="0.26"/>
    <n v="14.95"/>
    <n v="15.883333333333301"/>
    <n v="28.6166666666666"/>
    <n v="8.25"/>
    <n v="8"/>
    <n v="9.0333333333333297"/>
    <n v="45.1666666666666"/>
    <n v="45.1666666666666"/>
    <n v="45.1666666666666"/>
    <n v="1"/>
    <n v="45.1666666666666"/>
    <n v="32.933333333333302"/>
    <n v="32.933333333333302"/>
    <n v="32.933333333333302"/>
    <n v="1"/>
    <n v="32.933333333333302"/>
    <n v="8.1666666666666607"/>
    <n v="9.5500000000000007"/>
    <n v="8.0500000000000007"/>
    <n v="6"/>
    <n v="7.05"/>
  </r>
  <r>
    <s v="TNA iMPACT!"/>
    <n v="4"/>
    <s v="Sports"/>
    <s v="Midway"/>
    <x v="4"/>
    <x v="0"/>
    <n v="2008"/>
    <n v="64"/>
    <n v="0.21"/>
    <n v="12.95"/>
    <n v="15.883333333333301"/>
    <n v="28.6166666666666"/>
    <n v="8.25"/>
    <n v="8"/>
    <n v="9.0333333333333297"/>
    <n v="45.1666666666666"/>
    <n v="45.1666666666666"/>
    <n v="45.1666666666666"/>
    <n v="1"/>
    <n v="45.1666666666666"/>
    <n v="32.933333333333302"/>
    <n v="32.933333333333302"/>
    <n v="32.933333333333302"/>
    <n v="1"/>
    <n v="32.933333333333302"/>
    <n v="8.1666666666666607"/>
    <n v="9.5500000000000007"/>
    <n v="8.0500000000000007"/>
    <n v="6"/>
    <n v="7.05"/>
  </r>
  <r>
    <s v="TNA iMPACT!"/>
    <n v="1"/>
    <s v="Sports"/>
    <s v="Midway"/>
    <x v="0"/>
    <x v="2"/>
    <n v="2008"/>
    <n v="43"/>
    <n v="0.14000000000000001"/>
    <n v="14.95"/>
    <n v="15.883333333333301"/>
    <n v="28.6166666666666"/>
    <n v="8.25"/>
    <n v="8"/>
    <n v="9.0333333333333297"/>
    <n v="45.1666666666666"/>
    <n v="45.1666666666666"/>
    <n v="45.1666666666666"/>
    <n v="1"/>
    <n v="45.1666666666666"/>
    <n v="32.933333333333302"/>
    <n v="32.933333333333302"/>
    <n v="32.933333333333302"/>
    <n v="1"/>
    <n v="32.933333333333302"/>
    <n v="8.1666666666666607"/>
    <n v="9.5500000000000007"/>
    <n v="8.0500000000000007"/>
    <n v="6"/>
    <n v="7.05"/>
  </r>
  <r>
    <s v="Tokobot"/>
    <n v="1"/>
    <s v="Strategy"/>
    <s v="Unknown"/>
    <x v="1"/>
    <x v="1"/>
    <n v="2005"/>
    <n v="72"/>
    <n v="0.06"/>
    <n v="17.95"/>
    <n v="9.3333333333333304"/>
    <n v="10.5"/>
    <n v="8.68333333333333"/>
    <n v="4"/>
    <n v="8.5"/>
    <n v="0"/>
    <n v="0"/>
    <n v="0"/>
    <n v="0"/>
    <n v="0"/>
    <n v="12"/>
    <n v="12"/>
    <n v="12"/>
    <n v="1"/>
    <n v="12"/>
    <n v="8.4499999999999993"/>
    <n v="8.6999999999999993"/>
    <n v="8.36666666666666"/>
    <n v="3"/>
    <n v="8.1999999999999993"/>
  </r>
  <r>
    <s v="Tom Clancy's EndWar"/>
    <n v="1"/>
    <s v="Strategy"/>
    <s v="Ubisoft"/>
    <x v="3"/>
    <x v="2"/>
    <n v="2008"/>
    <n v="77"/>
    <n v="0.56000000000000005"/>
    <n v="16.95"/>
    <n v="14.533333333333299"/>
    <n v="25.566666666666599"/>
    <n v="9.75"/>
    <n v="7"/>
    <n v="9.0500000000000007"/>
    <n v="0"/>
    <n v="0"/>
    <n v="0"/>
    <n v="0"/>
    <n v="0"/>
    <n v="39"/>
    <n v="39"/>
    <n v="39"/>
    <n v="1"/>
    <n v="39"/>
    <n v="10.466666666666599"/>
    <n v="14.0166666666666"/>
    <n v="8.86666666666666"/>
    <n v="6"/>
    <n v="7.8166666666666602"/>
  </r>
  <r>
    <s v="Tom Clancy's EndWar"/>
    <n v="1"/>
    <s v="Strategy"/>
    <s v="Ubisoft"/>
    <x v="4"/>
    <x v="0"/>
    <n v="2008"/>
    <n v="76"/>
    <n v="0.28000000000000003"/>
    <n v="17.95"/>
    <n v="14.533333333333299"/>
    <n v="25.566666666666599"/>
    <n v="9.75"/>
    <n v="7"/>
    <n v="9.0500000000000007"/>
    <n v="0"/>
    <n v="0"/>
    <n v="0"/>
    <n v="0"/>
    <n v="0"/>
    <n v="39"/>
    <n v="39"/>
    <n v="39"/>
    <n v="1"/>
    <n v="39"/>
    <n v="10.466666666666599"/>
    <n v="14.0166666666666"/>
    <n v="8.86666666666666"/>
    <n v="6"/>
    <n v="7.8166666666666602"/>
  </r>
  <r>
    <s v="Tom Clancy's Ghost Recon: Advanced Warfighter"/>
    <n v="4"/>
    <s v="Action"/>
    <s v="Ubisoft"/>
    <x v="3"/>
    <x v="2"/>
    <n v="2006"/>
    <n v="90"/>
    <n v="1.46"/>
    <n v="14.95"/>
    <n v="8.6666666666666607"/>
    <n v="9.35"/>
    <n v="8.75"/>
    <n v="10"/>
    <n v="7.8833333333333302"/>
    <n v="0"/>
    <n v="0"/>
    <n v="0"/>
    <n v="0"/>
    <n v="0"/>
    <n v="0"/>
    <n v="0"/>
    <n v="0"/>
    <n v="0"/>
    <n v="0"/>
    <n v="8.6666666666666607"/>
    <n v="9.35"/>
    <n v="8.75"/>
    <n v="10"/>
    <n v="7.8833333333333302"/>
  </r>
  <r>
    <s v="Tom Clancy's Ghost Recon: Advanced Warfighter 2..."/>
    <n v="1"/>
    <s v="Action"/>
    <s v="Ubisoft"/>
    <x v="3"/>
    <x v="1"/>
    <n v="2007"/>
    <n v="86"/>
    <n v="0.89"/>
    <n v="14.95"/>
    <n v="8.6666666666666607"/>
    <n v="9.35"/>
    <n v="8.75"/>
    <n v="10"/>
    <n v="7.8833333333333302"/>
    <n v="0"/>
    <n v="0"/>
    <n v="0"/>
    <n v="0"/>
    <n v="0"/>
    <n v="0"/>
    <n v="0"/>
    <n v="0"/>
    <n v="0"/>
    <n v="0"/>
    <n v="8.6666666666666607"/>
    <n v="9.35"/>
    <n v="8.75"/>
    <n v="10"/>
    <n v="7.8833333333333302"/>
  </r>
  <r>
    <s v="Tom Clancy's Ghost Recon: Advanced Warfighter 2..."/>
    <n v="4"/>
    <s v="Action"/>
    <s v="Ubisoft"/>
    <x v="4"/>
    <x v="1"/>
    <n v="2007"/>
    <n v="84"/>
    <n v="0.35"/>
    <n v="17.95"/>
    <n v="8.6666666666666607"/>
    <n v="9.35"/>
    <n v="8.75"/>
    <n v="10"/>
    <n v="7.8833333333333302"/>
    <n v="0"/>
    <n v="0"/>
    <n v="0"/>
    <n v="0"/>
    <n v="0"/>
    <n v="0"/>
    <n v="0"/>
    <n v="0"/>
    <n v="0"/>
    <n v="0"/>
    <n v="8.6666666666666607"/>
    <n v="9.35"/>
    <n v="8.75"/>
    <n v="10"/>
    <n v="7.8833333333333302"/>
  </r>
  <r>
    <s v="Tom Clancy's Rainbow Six: Vegas"/>
    <n v="2"/>
    <s v="Action"/>
    <s v="Ubisoft"/>
    <x v="3"/>
    <x v="2"/>
    <n v="2006"/>
    <n v="88"/>
    <n v="1.19"/>
    <n v="14.95"/>
    <n v="9.9"/>
    <n v="19.716666666666601"/>
    <n v="9"/>
    <n v="76"/>
    <n v="6.6666666666666599"/>
    <n v="12"/>
    <n v="12"/>
    <n v="12"/>
    <n v="1"/>
    <n v="12"/>
    <n v="12.95"/>
    <n v="21.4"/>
    <n v="12.65"/>
    <n v="20"/>
    <n v="9.4"/>
    <n v="8.75"/>
    <n v="17.433333333333302"/>
    <n v="9"/>
    <n v="55"/>
    <n v="6.36666666666666"/>
  </r>
  <r>
    <s v="Tom Clancy's Rainbow Six: Vegas"/>
    <n v="2"/>
    <s v="Action"/>
    <s v="Ubisoft"/>
    <x v="4"/>
    <x v="2"/>
    <n v="2007"/>
    <n v="86"/>
    <n v="0.49"/>
    <n v="16.95"/>
    <n v="9.9"/>
    <n v="19.716666666666601"/>
    <n v="9"/>
    <n v="76"/>
    <n v="6.6666666666666599"/>
    <n v="12"/>
    <n v="12"/>
    <n v="12"/>
    <n v="1"/>
    <n v="12"/>
    <n v="12.95"/>
    <n v="21.4"/>
    <n v="12.65"/>
    <n v="20"/>
    <n v="9.4"/>
    <n v="8.75"/>
    <n v="17.433333333333302"/>
    <n v="9"/>
    <n v="55"/>
    <n v="6.36666666666666"/>
  </r>
  <r>
    <s v="Tom Clancy's Rainbow Six: Vegas 2"/>
    <n v="2"/>
    <s v="Action"/>
    <s v="Ubisoft"/>
    <x v="3"/>
    <x v="0"/>
    <n v="2008"/>
    <n v="82"/>
    <n v="1.61"/>
    <n v="16.95"/>
    <n v="9.9"/>
    <n v="19.716666666666601"/>
    <n v="9"/>
    <n v="76"/>
    <n v="6.6666666666666599"/>
    <n v="12"/>
    <n v="12"/>
    <n v="12"/>
    <n v="1"/>
    <n v="12"/>
    <n v="12.95"/>
    <n v="21.4"/>
    <n v="12.65"/>
    <n v="20"/>
    <n v="9.4"/>
    <n v="8.75"/>
    <n v="17.433333333333302"/>
    <n v="9"/>
    <n v="55"/>
    <n v="6.36666666666666"/>
  </r>
  <r>
    <s v="Tom Clancy's Rainbow Six: Vegas 2"/>
    <n v="2"/>
    <s v="Action"/>
    <s v="Ubisoft"/>
    <x v="4"/>
    <x v="2"/>
    <n v="2008"/>
    <n v="81"/>
    <n v="0.67"/>
    <n v="24.95"/>
    <n v="9.9"/>
    <n v="19.716666666666601"/>
    <n v="9"/>
    <n v="76"/>
    <n v="6.6666666666666599"/>
    <n v="12"/>
    <n v="12"/>
    <n v="12"/>
    <n v="1"/>
    <n v="12"/>
    <n v="12.95"/>
    <n v="21.4"/>
    <n v="12.65"/>
    <n v="20"/>
    <n v="9.4"/>
    <n v="8.75"/>
    <n v="17.433333333333302"/>
    <n v="9"/>
    <n v="55"/>
    <n v="6.36666666666666"/>
  </r>
  <r>
    <s v="Tom Clancy's Splinter Cell: Double Agent"/>
    <n v="1"/>
    <s v="Action"/>
    <s v="Ubisoft"/>
    <x v="3"/>
    <x v="2"/>
    <n v="2006"/>
    <n v="85"/>
    <n v="0.67"/>
    <n v="17.95"/>
    <n v="12.4166666666666"/>
    <n v="35.85"/>
    <n v="11"/>
    <n v="76"/>
    <n v="8.85"/>
    <n v="17.3666666666666"/>
    <n v="37.1666666666666"/>
    <n v="11.3333333333333"/>
    <n v="9"/>
    <n v="11.216666666666599"/>
    <n v="11.9333333333333"/>
    <n v="19.25"/>
    <n v="11"/>
    <n v="27"/>
    <n v="8.7333333333333307"/>
    <n v="11.6166666666666"/>
    <n v="15.65"/>
    <n v="11"/>
    <n v="40"/>
    <n v="9.65"/>
  </r>
  <r>
    <s v="Tom Clancy's Splinter Cell: Double Agent"/>
    <n v="1"/>
    <s v="Action,Strategy"/>
    <s v="Ubisoft"/>
    <x v="4"/>
    <x v="0"/>
    <n v="2007"/>
    <n v="78"/>
    <n v="0.19"/>
    <n v="22.95"/>
    <n v="12.4166666666666"/>
    <n v="35.85"/>
    <n v="11"/>
    <n v="76"/>
    <n v="8.85"/>
    <n v="17.3666666666666"/>
    <n v="37.1666666666666"/>
    <n v="11.3333333333333"/>
    <n v="9"/>
    <n v="11.216666666666599"/>
    <n v="11.9333333333333"/>
    <n v="19.25"/>
    <n v="11"/>
    <n v="27"/>
    <n v="8.7333333333333307"/>
    <n v="11.6166666666666"/>
    <n v="15.65"/>
    <n v="11"/>
    <n v="40"/>
    <n v="9.65"/>
  </r>
  <r>
    <s v="Tom Clancy's Splinter Cell: Double Agent"/>
    <n v="2"/>
    <s v="Action"/>
    <s v="Ubisoft"/>
    <x v="0"/>
    <x v="1"/>
    <n v="2006"/>
    <n v="61"/>
    <n v="0.11"/>
    <n v="17.95"/>
    <n v="12.4166666666666"/>
    <n v="35.85"/>
    <n v="11"/>
    <n v="76"/>
    <n v="8.85"/>
    <n v="17.3666666666666"/>
    <n v="37.1666666666666"/>
    <n v="11.3333333333333"/>
    <n v="9"/>
    <n v="11.216666666666599"/>
    <n v="11.9333333333333"/>
    <n v="19.25"/>
    <n v="11"/>
    <n v="27"/>
    <n v="8.7333333333333307"/>
    <n v="11.6166666666666"/>
    <n v="15.65"/>
    <n v="11"/>
    <n v="40"/>
    <n v="9.65"/>
  </r>
  <r>
    <s v="Tomb Raider: Underworld"/>
    <n v="1"/>
    <s v="Action"/>
    <s v="Eidos"/>
    <x v="3"/>
    <x v="2"/>
    <n v="2008"/>
    <n v="76"/>
    <n v="0.51"/>
    <n v="17.95"/>
    <n v="11.5166666666666"/>
    <n v="17.883333333333301"/>
    <n v="10.033333333333299"/>
    <n v="143"/>
    <n v="7.8333333333333304"/>
    <n v="18.883333333333301"/>
    <n v="21.966666666666601"/>
    <n v="19"/>
    <n v="13"/>
    <n v="14.466666666666599"/>
    <n v="12.1166666666666"/>
    <n v="16.016666666666602"/>
    <n v="12"/>
    <n v="37"/>
    <n v="9.7333333333333307"/>
    <n v="10.25"/>
    <n v="15.55"/>
    <n v="10"/>
    <n v="93"/>
    <n v="7.5166666666666604"/>
  </r>
  <r>
    <s v="Tomb Raider: Underworld"/>
    <n v="1"/>
    <s v="Action"/>
    <s v="Eidos"/>
    <x v="4"/>
    <x v="1"/>
    <n v="2008"/>
    <n v="75"/>
    <n v="0.44"/>
    <n v="17.95"/>
    <n v="11.5166666666666"/>
    <n v="17.883333333333301"/>
    <n v="10.033333333333299"/>
    <n v="143"/>
    <n v="7.8333333333333304"/>
    <n v="18.883333333333301"/>
    <n v="21.966666666666601"/>
    <n v="19"/>
    <n v="13"/>
    <n v="14.466666666666599"/>
    <n v="12.1166666666666"/>
    <n v="16.016666666666602"/>
    <n v="12"/>
    <n v="37"/>
    <n v="9.7333333333333307"/>
    <n v="10.25"/>
    <n v="15.55"/>
    <n v="10"/>
    <n v="93"/>
    <n v="7.5166666666666604"/>
  </r>
  <r>
    <s v="Tomb Raider: Underworld"/>
    <n v="1"/>
    <s v="Action"/>
    <s v="Eidos"/>
    <x v="0"/>
    <x v="1"/>
    <n v="2008"/>
    <n v="70"/>
    <n v="0.14000000000000001"/>
    <n v="17.95"/>
    <n v="11.5166666666666"/>
    <n v="17.883333333333301"/>
    <n v="10.033333333333299"/>
    <n v="143"/>
    <n v="7.8333333333333304"/>
    <n v="18.883333333333301"/>
    <n v="21.966666666666601"/>
    <n v="19"/>
    <n v="13"/>
    <n v="14.466666666666599"/>
    <n v="12.1166666666666"/>
    <n v="16.016666666666602"/>
    <n v="12"/>
    <n v="37"/>
    <n v="9.7333333333333307"/>
    <n v="10.25"/>
    <n v="15.55"/>
    <n v="10"/>
    <n v="93"/>
    <n v="7.5166666666666604"/>
  </r>
  <r>
    <s v="Tony Hawk's American Sk8land"/>
    <n v="1"/>
    <s v="Sports"/>
    <s v="Activision"/>
    <x v="2"/>
    <x v="2"/>
    <n v="2005"/>
    <n v="84"/>
    <n v="0.21"/>
    <n v="16.95"/>
    <n v="18.8"/>
    <n v="20.7"/>
    <n v="20"/>
    <n v="5"/>
    <n v="16.2"/>
    <n v="0"/>
    <n v="0"/>
    <n v="0"/>
    <n v="0"/>
    <n v="0"/>
    <n v="18.8"/>
    <n v="20.7"/>
    <n v="20"/>
    <n v="5"/>
    <n v="16.2"/>
    <n v="0"/>
    <n v="0"/>
    <n v="0"/>
    <n v="0"/>
    <n v="0"/>
  </r>
  <r>
    <s v="Tony Hawk's American Wasteland"/>
    <n v="1"/>
    <s v="Sports"/>
    <s v="Activision"/>
    <x v="3"/>
    <x v="2"/>
    <n v="2005"/>
    <n v="75"/>
    <n v="0.28999999999999998"/>
    <n v="14.95"/>
    <n v="12.883333333333301"/>
    <n v="14.966666666666599"/>
    <n v="13"/>
    <n v="18"/>
    <n v="9.2666666666666604"/>
    <n v="15"/>
    <n v="16"/>
    <n v="15"/>
    <n v="2"/>
    <n v="14"/>
    <n v="13.6666666666666"/>
    <n v="14.533333333333299"/>
    <n v="13"/>
    <n v="7"/>
    <n v="12.6666666666666"/>
    <n v="11.8"/>
    <n v="13.45"/>
    <n v="12"/>
    <n v="9"/>
    <n v="8.75"/>
  </r>
  <r>
    <s v="Tony Hawk's Downhill Jam"/>
    <n v="1"/>
    <s v="Racing / Driving,Sports"/>
    <s v="Activision"/>
    <x v="2"/>
    <x v="1"/>
    <n v="2006"/>
    <n v="76"/>
    <n v="0.22"/>
    <n v="14.95"/>
    <n v="0"/>
    <n v="0"/>
    <n v="0"/>
    <n v="0"/>
    <n v="0"/>
    <n v="0"/>
    <n v="0"/>
    <n v="0"/>
    <n v="0"/>
    <n v="0"/>
    <n v="0"/>
    <n v="0"/>
    <n v="0"/>
    <n v="0"/>
    <n v="0"/>
    <n v="0"/>
    <n v="0"/>
    <n v="0"/>
    <n v="0"/>
    <n v="0"/>
  </r>
  <r>
    <s v="Tony Hawk's Project 8"/>
    <n v="2"/>
    <s v="Sports"/>
    <s v="Activision"/>
    <x v="3"/>
    <x v="2"/>
    <n v="2006"/>
    <n v="81"/>
    <n v="0.42"/>
    <n v="16.95"/>
    <n v="17.1666666666666"/>
    <n v="19.533333333333299"/>
    <n v="17"/>
    <n v="11"/>
    <n v="15.3333333333333"/>
    <n v="0"/>
    <n v="0"/>
    <n v="0"/>
    <n v="0"/>
    <n v="0"/>
    <n v="18.433333333333302"/>
    <n v="20.2"/>
    <n v="18.383333333333301"/>
    <n v="4"/>
    <n v="16.7"/>
    <n v="16.433333333333302"/>
    <n v="17.733333333333299"/>
    <n v="17"/>
    <n v="7"/>
    <n v="15.15"/>
  </r>
  <r>
    <s v="Tony Hawk's Project 8"/>
    <n v="2"/>
    <s v="Sports"/>
    <s v="Activision"/>
    <x v="1"/>
    <x v="0"/>
    <n v="2006"/>
    <n v="68"/>
    <n v="0.42"/>
    <n v="17.95"/>
    <n v="17.1666666666666"/>
    <n v="19.533333333333299"/>
    <n v="17"/>
    <n v="11"/>
    <n v="15.3333333333333"/>
    <n v="0"/>
    <n v="0"/>
    <n v="0"/>
    <n v="0"/>
    <n v="0"/>
    <n v="18.433333333333302"/>
    <n v="20.2"/>
    <n v="18.383333333333301"/>
    <n v="4"/>
    <n v="16.7"/>
    <n v="16.433333333333302"/>
    <n v="17.733333333333299"/>
    <n v="17"/>
    <n v="7"/>
    <n v="15.15"/>
  </r>
  <r>
    <s v="Tony Hawk's Project 8"/>
    <n v="2"/>
    <s v="Sports"/>
    <s v="Activision"/>
    <x v="4"/>
    <x v="1"/>
    <n v="2006"/>
    <n v="76"/>
    <n v="0.3"/>
    <n v="14.95"/>
    <n v="17.1666666666666"/>
    <n v="19.533333333333299"/>
    <n v="17"/>
    <n v="11"/>
    <n v="15.3333333333333"/>
    <n v="0"/>
    <n v="0"/>
    <n v="0"/>
    <n v="0"/>
    <n v="0"/>
    <n v="18.433333333333302"/>
    <n v="20.2"/>
    <n v="18.383333333333301"/>
    <n v="4"/>
    <n v="16.7"/>
    <n v="16.433333333333302"/>
    <n v="17.733333333333299"/>
    <n v="17"/>
    <n v="7"/>
    <n v="15.15"/>
  </r>
  <r>
    <s v="Tony Hawk's Proving Ground"/>
    <n v="2"/>
    <s v="Sports"/>
    <s v="Activision"/>
    <x v="3"/>
    <x v="1"/>
    <n v="2007"/>
    <n v="72"/>
    <n v="0.51"/>
    <n v="16.95"/>
    <n v="8.1333333333333293"/>
    <n v="8.1333333333333293"/>
    <n v="8.1333333333333293"/>
    <n v="1"/>
    <n v="8.1333333333333293"/>
    <n v="0"/>
    <n v="0"/>
    <n v="0"/>
    <n v="0"/>
    <n v="0"/>
    <n v="0"/>
    <n v="0"/>
    <n v="0"/>
    <n v="0"/>
    <n v="0"/>
    <n v="8.1333333333333293"/>
    <n v="8.1333333333333293"/>
    <n v="8.1333333333333293"/>
    <n v="1"/>
    <n v="8.1333333333333293"/>
  </r>
  <r>
    <s v="Tony Hawk's Proving Ground"/>
    <n v="2"/>
    <s v="Sports"/>
    <s v="Activision"/>
    <x v="4"/>
    <x v="2"/>
    <n v="2007"/>
    <n v="73"/>
    <n v="0.37"/>
    <n v="12.95"/>
    <n v="8.1333333333333293"/>
    <n v="8.1333333333333293"/>
    <n v="8.1333333333333293"/>
    <n v="1"/>
    <n v="8.1333333333333293"/>
    <n v="0"/>
    <n v="0"/>
    <n v="0"/>
    <n v="0"/>
    <n v="0"/>
    <n v="0"/>
    <n v="0"/>
    <n v="0"/>
    <n v="0"/>
    <n v="0"/>
    <n v="8.1333333333333293"/>
    <n v="8.1333333333333293"/>
    <n v="8.1333333333333293"/>
    <n v="1"/>
    <n v="8.1333333333333293"/>
  </r>
  <r>
    <s v="Tony Hawk's Proving Ground"/>
    <n v="2"/>
    <s v="Sports"/>
    <s v="Activision"/>
    <x v="0"/>
    <x v="2"/>
    <n v="2007"/>
    <n v="57"/>
    <n v="0.23"/>
    <n v="16.95"/>
    <n v="8.1333333333333293"/>
    <n v="8.1333333333333293"/>
    <n v="8.1333333333333293"/>
    <n v="1"/>
    <n v="8.1333333333333293"/>
    <n v="0"/>
    <n v="0"/>
    <n v="0"/>
    <n v="0"/>
    <n v="0"/>
    <n v="0"/>
    <n v="0"/>
    <n v="0"/>
    <n v="0"/>
    <n v="0"/>
    <n v="8.1333333333333293"/>
    <n v="8.1333333333333293"/>
    <n v="8.1333333333333293"/>
    <n v="1"/>
    <n v="8.1333333333333293"/>
  </r>
  <r>
    <s v="Tony Hawk's Proving Ground"/>
    <n v="1"/>
    <s v="Sports"/>
    <s v="Activision"/>
    <x v="2"/>
    <x v="0"/>
    <n v="2007"/>
    <n v="39"/>
    <n v="0.21"/>
    <n v="13.95"/>
    <n v="8.1333333333333293"/>
    <n v="8.1333333333333293"/>
    <n v="8.1333333333333293"/>
    <n v="1"/>
    <n v="8.1333333333333293"/>
    <n v="0"/>
    <n v="0"/>
    <n v="0"/>
    <n v="0"/>
    <n v="0"/>
    <n v="0"/>
    <n v="0"/>
    <n v="0"/>
    <n v="0"/>
    <n v="0"/>
    <n v="8.1333333333333293"/>
    <n v="8.1333333333333293"/>
    <n v="8.1333333333333293"/>
    <n v="1"/>
    <n v="8.1333333333333293"/>
  </r>
  <r>
    <s v="Tony Hawk's Underground 2: Remix"/>
    <n v="1"/>
    <s v="Sports"/>
    <s v="Activision"/>
    <x v="1"/>
    <x v="1"/>
    <n v="2005"/>
    <n v="83"/>
    <n v="0.49"/>
    <n v="14.95"/>
    <n v="23.45"/>
    <n v="23.45"/>
    <n v="23.45"/>
    <n v="1"/>
    <n v="23.45"/>
    <n v="23.45"/>
    <n v="23.45"/>
    <n v="23.45"/>
    <n v="1"/>
    <n v="23.45"/>
    <n v="0"/>
    <n v="0"/>
    <n v="0"/>
    <n v="0"/>
    <n v="0"/>
    <n v="0"/>
    <n v="0"/>
    <n v="0"/>
    <n v="0"/>
    <n v="0"/>
  </r>
  <r>
    <s v="Too Human"/>
    <n v="1"/>
    <s v="Action,Role-Playing"/>
    <s v="Microsoft"/>
    <x v="3"/>
    <x v="1"/>
    <n v="2008"/>
    <n v="65"/>
    <n v="0.35"/>
    <n v="14.95"/>
    <n v="20.516666666666602"/>
    <n v="68.366666666666603"/>
    <n v="15"/>
    <n v="37"/>
    <n v="12.8666666666666"/>
    <n v="119"/>
    <n v="119"/>
    <n v="119"/>
    <n v="1"/>
    <n v="119"/>
    <n v="23.8333333333333"/>
    <n v="45.8333333333333"/>
    <n v="19.5"/>
    <n v="16"/>
    <n v="16.3333333333333"/>
    <n v="12.9166666666666"/>
    <n v="16.466666666666601"/>
    <n v="12.983333333333301"/>
    <n v="20"/>
    <n v="10.466666666666599"/>
  </r>
  <r>
    <s v="Top Spin 2"/>
    <n v="4"/>
    <s v="Sports"/>
    <s v="2K"/>
    <x v="3"/>
    <x v="1"/>
    <n v="2006"/>
    <n v="75"/>
    <n v="0.16"/>
    <n v="12.95"/>
    <n v="10"/>
    <n v="10"/>
    <n v="10"/>
    <n v="1"/>
    <n v="10"/>
    <n v="0"/>
    <n v="0"/>
    <n v="0"/>
    <n v="0"/>
    <n v="0"/>
    <n v="0"/>
    <n v="0"/>
    <n v="0"/>
    <n v="0"/>
    <n v="0"/>
    <n v="10"/>
    <n v="10"/>
    <n v="10"/>
    <n v="1"/>
    <n v="10"/>
  </r>
  <r>
    <s v="Top Spin 3"/>
    <n v="4"/>
    <s v="Sports"/>
    <s v="2K"/>
    <x v="3"/>
    <x v="1"/>
    <n v="2008"/>
    <n v="78"/>
    <n v="0.09"/>
    <n v="19.95"/>
    <n v="0"/>
    <n v="0"/>
    <n v="0"/>
    <n v="0"/>
    <n v="0"/>
    <n v="0"/>
    <n v="0"/>
    <n v="0"/>
    <n v="0"/>
    <n v="0"/>
    <n v="0"/>
    <n v="0"/>
    <n v="0"/>
    <n v="0"/>
    <n v="0"/>
    <n v="0"/>
    <n v="0"/>
    <n v="0"/>
    <n v="0"/>
    <n v="0"/>
  </r>
  <r>
    <s v="Top Spin 3"/>
    <n v="1"/>
    <s v="Sports"/>
    <s v="2K"/>
    <x v="4"/>
    <x v="0"/>
    <n v="2008"/>
    <n v="75"/>
    <n v="0.08"/>
    <n v="24.95"/>
    <n v="0"/>
    <n v="0"/>
    <n v="0"/>
    <n v="0"/>
    <n v="0"/>
    <n v="0"/>
    <n v="0"/>
    <n v="0"/>
    <n v="0"/>
    <n v="0"/>
    <n v="0"/>
    <n v="0"/>
    <n v="0"/>
    <n v="0"/>
    <n v="0"/>
    <n v="0"/>
    <n v="0"/>
    <n v="0"/>
    <n v="0"/>
    <n v="0"/>
  </r>
  <r>
    <s v="Touch Detective"/>
    <n v="1"/>
    <s v="Adventure"/>
    <s v="Unknown"/>
    <x v="2"/>
    <x v="1"/>
    <n v="2006"/>
    <n v="60"/>
    <n v="7.0000000000000007E-2"/>
    <n v="14.95"/>
    <n v="6.9"/>
    <n v="8.75"/>
    <n v="6.1333333333333302"/>
    <n v="11"/>
    <n v="5.5833333333333304"/>
    <n v="8.35"/>
    <n v="9.5833333333333304"/>
    <n v="8"/>
    <n v="3"/>
    <n v="7.11666666666666"/>
    <n v="7.5"/>
    <n v="7.75"/>
    <n v="7.5"/>
    <n v="2"/>
    <n v="7.25"/>
    <n v="5.9833333333333298"/>
    <n v="6.9833333333333298"/>
    <n v="6"/>
    <n v="6"/>
    <n v="5.3166666666666602"/>
  </r>
  <r>
    <s v="Touch Detective 2 1/2"/>
    <n v="1"/>
    <s v="Adventure"/>
    <s v="Unknown"/>
    <x v="2"/>
    <x v="1"/>
    <n v="2007"/>
    <n v="67"/>
    <n v="0.08"/>
    <n v="14.95"/>
    <n v="6.6333333333333302"/>
    <n v="7.4833333333333298"/>
    <n v="6.6333333333333302"/>
    <n v="9"/>
    <n v="5.8166666666666602"/>
    <n v="7.4"/>
    <n v="7.7833333333333297"/>
    <n v="7.35"/>
    <n v="3"/>
    <n v="7"/>
    <n v="8.35"/>
    <n v="8.35"/>
    <n v="8.35"/>
    <n v="1"/>
    <n v="8.35"/>
    <n v="5.8333333333333304"/>
    <n v="6.61666666666666"/>
    <n v="5.65"/>
    <n v="5"/>
    <n v="5.36666666666666"/>
  </r>
  <r>
    <s v="Touch the Dead"/>
    <n v="1"/>
    <s v="Action"/>
    <s v="Unknown"/>
    <x v="2"/>
    <x v="1"/>
    <n v="2007"/>
    <n v="56"/>
    <n v="0.2"/>
    <n v="16.95"/>
    <n v="4.6500000000000004"/>
    <n v="4.6500000000000004"/>
    <n v="4.6500000000000004"/>
    <n v="1"/>
    <n v="4.6500000000000004"/>
    <n v="0"/>
    <n v="0"/>
    <n v="0"/>
    <n v="0"/>
    <n v="0"/>
    <n v="0"/>
    <n v="0"/>
    <n v="0"/>
    <n v="0"/>
    <n v="0"/>
    <n v="4.6500000000000004"/>
    <n v="4.6500000000000004"/>
    <n v="4.6500000000000004"/>
    <n v="1"/>
    <n v="4.6500000000000004"/>
  </r>
  <r>
    <s v="Transformers: Autobots"/>
    <n v="1"/>
    <s v="Action,Racing / Driving"/>
    <s v="Activision"/>
    <x v="2"/>
    <x v="2"/>
    <n v="2007"/>
    <n v="67"/>
    <n v="1.17"/>
    <n v="17.95"/>
    <n v="0"/>
    <n v="0"/>
    <n v="0"/>
    <n v="0"/>
    <n v="0"/>
    <n v="0"/>
    <n v="0"/>
    <n v="0"/>
    <n v="0"/>
    <n v="0"/>
    <n v="0"/>
    <n v="0"/>
    <n v="0"/>
    <n v="0"/>
    <n v="0"/>
    <n v="0"/>
    <n v="0"/>
    <n v="0"/>
    <n v="0"/>
    <n v="0"/>
  </r>
  <r>
    <s v="Transformers: Decepticons"/>
    <n v="1"/>
    <s v="Action,Racing / Driving"/>
    <s v="Activision"/>
    <x v="2"/>
    <x v="0"/>
    <n v="2007"/>
    <n v="66"/>
    <n v="1.17"/>
    <n v="17.95"/>
    <n v="0"/>
    <n v="0"/>
    <n v="0"/>
    <n v="0"/>
    <n v="0"/>
    <n v="0"/>
    <n v="0"/>
    <n v="0"/>
    <n v="0"/>
    <n v="0"/>
    <n v="0"/>
    <n v="0"/>
    <n v="0"/>
    <n v="0"/>
    <n v="0"/>
    <n v="0"/>
    <n v="0"/>
    <n v="0"/>
    <n v="0"/>
    <n v="0"/>
  </r>
  <r>
    <s v="Transformers: The Game"/>
    <n v="1"/>
    <s v="Action"/>
    <s v="Activision"/>
    <x v="3"/>
    <x v="0"/>
    <n v="2007"/>
    <n v="52"/>
    <n v="0.51"/>
    <n v="14.95"/>
    <n v="7.2333333333333298"/>
    <n v="12.316666666666601"/>
    <n v="5.5"/>
    <n v="13"/>
    <n v="4.5333333333333297"/>
    <n v="18.283333333333299"/>
    <n v="18.283333333333299"/>
    <n v="18.283333333333299"/>
    <n v="1"/>
    <n v="18.283333333333299"/>
    <n v="17.350000000000001"/>
    <n v="17.350000000000001"/>
    <n v="17.350000000000001"/>
    <n v="1"/>
    <n v="17.350000000000001"/>
    <n v="5.3166666666666602"/>
    <n v="6.0666666666666602"/>
    <n v="5"/>
    <n v="11"/>
    <n v="3.9166666666666599"/>
  </r>
  <r>
    <s v="Transformers: The Game"/>
    <n v="1"/>
    <s v="Action"/>
    <s v="Activision"/>
    <x v="0"/>
    <x v="1"/>
    <n v="2007"/>
    <n v="53"/>
    <n v="0.35"/>
    <n v="17.95"/>
    <n v="7.2333333333333298"/>
    <n v="12.316666666666601"/>
    <n v="5.5"/>
    <n v="13"/>
    <n v="4.5333333333333297"/>
    <n v="18.283333333333299"/>
    <n v="18.283333333333299"/>
    <n v="18.283333333333299"/>
    <n v="1"/>
    <n v="18.283333333333299"/>
    <n v="17.350000000000001"/>
    <n v="17.350000000000001"/>
    <n v="17.350000000000001"/>
    <n v="1"/>
    <n v="17.350000000000001"/>
    <n v="5.3166666666666602"/>
    <n v="6.0666666666666602"/>
    <n v="5"/>
    <n v="11"/>
    <n v="3.9166666666666599"/>
  </r>
  <r>
    <s v="Transformers: The Game"/>
    <n v="1"/>
    <s v="Action"/>
    <s v="Activision"/>
    <x v="4"/>
    <x v="2"/>
    <n v="2007"/>
    <n v="54"/>
    <n v="0.32"/>
    <n v="17.95"/>
    <n v="7.2333333333333298"/>
    <n v="12.316666666666601"/>
    <n v="5.5"/>
    <n v="13"/>
    <n v="4.5333333333333297"/>
    <n v="18.283333333333299"/>
    <n v="18.283333333333299"/>
    <n v="18.283333333333299"/>
    <n v="1"/>
    <n v="18.283333333333299"/>
    <n v="17.350000000000001"/>
    <n v="17.350000000000001"/>
    <n v="17.350000000000001"/>
    <n v="1"/>
    <n v="17.350000000000001"/>
    <n v="5.3166666666666602"/>
    <n v="6.0666666666666602"/>
    <n v="5"/>
    <n v="11"/>
    <n v="3.9166666666666599"/>
  </r>
  <r>
    <s v="Trauma Center: New Blood"/>
    <n v="2"/>
    <s v="Action,Simulation"/>
    <s v="Nintendo"/>
    <x v="0"/>
    <x v="2"/>
    <n v="2007"/>
    <n v="77"/>
    <n v="0.22"/>
    <n v="17.95"/>
    <n v="11.733333333333301"/>
    <n v="16.066666666666599"/>
    <n v="12.566666666666601"/>
    <n v="16"/>
    <n v="8.4833333333333307"/>
    <n v="0"/>
    <n v="0"/>
    <n v="0"/>
    <n v="0"/>
    <n v="0"/>
    <n v="16"/>
    <n v="17.75"/>
    <n v="15"/>
    <n v="3"/>
    <n v="14.25"/>
    <n v="10.75"/>
    <n v="12.8666666666666"/>
    <n v="12"/>
    <n v="13"/>
    <n v="8.1"/>
  </r>
  <r>
    <s v="Trauma Center: Second Opinion"/>
    <n v="1"/>
    <s v="Action,Simulation"/>
    <s v="Nintendo"/>
    <x v="0"/>
    <x v="1"/>
    <n v="2006"/>
    <n v="80"/>
    <n v="0.28000000000000003"/>
    <n v="17.95"/>
    <n v="9.2166666666666597"/>
    <n v="12.55"/>
    <n v="9"/>
    <n v="19"/>
    <n v="6.7"/>
    <n v="16"/>
    <n v="16"/>
    <n v="16"/>
    <n v="1"/>
    <n v="16"/>
    <n v="10.0833333333333"/>
    <n v="12.033333333333299"/>
    <n v="10.0833333333333"/>
    <n v="2"/>
    <n v="8.1333333333333293"/>
    <n v="8.68333333333333"/>
    <n v="11.633333333333301"/>
    <n v="8.5"/>
    <n v="16"/>
    <n v="6.45"/>
  </r>
  <r>
    <s v="Trauma Center: Under the Knife"/>
    <n v="1"/>
    <s v="Action,Simulation"/>
    <s v="Nintendo"/>
    <x v="2"/>
    <x v="1"/>
    <n v="2005"/>
    <n v="81"/>
    <n v="0.3"/>
    <n v="15.95"/>
    <n v="8.75"/>
    <n v="11.75"/>
    <n v="8.2666666666666604"/>
    <n v="32"/>
    <n v="6.75"/>
    <n v="9.0666666666666593"/>
    <n v="11.566666666666601"/>
    <n v="7.2166666666666597"/>
    <n v="3"/>
    <n v="6.5666666666666602"/>
    <n v="11.4333333333333"/>
    <n v="13.35"/>
    <n v="12"/>
    <n v="5"/>
    <n v="10.35"/>
    <n v="8.15"/>
    <n v="9.9166666666666607"/>
    <n v="8"/>
    <n v="24"/>
    <n v="6.65"/>
  </r>
  <r>
    <s v="Trauma Center: Under The Knife 2"/>
    <n v="1"/>
    <s v="Action,Simulation"/>
    <s v="Unknown"/>
    <x v="2"/>
    <x v="1"/>
    <n v="2008"/>
    <n v="79"/>
    <n v="0.09"/>
    <n v="19.95"/>
    <n v="12"/>
    <n v="18.133333333333301"/>
    <n v="10.533333333333299"/>
    <n v="16"/>
    <n v="9.1999999999999993"/>
    <n v="0"/>
    <n v="0"/>
    <n v="0"/>
    <n v="0"/>
    <n v="0"/>
    <n v="0"/>
    <n v="0"/>
    <n v="0"/>
    <n v="0"/>
    <n v="0"/>
    <n v="12"/>
    <n v="18.133333333333301"/>
    <n v="10.533333333333299"/>
    <n v="16"/>
    <n v="9.1999999999999993"/>
  </r>
  <r>
    <s v="Tropix!"/>
    <n v="1"/>
    <s v="Action"/>
    <s v="Unknown"/>
    <x v="2"/>
    <x v="0"/>
    <n v="2008"/>
    <n v="59"/>
    <n v="0.05"/>
    <n v="23.95"/>
    <n v="0"/>
    <n v="0"/>
    <n v="0"/>
    <n v="0"/>
    <n v="0"/>
    <n v="0"/>
    <n v="0"/>
    <n v="0"/>
    <n v="0"/>
    <n v="0"/>
    <n v="0"/>
    <n v="0"/>
    <n v="0"/>
    <n v="0"/>
    <n v="0"/>
    <n v="0"/>
    <n v="0"/>
    <n v="0"/>
    <n v="0"/>
    <n v="0"/>
  </r>
  <r>
    <s v="True Swing Golf"/>
    <n v="1"/>
    <s v="Sports"/>
    <s v="Nintendo"/>
    <x v="2"/>
    <x v="2"/>
    <n v="2005"/>
    <n v="66"/>
    <n v="0.12"/>
    <n v="14.95"/>
    <n v="0"/>
    <n v="0"/>
    <n v="0"/>
    <n v="0"/>
    <n v="0"/>
    <n v="0"/>
    <n v="0"/>
    <n v="0"/>
    <n v="0"/>
    <n v="0"/>
    <n v="0"/>
    <n v="0"/>
    <n v="0"/>
    <n v="0"/>
    <n v="0"/>
    <n v="0"/>
    <n v="0"/>
    <n v="0"/>
    <n v="0"/>
    <n v="0"/>
  </r>
  <r>
    <s v="Turn It Around"/>
    <n v="1"/>
    <s v="Racing / Driving,Sports"/>
    <s v="Unknown"/>
    <x v="2"/>
    <x v="2"/>
    <n v="2007"/>
    <n v="39"/>
    <n v="0.02"/>
    <n v="9.9499999999999993"/>
    <n v="1"/>
    <n v="1"/>
    <n v="1"/>
    <n v="1"/>
    <n v="1"/>
    <n v="1"/>
    <n v="1"/>
    <n v="1"/>
    <n v="1"/>
    <n v="1"/>
    <n v="0"/>
    <n v="0"/>
    <n v="0"/>
    <n v="0"/>
    <n v="0"/>
    <n v="0"/>
    <n v="0"/>
    <n v="0"/>
    <n v="0"/>
    <n v="0"/>
  </r>
  <r>
    <s v="Turning Point: Fall of Liberty"/>
    <n v="1"/>
    <s v="Action"/>
    <s v="Unknown"/>
    <x v="3"/>
    <x v="0"/>
    <n v="2008"/>
    <n v="43"/>
    <n v="0.24"/>
    <n v="7.95"/>
    <n v="5.11666666666666"/>
    <n v="6.1"/>
    <n v="5"/>
    <n v="14"/>
    <n v="4.1333333333333302"/>
    <n v="5.2166666666666597"/>
    <n v="5.2166666666666597"/>
    <n v="5.2166666666666597"/>
    <n v="1"/>
    <n v="5.2166666666666597"/>
    <n v="3.2166666666666601"/>
    <n v="3.2166666666666601"/>
    <n v="3.2166666666666601"/>
    <n v="1"/>
    <n v="3.2166666666666601"/>
    <n v="5.2666666666666604"/>
    <n v="6.15"/>
    <n v="5"/>
    <n v="12"/>
    <n v="4.5666666666666602"/>
  </r>
  <r>
    <s v="Turning Point: Fall of Liberty"/>
    <n v="1"/>
    <s v="Action"/>
    <s v="Unknown"/>
    <x v="4"/>
    <x v="1"/>
    <n v="2008"/>
    <n v="42"/>
    <n v="0.22"/>
    <n v="7.95"/>
    <n v="5.11666666666666"/>
    <n v="6.1"/>
    <n v="5"/>
    <n v="14"/>
    <n v="4.1333333333333302"/>
    <n v="5.2166666666666597"/>
    <n v="5.2166666666666597"/>
    <n v="5.2166666666666597"/>
    <n v="1"/>
    <n v="5.2166666666666597"/>
    <n v="3.2166666666666601"/>
    <n v="3.2166666666666601"/>
    <n v="3.2166666666666601"/>
    <n v="1"/>
    <n v="3.2166666666666601"/>
    <n v="5.2666666666666604"/>
    <n v="6.15"/>
    <n v="5"/>
    <n v="12"/>
    <n v="4.5666666666666602"/>
  </r>
  <r>
    <s v="Turok"/>
    <n v="1"/>
    <s v="Action"/>
    <s v="Unknown"/>
    <x v="3"/>
    <x v="2"/>
    <n v="2008"/>
    <n v="69"/>
    <n v="0.47"/>
    <n v="14.95"/>
    <n v="9.7166666666666597"/>
    <n v="24.3666666666666"/>
    <n v="7.75"/>
    <n v="32"/>
    <n v="6.5666666666666602"/>
    <n v="12.2"/>
    <n v="25.55"/>
    <n v="10"/>
    <n v="11"/>
    <n v="8.5500000000000007"/>
    <n v="8.36666666666666"/>
    <n v="10.85"/>
    <n v="7.0333333333333297"/>
    <n v="8"/>
    <n v="6.55"/>
    <n v="8.4499999999999993"/>
    <n v="16.350000000000001"/>
    <n v="7"/>
    <n v="13"/>
    <n v="6.05"/>
  </r>
  <r>
    <s v="Turok"/>
    <n v="1"/>
    <s v="Action"/>
    <s v="Unknown"/>
    <x v="4"/>
    <x v="0"/>
    <n v="2008"/>
    <n v="67"/>
    <n v="0.36"/>
    <n v="16.95"/>
    <n v="9.7166666666666597"/>
    <n v="24.3666666666666"/>
    <n v="7.75"/>
    <n v="32"/>
    <n v="6.5666666666666602"/>
    <n v="12.2"/>
    <n v="25.55"/>
    <n v="10"/>
    <n v="11"/>
    <n v="8.5500000000000007"/>
    <n v="8.36666666666666"/>
    <n v="10.85"/>
    <n v="7.0333333333333297"/>
    <n v="8"/>
    <n v="6.55"/>
    <n v="8.4499999999999993"/>
    <n v="16.350000000000001"/>
    <n v="7"/>
    <n v="13"/>
    <n v="6.05"/>
  </r>
  <r>
    <s v="TV Show King"/>
    <n v="4"/>
    <s v="Strategy"/>
    <s v="Unknown"/>
    <x v="0"/>
    <x v="1"/>
    <n v="2008"/>
    <n v="65"/>
    <n v="0.19"/>
    <n v="17.95"/>
    <n v="30"/>
    <n v="30"/>
    <n v="30"/>
    <n v="2"/>
    <n v="30"/>
    <n v="30"/>
    <n v="30"/>
    <n v="30"/>
    <n v="2"/>
    <n v="30"/>
    <n v="0"/>
    <n v="0"/>
    <n v="0"/>
    <n v="0"/>
    <n v="0"/>
    <n v="0"/>
    <n v="0"/>
    <n v="0"/>
    <n v="0"/>
    <n v="0"/>
  </r>
  <r>
    <s v="Twisted Metal: Head-On"/>
    <n v="1"/>
    <s v="Action,Racing / Driving"/>
    <s v="Sony"/>
    <x v="1"/>
    <x v="2"/>
    <n v="2005"/>
    <n v="79"/>
    <n v="0.73"/>
    <n v="14.95"/>
    <n v="0"/>
    <n v="0"/>
    <n v="0"/>
    <n v="0"/>
    <n v="0"/>
    <n v="0"/>
    <n v="0"/>
    <n v="0"/>
    <n v="0"/>
    <n v="0"/>
    <n v="0"/>
    <n v="0"/>
    <n v="0"/>
    <n v="0"/>
    <n v="0"/>
    <n v="0"/>
    <n v="0"/>
    <n v="0"/>
    <n v="0"/>
    <n v="0"/>
  </r>
  <r>
    <s v="Two Worlds"/>
    <n v="1"/>
    <s v="Action,Role-Playing"/>
    <s v="Unknown"/>
    <x v="3"/>
    <x v="0"/>
    <n v="2007"/>
    <n v="50"/>
    <n v="0.43"/>
    <n v="14.95"/>
    <n v="32.700000000000003"/>
    <n v="62.566666666666599"/>
    <n v="27.5833333333333"/>
    <n v="31"/>
    <n v="20.066666666666599"/>
    <n v="68.5"/>
    <n v="79.616666666666603"/>
    <n v="60"/>
    <n v="5"/>
    <n v="52.116666666666603"/>
    <n v="29.316666666666599"/>
    <n v="50.25"/>
    <n v="27.716666666666601"/>
    <n v="17"/>
    <n v="19.316666666666599"/>
    <n v="19.2"/>
    <n v="27.233333333333299"/>
    <n v="15.75"/>
    <n v="9"/>
    <n v="13.733333333333301"/>
  </r>
  <r>
    <s v="UEFA Champions League 2006-2007"/>
    <n v="4"/>
    <s v="Sports"/>
    <s v="EA"/>
    <x v="3"/>
    <x v="1"/>
    <n v="2007"/>
    <n v="72"/>
    <n v="0.03"/>
    <n v="6.95"/>
    <n v="0"/>
    <n v="0"/>
    <n v="0"/>
    <n v="0"/>
    <n v="0"/>
    <n v="0"/>
    <n v="0"/>
    <n v="0"/>
    <n v="0"/>
    <n v="0"/>
    <n v="0"/>
    <n v="0"/>
    <n v="0"/>
    <n v="0"/>
    <n v="0"/>
    <n v="0"/>
    <n v="0"/>
    <n v="0"/>
    <n v="0"/>
    <n v="0"/>
  </r>
  <r>
    <s v="UEFA Champions League 2006-2007"/>
    <n v="1"/>
    <s v="Sports"/>
    <s v="EA"/>
    <x v="1"/>
    <x v="1"/>
    <n v="2007"/>
    <n v="71"/>
    <n v="0.01"/>
    <n v="14.95"/>
    <n v="0"/>
    <n v="0"/>
    <n v="0"/>
    <n v="0"/>
    <n v="0"/>
    <n v="0"/>
    <n v="0"/>
    <n v="0"/>
    <n v="0"/>
    <n v="0"/>
    <n v="0"/>
    <n v="0"/>
    <n v="0"/>
    <n v="0"/>
    <n v="0"/>
    <n v="0"/>
    <n v="0"/>
    <n v="0"/>
    <n v="0"/>
    <n v="0"/>
  </r>
  <r>
    <s v="UEFA Euro 2008"/>
    <n v="7"/>
    <s v="Sports"/>
    <s v="EA"/>
    <x v="4"/>
    <x v="1"/>
    <n v="2008"/>
    <n v="79"/>
    <n v="7.0000000000000007E-2"/>
    <n v="17.95"/>
    <n v="0"/>
    <n v="0"/>
    <n v="0"/>
    <n v="0"/>
    <n v="0"/>
    <n v="0"/>
    <n v="0"/>
    <n v="0"/>
    <n v="0"/>
    <n v="0"/>
    <n v="0"/>
    <n v="0"/>
    <n v="0"/>
    <n v="0"/>
    <n v="0"/>
    <n v="0"/>
    <n v="0"/>
    <n v="0"/>
    <n v="0"/>
    <n v="0"/>
  </r>
  <r>
    <s v="UEFA Euro 2008"/>
    <n v="4"/>
    <s v="Sports"/>
    <s v="EA"/>
    <x v="3"/>
    <x v="0"/>
    <n v="2008"/>
    <n v="80"/>
    <n v="0.05"/>
    <n v="14.95"/>
    <n v="0"/>
    <n v="0"/>
    <n v="0"/>
    <n v="0"/>
    <n v="0"/>
    <n v="0"/>
    <n v="0"/>
    <n v="0"/>
    <n v="0"/>
    <n v="0"/>
    <n v="0"/>
    <n v="0"/>
    <n v="0"/>
    <n v="0"/>
    <n v="0"/>
    <n v="0"/>
    <n v="0"/>
    <n v="0"/>
    <n v="0"/>
    <n v="0"/>
  </r>
  <r>
    <s v="UEFA Euro 2008"/>
    <n v="1"/>
    <s v="Sports"/>
    <s v="EA"/>
    <x v="1"/>
    <x v="2"/>
    <n v="2008"/>
    <n v="68"/>
    <n v="0.04"/>
    <n v="19.95"/>
    <n v="0"/>
    <n v="0"/>
    <n v="0"/>
    <n v="0"/>
    <n v="0"/>
    <n v="0"/>
    <n v="0"/>
    <n v="0"/>
    <n v="0"/>
    <n v="0"/>
    <n v="0"/>
    <n v="0"/>
    <n v="0"/>
    <n v="0"/>
    <n v="0"/>
    <n v="0"/>
    <n v="0"/>
    <n v="0"/>
    <n v="0"/>
    <n v="0"/>
  </r>
  <r>
    <s v="Ultimate Band"/>
    <n v="1"/>
    <s v="Action,Simulation"/>
    <s v="Disney"/>
    <x v="2"/>
    <x v="2"/>
    <n v="2008"/>
    <n v="69"/>
    <n v="0.11"/>
    <n v="14.95"/>
    <n v="0"/>
    <n v="0"/>
    <n v="0"/>
    <n v="0"/>
    <n v="0"/>
    <n v="0"/>
    <n v="0"/>
    <n v="0"/>
    <n v="0"/>
    <n v="0"/>
    <n v="0"/>
    <n v="0"/>
    <n v="0"/>
    <n v="0"/>
    <n v="0"/>
    <n v="0"/>
    <n v="0"/>
    <n v="0"/>
    <n v="0"/>
    <n v="0"/>
  </r>
  <r>
    <s v="Ultimate Ghosts 'N' Goblins"/>
    <n v="1"/>
    <s v="Action"/>
    <s v="Capcom"/>
    <x v="1"/>
    <x v="2"/>
    <n v="2006"/>
    <n v="72"/>
    <n v="0.06"/>
    <n v="17.95"/>
    <n v="6.15"/>
    <n v="9.4"/>
    <n v="5.5"/>
    <n v="6"/>
    <n v="3.6666666666666599"/>
    <n v="12.95"/>
    <n v="12.95"/>
    <n v="12.95"/>
    <n v="1"/>
    <n v="12.95"/>
    <n v="6.9833333333333298"/>
    <n v="7.4833333333333298"/>
    <n v="6.9833333333333298"/>
    <n v="2"/>
    <n v="6.4833333333333298"/>
    <n v="3.3333333333333299"/>
    <n v="4.2166666666666597"/>
    <n v="3.5"/>
    <n v="3"/>
    <n v="2.4500000000000002"/>
  </r>
  <r>
    <s v="Ultimate Mortal Kombat 3"/>
    <n v="1"/>
    <s v="Action"/>
    <s v="Midway"/>
    <x v="2"/>
    <x v="2"/>
    <n v="2007"/>
    <n v="73"/>
    <n v="0.05"/>
    <n v="23.95"/>
    <n v="3.85"/>
    <n v="11.45"/>
    <n v="2"/>
    <n v="21"/>
    <n v="1.55"/>
    <n v="8.3833333333333293"/>
    <n v="10.1666666666666"/>
    <n v="8"/>
    <n v="3"/>
    <n v="6.5833333333333304"/>
    <n v="8.4"/>
    <n v="13.6"/>
    <n v="6"/>
    <n v="5"/>
    <n v="5.0999999999999996"/>
    <n v="1.06666666666666"/>
    <n v="1.6"/>
    <n v="1"/>
    <n v="13"/>
    <n v="0.61666666666666603"/>
  </r>
  <r>
    <s v="Uncharted: Drake's Fortune"/>
    <n v="1"/>
    <s v="Action"/>
    <s v="Sony"/>
    <x v="4"/>
    <x v="1"/>
    <n v="2007"/>
    <n v="88"/>
    <n v="1.76"/>
    <n v="24.95"/>
    <n v="9.5"/>
    <n v="32.116666666666603"/>
    <n v="9"/>
    <n v="1400"/>
    <n v="6.5"/>
    <n v="17.266666666666602"/>
    <n v="36.049999999999997"/>
    <n v="16.983333333333299"/>
    <n v="91"/>
    <n v="12.1166666666666"/>
    <n v="10.3"/>
    <n v="15.4"/>
    <n v="10"/>
    <n v="313"/>
    <n v="7.7666666666666604"/>
    <n v="8.5"/>
    <n v="16.733333333333299"/>
    <n v="8.4666666666666597"/>
    <n v="951"/>
    <n v="6.11666666666666"/>
  </r>
  <r>
    <s v="Universe at War: Earth Assault"/>
    <n v="1"/>
    <s v="Action,Strategy"/>
    <s v="Sega"/>
    <x v="3"/>
    <x v="1"/>
    <n v="2008"/>
    <n v="66"/>
    <n v="7.0000000000000007E-2"/>
    <n v="14.95"/>
    <n v="16"/>
    <n v="17"/>
    <n v="16"/>
    <n v="4"/>
    <n v="15"/>
    <n v="0"/>
    <n v="0"/>
    <n v="0"/>
    <n v="0"/>
    <n v="0"/>
    <n v="0"/>
    <n v="0"/>
    <n v="0"/>
    <n v="0"/>
    <n v="0"/>
    <n v="16"/>
    <n v="17"/>
    <n v="16"/>
    <n v="4"/>
    <n v="15"/>
  </r>
  <r>
    <s v="Unreal Tournament III"/>
    <n v="1"/>
    <s v="Action"/>
    <s v="Midway"/>
    <x v="4"/>
    <x v="0"/>
    <n v="2007"/>
    <n v="86"/>
    <n v="0.33"/>
    <n v="16.95"/>
    <n v="14.066666666666601"/>
    <n v="24.133333333333301"/>
    <n v="12.5166666666666"/>
    <n v="35"/>
    <n v="8.8833333333333293"/>
    <n v="22.516666666666602"/>
    <n v="23.5833333333333"/>
    <n v="23.5"/>
    <n v="4"/>
    <n v="20.966666666666601"/>
    <n v="18.7"/>
    <n v="26.25"/>
    <n v="16.316666666666599"/>
    <n v="8"/>
    <n v="13.75"/>
    <n v="11"/>
    <n v="19.3666666666666"/>
    <n v="10.5"/>
    <n v="23"/>
    <n v="7.61666666666666"/>
  </r>
  <r>
    <s v="Unreal Tournament III"/>
    <n v="2"/>
    <s v="Action"/>
    <s v="Midway"/>
    <x v="3"/>
    <x v="0"/>
    <n v="2008"/>
    <n v="82"/>
    <n v="0.23"/>
    <n v="14.95"/>
    <n v="14.066666666666601"/>
    <n v="24.133333333333301"/>
    <n v="12.5166666666666"/>
    <n v="35"/>
    <n v="8.8833333333333293"/>
    <n v="22.516666666666602"/>
    <n v="23.5833333333333"/>
    <n v="23.5"/>
    <n v="4"/>
    <n v="20.966666666666601"/>
    <n v="18.7"/>
    <n v="26.25"/>
    <n v="16.316666666666599"/>
    <n v="8"/>
    <n v="13.75"/>
    <n v="11"/>
    <n v="19.3666666666666"/>
    <n v="10.5"/>
    <n v="23"/>
    <n v="7.61666666666666"/>
  </r>
  <r>
    <s v="Unsolved Crimes"/>
    <n v="1"/>
    <s v="Action,Adventure,Racing / Driving"/>
    <s v="Unknown"/>
    <x v="2"/>
    <x v="1"/>
    <n v="2008"/>
    <n v="66"/>
    <n v="0.05"/>
    <n v="17.95"/>
    <n v="0"/>
    <n v="0"/>
    <n v="0"/>
    <n v="0"/>
    <n v="0"/>
    <n v="0"/>
    <n v="0"/>
    <n v="0"/>
    <n v="0"/>
    <n v="0"/>
    <n v="0"/>
    <n v="0"/>
    <n v="0"/>
    <n v="0"/>
    <n v="0"/>
    <n v="0"/>
    <n v="0"/>
    <n v="0"/>
    <n v="0"/>
    <n v="0"/>
  </r>
  <r>
    <s v="Untold Legends: Brotherhood of the Blade"/>
    <n v="1"/>
    <s v="Action,Role-Playing"/>
    <s v="Activision,Sony"/>
    <x v="1"/>
    <x v="0"/>
    <n v="2005"/>
    <n v="68"/>
    <n v="0.56000000000000005"/>
    <n v="12.95"/>
    <n v="21"/>
    <n v="21.5"/>
    <n v="21"/>
    <n v="2"/>
    <n v="20.5"/>
    <n v="0"/>
    <n v="0"/>
    <n v="0"/>
    <n v="0"/>
    <n v="0"/>
    <n v="22"/>
    <n v="22"/>
    <n v="22"/>
    <n v="1"/>
    <n v="22"/>
    <n v="20"/>
    <n v="20"/>
    <n v="20"/>
    <n v="1"/>
    <n v="20"/>
  </r>
  <r>
    <s v="Untold Legends: Dark Kingdom"/>
    <n v="2"/>
    <s v="Action,Role-Playing"/>
    <s v="EA,Sony"/>
    <x v="4"/>
    <x v="2"/>
    <n v="2006"/>
    <n v="58"/>
    <n v="0.13"/>
    <n v="16.95"/>
    <n v="24.75"/>
    <n v="26.433333333333302"/>
    <n v="25"/>
    <n v="4"/>
    <n v="22.933333333333302"/>
    <n v="28"/>
    <n v="28"/>
    <n v="28"/>
    <n v="1"/>
    <n v="28"/>
    <n v="23.6666666666666"/>
    <n v="24.6666666666666"/>
    <n v="25"/>
    <n v="3"/>
    <n v="22.6666666666666"/>
    <n v="0"/>
    <n v="0"/>
    <n v="0"/>
    <n v="0"/>
    <n v="0"/>
  </r>
  <r>
    <s v="Untold Legends: The Warrior's Code"/>
    <n v="1"/>
    <s v="Action,Role-Playing"/>
    <s v="Sony,Ubisoft"/>
    <x v="1"/>
    <x v="1"/>
    <n v="2006"/>
    <n v="65"/>
    <n v="0.14000000000000001"/>
    <n v="14.95"/>
    <n v="0"/>
    <n v="0"/>
    <n v="0"/>
    <n v="0"/>
    <n v="0"/>
    <n v="0"/>
    <n v="0"/>
    <n v="0"/>
    <n v="0"/>
    <n v="0"/>
    <n v="0"/>
    <n v="0"/>
    <n v="0"/>
    <n v="0"/>
    <n v="0"/>
    <n v="0"/>
    <n v="0"/>
    <n v="0"/>
    <n v="0"/>
    <n v="0"/>
  </r>
  <r>
    <s v="Valhalla Knights"/>
    <n v="1"/>
    <s v="Action,Role-Playing"/>
    <s v="Unknown"/>
    <x v="1"/>
    <x v="1"/>
    <n v="2006"/>
    <n v="53"/>
    <n v="0.17"/>
    <n v="16.95"/>
    <n v="100"/>
    <n v="100"/>
    <n v="100"/>
    <n v="1"/>
    <n v="100"/>
    <n v="0"/>
    <n v="0"/>
    <n v="0"/>
    <n v="0"/>
    <n v="0"/>
    <n v="100"/>
    <n v="100"/>
    <n v="100"/>
    <n v="1"/>
    <n v="100"/>
    <n v="0"/>
    <n v="0"/>
    <n v="0"/>
    <n v="0"/>
    <n v="0"/>
  </r>
  <r>
    <s v="Valkyria Chronicles"/>
    <n v="1"/>
    <s v="Action,Role-Playing,Strategy"/>
    <s v="Sega"/>
    <x v="4"/>
    <x v="1"/>
    <n v="2008"/>
    <n v="86"/>
    <n v="0.65"/>
    <n v="24.95"/>
    <n v="37.0833333333333"/>
    <n v="61.533333333333303"/>
    <n v="35.0833333333333"/>
    <n v="296"/>
    <n v="25.033333333333299"/>
    <n v="57.316666666666599"/>
    <n v="71.099999999999994"/>
    <n v="53.066666666666599"/>
    <n v="18"/>
    <n v="46.3"/>
    <n v="38.85"/>
    <n v="55.2"/>
    <n v="38"/>
    <n v="158"/>
    <n v="26.85"/>
    <n v="31.7"/>
    <n v="45.7"/>
    <n v="31.1"/>
    <n v="120"/>
    <n v="22.7"/>
  </r>
  <r>
    <s v="Valkyrie Profile: Covenant of the Plume"/>
    <n v="1"/>
    <s v="Role-Playing,Strategy"/>
    <s v="SquareEnix"/>
    <x v="2"/>
    <x v="0"/>
    <n v="2008"/>
    <n v="74"/>
    <n v="0.2"/>
    <n v="24.95"/>
    <n v="26.45"/>
    <n v="50.25"/>
    <n v="18.75"/>
    <n v="20"/>
    <n v="16.8"/>
    <n v="53.766666666666602"/>
    <n v="64.95"/>
    <n v="50.25"/>
    <n v="4"/>
    <n v="44.35"/>
    <n v="28.766666666666602"/>
    <n v="36.483333333333299"/>
    <n v="32.049999999999997"/>
    <n v="5"/>
    <n v="21.9166666666666"/>
    <n v="15.466666666666599"/>
    <n v="17.8333333333333"/>
    <n v="15.9"/>
    <n v="11"/>
    <n v="13.3333333333333"/>
  </r>
  <r>
    <s v="Valkyrie Profile: Lenneth"/>
    <n v="1"/>
    <s v="Role-Playing"/>
    <s v="SquareEnix"/>
    <x v="1"/>
    <x v="2"/>
    <n v="2006"/>
    <n v="80"/>
    <n v="0.16"/>
    <n v="22.95"/>
    <n v="37.5"/>
    <n v="67.966666666666598"/>
    <n v="34.383333333333297"/>
    <n v="31"/>
    <n v="28.983333333333299"/>
    <n v="48.766666666666602"/>
    <n v="72.216666666666598"/>
    <n v="40.116666666666603"/>
    <n v="6"/>
    <n v="39.4166666666666"/>
    <n v="36.8333333333333"/>
    <n v="42.466666666666598"/>
    <n v="35.066666666666599"/>
    <n v="11"/>
    <n v="30.933333333333302"/>
    <n v="33.183333333333302"/>
    <n v="44.283333333333303"/>
    <n v="29.983333333333299"/>
    <n v="14"/>
    <n v="26.8"/>
  </r>
  <r>
    <s v="Vampire Rain"/>
    <n v="1"/>
    <s v="Action"/>
    <s v="Microsoft"/>
    <x v="3"/>
    <x v="1"/>
    <n v="2007"/>
    <n v="38"/>
    <n v="0.15"/>
    <n v="11.95"/>
    <n v="10.883333333333301"/>
    <n v="11.6666666666666"/>
    <n v="10.5"/>
    <n v="3"/>
    <n v="10.0833333333333"/>
    <n v="0"/>
    <n v="0"/>
    <n v="0"/>
    <n v="0"/>
    <n v="0"/>
    <n v="0"/>
    <n v="0"/>
    <n v="0"/>
    <n v="0"/>
    <n v="0"/>
    <n v="10.883333333333301"/>
    <n v="11.6666666666666"/>
    <n v="10.5"/>
    <n v="3"/>
    <n v="10.0833333333333"/>
  </r>
  <r>
    <s v="Vampire Rain"/>
    <n v="1"/>
    <s v="Action"/>
    <s v="Unknown"/>
    <x v="4"/>
    <x v="2"/>
    <n v="2008"/>
    <n v="30"/>
    <n v="0.04"/>
    <n v="24.95"/>
    <n v="10.883333333333301"/>
    <n v="11.6666666666666"/>
    <n v="10.5"/>
    <n v="3"/>
    <n v="10.0833333333333"/>
    <n v="0"/>
    <n v="0"/>
    <n v="0"/>
    <n v="0"/>
    <n v="0"/>
    <n v="0"/>
    <n v="0"/>
    <n v="0"/>
    <n v="0"/>
    <n v="0"/>
    <n v="10.883333333333301"/>
    <n v="11.6666666666666"/>
    <n v="10.5"/>
    <n v="3"/>
    <n v="10.0833333333333"/>
  </r>
  <r>
    <s v="Victorious Boxers: Revolution"/>
    <n v="1"/>
    <s v="Action,Simulation,Sports"/>
    <s v="Ubisoft"/>
    <x v="0"/>
    <x v="2"/>
    <n v="2007"/>
    <n v="59"/>
    <n v="0.08"/>
    <n v="24.95"/>
    <n v="0"/>
    <n v="0"/>
    <n v="0"/>
    <n v="0"/>
    <n v="0"/>
    <n v="0"/>
    <n v="0"/>
    <n v="0"/>
    <n v="0"/>
    <n v="0"/>
    <n v="0"/>
    <n v="0"/>
    <n v="0"/>
    <n v="0"/>
    <n v="0"/>
    <n v="0"/>
    <n v="0"/>
    <n v="0"/>
    <n v="0"/>
    <n v="0"/>
  </r>
  <r>
    <s v="Viewtiful Joe: Double Trouble!"/>
    <n v="1"/>
    <s v="Action"/>
    <s v="Capcom"/>
    <x v="2"/>
    <x v="2"/>
    <n v="2005"/>
    <n v="73"/>
    <n v="0.08"/>
    <n v="14.95"/>
    <n v="5.1666666666666599"/>
    <n v="5.5333333333333297"/>
    <n v="5"/>
    <n v="5"/>
    <n v="4.9833333333333298"/>
    <n v="0"/>
    <n v="0"/>
    <n v="0"/>
    <n v="0"/>
    <n v="0"/>
    <n v="0"/>
    <n v="0"/>
    <n v="0"/>
    <n v="0"/>
    <n v="0"/>
    <n v="5.1666666666666599"/>
    <n v="5.5333333333333297"/>
    <n v="5"/>
    <n v="5"/>
    <n v="4.9833333333333298"/>
  </r>
  <r>
    <s v="Viewtiful Joe: Red Hot Rumble"/>
    <n v="1"/>
    <s v="Action"/>
    <s v="Capcom"/>
    <x v="1"/>
    <x v="2"/>
    <n v="2006"/>
    <n v="63"/>
    <n v="7.0000000000000007E-2"/>
    <n v="14.95"/>
    <n v="10.566666666666601"/>
    <n v="13.6166666666666"/>
    <n v="9.9"/>
    <n v="3"/>
    <n v="7.5166666666666604"/>
    <n v="0"/>
    <n v="0"/>
    <n v="0"/>
    <n v="0"/>
    <n v="0"/>
    <n v="13.45"/>
    <n v="15.216666666666599"/>
    <n v="13.45"/>
    <n v="2"/>
    <n v="11.6666666666666"/>
    <n v="4.8"/>
    <n v="4.8"/>
    <n v="4.8"/>
    <n v="1"/>
    <n v="4.8"/>
  </r>
  <r>
    <s v="Viking: Battle for Asgard"/>
    <n v="1"/>
    <s v="Action"/>
    <s v="Sega"/>
    <x v="3"/>
    <x v="0"/>
    <n v="2008"/>
    <n v="68"/>
    <n v="0.16"/>
    <n v="14.95"/>
    <n v="17.5"/>
    <n v="24.3666666666666"/>
    <n v="16"/>
    <n v="52"/>
    <n v="12.1"/>
    <n v="22.516666666666602"/>
    <n v="27.1166666666666"/>
    <n v="22"/>
    <n v="15"/>
    <n v="16.45"/>
    <n v="17.316666666666599"/>
    <n v="21.933333333333302"/>
    <n v="16.433333333333302"/>
    <n v="21"/>
    <n v="13.9333333333333"/>
    <n v="13.033333333333299"/>
    <n v="18.75"/>
    <n v="12"/>
    <n v="16"/>
    <n v="9.9833333333333307"/>
  </r>
  <r>
    <s v="Viking: Battle for Asgard"/>
    <n v="1"/>
    <s v="Action"/>
    <s v="Sega"/>
    <x v="4"/>
    <x v="0"/>
    <n v="2008"/>
    <n v="65"/>
    <n v="0.14000000000000001"/>
    <n v="16.95"/>
    <n v="17.5"/>
    <n v="24.3666666666666"/>
    <n v="16"/>
    <n v="52"/>
    <n v="12.1"/>
    <n v="22.516666666666602"/>
    <n v="27.1166666666666"/>
    <n v="22"/>
    <n v="15"/>
    <n v="16.45"/>
    <n v="17.316666666666599"/>
    <n v="21.933333333333302"/>
    <n v="16.433333333333302"/>
    <n v="21"/>
    <n v="13.9333333333333"/>
    <n v="13.033333333333299"/>
    <n v="18.75"/>
    <n v="12"/>
    <n v="16"/>
    <n v="9.9833333333333307"/>
  </r>
  <r>
    <s v="Virtua Fighter 5"/>
    <n v="2"/>
    <s v="Action"/>
    <s v="Sega"/>
    <x v="4"/>
    <x v="0"/>
    <n v="2007"/>
    <n v="85"/>
    <n v="0.3"/>
    <n v="14.95"/>
    <n v="3.3333333333333299"/>
    <n v="5.7"/>
    <n v="1.5"/>
    <n v="10"/>
    <n v="1.36666666666666"/>
    <n v="1.25"/>
    <n v="1.36666666666666"/>
    <n v="1.25"/>
    <n v="2"/>
    <n v="1.11666666666666"/>
    <n v="8.3333333333333304"/>
    <n v="8.5833333333333304"/>
    <n v="8"/>
    <n v="3"/>
    <n v="8.0833333333333304"/>
    <n v="1.1666666666666601"/>
    <n v="1.5833333333333299"/>
    <n v="1.1666666666666601"/>
    <n v="5"/>
    <n v="0.75"/>
  </r>
  <r>
    <s v="Virtua Fighter 5"/>
    <n v="2"/>
    <s v="Action"/>
    <s v="Sega"/>
    <x v="3"/>
    <x v="2"/>
    <n v="2007"/>
    <n v="89"/>
    <n v="0.18"/>
    <n v="17.95"/>
    <n v="3.3333333333333299"/>
    <n v="5.7"/>
    <n v="1.5"/>
    <n v="10"/>
    <n v="1.36666666666666"/>
    <n v="1.25"/>
    <n v="1.36666666666666"/>
    <n v="1.25"/>
    <n v="2"/>
    <n v="1.11666666666666"/>
    <n v="8.3333333333333304"/>
    <n v="8.5833333333333304"/>
    <n v="8"/>
    <n v="3"/>
    <n v="8.0833333333333304"/>
    <n v="1.1666666666666601"/>
    <n v="1.5833333333333299"/>
    <n v="1.1666666666666601"/>
    <n v="5"/>
    <n v="0.75"/>
  </r>
  <r>
    <s v="Virtua Tennis 3"/>
    <n v="4"/>
    <s v="Sports"/>
    <s v="Sega"/>
    <x v="4"/>
    <x v="2"/>
    <n v="2007"/>
    <n v="80"/>
    <n v="0.24"/>
    <n v="19.95"/>
    <n v="18.1666666666666"/>
    <n v="26.533333333333299"/>
    <n v="15.5"/>
    <n v="6"/>
    <n v="14.5"/>
    <n v="0"/>
    <n v="0"/>
    <n v="0"/>
    <n v="0"/>
    <n v="0"/>
    <n v="18.399999999999999"/>
    <n v="26.466666666666601"/>
    <n v="15"/>
    <n v="5"/>
    <n v="14.4333333333333"/>
    <n v="17"/>
    <n v="17"/>
    <n v="17"/>
    <n v="1"/>
    <n v="17"/>
  </r>
  <r>
    <s v="Virtua Tennis 3"/>
    <n v="1"/>
    <s v="Sports"/>
    <s v="Sega"/>
    <x v="1"/>
    <x v="0"/>
    <n v="2007"/>
    <n v="79"/>
    <n v="0.02"/>
    <n v="16.95"/>
    <n v="18.1666666666666"/>
    <n v="26.533333333333299"/>
    <n v="15.5"/>
    <n v="6"/>
    <n v="14.5"/>
    <n v="0"/>
    <n v="0"/>
    <n v="0"/>
    <n v="0"/>
    <n v="0"/>
    <n v="18.399999999999999"/>
    <n v="26.466666666666601"/>
    <n v="15"/>
    <n v="5"/>
    <n v="14.4333333333333"/>
    <n v="17"/>
    <n v="17"/>
    <n v="17"/>
    <n v="1"/>
    <n v="17"/>
  </r>
  <r>
    <s v="Virtua Tennis 3"/>
    <n v="4"/>
    <s v="Sports"/>
    <s v="Sega"/>
    <x v="3"/>
    <x v="1"/>
    <n v="2007"/>
    <n v="80"/>
    <n v="0.01"/>
    <n v="14.95"/>
    <n v="18.1666666666666"/>
    <n v="26.533333333333299"/>
    <n v="15.5"/>
    <n v="6"/>
    <n v="14.5"/>
    <n v="0"/>
    <n v="0"/>
    <n v="0"/>
    <n v="0"/>
    <n v="0"/>
    <n v="18.399999999999999"/>
    <n v="26.466666666666601"/>
    <n v="15"/>
    <n v="5"/>
    <n v="14.4333333333333"/>
    <n v="17"/>
    <n v="17"/>
    <n v="17"/>
    <n v="1"/>
    <n v="17"/>
  </r>
  <r>
    <s v="Virtua Tennis: World Tour"/>
    <n v="1"/>
    <s v="Sports"/>
    <s v="Sega"/>
    <x v="1"/>
    <x v="0"/>
    <n v="2005"/>
    <n v="84"/>
    <n v="0.18"/>
    <n v="14.95"/>
    <n v="0"/>
    <n v="0"/>
    <n v="0"/>
    <n v="0"/>
    <n v="0"/>
    <n v="0"/>
    <n v="0"/>
    <n v="0"/>
    <n v="0"/>
    <n v="0"/>
    <n v="0"/>
    <n v="0"/>
    <n v="0"/>
    <n v="0"/>
    <n v="0"/>
    <n v="0"/>
    <n v="0"/>
    <n v="0"/>
    <n v="0"/>
    <n v="0"/>
  </r>
  <r>
    <s v="Viva Pi$?ata"/>
    <n v="4"/>
    <s v="Simulation,Strategy"/>
    <s v="Microsoft"/>
    <x v="3"/>
    <x v="2"/>
    <n v="2006"/>
    <n v="84"/>
    <n v="0.44"/>
    <n v="16.95"/>
    <n v="38.700000000000003"/>
    <n v="52.216666666666598"/>
    <n v="39.5"/>
    <n v="20"/>
    <n v="26.55"/>
    <n v="52.383333333333297"/>
    <n v="58.25"/>
    <n v="50"/>
    <n v="9"/>
    <n v="47.5833333333333"/>
    <n v="32.950000000000003"/>
    <n v="41.3333333333333"/>
    <n v="32.433333333333302"/>
    <n v="7"/>
    <n v="27.8333333333333"/>
    <n v="18"/>
    <n v="19.25"/>
    <n v="19"/>
    <n v="4"/>
    <n v="16.25"/>
  </r>
  <r>
    <s v="Viva Pi$?ata: Party Animals"/>
    <n v="4"/>
    <s v="Racing / Driving"/>
    <s v="Microsoft"/>
    <x v="3"/>
    <x v="1"/>
    <n v="2007"/>
    <n v="56"/>
    <n v="0.17"/>
    <n v="14.95"/>
    <n v="8.8833333333333293"/>
    <n v="8.8833333333333293"/>
    <n v="8.8833333333333293"/>
    <n v="1"/>
    <n v="8.8833333333333293"/>
    <n v="8.8833333333333293"/>
    <n v="8.8833333333333293"/>
    <n v="8.8833333333333293"/>
    <n v="1"/>
    <n v="8.8833333333333293"/>
    <n v="0"/>
    <n v="0"/>
    <n v="0"/>
    <n v="0"/>
    <n v="0"/>
    <n v="0"/>
    <n v="0"/>
    <n v="0"/>
    <n v="0"/>
    <n v="0"/>
  </r>
  <r>
    <s v="Viva Pi$?ata: Pocket Paradise"/>
    <n v="1"/>
    <s v="Simulation,Strategy"/>
    <s v="THQ"/>
    <x v="2"/>
    <x v="1"/>
    <n v="2008"/>
    <n v="82"/>
    <n v="0.28000000000000003"/>
    <n v="17.95"/>
    <n v="20.3333333333333"/>
    <n v="22.8333333333333"/>
    <n v="21"/>
    <n v="3"/>
    <n v="17.8333333333333"/>
    <n v="0"/>
    <n v="0"/>
    <n v="0"/>
    <n v="0"/>
    <n v="0"/>
    <n v="0"/>
    <n v="0"/>
    <n v="0"/>
    <n v="0"/>
    <n v="0"/>
    <n v="20.3333333333333"/>
    <n v="22.8333333333333"/>
    <n v="21"/>
    <n v="3"/>
    <n v="17.8333333333333"/>
  </r>
  <r>
    <s v="Viva Pi$?ata: Trouble in Paradise"/>
    <n v="2"/>
    <s v="Racing / Driving,Simulation,Strategy"/>
    <s v="Microsoft"/>
    <x v="3"/>
    <x v="1"/>
    <n v="2008"/>
    <n v="82"/>
    <n v="0.14000000000000001"/>
    <n v="17.95"/>
    <n v="31.883333333333301"/>
    <n v="48.183333333333302"/>
    <n v="20.8666666666666"/>
    <n v="4"/>
    <n v="21.0833333333333"/>
    <n v="18.766666666666602"/>
    <n v="20.25"/>
    <n v="18.766666666666602"/>
    <n v="2"/>
    <n v="17.283333333333299"/>
    <n v="20"/>
    <n v="20"/>
    <n v="20"/>
    <n v="1"/>
    <n v="20"/>
    <n v="70"/>
    <n v="70"/>
    <n v="70"/>
    <n v="1"/>
    <n v="70"/>
  </r>
  <r>
    <s v="Wall-E"/>
    <n v="4"/>
    <s v="Action"/>
    <s v="THQ"/>
    <x v="0"/>
    <x v="2"/>
    <n v="2008"/>
    <n v="51"/>
    <n v="0.48"/>
    <n v="17.95"/>
    <n v="7.35"/>
    <n v="10.5166666666666"/>
    <n v="6.7166666666666597"/>
    <n v="7"/>
    <n v="5.2666666666666604"/>
    <n v="6"/>
    <n v="6"/>
    <n v="6"/>
    <n v="1"/>
    <n v="6"/>
    <n v="14"/>
    <n v="14"/>
    <n v="14"/>
    <n v="1"/>
    <n v="14"/>
    <n v="6.2833333333333297"/>
    <n v="8.25"/>
    <n v="6.7166666666666597"/>
    <n v="5"/>
    <n v="5"/>
  </r>
  <r>
    <s v="Wall-E"/>
    <n v="4"/>
    <s v="Action"/>
    <s v="THQ"/>
    <x v="3"/>
    <x v="2"/>
    <n v="2008"/>
    <n v="50"/>
    <n v="0.27"/>
    <n v="14.95"/>
    <n v="7.35"/>
    <n v="10.5166666666666"/>
    <n v="6.7166666666666597"/>
    <n v="7"/>
    <n v="5.2666666666666604"/>
    <n v="6"/>
    <n v="6"/>
    <n v="6"/>
    <n v="1"/>
    <n v="6"/>
    <n v="14"/>
    <n v="14"/>
    <n v="14"/>
    <n v="1"/>
    <n v="14"/>
    <n v="6.2833333333333297"/>
    <n v="8.25"/>
    <n v="6.7166666666666597"/>
    <n v="5"/>
    <n v="5"/>
  </r>
  <r>
    <s v="Wall-E"/>
    <n v="4"/>
    <s v="Action"/>
    <s v="THQ"/>
    <x v="4"/>
    <x v="0"/>
    <n v="2008"/>
    <n v="51"/>
    <n v="0.09"/>
    <n v="17.95"/>
    <n v="7.35"/>
    <n v="10.5166666666666"/>
    <n v="6.7166666666666597"/>
    <n v="7"/>
    <n v="5.2666666666666604"/>
    <n v="6"/>
    <n v="6"/>
    <n v="6"/>
    <n v="1"/>
    <n v="6"/>
    <n v="14"/>
    <n v="14"/>
    <n v="14"/>
    <n v="1"/>
    <n v="14"/>
    <n v="6.2833333333333297"/>
    <n v="8.25"/>
    <n v="6.7166666666666597"/>
    <n v="5"/>
    <n v="5"/>
  </r>
  <r>
    <s v="Warhammer 40,000: Squad Command"/>
    <n v="1"/>
    <s v="Strategy"/>
    <s v="THQ"/>
    <x v="1"/>
    <x v="1"/>
    <n v="2007"/>
    <n v="67"/>
    <n v="0.12"/>
    <n v="17.95"/>
    <n v="0"/>
    <n v="0"/>
    <n v="0"/>
    <n v="0"/>
    <n v="0"/>
    <n v="0"/>
    <n v="0"/>
    <n v="0"/>
    <n v="0"/>
    <n v="0"/>
    <n v="0"/>
    <n v="0"/>
    <n v="0"/>
    <n v="0"/>
    <n v="0"/>
    <n v="0"/>
    <n v="0"/>
    <n v="0"/>
    <n v="0"/>
    <n v="0"/>
  </r>
  <r>
    <s v="Warhammer 40,000: Squad Command"/>
    <n v="1"/>
    <s v="Strategy"/>
    <s v="THQ"/>
    <x v="2"/>
    <x v="1"/>
    <n v="2007"/>
    <n v="57"/>
    <n v="0.05"/>
    <n v="17.95"/>
    <n v="0"/>
    <n v="0"/>
    <n v="0"/>
    <n v="0"/>
    <n v="0"/>
    <n v="0"/>
    <n v="0"/>
    <n v="0"/>
    <n v="0"/>
    <n v="0"/>
    <n v="0"/>
    <n v="0"/>
    <n v="0"/>
    <n v="0"/>
    <n v="0"/>
    <n v="0"/>
    <n v="0"/>
    <n v="0"/>
    <n v="0"/>
    <n v="0"/>
  </r>
  <r>
    <s v="Warhammer: Battle for Atluma"/>
    <n v="1"/>
    <s v="Strategy"/>
    <s v="Namco"/>
    <x v="1"/>
    <x v="0"/>
    <n v="2006"/>
    <n v="55"/>
    <n v="0.03"/>
    <n v="17.95"/>
    <n v="0"/>
    <n v="0"/>
    <n v="0"/>
    <n v="0"/>
    <n v="0"/>
    <n v="0"/>
    <n v="0"/>
    <n v="0"/>
    <n v="0"/>
    <n v="0"/>
    <n v="0"/>
    <n v="0"/>
    <n v="0"/>
    <n v="0"/>
    <n v="0"/>
    <n v="0"/>
    <n v="0"/>
    <n v="0"/>
    <n v="0"/>
    <n v="0"/>
  </r>
  <r>
    <s v="Wario Land: Shake It!"/>
    <n v="1"/>
    <s v="Action"/>
    <s v="Nintendo"/>
    <x v="0"/>
    <x v="1"/>
    <n v="2008"/>
    <n v="78"/>
    <n v="0.59"/>
    <n v="19.95"/>
    <n v="9.6333333333333293"/>
    <n v="25.2"/>
    <n v="6.7666666666666604"/>
    <n v="25"/>
    <n v="6.2166666666666597"/>
    <n v="23.733333333333299"/>
    <n v="31.533333333333299"/>
    <n v="18"/>
    <n v="3"/>
    <n v="15.9333333333333"/>
    <n v="12.8666666666666"/>
    <n v="14.4333333333333"/>
    <n v="10.7"/>
    <n v="5"/>
    <n v="10.4333333333333"/>
    <n v="6.2"/>
    <n v="7.6333333333333302"/>
    <n v="6"/>
    <n v="17"/>
    <n v="5.1666666666666599"/>
  </r>
  <r>
    <s v="Wario: Master of Disguise"/>
    <n v="1"/>
    <s v="Action"/>
    <s v="Nintendo"/>
    <x v="2"/>
    <x v="2"/>
    <n v="2007"/>
    <n v="60"/>
    <n v="0.28999999999999998"/>
    <n v="14.95"/>
    <n v="10.283333333333299"/>
    <n v="12.4333333333333"/>
    <n v="9.5"/>
    <n v="4"/>
    <n v="8.5333333333333297"/>
    <n v="0"/>
    <n v="0"/>
    <n v="0"/>
    <n v="0"/>
    <n v="0"/>
    <n v="15"/>
    <n v="15"/>
    <n v="15"/>
    <n v="1"/>
    <n v="15"/>
    <n v="8.7166666666666597"/>
    <n v="9.4166666666666607"/>
    <n v="9"/>
    <n v="3"/>
    <n v="8.0166666666666604"/>
  </r>
  <r>
    <s v="WarioWare Touched!"/>
    <n v="2"/>
    <s v="Action,Racing / Driving,Sports"/>
    <s v="Nintendo"/>
    <x v="2"/>
    <x v="2"/>
    <n v="2004"/>
    <n v="81"/>
    <n v="0.54"/>
    <n v="22.95"/>
    <n v="4.5666666666666602"/>
    <n v="11.566666666666601"/>
    <n v="2.5"/>
    <n v="57"/>
    <n v="2.2666666666666599"/>
    <n v="10"/>
    <n v="14.1"/>
    <n v="7.25"/>
    <n v="16"/>
    <n v="6.8"/>
    <n v="3.85"/>
    <n v="5.6666666666666599"/>
    <n v="3.3333333333333299"/>
    <n v="11"/>
    <n v="2.7833333333333301"/>
    <n v="1.9166666666666601"/>
    <n v="2.93333333333333"/>
    <n v="1.8333333333333299"/>
    <n v="30"/>
    <n v="1.43333333333333"/>
  </r>
  <r>
    <s v="WarioWare: Smooth Moves"/>
    <n v="6"/>
    <s v="Action,Racing / Driving,Sports"/>
    <s v="Nintendo"/>
    <x v="0"/>
    <x v="1"/>
    <n v="2006"/>
    <n v="83"/>
    <n v="0.9"/>
    <n v="39.950000000000003"/>
    <n v="4.4666666666666597"/>
    <n v="8.35"/>
    <n v="3"/>
    <n v="34"/>
    <n v="2.3333333333333299"/>
    <n v="7.7833333333333297"/>
    <n v="10.4166666666666"/>
    <n v="8"/>
    <n v="8"/>
    <n v="5.25"/>
    <n v="6.2666666666666604"/>
    <n v="8.9499999999999993"/>
    <n v="5"/>
    <n v="5"/>
    <n v="4.8166666666666602"/>
    <n v="2.7666666666666599"/>
    <n v="6.3166666666666602"/>
    <n v="2.5"/>
    <n v="21"/>
    <n v="1.7833333333333301"/>
  </r>
  <r>
    <s v="Warriors Orochi"/>
    <n v="2"/>
    <s v="Action,Role-Playing"/>
    <s v="Unknown"/>
    <x v="3"/>
    <x v="2"/>
    <n v="2007"/>
    <n v="53"/>
    <n v="0.17"/>
    <n v="19.95"/>
    <n v="16.25"/>
    <n v="28.8"/>
    <n v="15"/>
    <n v="5"/>
    <n v="9.6999999999999993"/>
    <n v="42"/>
    <n v="42"/>
    <n v="42"/>
    <n v="1"/>
    <n v="42"/>
    <n v="9.3833333333333293"/>
    <n v="12.1833333333333"/>
    <n v="9.3833333333333293"/>
    <n v="2"/>
    <n v="6.5666666666666602"/>
    <n v="10.25"/>
    <n v="12.8666666666666"/>
    <n v="10.25"/>
    <n v="2"/>
    <n v="7.61666666666666"/>
  </r>
  <r>
    <s v="WarTech: Senko no Ronde"/>
    <n v="2"/>
    <s v="Action"/>
    <s v="Ubisoft"/>
    <x v="3"/>
    <x v="1"/>
    <n v="2006"/>
    <n v="60"/>
    <n v="0.03"/>
    <n v="12.95"/>
    <n v="25.883333333333301"/>
    <n v="57.25"/>
    <n v="1.1666666666666601"/>
    <n v="4"/>
    <n v="6.8833333333333302"/>
    <n v="101"/>
    <n v="101"/>
    <n v="101"/>
    <n v="1"/>
    <n v="101"/>
    <n v="0"/>
    <n v="0"/>
    <n v="0"/>
    <n v="0"/>
    <n v="0"/>
    <n v="0.85"/>
    <n v="1.11666666666666"/>
    <n v="1"/>
    <n v="3"/>
    <n v="0.58333333333333304"/>
  </r>
  <r>
    <s v="Wii Fit"/>
    <n v="1"/>
    <s v="Educational,Sports"/>
    <s v="Nintendo"/>
    <x v="0"/>
    <x v="1"/>
    <n v="2007"/>
    <n v="80"/>
    <n v="9.6"/>
    <n v="24.95"/>
    <n v="6.0666666666666602"/>
    <n v="10.0166666666666"/>
    <n v="4"/>
    <n v="11"/>
    <n v="4.0166666666666604"/>
    <n v="0"/>
    <n v="0"/>
    <n v="0"/>
    <n v="0"/>
    <n v="0"/>
    <n v="12"/>
    <n v="13.75"/>
    <n v="13"/>
    <n v="3"/>
    <n v="10.25"/>
    <n v="3.85"/>
    <n v="4.45"/>
    <n v="3.93333333333333"/>
    <n v="8"/>
    <n v="3.45"/>
  </r>
  <r>
    <s v="Wii Play"/>
    <n v="2"/>
    <s v="Action,Sports"/>
    <s v="Nintendo"/>
    <x v="0"/>
    <x v="1"/>
    <n v="2006"/>
    <n v="58"/>
    <n v="14.66"/>
    <n v="14.95"/>
    <n v="5.8166666666666602"/>
    <n v="8.4499999999999993"/>
    <n v="4"/>
    <n v="11"/>
    <n v="3.3166666666666602"/>
    <n v="0"/>
    <n v="0"/>
    <n v="0"/>
    <n v="0"/>
    <n v="0"/>
    <n v="10.466666666666599"/>
    <n v="11.466666666666599"/>
    <n v="11.4166666666666"/>
    <n v="3"/>
    <n v="9.4666666666666597"/>
    <n v="4.0833333333333304"/>
    <n v="5.0166666666666604"/>
    <n v="4"/>
    <n v="8"/>
    <n v="2.8833333333333302"/>
  </r>
  <r>
    <s v="Wild Arms XF"/>
    <n v="1"/>
    <s v="Role-Playing"/>
    <s v="Unknown"/>
    <x v="1"/>
    <x v="0"/>
    <n v="2008"/>
    <n v="64"/>
    <n v="0.06"/>
    <n v="17.95"/>
    <n v="56.233333333333299"/>
    <n v="66.266666666666595"/>
    <n v="53.866666666666603"/>
    <n v="7"/>
    <n v="52.516666666666602"/>
    <n v="77.483333333333306"/>
    <n v="77.483333333333306"/>
    <n v="77.483333333333306"/>
    <n v="1"/>
    <n v="77.483333333333306"/>
    <n v="55"/>
    <n v="55"/>
    <n v="55"/>
    <n v="1"/>
    <n v="55"/>
    <n v="52.233333333333299"/>
    <n v="53.7"/>
    <n v="50.9"/>
    <n v="5"/>
    <n v="50.783333333333303"/>
  </r>
  <r>
    <s v="Winning Eleven: Pro Evolution Soccer 2007"/>
    <n v="6"/>
    <s v="Sports"/>
    <s v="Konami"/>
    <x v="3"/>
    <x v="2"/>
    <n v="2006"/>
    <n v="80"/>
    <n v="0.08"/>
    <n v="11.95"/>
    <n v="37"/>
    <n v="50.5"/>
    <n v="37"/>
    <n v="2"/>
    <n v="23.5"/>
    <n v="64"/>
    <n v="64"/>
    <n v="64"/>
    <n v="1"/>
    <n v="64"/>
    <n v="0"/>
    <n v="0"/>
    <n v="0"/>
    <n v="0"/>
    <n v="0"/>
    <n v="10"/>
    <n v="10"/>
    <n v="10"/>
    <n v="1"/>
    <n v="10"/>
  </r>
  <r>
    <s v="Winter Sports: The Ultimate Challenge"/>
    <n v="1"/>
    <s v="Racing / Driving,Sports"/>
    <s v="Unknown"/>
    <x v="0"/>
    <x v="2"/>
    <n v="2007"/>
    <n v="52"/>
    <n v="0.47"/>
    <n v="16.95"/>
    <n v="0"/>
    <n v="0"/>
    <n v="0"/>
    <n v="0"/>
    <n v="0"/>
    <n v="0"/>
    <n v="0"/>
    <n v="0"/>
    <n v="0"/>
    <n v="0"/>
    <n v="0"/>
    <n v="0"/>
    <n v="0"/>
    <n v="0"/>
    <n v="0"/>
    <n v="0"/>
    <n v="0"/>
    <n v="0"/>
    <n v="0"/>
    <n v="0"/>
  </r>
  <r>
    <s v="WipEout Pulse"/>
    <n v="1"/>
    <s v="Action,Racing / Driving"/>
    <s v="Sony"/>
    <x v="1"/>
    <x v="1"/>
    <n v="2007"/>
    <n v="82"/>
    <n v="0.11"/>
    <n v="16.95"/>
    <n v="8.6666666666666607"/>
    <n v="9.9166666666666607"/>
    <n v="9"/>
    <n v="9"/>
    <n v="7.2833333333333297"/>
    <n v="10"/>
    <n v="10"/>
    <n v="10"/>
    <n v="2"/>
    <n v="10"/>
    <n v="9.75"/>
    <n v="10.133333333333301"/>
    <n v="9.75"/>
    <n v="2"/>
    <n v="9.36666666666666"/>
    <n v="7.7166666666666597"/>
    <n v="9.1666666666666607"/>
    <n v="7"/>
    <n v="5"/>
    <n v="6.5333333333333297"/>
  </r>
  <r>
    <s v="WipEout Pure"/>
    <n v="1"/>
    <s v="Action,Racing / Driving"/>
    <s v="Sony"/>
    <x v="1"/>
    <x v="2"/>
    <n v="2005"/>
    <n v="88"/>
    <n v="0.45"/>
    <n v="12.95"/>
    <n v="9.5166666666666604"/>
    <n v="14.5833333333333"/>
    <n v="8.8000000000000007"/>
    <n v="8"/>
    <n v="6.3833333333333302"/>
    <n v="0"/>
    <n v="0"/>
    <n v="0"/>
    <n v="0"/>
    <n v="0"/>
    <n v="14.2"/>
    <n v="16.55"/>
    <n v="12"/>
    <n v="3"/>
    <n v="11.85"/>
    <n v="6.7166666666666597"/>
    <n v="9.6666666666666607"/>
    <n v="6"/>
    <n v="5"/>
    <n v="4.9833333333333298"/>
  </r>
  <r>
    <s v="WordJong"/>
    <n v="1"/>
    <s v="Strategy"/>
    <s v="Unknown"/>
    <x v="2"/>
    <x v="0"/>
    <n v="2007"/>
    <n v="77"/>
    <n v="0.12"/>
    <n v="17.95"/>
    <n v="0"/>
    <n v="0"/>
    <n v="0"/>
    <n v="0"/>
    <n v="0"/>
    <n v="0"/>
    <n v="0"/>
    <n v="0"/>
    <n v="0"/>
    <n v="0"/>
    <n v="0"/>
    <n v="0"/>
    <n v="0"/>
    <n v="0"/>
    <n v="0"/>
    <n v="0"/>
    <n v="0"/>
    <n v="0"/>
    <n v="0"/>
    <n v="0"/>
  </r>
  <r>
    <s v="World Series of Poker"/>
    <n v="1"/>
    <s v="Sports,Strategy"/>
    <s v="Activision"/>
    <x v="1"/>
    <x v="2"/>
    <n v="2005"/>
    <n v="37"/>
    <n v="0.21"/>
    <n v="14.95"/>
    <n v="0"/>
    <n v="0"/>
    <n v="0"/>
    <n v="0"/>
    <n v="0"/>
    <n v="0"/>
    <n v="0"/>
    <n v="0"/>
    <n v="0"/>
    <n v="0"/>
    <n v="0"/>
    <n v="0"/>
    <n v="0"/>
    <n v="0"/>
    <n v="0"/>
    <n v="0"/>
    <n v="0"/>
    <n v="0"/>
    <n v="0"/>
    <n v="0"/>
  </r>
  <r>
    <s v="World Series of Poker 2008: Battle for the Brac..."/>
    <n v="1"/>
    <s v="Simulation"/>
    <s v="Activision"/>
    <x v="3"/>
    <x v="2"/>
    <n v="2007"/>
    <n v="74"/>
    <n v="0.05"/>
    <n v="19.95"/>
    <n v="0"/>
    <n v="0"/>
    <n v="0"/>
    <n v="0"/>
    <n v="0"/>
    <n v="0"/>
    <n v="0"/>
    <n v="0"/>
    <n v="0"/>
    <n v="0"/>
    <n v="0"/>
    <n v="0"/>
    <n v="0"/>
    <n v="0"/>
    <n v="0"/>
    <n v="0"/>
    <n v="0"/>
    <n v="0"/>
    <n v="0"/>
    <n v="0"/>
  </r>
  <r>
    <s v="Worms: A Space Oddity"/>
    <n v="4"/>
    <s v="Action,Strategy"/>
    <s v="THQ"/>
    <x v="0"/>
    <x v="0"/>
    <n v="2008"/>
    <n v="64"/>
    <n v="0.05"/>
    <n v="17.95"/>
    <n v="10"/>
    <n v="10"/>
    <n v="10"/>
    <n v="1"/>
    <n v="10"/>
    <n v="0"/>
    <n v="0"/>
    <n v="0"/>
    <n v="0"/>
    <n v="0"/>
    <n v="10"/>
    <n v="10"/>
    <n v="10"/>
    <n v="1"/>
    <n v="10"/>
    <n v="0"/>
    <n v="0"/>
    <n v="0"/>
    <n v="0"/>
    <n v="0"/>
  </r>
  <r>
    <s v="Worms: Open Warfare"/>
    <n v="1"/>
    <s v="Action,Strategy"/>
    <s v="THQ"/>
    <x v="1"/>
    <x v="1"/>
    <n v="2006"/>
    <n v="70"/>
    <n v="0.12"/>
    <n v="17.95"/>
    <n v="9.11666666666666"/>
    <n v="9.5500000000000007"/>
    <n v="9.11666666666666"/>
    <n v="2"/>
    <n v="8.68333333333333"/>
    <n v="10"/>
    <n v="10"/>
    <n v="10"/>
    <n v="1"/>
    <n v="10"/>
    <n v="0"/>
    <n v="0"/>
    <n v="0"/>
    <n v="0"/>
    <n v="0"/>
    <n v="8.25"/>
    <n v="8.25"/>
    <n v="8.25"/>
    <n v="1"/>
    <n v="8.25"/>
  </r>
  <r>
    <s v="Worms: Open Warfare"/>
    <n v="1"/>
    <s v="Action,Strategy"/>
    <s v="THQ"/>
    <x v="2"/>
    <x v="2"/>
    <n v="2006"/>
    <n v="64"/>
    <n v="0.05"/>
    <n v="17.95"/>
    <n v="9.11666666666666"/>
    <n v="9.5500000000000007"/>
    <n v="9.11666666666666"/>
    <n v="2"/>
    <n v="8.68333333333333"/>
    <n v="10"/>
    <n v="10"/>
    <n v="10"/>
    <n v="1"/>
    <n v="10"/>
    <n v="0"/>
    <n v="0"/>
    <n v="0"/>
    <n v="0"/>
    <n v="0"/>
    <n v="8.25"/>
    <n v="8.25"/>
    <n v="8.25"/>
    <n v="1"/>
    <n v="8.25"/>
  </r>
  <r>
    <s v="Worms: Open Warfare 2"/>
    <n v="1"/>
    <s v="Action,Strategy"/>
    <s v="THQ"/>
    <x v="2"/>
    <x v="2"/>
    <n v="2007"/>
    <n v="81"/>
    <n v="7.0000000000000007E-2"/>
    <n v="17.95"/>
    <n v="9.11666666666666"/>
    <n v="9.5500000000000007"/>
    <n v="9.11666666666666"/>
    <n v="2"/>
    <n v="8.68333333333333"/>
    <n v="10"/>
    <n v="10"/>
    <n v="10"/>
    <n v="1"/>
    <n v="10"/>
    <n v="0"/>
    <n v="0"/>
    <n v="0"/>
    <n v="0"/>
    <n v="0"/>
    <n v="8.25"/>
    <n v="8.25"/>
    <n v="8.25"/>
    <n v="1"/>
    <n v="8.25"/>
  </r>
  <r>
    <s v="Worms: Open Warfare 2"/>
    <n v="4"/>
    <s v="Action,Strategy"/>
    <s v="THQ"/>
    <x v="1"/>
    <x v="1"/>
    <n v="2007"/>
    <n v="80"/>
    <n v="0.04"/>
    <n v="17.95"/>
    <n v="9.11666666666666"/>
    <n v="9.5500000000000007"/>
    <n v="9.11666666666666"/>
    <n v="2"/>
    <n v="8.68333333333333"/>
    <n v="10"/>
    <n v="10"/>
    <n v="10"/>
    <n v="1"/>
    <n v="10"/>
    <n v="0"/>
    <n v="0"/>
    <n v="0"/>
    <n v="0"/>
    <n v="0"/>
    <n v="8.25"/>
    <n v="8.25"/>
    <n v="8.25"/>
    <n v="1"/>
    <n v="8.25"/>
  </r>
  <r>
    <s v="WWE Smackdown vs. Raw 2006"/>
    <n v="4"/>
    <s v="Action,Sports"/>
    <s v="THQ"/>
    <x v="1"/>
    <x v="1"/>
    <n v="2005"/>
    <n v="81"/>
    <n v="0.38"/>
    <n v="14.95"/>
    <n v="19.5"/>
    <n v="47.233333333333299"/>
    <n v="9.4166666666666607"/>
    <n v="14"/>
    <n v="10.0833333333333"/>
    <n v="46.483333333333299"/>
    <n v="59.483333333333299"/>
    <n v="31.483333333333299"/>
    <n v="3"/>
    <n v="33.483333333333299"/>
    <n v="31"/>
    <n v="35.5"/>
    <n v="31"/>
    <n v="2"/>
    <n v="26.5"/>
    <n v="7.9666666666666597"/>
    <n v="9.6"/>
    <n v="8"/>
    <n v="9"/>
    <n v="6.85"/>
  </r>
  <r>
    <s v="WWE SmackDown vs. Raw 2007"/>
    <n v="4"/>
    <s v="Sports"/>
    <s v="THQ"/>
    <x v="3"/>
    <x v="2"/>
    <n v="2006"/>
    <n v="81"/>
    <n v="0.45"/>
    <n v="12.95"/>
    <n v="23.4"/>
    <n v="45.633333333333297"/>
    <n v="9.11666666666666"/>
    <n v="10"/>
    <n v="11.9166666666666"/>
    <n v="57.6"/>
    <n v="64.516666666666595"/>
    <n v="50.483333333333299"/>
    <n v="3"/>
    <n v="50.6666666666666"/>
    <n v="0"/>
    <n v="0"/>
    <n v="0"/>
    <n v="0"/>
    <n v="0"/>
    <n v="8.75"/>
    <n v="9.43333333333333"/>
    <n v="9"/>
    <n v="7"/>
    <n v="8.2166666666666597"/>
  </r>
  <r>
    <s v="WWE SmackDown vs. Raw 2007"/>
    <n v="4"/>
    <s v="Sports"/>
    <s v="THQ"/>
    <x v="1"/>
    <x v="1"/>
    <n v="2006"/>
    <n v="78"/>
    <n v="0.34"/>
    <n v="14.95"/>
    <n v="23.4"/>
    <n v="45.633333333333297"/>
    <n v="9.11666666666666"/>
    <n v="10"/>
    <n v="11.9166666666666"/>
    <n v="57.6"/>
    <n v="64.516666666666595"/>
    <n v="50.483333333333299"/>
    <n v="3"/>
    <n v="50.6666666666666"/>
    <n v="0"/>
    <n v="0"/>
    <n v="0"/>
    <n v="0"/>
    <n v="0"/>
    <n v="8.75"/>
    <n v="9.43333333333333"/>
    <n v="9"/>
    <n v="7"/>
    <n v="8.2166666666666597"/>
  </r>
  <r>
    <s v="WWE Smackdown vs. Raw 2008"/>
    <n v="4"/>
    <s v="Sports"/>
    <s v="THQ"/>
    <x v="3"/>
    <x v="1"/>
    <n v="2007"/>
    <n v="71"/>
    <n v="0.96"/>
    <n v="12.95"/>
    <n v="25.316666666666599"/>
    <n v="42.1"/>
    <n v="13.1"/>
    <n v="14"/>
    <n v="11.95"/>
    <n v="45.033333333333303"/>
    <n v="56.383333333333297"/>
    <n v="50.5"/>
    <n v="5"/>
    <n v="26.233333333333299"/>
    <n v="30.9"/>
    <n v="35.683333333333302"/>
    <n v="30.9"/>
    <n v="2"/>
    <n v="26.1166666666666"/>
    <n v="9.65"/>
    <n v="12.4"/>
    <n v="10"/>
    <n v="7"/>
    <n v="7.4"/>
  </r>
  <r>
    <s v="WWE Smackdown vs. Raw 2008"/>
    <n v="6"/>
    <s v="Sports"/>
    <s v="THQ"/>
    <x v="4"/>
    <x v="2"/>
    <n v="2007"/>
    <n v="74"/>
    <n v="0.64"/>
    <n v="14.95"/>
    <n v="25.316666666666599"/>
    <n v="42.1"/>
    <n v="13.1"/>
    <n v="14"/>
    <n v="11.95"/>
    <n v="45.033333333333303"/>
    <n v="56.383333333333297"/>
    <n v="50.5"/>
    <n v="5"/>
    <n v="26.233333333333299"/>
    <n v="30.9"/>
    <n v="35.683333333333302"/>
    <n v="30.9"/>
    <n v="2"/>
    <n v="26.1166666666666"/>
    <n v="9.65"/>
    <n v="12.4"/>
    <n v="10"/>
    <n v="7"/>
    <n v="7.4"/>
  </r>
  <r>
    <s v="WWE Smackdown vs. Raw 2008"/>
    <n v="4"/>
    <s v="Sports"/>
    <s v="THQ"/>
    <x v="1"/>
    <x v="2"/>
    <n v="2007"/>
    <n v="68"/>
    <n v="0.46"/>
    <n v="16.95"/>
    <n v="25.316666666666599"/>
    <n v="42.1"/>
    <n v="13.1"/>
    <n v="14"/>
    <n v="11.95"/>
    <n v="45.033333333333303"/>
    <n v="56.383333333333297"/>
    <n v="50.5"/>
    <n v="5"/>
    <n v="26.233333333333299"/>
    <n v="30.9"/>
    <n v="35.683333333333302"/>
    <n v="30.9"/>
    <n v="2"/>
    <n v="26.1166666666666"/>
    <n v="9.65"/>
    <n v="12.4"/>
    <n v="10"/>
    <n v="7"/>
    <n v="7.4"/>
  </r>
  <r>
    <s v="WWE Smackdown vs. Raw 2008"/>
    <n v="4"/>
    <s v="Sports"/>
    <s v="THQ"/>
    <x v="0"/>
    <x v="0"/>
    <n v="2007"/>
    <n v="59"/>
    <n v="0.39"/>
    <n v="12.95"/>
    <n v="25.316666666666599"/>
    <n v="42.1"/>
    <n v="13.1"/>
    <n v="14"/>
    <n v="11.95"/>
    <n v="45.033333333333303"/>
    <n v="56.383333333333297"/>
    <n v="50.5"/>
    <n v="5"/>
    <n v="26.233333333333299"/>
    <n v="30.9"/>
    <n v="35.683333333333302"/>
    <n v="30.9"/>
    <n v="2"/>
    <n v="26.1166666666666"/>
    <n v="9.65"/>
    <n v="12.4"/>
    <n v="10"/>
    <n v="7"/>
    <n v="7.4"/>
  </r>
  <r>
    <s v="WWE SmackDown vs. Raw 2008"/>
    <n v="1"/>
    <s v="Sports"/>
    <s v="THQ"/>
    <x v="2"/>
    <x v="1"/>
    <n v="2007"/>
    <n v="61"/>
    <n v="0.11"/>
    <n v="14.95"/>
    <n v="25.316666666666599"/>
    <n v="42.1"/>
    <n v="13.1"/>
    <n v="14"/>
    <n v="11.95"/>
    <n v="45.033333333333303"/>
    <n v="56.383333333333297"/>
    <n v="50.5"/>
    <n v="5"/>
    <n v="26.233333333333299"/>
    <n v="30.9"/>
    <n v="35.683333333333302"/>
    <n v="30.9"/>
    <n v="2"/>
    <n v="26.1166666666666"/>
    <n v="9.65"/>
    <n v="12.4"/>
    <n v="10"/>
    <n v="7"/>
    <n v="7.4"/>
  </r>
  <r>
    <s v="Xiaolin Showdown"/>
    <n v="1"/>
    <s v="Action"/>
    <s v="Konami"/>
    <x v="1"/>
    <x v="0"/>
    <n v="2006"/>
    <n v="44"/>
    <n v="0.06"/>
    <n v="14.95"/>
    <n v="9.4499999999999993"/>
    <n v="12.05"/>
    <n v="6"/>
    <n v="3"/>
    <n v="6.85"/>
    <n v="16.383333333333301"/>
    <n v="16.383333333333301"/>
    <n v="16.383333333333301"/>
    <n v="1"/>
    <n v="16.383333333333301"/>
    <n v="0"/>
    <n v="0"/>
    <n v="0"/>
    <n v="0"/>
    <n v="0"/>
    <n v="6"/>
    <n v="6"/>
    <n v="6"/>
    <n v="2"/>
    <n v="6"/>
  </r>
  <r>
    <s v="X-Men: Legends II - Rise of Apocalypse"/>
    <n v="1"/>
    <s v="Action,Role-Playing"/>
    <s v="Activision"/>
    <x v="1"/>
    <x v="0"/>
    <n v="2005"/>
    <n v="84"/>
    <n v="0.27"/>
    <n v="17.95"/>
    <n v="22.3333333333333"/>
    <n v="32.0833333333333"/>
    <n v="22"/>
    <n v="18"/>
    <n v="18.0833333333333"/>
    <n v="23.566666666666599"/>
    <n v="24.783333333333299"/>
    <n v="23.566666666666599"/>
    <n v="2"/>
    <n v="22.35"/>
    <n v="21.883333333333301"/>
    <n v="31.966666666666601"/>
    <n v="22"/>
    <n v="9"/>
    <n v="17.966666666666601"/>
    <n v="22.566666666666599"/>
    <n v="27.983333333333299"/>
    <n v="22"/>
    <n v="7"/>
    <n v="19.05"/>
  </r>
  <r>
    <s v="X-Men: The Official Game"/>
    <n v="1"/>
    <s v="Action"/>
    <s v="Activision"/>
    <x v="3"/>
    <x v="0"/>
    <n v="2006"/>
    <n v="52"/>
    <n v="0.14000000000000001"/>
    <n v="14.95"/>
    <n v="11.883333333333301"/>
    <n v="14.1833333333333"/>
    <n v="12.066666666666601"/>
    <n v="8"/>
    <n v="9.9499999999999993"/>
    <n v="11.316666666666601"/>
    <n v="12.133333333333301"/>
    <n v="12.25"/>
    <n v="3"/>
    <n v="10.483333333333301"/>
    <n v="12.066666666666601"/>
    <n v="14.1833333333333"/>
    <n v="11.883333333333301"/>
    <n v="3"/>
    <n v="9.9499999999999993"/>
    <n v="12.5"/>
    <n v="13.25"/>
    <n v="12.5"/>
    <n v="2"/>
    <n v="11.75"/>
  </r>
  <r>
    <s v="X-Men: The Official Game"/>
    <n v="1"/>
    <s v="Action"/>
    <s v="Activision"/>
    <x v="2"/>
    <x v="2"/>
    <n v="2006"/>
    <n v="50"/>
    <n v="0.1"/>
    <n v="14.95"/>
    <n v="11.883333333333301"/>
    <n v="14.1833333333333"/>
    <n v="12.066666666666601"/>
    <n v="8"/>
    <n v="9.9499999999999993"/>
    <n v="11.316666666666601"/>
    <n v="12.133333333333301"/>
    <n v="12.25"/>
    <n v="3"/>
    <n v="10.483333333333301"/>
    <n v="12.066666666666601"/>
    <n v="14.1833333333333"/>
    <n v="11.883333333333301"/>
    <n v="3"/>
    <n v="9.9499999999999993"/>
    <n v="12.5"/>
    <n v="13.25"/>
    <n v="12.5"/>
    <n v="2"/>
    <n v="11.75"/>
  </r>
  <r>
    <s v="Yoshi Touch &amp; Go"/>
    <n v="1"/>
    <s v="Action"/>
    <s v="Nintendo"/>
    <x v="2"/>
    <x v="1"/>
    <n v="2005"/>
    <n v="73"/>
    <n v="0.36"/>
    <n v="17.95"/>
    <n v="4.5"/>
    <n v="5.25"/>
    <n v="4.5"/>
    <n v="2"/>
    <n v="3.75"/>
    <n v="0"/>
    <n v="0"/>
    <n v="0"/>
    <n v="0"/>
    <n v="0"/>
    <n v="6"/>
    <n v="6"/>
    <n v="6"/>
    <n v="1"/>
    <n v="6"/>
    <n v="3"/>
    <n v="3"/>
    <n v="3"/>
    <n v="1"/>
    <n v="3"/>
  </r>
  <r>
    <s v="Yoshi's Island DS"/>
    <n v="1"/>
    <s v="Action"/>
    <s v="Nintendo"/>
    <x v="2"/>
    <x v="2"/>
    <n v="2006"/>
    <n v="81"/>
    <n v="1.49"/>
    <n v="27.95"/>
    <n v="9.6333333333333293"/>
    <n v="18.100000000000001"/>
    <n v="9.5833333333333304"/>
    <n v="23"/>
    <n v="7.0666666666666602"/>
    <n v="0"/>
    <n v="0"/>
    <n v="0"/>
    <n v="0"/>
    <n v="0"/>
    <n v="13.633333333333301"/>
    <n v="19.7"/>
    <n v="12"/>
    <n v="5"/>
    <n v="9.9"/>
    <n v="8.5166666666666604"/>
    <n v="10.483333333333301"/>
    <n v="9.1666666666666607"/>
    <n v="18"/>
    <n v="6.68333333333333"/>
  </r>
  <r>
    <s v="Ys VI: The Ark of Napishtim"/>
    <n v="1"/>
    <s v="Action,Role-Playing"/>
    <s v="Konami"/>
    <x v="1"/>
    <x v="2"/>
    <n v="2006"/>
    <n v="64"/>
    <n v="0.05"/>
    <n v="16.95"/>
    <n v="14.716666666666599"/>
    <n v="22.0833333333333"/>
    <n v="13.6666666666666"/>
    <n v="50"/>
    <n v="10.8333333333333"/>
    <n v="17.933333333333302"/>
    <n v="22.45"/>
    <n v="15.5"/>
    <n v="5"/>
    <n v="12.85"/>
    <n v="14.3666666666666"/>
    <n v="17.6166666666666"/>
    <n v="13.8333333333333"/>
    <n v="24"/>
    <n v="11.55"/>
    <n v="14.3666666666666"/>
    <n v="21.8333333333333"/>
    <n v="13"/>
    <n v="21"/>
    <n v="10.5833333333333"/>
  </r>
  <r>
    <s v="Zack &amp; Wiki: Quest for Barbaros' Treasure"/>
    <n v="1"/>
    <s v="Adventure"/>
    <s v="Capcom"/>
    <x v="0"/>
    <x v="2"/>
    <n v="2007"/>
    <n v="87"/>
    <n v="0.19"/>
    <n v="17.95"/>
    <n v="15.95"/>
    <n v="25.883333333333301"/>
    <n v="15"/>
    <n v="37"/>
    <n v="11.3333333333333"/>
    <n v="22.1166666666666"/>
    <n v="27.266666666666602"/>
    <n v="18"/>
    <n v="3"/>
    <n v="16.95"/>
    <n v="15.233333333333301"/>
    <n v="19.383333333333301"/>
    <n v="15"/>
    <n v="11"/>
    <n v="11.15"/>
    <n v="15.483333333333301"/>
    <n v="25.55"/>
    <n v="14.0833333333333"/>
    <n v="23"/>
    <n v="11.383333333333301"/>
  </r>
  <r>
    <s v="Zendoku"/>
    <n v="1"/>
    <s v="Role-Playing,Strategy"/>
    <s v="Eidos"/>
    <x v="2"/>
    <x v="2"/>
    <n v="2007"/>
    <n v="68"/>
    <n v="0.04"/>
    <n v="16.95"/>
    <n v="4"/>
    <n v="4"/>
    <n v="4"/>
    <n v="1"/>
    <n v="4"/>
    <n v="4"/>
    <n v="4"/>
    <n v="4"/>
    <n v="1"/>
    <n v="4"/>
    <n v="0"/>
    <n v="0"/>
    <n v="0"/>
    <n v="0"/>
    <n v="0"/>
    <n v="0"/>
    <n v="0"/>
    <n v="0"/>
    <n v="0"/>
    <n v="0"/>
  </r>
  <r>
    <s v="Zoids Assault"/>
    <n v="1"/>
    <s v="Role-Playing,Strategy"/>
    <s v="Unknown"/>
    <x v="3"/>
    <x v="0"/>
    <n v="2007"/>
    <n v="46"/>
    <n v="7.0000000000000007E-2"/>
    <n v="17.95"/>
    <n v="12.05"/>
    <n v="12.566666666666601"/>
    <n v="12.05"/>
    <n v="2"/>
    <n v="11.5166666666666"/>
    <n v="13.1"/>
    <n v="13.1"/>
    <n v="13.1"/>
    <n v="1"/>
    <n v="13.1"/>
    <n v="0"/>
    <n v="0"/>
    <n v="0"/>
    <n v="0"/>
    <n v="0"/>
    <n v="11"/>
    <n v="11"/>
    <n v="11"/>
    <n v="1"/>
    <n v="11"/>
  </r>
  <r>
    <s v="Zoo Keeper"/>
    <n v="1"/>
    <s v="Action"/>
    <s v="Unknown"/>
    <x v="2"/>
    <x v="1"/>
    <n v="2004"/>
    <n v="74"/>
    <n v="0.1"/>
    <n v="14.95"/>
    <n v="7.15"/>
    <n v="8.9"/>
    <n v="5"/>
    <n v="5"/>
    <n v="5.0333333333333297"/>
    <n v="11.75"/>
    <n v="11.75"/>
    <n v="11.75"/>
    <n v="1"/>
    <n v="11.75"/>
    <n v="0"/>
    <n v="0"/>
    <n v="0"/>
    <n v="0"/>
    <n v="0"/>
    <n v="6"/>
    <n v="7.75"/>
    <n v="5"/>
    <n v="4"/>
    <n v="4.75"/>
  </r>
  <r>
    <s v="Zoo Tycoon DS"/>
    <n v="1"/>
    <s v="Simulation,Strategy"/>
    <s v="THQ"/>
    <x v="2"/>
    <x v="1"/>
    <n v="2005"/>
    <n v="44"/>
    <n v="0.92"/>
    <n v="12.95"/>
    <n v="0"/>
    <n v="0"/>
    <n v="0"/>
    <n v="0"/>
    <n v="0"/>
    <n v="0"/>
    <n v="0"/>
    <n v="0"/>
    <n v="0"/>
    <n v="0"/>
    <n v="0"/>
    <n v="0"/>
    <n v="0"/>
    <n v="0"/>
    <n v="0"/>
    <n v="0"/>
    <n v="0"/>
    <n v="0"/>
    <n v="0"/>
    <n v="0"/>
  </r>
  <r>
    <s v="Zubo"/>
    <n v="1"/>
    <s v="Adventure,Role-Playing,Strategy"/>
    <s v="EA"/>
    <x v="2"/>
    <x v="2"/>
    <n v="2008"/>
    <n v="75"/>
    <n v="0.05"/>
    <n v="14.95"/>
    <n v="15"/>
    <n v="15"/>
    <n v="15"/>
    <n v="1"/>
    <n v="15"/>
    <n v="0"/>
    <n v="0"/>
    <n v="0"/>
    <n v="0"/>
    <n v="0"/>
    <n v="15"/>
    <n v="15"/>
    <n v="15"/>
    <n v="1"/>
    <n v="15"/>
    <n v="0"/>
    <n v="0"/>
    <n v="0"/>
    <n v="0"/>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1A8C570-0926-4A9B-9507-70312390F123}" name="PivotTable2" cacheId="7578" applyNumberFormats="0" applyBorderFormats="0" applyFontFormats="0" applyPatternFormats="0" applyAlignmentFormats="0" applyWidthHeightFormats="1" dataCaption="Values" updatedVersion="7" minRefreshableVersion="3" useAutoFormatting="1" rowGrandTotals="0" colGrandTotals="0" itemPrintTitles="1" createdVersion="7" indent="0" outline="1" outlineData="1" multipleFieldFilters="0">
  <location ref="E1:E20" firstHeaderRow="1" firstDataRow="1" firstDataCol="1"/>
  <pivotFields count="1">
    <pivotField axis="axisRow" showAll="0">
      <items count="20">
        <item x="9"/>
        <item x="14"/>
        <item x="10"/>
        <item x="0"/>
        <item x="18"/>
        <item x="1"/>
        <item x="2"/>
        <item x="16"/>
        <item x="13"/>
        <item x="15"/>
        <item x="4"/>
        <item x="5"/>
        <item x="17"/>
        <item x="7"/>
        <item x="6"/>
        <item x="11"/>
        <item x="8"/>
        <item x="12"/>
        <item x="3"/>
        <item t="default"/>
      </items>
    </pivotField>
  </pivotFields>
  <rowFields count="1">
    <field x="0"/>
  </rowFields>
  <rowItems count="19">
    <i>
      <x/>
    </i>
    <i>
      <x v="1"/>
    </i>
    <i>
      <x v="2"/>
    </i>
    <i>
      <x v="3"/>
    </i>
    <i>
      <x v="4"/>
    </i>
    <i>
      <x v="5"/>
    </i>
    <i>
      <x v="6"/>
    </i>
    <i>
      <x v="7"/>
    </i>
    <i>
      <x v="8"/>
    </i>
    <i>
      <x v="9"/>
    </i>
    <i>
      <x v="10"/>
    </i>
    <i>
      <x v="11"/>
    </i>
    <i>
      <x v="12"/>
    </i>
    <i>
      <x v="13"/>
    </i>
    <i>
      <x v="14"/>
    </i>
    <i>
      <x v="15"/>
    </i>
    <i>
      <x v="16"/>
    </i>
    <i>
      <x v="17"/>
    </i>
    <i>
      <x v="18"/>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46C9D7EA-2559-4749-ACB2-4746B00B1663}" name="PivotTable3" cacheId="7576" applyNumberFormats="0" applyBorderFormats="0" applyFontFormats="0" applyPatternFormats="0" applyAlignmentFormats="0" applyWidthHeightFormats="1" dataCaption="Values" updatedVersion="7" minRefreshableVersion="3" useAutoFormatting="1" rowGrandTotals="0" colGrandTotals="0" itemPrintTitles="1" createdVersion="7" indent="0" outline="1" outlineData="1" multipleFieldFilters="0">
  <location ref="H1:H9" firstHeaderRow="1" firstDataRow="1" firstDataCol="1"/>
  <pivotFields count="1">
    <pivotField axis="axisRow" showAll="0">
      <items count="12">
        <item x="0"/>
        <item x="2"/>
        <item m="1" x="9"/>
        <item m="1" x="8"/>
        <item m="1" x="10"/>
        <item x="4"/>
        <item x="3"/>
        <item x="1"/>
        <item x="5"/>
        <item x="6"/>
        <item x="7"/>
        <item t="default"/>
      </items>
    </pivotField>
  </pivotFields>
  <rowFields count="1">
    <field x="0"/>
  </rowFields>
  <rowItems count="8">
    <i>
      <x/>
    </i>
    <i>
      <x v="1"/>
    </i>
    <i>
      <x v="5"/>
    </i>
    <i>
      <x v="6"/>
    </i>
    <i>
      <x v="7"/>
    </i>
    <i>
      <x v="8"/>
    </i>
    <i>
      <x v="9"/>
    </i>
    <i>
      <x v="10"/>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6B6C5612-3274-4090-BE77-12FC7A0E3E5F}" name="Rating Sales Sum" cacheId="7591"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26">
  <location ref="A15:E22" firstHeaderRow="1" firstDataRow="2" firstDataCol="1"/>
  <pivotFields count="42">
    <pivotField showAll="0"/>
    <pivotField showAll="0">
      <items count="7">
        <item x="0"/>
        <item x="2"/>
        <item x="1"/>
        <item x="3"/>
        <item x="5"/>
        <item x="4"/>
        <item t="default"/>
      </items>
    </pivotField>
    <pivotField showAll="0"/>
    <pivotField showAll="0"/>
    <pivotField showAll="0">
      <items count="6">
        <item x="2"/>
        <item x="0"/>
        <item x="4"/>
        <item x="1"/>
        <item x="3"/>
        <item t="default"/>
      </items>
    </pivotField>
    <pivotField axis="axisCol" showAll="0">
      <items count="4">
        <item x="2"/>
        <item x="1"/>
        <item x="0"/>
        <item t="default"/>
      </items>
    </pivotField>
    <pivotField axis="axisRow" showAll="0" sortType="ascending">
      <items count="6">
        <item x="4"/>
        <item x="3"/>
        <item x="1"/>
        <item x="2"/>
        <item x="0"/>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2">
        <item x="0"/>
        <item t="default"/>
      </items>
    </pivotField>
    <pivotField showAll="0"/>
    <pivotField showAll="0"/>
    <pivotField showAll="0">
      <items count="2">
        <item x="0"/>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s>
  <rowFields count="1">
    <field x="6"/>
  </rowFields>
  <rowItems count="6">
    <i>
      <x/>
    </i>
    <i>
      <x v="1"/>
    </i>
    <i>
      <x v="2"/>
    </i>
    <i>
      <x v="3"/>
    </i>
    <i>
      <x v="4"/>
    </i>
    <i t="grand">
      <x/>
    </i>
  </rowItems>
  <colFields count="1">
    <field x="5"/>
  </colFields>
  <colItems count="4">
    <i>
      <x/>
    </i>
    <i>
      <x v="1"/>
    </i>
    <i>
      <x v="2"/>
    </i>
    <i t="grand">
      <x/>
    </i>
  </colItems>
  <dataFields count="1">
    <dataField name="Average of Sales" fld="8" subtotal="average" baseField="6" baseItem="0"/>
  </dataFields>
  <chartFormats count="10">
    <chartFormat chart="22" format="26" series="1">
      <pivotArea type="data" outline="0" fieldPosition="0">
        <references count="2">
          <reference field="4294967294" count="1" selected="0">
            <x v="0"/>
          </reference>
          <reference field="5" count="1" selected="0">
            <x v="0"/>
          </reference>
        </references>
      </pivotArea>
    </chartFormat>
    <chartFormat chart="22" format="27" series="1">
      <pivotArea type="data" outline="0" fieldPosition="0">
        <references count="2">
          <reference field="4294967294" count="1" selected="0">
            <x v="0"/>
          </reference>
          <reference field="5" count="1" selected="0">
            <x v="1"/>
          </reference>
        </references>
      </pivotArea>
    </chartFormat>
    <chartFormat chart="22" format="28" series="1">
      <pivotArea type="data" outline="0" fieldPosition="0">
        <references count="2">
          <reference field="4294967294" count="1" selected="0">
            <x v="0"/>
          </reference>
          <reference field="5" count="1" selected="0">
            <x v="2"/>
          </reference>
        </references>
      </pivotArea>
    </chartFormat>
    <chartFormat chart="24" format="29" series="1">
      <pivotArea type="data" outline="0" fieldPosition="0">
        <references count="2">
          <reference field="4294967294" count="1" selected="0">
            <x v="0"/>
          </reference>
          <reference field="5" count="1" selected="0">
            <x v="0"/>
          </reference>
        </references>
      </pivotArea>
    </chartFormat>
    <chartFormat chart="24" format="30" series="1">
      <pivotArea type="data" outline="0" fieldPosition="0">
        <references count="2">
          <reference field="4294967294" count="1" selected="0">
            <x v="0"/>
          </reference>
          <reference field="5" count="1" selected="0">
            <x v="1"/>
          </reference>
        </references>
      </pivotArea>
    </chartFormat>
    <chartFormat chart="24" format="31" series="1">
      <pivotArea type="data" outline="0" fieldPosition="0">
        <references count="2">
          <reference field="4294967294" count="1" selected="0">
            <x v="0"/>
          </reference>
          <reference field="5" count="1" selected="0">
            <x v="2"/>
          </reference>
        </references>
      </pivotArea>
    </chartFormat>
    <chartFormat chart="25" format="32" series="1">
      <pivotArea type="data" outline="0" fieldPosition="0">
        <references count="2">
          <reference field="4294967294" count="1" selected="0">
            <x v="0"/>
          </reference>
          <reference field="5" count="1" selected="0">
            <x v="0"/>
          </reference>
        </references>
      </pivotArea>
    </chartFormat>
    <chartFormat chart="25" format="33" series="1">
      <pivotArea type="data" outline="0" fieldPosition="0">
        <references count="2">
          <reference field="4294967294" count="1" selected="0">
            <x v="0"/>
          </reference>
          <reference field="5" count="1" selected="0">
            <x v="1"/>
          </reference>
        </references>
      </pivotArea>
    </chartFormat>
    <chartFormat chart="25" format="34" series="1">
      <pivotArea type="data" outline="0" fieldPosition="0">
        <references count="2">
          <reference field="4294967294" count="1" selected="0">
            <x v="0"/>
          </reference>
          <reference field="5" count="1" selected="0">
            <x v="2"/>
          </reference>
        </references>
      </pivotArea>
    </chartFormat>
    <chartFormat chart="25" format="35">
      <pivotArea type="data" outline="0" fieldPosition="0">
        <references count="3">
          <reference field="4294967294" count="1" selected="0">
            <x v="0"/>
          </reference>
          <reference field="5" count="1" selected="0">
            <x v="0"/>
          </reference>
          <reference field="6"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AEEB655-80EE-4766-8365-9082B67C7B36}" name="Console Sales Sum" cacheId="7591"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38">
  <location ref="G15:M22" firstHeaderRow="1" firstDataRow="2" firstDataCol="1"/>
  <pivotFields count="42">
    <pivotField showAll="0"/>
    <pivotField showAll="0">
      <items count="7">
        <item x="0"/>
        <item x="2"/>
        <item x="1"/>
        <item x="3"/>
        <item x="5"/>
        <item x="4"/>
        <item t="default"/>
      </items>
    </pivotField>
    <pivotField showAll="0"/>
    <pivotField showAll="0"/>
    <pivotField axis="axisCol" showAll="0">
      <items count="6">
        <item x="3"/>
        <item x="0"/>
        <item x="1"/>
        <item x="2"/>
        <item x="4"/>
        <item t="default"/>
      </items>
    </pivotField>
    <pivotField showAll="0">
      <items count="4">
        <item x="2"/>
        <item x="1"/>
        <item x="0"/>
        <item t="default"/>
      </items>
    </pivotField>
    <pivotField axis="axisRow" showAll="0" sortType="ascending">
      <items count="6">
        <item x="4"/>
        <item x="3"/>
        <item x="1"/>
        <item x="2"/>
        <item x="0"/>
        <item t="default"/>
      </items>
    </pivotField>
    <pivotField showAll="0"/>
    <pivotField dataField="1" multipleItemSelectionAllowe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2">
        <item x="0"/>
        <item t="default"/>
      </items>
    </pivotField>
    <pivotField showAll="0"/>
    <pivotField showAll="0"/>
    <pivotField showAll="0">
      <items count="2">
        <item x="0"/>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s>
  <rowFields count="1">
    <field x="6"/>
  </rowFields>
  <rowItems count="6">
    <i>
      <x/>
    </i>
    <i>
      <x v="1"/>
    </i>
    <i>
      <x v="2"/>
    </i>
    <i>
      <x v="3"/>
    </i>
    <i>
      <x v="4"/>
    </i>
    <i t="grand">
      <x/>
    </i>
  </rowItems>
  <colFields count="1">
    <field x="4"/>
  </colFields>
  <colItems count="6">
    <i>
      <x/>
    </i>
    <i>
      <x v="1"/>
    </i>
    <i>
      <x v="2"/>
    </i>
    <i>
      <x v="3"/>
    </i>
    <i>
      <x v="4"/>
    </i>
    <i t="grand">
      <x/>
    </i>
  </colItems>
  <dataFields count="1">
    <dataField name="Average of Sales" fld="8" subtotal="average" baseField="6" baseItem="0"/>
  </dataFields>
  <chartFormats count="5">
    <chartFormat chart="37" format="24" series="1">
      <pivotArea type="data" outline="0" fieldPosition="0">
        <references count="2">
          <reference field="4294967294" count="1" selected="0">
            <x v="0"/>
          </reference>
          <reference field="4" count="1" selected="0">
            <x v="0"/>
          </reference>
        </references>
      </pivotArea>
    </chartFormat>
    <chartFormat chart="37" format="25" series="1">
      <pivotArea type="data" outline="0" fieldPosition="0">
        <references count="2">
          <reference field="4294967294" count="1" selected="0">
            <x v="0"/>
          </reference>
          <reference field="4" count="1" selected="0">
            <x v="1"/>
          </reference>
        </references>
      </pivotArea>
    </chartFormat>
    <chartFormat chart="37" format="26" series="1">
      <pivotArea type="data" outline="0" fieldPosition="0">
        <references count="2">
          <reference field="4294967294" count="1" selected="0">
            <x v="0"/>
          </reference>
          <reference field="4" count="1" selected="0">
            <x v="2"/>
          </reference>
        </references>
      </pivotArea>
    </chartFormat>
    <chartFormat chart="37" format="27" series="1">
      <pivotArea type="data" outline="0" fieldPosition="0">
        <references count="2">
          <reference field="4294967294" count="1" selected="0">
            <x v="0"/>
          </reference>
          <reference field="4" count="1" selected="0">
            <x v="3"/>
          </reference>
        </references>
      </pivotArea>
    </chartFormat>
    <chartFormat chart="37" format="28" series="1">
      <pivotArea type="data" outline="0" fieldPosition="0">
        <references count="2">
          <reference field="4294967294" count="1" selected="0">
            <x v="0"/>
          </reference>
          <reference field="4"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71D25B5E-1B49-42F7-A6E0-5BDB3DB1AA78}" name="Total Count" cacheId="7591"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25">
  <location ref="B25:B26" firstHeaderRow="1" firstDataRow="1" firstDataCol="0"/>
  <pivotFields count="42">
    <pivotField dataField="1" showAll="0"/>
    <pivotField showAll="0"/>
    <pivotField showAll="0"/>
    <pivotField showAll="0"/>
    <pivotField showAll="0"/>
    <pivotField multipleItemSelectionAllowed="1" showAll="0"/>
    <pivotField showAll="0" sortType="ascending"/>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Items count="1">
    <i/>
  </rowItems>
  <colItems count="1">
    <i/>
  </colItems>
  <dataFields count="1">
    <dataField name="Count of Title" fld="0" subtotal="count" baseField="0" baseItem="0"/>
  </dataFields>
  <chartFormats count="1">
    <chartFormat chart="24" format="2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49045062-61DA-4656-8DA7-4EF54122E972}" name="Sliced Count" cacheId="7591"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25">
  <location ref="D25:D26" firstHeaderRow="1" firstDataRow="1" firstDataCol="0"/>
  <pivotFields count="42">
    <pivotField dataField="1" showAll="0"/>
    <pivotField showAll="0">
      <items count="7">
        <item x="0"/>
        <item x="2"/>
        <item x="1"/>
        <item x="3"/>
        <item x="5"/>
        <item x="4"/>
        <item t="default"/>
      </items>
    </pivotField>
    <pivotField showAll="0"/>
    <pivotField showAll="0"/>
    <pivotField showAll="0">
      <items count="6">
        <item x="2"/>
        <item x="0"/>
        <item x="4"/>
        <item x="1"/>
        <item x="3"/>
        <item t="default"/>
      </items>
    </pivotField>
    <pivotField multipleItemSelectionAllowed="1" showAll="0">
      <items count="4">
        <item x="2"/>
        <item x="1"/>
        <item x="0"/>
        <item t="default"/>
      </items>
    </pivotField>
    <pivotField showAll="0" sortType="ascending"/>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2">
        <item x="0"/>
        <item t="default"/>
      </items>
    </pivotField>
    <pivotField showAll="0"/>
    <pivotField showAll="0"/>
    <pivotField showAll="0">
      <items count="2">
        <item x="0"/>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s>
  <rowItems count="1">
    <i/>
  </rowItems>
  <colItems count="1">
    <i/>
  </colItems>
  <dataFields count="1">
    <dataField name="Count of Title" fld="0" subtotal="count" baseField="0" baseItem="0"/>
  </dataFields>
  <chartFormats count="1">
    <chartFormat chart="24" format="2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00000000-0007-0000-0400-000000000000}" name="Avg Sales" cacheId="7595"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23">
  <location ref="I13:M20" firstHeaderRow="1" firstDataRow="2" firstDataCol="1"/>
  <pivotFields count="30">
    <pivotField showAll="0"/>
    <pivotField showAll="0"/>
    <pivotField showAll="0"/>
    <pivotField showAll="0"/>
    <pivotField axis="axisRow" showAll="0">
      <items count="10">
        <item m="1" x="6"/>
        <item m="1" x="5"/>
        <item m="1" x="8"/>
        <item m="1" x="7"/>
        <item x="3"/>
        <item x="0"/>
        <item x="1"/>
        <item x="2"/>
        <item x="4"/>
        <item t="default"/>
      </items>
    </pivotField>
    <pivotField axis="axisCol" multipleItemSelectionAllowed="1" showAll="0">
      <items count="4">
        <item x="2"/>
        <item x="1"/>
        <item x="0"/>
        <item t="default"/>
      </items>
    </pivotField>
    <pivotField multipleItemSelectionAllowed="1"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4"/>
  </rowFields>
  <rowItems count="6">
    <i>
      <x v="4"/>
    </i>
    <i>
      <x v="5"/>
    </i>
    <i>
      <x v="6"/>
    </i>
    <i>
      <x v="7"/>
    </i>
    <i>
      <x v="8"/>
    </i>
    <i t="grand">
      <x/>
    </i>
  </rowItems>
  <colFields count="1">
    <field x="5"/>
  </colFields>
  <colItems count="4">
    <i>
      <x/>
    </i>
    <i>
      <x v="1"/>
    </i>
    <i>
      <x v="2"/>
    </i>
    <i t="grand">
      <x/>
    </i>
  </colItems>
  <dataFields count="1">
    <dataField name="Average of Metrics.Sales" fld="8" subtotal="average" baseField="7" baseItem="4"/>
  </dataFields>
  <chartFormats count="1">
    <chartFormat chart="17" format="6"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2D76569F-21F7-43AA-871B-A4EBD3990682}" name="Top 10" cacheId="7591"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31">
  <location ref="D4:E15" firstHeaderRow="1" firstDataRow="1" firstDataCol="1"/>
  <pivotFields count="42">
    <pivotField axis="axisRow" showAll="0" measureFilter="1" sortType="ascending">
      <items count="90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t="default"/>
      </items>
      <autoSortScope>
        <pivotArea dataOnly="0" outline="0" fieldPosition="0">
          <references count="1">
            <reference field="4294967294" count="1" selected="0">
              <x v="0"/>
            </reference>
          </references>
        </pivotArea>
      </autoSortScope>
    </pivotField>
    <pivotField showAll="0">
      <items count="7">
        <item x="0"/>
        <item x="2"/>
        <item x="1"/>
        <item x="3"/>
        <item x="5"/>
        <item x="4"/>
        <item t="default"/>
      </items>
    </pivotField>
    <pivotField showAll="0"/>
    <pivotField showAll="0"/>
    <pivotField showAll="0">
      <items count="6">
        <item x="2"/>
        <item x="0"/>
        <item x="4"/>
        <item x="1"/>
        <item x="3"/>
        <item t="default"/>
      </items>
    </pivotField>
    <pivotField multipleItemSelectionAllowed="1" showAll="0">
      <items count="4">
        <item x="2"/>
        <item x="1"/>
        <item x="0"/>
        <item t="default"/>
      </items>
    </pivotField>
    <pivotField multipleItemSelectionAllowed="1"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2">
        <item x="0"/>
        <item t="default"/>
      </items>
    </pivotField>
    <pivotField showAll="0"/>
    <pivotField showAll="0"/>
    <pivotField showAll="0">
      <items count="2">
        <item x="0"/>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s>
  <rowFields count="1">
    <field x="0"/>
  </rowFields>
  <rowItems count="11">
    <i>
      <x v="315"/>
    </i>
    <i>
      <x v="107"/>
    </i>
    <i>
      <x v="879"/>
    </i>
    <i>
      <x v="105"/>
    </i>
    <i>
      <x v="296"/>
    </i>
    <i>
      <x v="549"/>
    </i>
    <i>
      <x v="413"/>
    </i>
    <i>
      <x v="527"/>
    </i>
    <i>
      <x v="414"/>
    </i>
    <i>
      <x v="880"/>
    </i>
    <i t="grand">
      <x/>
    </i>
  </rowItems>
  <colItems count="1">
    <i/>
  </colItems>
  <dataFields count="1">
    <dataField name="Sum of Metrics.Sales" fld="8" baseField="0" baseItem="0"/>
  </dataFields>
  <chartFormats count="2">
    <chartFormat chart="27" format="0" series="1">
      <pivotArea type="data" outline="0" fieldPosition="0">
        <references count="1">
          <reference field="4294967294" count="1" selected="0">
            <x v="0"/>
          </reference>
        </references>
      </pivotArea>
    </chartFormat>
    <chartFormat chart="30"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0"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F556C563-AB71-4038-9E42-ECCF6E0144B1}" name="Avg Score" cacheId="7591"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30">
  <location ref="A4:B15" firstHeaderRow="1" firstDataRow="1" firstDataCol="1"/>
  <pivotFields count="42">
    <pivotField axis="axisRow" showAll="0" measureFilter="1" sortType="ascending">
      <items count="908">
        <item x="906"/>
        <item x="905"/>
        <item x="904"/>
        <item x="903"/>
        <item x="902"/>
        <item x="901"/>
        <item x="900"/>
        <item x="899"/>
        <item x="898"/>
        <item x="897"/>
        <item x="896"/>
        <item x="895"/>
        <item x="894"/>
        <item x="893"/>
        <item x="892"/>
        <item x="891"/>
        <item x="890"/>
        <item x="889"/>
        <item x="888"/>
        <item x="887"/>
        <item x="886"/>
        <item x="885"/>
        <item x="884"/>
        <item x="883"/>
        <item x="882"/>
        <item x="881"/>
        <item x="880"/>
        <item x="879"/>
        <item x="878"/>
        <item x="877"/>
        <item x="876"/>
        <item x="875"/>
        <item x="874"/>
        <item x="873"/>
        <item x="872"/>
        <item x="871"/>
        <item x="870"/>
        <item x="869"/>
        <item x="868"/>
        <item x="867"/>
        <item x="866"/>
        <item x="865"/>
        <item x="864"/>
        <item x="863"/>
        <item x="862"/>
        <item x="861"/>
        <item x="860"/>
        <item x="859"/>
        <item x="858"/>
        <item x="857"/>
        <item x="856"/>
        <item x="855"/>
        <item x="854"/>
        <item x="853"/>
        <item x="852"/>
        <item x="851"/>
        <item x="850"/>
        <item x="849"/>
        <item x="848"/>
        <item x="847"/>
        <item x="846"/>
        <item x="845"/>
        <item x="844"/>
        <item x="843"/>
        <item x="842"/>
        <item x="841"/>
        <item x="840"/>
        <item x="839"/>
        <item x="838"/>
        <item x="837"/>
        <item x="836"/>
        <item x="835"/>
        <item x="834"/>
        <item x="833"/>
        <item x="832"/>
        <item x="831"/>
        <item x="830"/>
        <item x="829"/>
        <item x="828"/>
        <item x="827"/>
        <item x="826"/>
        <item x="825"/>
        <item x="824"/>
        <item x="823"/>
        <item x="822"/>
        <item x="821"/>
        <item x="820"/>
        <item x="819"/>
        <item x="818"/>
        <item x="817"/>
        <item x="816"/>
        <item x="815"/>
        <item x="814"/>
        <item x="813"/>
        <item x="812"/>
        <item x="811"/>
        <item x="810"/>
        <item x="809"/>
        <item x="808"/>
        <item x="807"/>
        <item x="806"/>
        <item x="805"/>
        <item x="804"/>
        <item x="803"/>
        <item x="802"/>
        <item x="801"/>
        <item x="800"/>
        <item x="799"/>
        <item x="798"/>
        <item x="797"/>
        <item x="796"/>
        <item x="795"/>
        <item x="794"/>
        <item x="793"/>
        <item x="792"/>
        <item x="791"/>
        <item x="790"/>
        <item x="789"/>
        <item x="788"/>
        <item x="787"/>
        <item x="786"/>
        <item x="785"/>
        <item x="784"/>
        <item x="783"/>
        <item x="782"/>
        <item x="781"/>
        <item x="780"/>
        <item x="779"/>
        <item x="778"/>
        <item x="777"/>
        <item x="776"/>
        <item x="775"/>
        <item x="774"/>
        <item x="773"/>
        <item x="772"/>
        <item x="771"/>
        <item x="770"/>
        <item x="769"/>
        <item x="768"/>
        <item x="767"/>
        <item x="766"/>
        <item x="765"/>
        <item x="764"/>
        <item x="763"/>
        <item x="762"/>
        <item x="761"/>
        <item x="760"/>
        <item x="759"/>
        <item x="758"/>
        <item x="757"/>
        <item x="756"/>
        <item x="755"/>
        <item x="754"/>
        <item x="753"/>
        <item x="752"/>
        <item x="751"/>
        <item x="750"/>
        <item x="749"/>
        <item x="748"/>
        <item x="747"/>
        <item x="746"/>
        <item x="745"/>
        <item x="744"/>
        <item x="743"/>
        <item x="742"/>
        <item x="741"/>
        <item x="740"/>
        <item x="739"/>
        <item x="738"/>
        <item x="737"/>
        <item x="736"/>
        <item x="735"/>
        <item x="734"/>
        <item x="733"/>
        <item x="732"/>
        <item x="731"/>
        <item x="730"/>
        <item x="729"/>
        <item x="728"/>
        <item x="727"/>
        <item x="726"/>
        <item x="725"/>
        <item x="724"/>
        <item x="723"/>
        <item x="722"/>
        <item x="721"/>
        <item x="720"/>
        <item x="719"/>
        <item x="718"/>
        <item x="717"/>
        <item x="716"/>
        <item x="715"/>
        <item x="714"/>
        <item x="713"/>
        <item x="712"/>
        <item x="711"/>
        <item x="710"/>
        <item x="709"/>
        <item x="708"/>
        <item x="707"/>
        <item x="706"/>
        <item x="705"/>
        <item x="704"/>
        <item x="703"/>
        <item x="702"/>
        <item x="701"/>
        <item x="700"/>
        <item x="699"/>
        <item x="698"/>
        <item x="697"/>
        <item x="696"/>
        <item x="695"/>
        <item x="694"/>
        <item x="693"/>
        <item x="692"/>
        <item x="691"/>
        <item x="690"/>
        <item x="689"/>
        <item x="688"/>
        <item x="687"/>
        <item x="686"/>
        <item x="685"/>
        <item x="684"/>
        <item x="683"/>
        <item x="682"/>
        <item x="681"/>
        <item x="680"/>
        <item x="679"/>
        <item x="678"/>
        <item x="677"/>
        <item x="676"/>
        <item x="675"/>
        <item x="674"/>
        <item x="673"/>
        <item x="672"/>
        <item x="671"/>
        <item x="670"/>
        <item x="669"/>
        <item x="668"/>
        <item x="667"/>
        <item x="666"/>
        <item x="665"/>
        <item x="664"/>
        <item x="663"/>
        <item x="662"/>
        <item x="661"/>
        <item x="660"/>
        <item x="659"/>
        <item x="658"/>
        <item x="657"/>
        <item x="656"/>
        <item x="655"/>
        <item x="654"/>
        <item x="653"/>
        <item x="652"/>
        <item x="651"/>
        <item x="650"/>
        <item x="649"/>
        <item x="648"/>
        <item x="647"/>
        <item x="646"/>
        <item x="645"/>
        <item x="644"/>
        <item x="643"/>
        <item x="642"/>
        <item x="641"/>
        <item x="640"/>
        <item x="639"/>
        <item x="638"/>
        <item x="637"/>
        <item x="636"/>
        <item x="635"/>
        <item x="634"/>
        <item x="633"/>
        <item x="632"/>
        <item x="631"/>
        <item x="630"/>
        <item x="629"/>
        <item x="628"/>
        <item x="627"/>
        <item x="626"/>
        <item x="625"/>
        <item x="624"/>
        <item x="623"/>
        <item x="622"/>
        <item x="621"/>
        <item x="620"/>
        <item x="619"/>
        <item x="618"/>
        <item x="617"/>
        <item x="616"/>
        <item x="615"/>
        <item x="614"/>
        <item x="613"/>
        <item x="612"/>
        <item x="611"/>
        <item x="610"/>
        <item x="609"/>
        <item x="608"/>
        <item x="607"/>
        <item x="606"/>
        <item x="605"/>
        <item x="604"/>
        <item x="603"/>
        <item x="602"/>
        <item x="601"/>
        <item x="600"/>
        <item x="599"/>
        <item x="598"/>
        <item x="597"/>
        <item x="596"/>
        <item x="595"/>
        <item x="594"/>
        <item x="593"/>
        <item x="592"/>
        <item x="591"/>
        <item x="590"/>
        <item x="589"/>
        <item x="588"/>
        <item x="587"/>
        <item x="586"/>
        <item x="585"/>
        <item x="584"/>
        <item x="583"/>
        <item x="582"/>
        <item x="581"/>
        <item x="580"/>
        <item x="579"/>
        <item x="578"/>
        <item x="577"/>
        <item x="576"/>
        <item x="575"/>
        <item x="574"/>
        <item x="573"/>
        <item x="572"/>
        <item x="571"/>
        <item x="570"/>
        <item x="569"/>
        <item x="568"/>
        <item x="567"/>
        <item x="566"/>
        <item x="565"/>
        <item x="564"/>
        <item x="563"/>
        <item x="562"/>
        <item x="561"/>
        <item x="560"/>
        <item x="559"/>
        <item x="558"/>
        <item x="557"/>
        <item x="556"/>
        <item x="555"/>
        <item x="554"/>
        <item x="553"/>
        <item x="552"/>
        <item x="551"/>
        <item x="550"/>
        <item x="549"/>
        <item x="548"/>
        <item x="547"/>
        <item x="546"/>
        <item x="545"/>
        <item x="544"/>
        <item x="543"/>
        <item x="542"/>
        <item x="541"/>
        <item x="540"/>
        <item x="539"/>
        <item x="538"/>
        <item x="537"/>
        <item x="536"/>
        <item x="535"/>
        <item x="534"/>
        <item x="533"/>
        <item x="532"/>
        <item x="531"/>
        <item x="530"/>
        <item x="529"/>
        <item x="528"/>
        <item x="527"/>
        <item x="526"/>
        <item x="525"/>
        <item x="524"/>
        <item x="523"/>
        <item x="522"/>
        <item x="521"/>
        <item x="520"/>
        <item x="519"/>
        <item x="518"/>
        <item x="517"/>
        <item x="516"/>
        <item x="515"/>
        <item x="514"/>
        <item x="513"/>
        <item x="512"/>
        <item x="511"/>
        <item x="510"/>
        <item x="509"/>
        <item x="508"/>
        <item x="507"/>
        <item x="506"/>
        <item x="505"/>
        <item x="504"/>
        <item x="503"/>
        <item x="502"/>
        <item x="501"/>
        <item x="500"/>
        <item x="499"/>
        <item x="498"/>
        <item x="497"/>
        <item x="496"/>
        <item x="495"/>
        <item x="494"/>
        <item x="493"/>
        <item x="492"/>
        <item x="491"/>
        <item x="490"/>
        <item x="489"/>
        <item x="488"/>
        <item x="487"/>
        <item x="486"/>
        <item x="485"/>
        <item x="484"/>
        <item x="483"/>
        <item x="482"/>
        <item x="481"/>
        <item x="480"/>
        <item x="479"/>
        <item x="478"/>
        <item x="477"/>
        <item x="476"/>
        <item x="475"/>
        <item x="474"/>
        <item x="473"/>
        <item x="472"/>
        <item x="471"/>
        <item x="470"/>
        <item x="469"/>
        <item x="468"/>
        <item x="467"/>
        <item x="466"/>
        <item x="465"/>
        <item x="464"/>
        <item x="463"/>
        <item x="462"/>
        <item x="461"/>
        <item x="460"/>
        <item x="459"/>
        <item x="458"/>
        <item x="457"/>
        <item x="456"/>
        <item x="455"/>
        <item x="454"/>
        <item x="453"/>
        <item x="452"/>
        <item x="451"/>
        <item x="450"/>
        <item x="449"/>
        <item x="448"/>
        <item x="447"/>
        <item x="446"/>
        <item x="445"/>
        <item x="444"/>
        <item x="443"/>
        <item x="442"/>
        <item x="441"/>
        <item x="440"/>
        <item x="439"/>
        <item x="438"/>
        <item x="437"/>
        <item x="436"/>
        <item x="435"/>
        <item x="434"/>
        <item x="433"/>
        <item x="432"/>
        <item x="431"/>
        <item x="430"/>
        <item x="429"/>
        <item x="428"/>
        <item x="427"/>
        <item x="426"/>
        <item x="425"/>
        <item x="424"/>
        <item x="423"/>
        <item x="422"/>
        <item x="421"/>
        <item x="420"/>
        <item x="419"/>
        <item x="418"/>
        <item x="417"/>
        <item x="416"/>
        <item x="415"/>
        <item x="414"/>
        <item x="413"/>
        <item x="412"/>
        <item x="411"/>
        <item x="410"/>
        <item x="409"/>
        <item x="408"/>
        <item x="407"/>
        <item x="406"/>
        <item x="405"/>
        <item x="404"/>
        <item x="403"/>
        <item x="402"/>
        <item x="401"/>
        <item x="400"/>
        <item x="399"/>
        <item x="398"/>
        <item x="397"/>
        <item x="396"/>
        <item x="395"/>
        <item x="394"/>
        <item x="393"/>
        <item x="392"/>
        <item x="391"/>
        <item x="390"/>
        <item x="389"/>
        <item x="388"/>
        <item x="387"/>
        <item x="386"/>
        <item x="385"/>
        <item x="384"/>
        <item x="383"/>
        <item x="382"/>
        <item x="381"/>
        <item x="380"/>
        <item x="379"/>
        <item x="378"/>
        <item x="377"/>
        <item x="376"/>
        <item x="375"/>
        <item x="374"/>
        <item x="373"/>
        <item x="372"/>
        <item x="371"/>
        <item x="370"/>
        <item x="369"/>
        <item x="368"/>
        <item x="367"/>
        <item x="366"/>
        <item x="365"/>
        <item x="364"/>
        <item x="363"/>
        <item x="362"/>
        <item x="361"/>
        <item x="360"/>
        <item x="359"/>
        <item x="358"/>
        <item x="357"/>
        <item x="356"/>
        <item x="355"/>
        <item x="354"/>
        <item x="353"/>
        <item x="352"/>
        <item x="351"/>
        <item x="350"/>
        <item x="349"/>
        <item x="348"/>
        <item x="347"/>
        <item x="346"/>
        <item x="345"/>
        <item x="344"/>
        <item x="343"/>
        <item x="342"/>
        <item x="341"/>
        <item x="340"/>
        <item x="339"/>
        <item x="338"/>
        <item x="337"/>
        <item x="336"/>
        <item x="335"/>
        <item x="334"/>
        <item x="333"/>
        <item x="332"/>
        <item x="331"/>
        <item x="330"/>
        <item x="329"/>
        <item x="328"/>
        <item x="327"/>
        <item x="326"/>
        <item x="325"/>
        <item x="324"/>
        <item x="323"/>
        <item x="322"/>
        <item x="321"/>
        <item x="320"/>
        <item x="319"/>
        <item x="318"/>
        <item x="317"/>
        <item x="316"/>
        <item x="315"/>
        <item x="314"/>
        <item x="313"/>
        <item x="312"/>
        <item x="311"/>
        <item x="310"/>
        <item x="309"/>
        <item x="308"/>
        <item x="307"/>
        <item x="306"/>
        <item x="305"/>
        <item x="304"/>
        <item x="303"/>
        <item x="302"/>
        <item x="301"/>
        <item x="300"/>
        <item x="299"/>
        <item x="298"/>
        <item x="297"/>
        <item x="296"/>
        <item x="295"/>
        <item x="294"/>
        <item x="293"/>
        <item x="292"/>
        <item x="291"/>
        <item x="290"/>
        <item x="289"/>
        <item x="288"/>
        <item x="287"/>
        <item x="286"/>
        <item x="285"/>
        <item x="284"/>
        <item x="283"/>
        <item x="282"/>
        <item x="281"/>
        <item x="280"/>
        <item x="279"/>
        <item x="278"/>
        <item x="277"/>
        <item x="276"/>
        <item x="275"/>
        <item x="274"/>
        <item x="273"/>
        <item x="272"/>
        <item x="271"/>
        <item x="270"/>
        <item x="269"/>
        <item x="268"/>
        <item x="267"/>
        <item x="266"/>
        <item x="265"/>
        <item x="264"/>
        <item x="263"/>
        <item x="262"/>
        <item x="261"/>
        <item x="260"/>
        <item x="259"/>
        <item x="258"/>
        <item x="257"/>
        <item x="256"/>
        <item x="255"/>
        <item x="254"/>
        <item x="253"/>
        <item x="252"/>
        <item x="251"/>
        <item x="250"/>
        <item x="249"/>
        <item x="248"/>
        <item x="247"/>
        <item x="246"/>
        <item x="245"/>
        <item x="244"/>
        <item x="243"/>
        <item x="242"/>
        <item x="241"/>
        <item x="240"/>
        <item x="239"/>
        <item x="238"/>
        <item x="237"/>
        <item x="236"/>
        <item x="235"/>
        <item x="234"/>
        <item x="233"/>
        <item x="232"/>
        <item x="231"/>
        <item x="230"/>
        <item x="229"/>
        <item x="228"/>
        <item x="227"/>
        <item x="226"/>
        <item x="225"/>
        <item x="224"/>
        <item x="223"/>
        <item x="222"/>
        <item x="221"/>
        <item x="220"/>
        <item x="219"/>
        <item x="218"/>
        <item x="217"/>
        <item x="216"/>
        <item x="215"/>
        <item x="214"/>
        <item x="213"/>
        <item x="212"/>
        <item x="211"/>
        <item x="210"/>
        <item x="209"/>
        <item x="208"/>
        <item x="207"/>
        <item x="206"/>
        <item x="205"/>
        <item x="204"/>
        <item x="203"/>
        <item x="202"/>
        <item x="201"/>
        <item x="200"/>
        <item x="199"/>
        <item x="198"/>
        <item x="197"/>
        <item x="196"/>
        <item x="195"/>
        <item x="194"/>
        <item x="193"/>
        <item x="192"/>
        <item x="191"/>
        <item x="190"/>
        <item x="189"/>
        <item x="188"/>
        <item x="187"/>
        <item x="186"/>
        <item x="185"/>
        <item x="184"/>
        <item x="183"/>
        <item x="182"/>
        <item x="181"/>
        <item x="180"/>
        <item x="179"/>
        <item x="178"/>
        <item x="177"/>
        <item x="176"/>
        <item x="175"/>
        <item x="174"/>
        <item x="173"/>
        <item x="172"/>
        <item x="171"/>
        <item x="170"/>
        <item x="169"/>
        <item x="168"/>
        <item x="167"/>
        <item x="166"/>
        <item x="165"/>
        <item x="164"/>
        <item x="163"/>
        <item x="162"/>
        <item x="161"/>
        <item x="160"/>
        <item x="159"/>
        <item x="158"/>
        <item x="157"/>
        <item x="156"/>
        <item x="155"/>
        <item x="154"/>
        <item x="153"/>
        <item x="152"/>
        <item x="151"/>
        <item x="150"/>
        <item x="149"/>
        <item x="148"/>
        <item x="147"/>
        <item x="146"/>
        <item x="145"/>
        <item x="144"/>
        <item x="143"/>
        <item x="142"/>
        <item x="141"/>
        <item x="140"/>
        <item x="139"/>
        <item x="138"/>
        <item x="137"/>
        <item x="136"/>
        <item x="135"/>
        <item x="134"/>
        <item x="133"/>
        <item x="132"/>
        <item x="131"/>
        <item x="130"/>
        <item x="129"/>
        <item x="128"/>
        <item x="127"/>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4"/>
        <item x="3"/>
        <item x="2"/>
        <item x="1"/>
        <item x="0"/>
        <item t="default"/>
      </items>
      <autoSortScope>
        <pivotArea dataOnly="0" outline="0" fieldPosition="0">
          <references count="1">
            <reference field="4294967294" count="1" selected="0">
              <x v="0"/>
            </reference>
          </references>
        </pivotArea>
      </autoSortScope>
    </pivotField>
    <pivotField showAll="0">
      <items count="7">
        <item x="0"/>
        <item x="2"/>
        <item x="1"/>
        <item x="3"/>
        <item x="5"/>
        <item x="4"/>
        <item t="default"/>
      </items>
    </pivotField>
    <pivotField showAll="0"/>
    <pivotField showAll="0"/>
    <pivotField showAll="0">
      <items count="6">
        <item x="2"/>
        <item x="0"/>
        <item x="4"/>
        <item x="1"/>
        <item x="3"/>
        <item t="default"/>
      </items>
    </pivotField>
    <pivotField multipleItemSelectionAllowed="1" showAll="0">
      <items count="4">
        <item x="2"/>
        <item x="1"/>
        <item x="0"/>
        <item t="default"/>
      </items>
    </pivotField>
    <pivotField multipleItemSelectionAllowe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2">
        <item x="0"/>
        <item t="default"/>
      </items>
    </pivotField>
    <pivotField showAll="0"/>
    <pivotField showAll="0"/>
    <pivotField showAll="0">
      <items count="2">
        <item x="0"/>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s>
  <rowFields count="1">
    <field x="0"/>
  </rowFields>
  <rowItems count="11">
    <i>
      <x v="142"/>
    </i>
    <i>
      <x v="464"/>
    </i>
    <i>
      <x v="624"/>
    </i>
    <i>
      <x v="591"/>
    </i>
    <i>
      <x v="527"/>
    </i>
    <i>
      <x v="846"/>
    </i>
    <i>
      <x v="127"/>
    </i>
    <i>
      <x v="123"/>
    </i>
    <i>
      <x v="178"/>
    </i>
    <i>
      <x v="610"/>
    </i>
    <i t="grand">
      <x/>
    </i>
  </rowItems>
  <colItems count="1">
    <i/>
  </colItems>
  <dataFields count="1">
    <dataField name="Average of Metrics.Review Score" fld="7" subtotal="average" baseField="0" baseItem="0"/>
  </dataFields>
  <chartFormats count="3">
    <chartFormat chart="25" format="1" series="1">
      <pivotArea type="data" outline="0" fieldPosition="0">
        <references count="1">
          <reference field="4294967294" count="1" selected="0">
            <x v="0"/>
          </reference>
        </references>
      </pivotArea>
    </chartFormat>
    <chartFormat chart="28" format="1" series="1">
      <pivotArea type="data" outline="0" fieldPosition="0">
        <references count="1">
          <reference field="4294967294" count="1" selected="0">
            <x v="0"/>
          </reference>
        </references>
      </pivotArea>
    </chartFormat>
    <chartFormat chart="29"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0"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EDC10E27-AE16-4FFE-940A-DC31460DB536}" name="PivotTable12" cacheId="7595"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30">
  <location ref="I24:M31" firstHeaderRow="1" firstDataRow="2" firstDataCol="1"/>
  <pivotFields count="30">
    <pivotField showAll="0"/>
    <pivotField showAll="0"/>
    <pivotField showAll="0"/>
    <pivotField showAll="0"/>
    <pivotField axis="axisRow" showAll="0">
      <items count="10">
        <item m="1" x="6"/>
        <item m="1" x="5"/>
        <item m="1" x="8"/>
        <item m="1" x="7"/>
        <item x="3"/>
        <item x="0"/>
        <item x="1"/>
        <item x="2"/>
        <item x="4"/>
        <item t="default"/>
      </items>
    </pivotField>
    <pivotField axis="axisCol" multipleItemSelectionAllowed="1" showAll="0">
      <items count="4">
        <item x="2"/>
        <item x="1"/>
        <item x="0"/>
        <item t="default"/>
      </items>
    </pivotField>
    <pivotField multipleItemSelectionAllowed="1"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4"/>
  </rowFields>
  <rowItems count="6">
    <i>
      <x v="4"/>
    </i>
    <i>
      <x v="5"/>
    </i>
    <i>
      <x v="6"/>
    </i>
    <i>
      <x v="7"/>
    </i>
    <i>
      <x v="8"/>
    </i>
    <i t="grand">
      <x/>
    </i>
  </rowItems>
  <colFields count="1">
    <field x="5"/>
  </colFields>
  <colItems count="4">
    <i>
      <x/>
    </i>
    <i>
      <x v="1"/>
    </i>
    <i>
      <x v="2"/>
    </i>
    <i t="grand">
      <x/>
    </i>
  </colItems>
  <dataFields count="1">
    <dataField name="Average of Length.All PlayStyles.Rushed" fld="14" subtotal="average" baseField="7" baseItem="0"/>
  </dataFields>
  <chartFormats count="3">
    <chartFormat chart="28" format="11" series="1">
      <pivotArea type="data" outline="0" fieldPosition="0">
        <references count="2">
          <reference field="4294967294" count="1" selected="0">
            <x v="0"/>
          </reference>
          <reference field="5" count="1" selected="0">
            <x v="0"/>
          </reference>
        </references>
      </pivotArea>
    </chartFormat>
    <chartFormat chart="28" format="12" series="1">
      <pivotArea type="data" outline="0" fieldPosition="0">
        <references count="2">
          <reference field="4294967294" count="1" selected="0">
            <x v="0"/>
          </reference>
          <reference field="5" count="1" selected="0">
            <x v="1"/>
          </reference>
        </references>
      </pivotArea>
    </chartFormat>
    <chartFormat chart="28" format="13" series="1">
      <pivotArea type="data" outline="0" fieldPosition="0">
        <references count="2">
          <reference field="4294967294" count="1" selected="0">
            <x v="0"/>
          </reference>
          <reference field="5"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ultiplatform" xr10:uid="{EB7505A5-3FF1-4F57-AF84-4B169C572E4B}" sourceName="Multiplatform">
  <pivotTables>
    <pivotTable tabId="17" name="Rating Sales Sum"/>
    <pivotTable tabId="17" name="Console Sales Sum"/>
    <pivotTable tabId="17" name="Sliced Count"/>
    <pivotTable tabId="12" name="Top 10"/>
    <pivotTable tabId="12" name="Avg Score"/>
  </pivotTables>
  <data>
    <tabular pivotCacheId="1924545344">
      <items count="2">
        <i x="0" s="1"/>
        <i x="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lease.Rating" xr10:uid="{15783A96-8629-4C5A-AB94-9C5C1D609935}" sourceName="Release.Rating">
  <pivotTables>
    <pivotTable tabId="17" name="Rating Sales Sum"/>
    <pivotTable tabId="17" name="Console Sales Sum"/>
    <pivotTable tabId="17" name="Sliced Count"/>
    <pivotTable tabId="12" name="Top 10"/>
    <pivotTable tabId="12" name="Avg Score"/>
  </pivotTables>
  <data>
    <tabular pivotCacheId="1924545344">
      <items count="3">
        <i x="2" s="1"/>
        <i x="1" s="1"/>
        <i x="0"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eatures.Max_Players" xr10:uid="{AC87029B-B17B-4027-B14A-00E6995CE95A}" sourceName="Features.Max Players">
  <pivotTables>
    <pivotTable tabId="17" name="Rating Sales Sum"/>
    <pivotTable tabId="17" name="Console Sales Sum"/>
    <pivotTable tabId="17" name="Sliced Count"/>
    <pivotTable tabId="12" name="Top 10"/>
    <pivotTable tabId="12" name="Avg Score"/>
  </pivotTables>
  <data>
    <tabular pivotCacheId="1924545344">
      <items count="6">
        <i x="0" s="1"/>
        <i x="2" s="1"/>
        <i x="1" s="1"/>
        <i x="3" s="1"/>
        <i x="5" s="1"/>
        <i x="4"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lease.Console" xr10:uid="{1C6ED0C2-73AB-42BF-87B4-7058DF5FF1F0}" sourceName="Release.Console">
  <pivotTables>
    <pivotTable tabId="17" name="Console Sales Sum"/>
    <pivotTable tabId="17" name="Rating Sales Sum"/>
    <pivotTable tabId="17" name="Sliced Count"/>
    <pivotTable tabId="12" name="Top 10"/>
    <pivotTable tabId="12" name="Avg Score"/>
  </pivotTables>
  <data>
    <tabular pivotCacheId="1924545344">
      <items count="5">
        <i x="2" s="1"/>
        <i x="0" s="1"/>
        <i x="4" s="1"/>
        <i x="1" s="1"/>
        <i x="3"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Outlier?" xr10:uid="{019E0A02-6A29-4008-88EA-D6050A518C47}" sourceName="Outlier?">
  <pivotTables>
    <pivotTable tabId="17" name="Console Sales Sum"/>
    <pivotTable tabId="17" name="Rating Sales Sum"/>
    <pivotTable tabId="17" name="Sliced Count"/>
    <pivotTable tabId="12" name="Top 10"/>
    <pivotTable tabId="12" name="Avg Score"/>
  </pivotTables>
  <data>
    <tabular pivotCacheId="1924545344">
      <items count="2">
        <i x="0" s="1"/>
        <i x="1" s="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No_Poll" xr10:uid="{C9BA3918-1911-4A22-AEEF-11A0855DDF94}" sourceName="No Poll">
  <pivotTables>
    <pivotTable tabId="17" name="Console Sales Sum"/>
    <pivotTable tabId="17" name="Rating Sales Sum"/>
    <pivotTable tabId="17" name="Sliced Count"/>
    <pivotTable tabId="12" name="Top 10"/>
    <pivotTable tabId="12" name="Avg Score"/>
  </pivotTables>
  <data>
    <tabular pivotCacheId="1924545344">
      <items count="2">
        <i x="0" s="1"/>
        <i x="1" s="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enre" xr10:uid="{DBB61760-3A50-46A7-B143-200812149C42}" sourceName="Genre">
  <pivotTables>
    <pivotTable tabId="22" name="PivotTable3"/>
  </pivotTables>
  <data>
    <tabular pivotCacheId="1487763678">
      <items count="11">
        <i x="0" s="1"/>
        <i x="2" s="1"/>
        <i x="7" s="1"/>
        <i x="5" s="1"/>
        <i x="6" s="1"/>
        <i x="4" s="1"/>
        <i x="3" s="1"/>
        <i x="1" s="1"/>
        <i x="9" s="1" nd="1"/>
        <i x="8" s="1" nd="1"/>
        <i x="10" s="1" nd="1"/>
      </items>
    </tabular>
  </data>
  <extLst>
    <x:ext xmlns:x15="http://schemas.microsoft.com/office/spreadsheetml/2010/11/main" uri="{470722E0-AACD-4C17-9CDC-17EF765DBC7E}">
      <x15:slicerCacheHideItemsWithNoData/>
    </x:ext>
  </extLst>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enre_bool" xr10:uid="{43350956-0BC9-42E7-821C-D6F7DA027066}" sourceName="Genre_bool">
  <pivotTables>
    <pivotTable tabId="12" name="Top 10"/>
    <pivotTable tabId="12" name="Avg Score"/>
    <pivotTable tabId="17" name="Console Sales Sum"/>
    <pivotTable tabId="17" name="Rating Sales Sum"/>
    <pivotTable tabId="17" name="Sliced Count"/>
  </pivotTables>
  <data>
    <tabular pivotCacheId="1924545344">
      <items count="1">
        <i x="0" s="1"/>
      </items>
    </tabular>
  </data>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ublishers" xr10:uid="{048586DE-16AF-4A8F-8FB3-583351DE6742}" sourceName="Publishers">
  <pivotTables>
    <pivotTable tabId="22" name="PivotTable2"/>
  </pivotTables>
  <data>
    <tabular pivotCacheId="235705662">
      <items count="19">
        <i x="9" s="1"/>
        <i x="14" s="1"/>
        <i x="10" s="1"/>
        <i x="0" s="1"/>
        <i x="18" s="1"/>
        <i x="1" s="1"/>
        <i x="2" s="1"/>
        <i x="16" s="1"/>
        <i x="13" s="1"/>
        <i x="15" s="1"/>
        <i x="4" s="1"/>
        <i x="5" s="1"/>
        <i x="17" s="1"/>
        <i x="7" s="1"/>
        <i x="6" s="1"/>
        <i x="11" s="1"/>
        <i x="8" s="1"/>
        <i x="12" s="1"/>
        <i x="3" s="1"/>
      </items>
    </tabular>
  </data>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ublisher_bool" xr10:uid="{62D0F834-AF25-478B-A973-A2A213F17998}" sourceName="Publisher_bool">
  <pivotTables>
    <pivotTable tabId="12" name="Top 10"/>
    <pivotTable tabId="12" name="Avg Score"/>
    <pivotTable tabId="17" name="Console Sales Sum"/>
    <pivotTable tabId="17" name="Rating Sales Sum"/>
    <pivotTable tabId="17" name="Sliced Count"/>
  </pivotTables>
  <data>
    <tabular pivotCacheId="1924545344">
      <items count="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Genre" xr10:uid="{367BFEC2-8BDC-45C3-8CDE-1A0EE3157A5D}" cache="Slicer_Genre" caption="Genre" columnCount="2" style="SlicerStyleLight1 2" rowHeight="241300"/>
  <slicer name="Publishers" xr10:uid="{111320F0-902F-4B25-B429-4FC2903288A9}" cache="Slicer_Publishers" caption="Publishers" columnCount="2" style="SlicerStyleLight1 2"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ultiplatform" xr10:uid="{018C7503-B1D4-4382-8C6D-C966E27E2739}" cache="Slicer_Multiplatform" caption="Multiplatform" columnCount="2" style="SlicerStyleLight1 2" rowHeight="241300"/>
  <slicer name="Rating" xr10:uid="{6EE70A85-4B60-4CB7-AD5F-9D81C2B22F73}" cache="Slicer_Release.Rating" caption="Rating" columnCount="3" style="SlicerStyleLight1 2" rowHeight="241300"/>
  <slicer name="Max Players" xr10:uid="{ADEF1859-5888-4E8C-9AAC-CBA431B9D41E}" cache="Slicer_Features.Max_Players" caption="Max Players" columnCount="6" style="SlicerStyleLight1 2" rowHeight="241300"/>
  <slicer name="Console" xr10:uid="{D87D1AE4-59F0-4A16-9BA5-EF09A2DF2370}" cache="Slicer_Release.Console" caption="Console" columnCount="5" style="SlicerStyleLight1 2" rowHeight="241300"/>
  <slicer name="Outlier?" xr10:uid="{5748BE4B-9AEA-405A-A770-59C8FA701B10}" cache="Slicer_Outlier?" caption="Outlier?" columnCount="2" style="SlicerStyleLight1 2" rowHeight="241300"/>
  <slicer name="No Poll" xr10:uid="{80956990-FB98-41F0-A2B7-E33E75C10311}" cache="Slicer_No_Poll" caption="No Poll" columnCount="2" style="SlicerStyleLight1 2" rowHeight="241300"/>
  <slicer name="Genre 1" xr10:uid="{20B70A97-7331-45CA-A1B3-A65E131FC355}" cache="Slicer_Genre" caption="Genre" columnCount="2" style="SlicerStyleLight1 2" rowHeight="241300"/>
  <slicer name="Genre_bool" xr10:uid="{994C4447-73DE-4A5F-98FF-37DC282520B6}" cache="Slicer_Genre_bool" caption="Genre_bool" columnCount="2" showCaption="0" style="SlicerStyleLight1 2" rowHeight="241300"/>
  <slicer name="Publishers 1" xr10:uid="{1CC4EF85-8E58-4045-A8F8-60DE0AEA0814}" cache="Slicer_Publishers" caption="Publishers" columnCount="10" style="SlicerStyleLight1 2" rowHeight="241300"/>
  <slicer name="Publisher_bool" xr10:uid="{52C6C9EF-0150-436D-92E8-9FD1DB7BB014}" cache="Slicer_Publisher_bool" caption="Publisher_bool" showCaption="0" style="SlicerStyleLight1 2"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ACE1E4F-5EFE-48B0-BD5B-5E75B116082D}" name="Table1" displayName="Table1" ref="A1:AP1213" totalsRowShown="0">
  <autoFilter ref="A1:AP1213" xr:uid="{3ACE1E4F-5EFE-48B0-BD5B-5E75B116082D}"/>
  <tableColumns count="42">
    <tableColumn id="1" xr3:uid="{08B06023-8475-42CF-B307-2F98A4B072CB}" name="Title"/>
    <tableColumn id="2" xr3:uid="{8BAFF042-7CFD-4786-8C87-EAE7683D191D}" name="Features.Max Players"/>
    <tableColumn id="3" xr3:uid="{903657EC-D7AD-4BEC-A9D7-CF6B6CBBA395}" name="Metadata.Genres"/>
    <tableColumn id="4" xr3:uid="{284930A1-9374-4EB5-8C0F-D7768F5FAFE2}" name="Metadata.Publishers"/>
    <tableColumn id="8" xr3:uid="{49D7E5FC-568F-4761-B59C-84A27CBC48F9}" name="Release.Console"/>
    <tableColumn id="9" xr3:uid="{32436886-EC20-4412-90D5-76FE07402F4F}" name="Release.Rating"/>
    <tableColumn id="10" xr3:uid="{FAF486C5-EEC6-43CF-B2CD-C7603763388A}" name="Release.Year"/>
    <tableColumn id="5" xr3:uid="{46BBFD09-6535-4AE0-81CC-BF7E43BAE350}" name="Metrics.Review Score"/>
    <tableColumn id="6" xr3:uid="{BAEDB5D1-6846-4B1F-956A-B2BC1AEF24BE}" name="Metrics.Sales"/>
    <tableColumn id="7" xr3:uid="{FB2BCC1E-C134-4325-B273-FEEC4C9925C0}" name="Metrics.Used Price"/>
    <tableColumn id="11" xr3:uid="{5351E18F-007B-4A76-A410-AAD4616C9D30}" name="Length.All PlayStyles.Average"/>
    <tableColumn id="12" xr3:uid="{4A85E8FA-9D74-4B66-ADAC-B32AFCB3CC36}" name="Length.All PlayStyles.Leisure"/>
    <tableColumn id="13" xr3:uid="{2104B6FA-91F0-473B-95A3-26C9C68557EA}" name="Length.All PlayStyles.Median"/>
    <tableColumn id="14" xr3:uid="{F789CAAA-F059-49B5-A335-48F03A2F751A}" name="Length.All PlayStyles.Polled"/>
    <tableColumn id="15" xr3:uid="{B6F6D007-783A-4274-8359-1DA1650E03BB}" name="Length.All PlayStyles.Rushed"/>
    <tableColumn id="16" xr3:uid="{682441E8-0184-4129-B01C-69155B32E76E}" name="Length.Completionists.Average"/>
    <tableColumn id="17" xr3:uid="{77B38336-56A4-4611-9DC6-527F85A2B14D}" name="Length.Completionists.Leisure"/>
    <tableColumn id="18" xr3:uid="{492A9F2F-4939-4534-9708-CACEF3096E8F}" name="Length.Completionists.Median"/>
    <tableColumn id="19" xr3:uid="{E9FB4A15-3511-4B72-A0D4-813BBBFF39F6}" name="Length.Completionists.Polled"/>
    <tableColumn id="20" xr3:uid="{4249B3A2-BECF-4F49-9255-756CCF90E94A}" name="Length.Completionists.Rushed"/>
    <tableColumn id="21" xr3:uid="{B795835F-E033-4A7A-A3B5-9EAF8EDC7E6D}" name="Length.Main + Extras.Average"/>
    <tableColumn id="22" xr3:uid="{250DEDD5-E4A6-46E9-A87D-171B35186542}" name="Length.Main + Extras.Leisure"/>
    <tableColumn id="23" xr3:uid="{43D81C10-B52B-4B76-9A24-2CCCACE0D846}" name="Length.Main + Extras.Median"/>
    <tableColumn id="24" xr3:uid="{DAF18C99-51A4-4E68-A864-A9D241A5B379}" name="Length.Main + Extras.Polled"/>
    <tableColumn id="25" xr3:uid="{5C89230B-A1F1-420F-9472-3B59845EA32D}" name="Length.Main + Extras.Rushed"/>
    <tableColumn id="26" xr3:uid="{7FDCCE1C-7333-4775-8D10-78B04E4918B7}" name="Length.Main Story.Average"/>
    <tableColumn id="27" xr3:uid="{BDFB80E5-1DE7-4F58-AD23-4A62FDBDCB2F}" name="Length.Main Story.Leisure"/>
    <tableColumn id="28" xr3:uid="{D8BF085B-9E46-4DB5-BA90-B9B72A0A7573}" name="Length.Main Story.Median"/>
    <tableColumn id="29" xr3:uid="{E6005A5A-8BE0-4380-BAEF-C51C18B20E20}" name="Length.Main Story.Polled"/>
    <tableColumn id="30" xr3:uid="{7E695EA2-5D16-4F4A-AE21-A88823D058FA}" name="Length.Main Story.Rushed"/>
    <tableColumn id="31" xr3:uid="{2ADC5DDE-BCB8-400A-8C6A-8EA5B8AFD29D}" name="Genre_1"/>
    <tableColumn id="32" xr3:uid="{430E8822-E76D-481D-AEB3-93000C6133F8}" name="Genre_2"/>
    <tableColumn id="33" xr3:uid="{F4319024-62FE-4146-A27D-790ADD461AD8}" name="Genre_3"/>
    <tableColumn id="34" xr3:uid="{B6369483-FFAC-4319-BD9F-4DBEA1398EB6}" name="Genre_4"/>
    <tableColumn id="35" xr3:uid="{C9BD1372-8E26-4EEF-A618-C4CA80D0D21E}" name="Genre_5"/>
    <tableColumn id="36" xr3:uid="{D8715301-B736-4DE0-92E7-6D1EF064FD9B}" name="Genre_bool" dataDxfId="8">
      <calculatedColumnFormula>OR(COUNTIF(Sheet1!$H$1:$H$9,Table1[[#This Row],[Genre_1]]),COUNTIF(Sheet1!$H$1:$H$8,Table1[[#This Row],[Genre_2]]),COUNTIF(Sheet1!$H$1:$H$8,Table1[[#This Row],[Genre_3]]),COUNTIF(Sheet1!$H$1:$H$8,Table1[[#This Row],[Genre_4]]),COUNTIF(Sheet1!$H$1:$H$8,Table1[[#This Row],[Genre_5]]))</calculatedColumnFormula>
    </tableColumn>
    <tableColumn id="37" xr3:uid="{5826CC87-FDEB-4FE2-81F0-A45BBCF67FD6}" name="Publisher_1"/>
    <tableColumn id="38" xr3:uid="{2FB8E6E6-C0E8-4A3F-ABBD-BABFBBACEF34}" name="Publisher_2"/>
    <tableColumn id="42" xr3:uid="{13DEF341-D0A7-4A81-959D-26E22C625D85}" name="Publisher_bool" dataDxfId="7">
      <calculatedColumnFormula>OR(COUNTIF(Sheet1!$E$2:$E$20,Table1[[#This Row],[Publisher_1]]),COUNTIF(Sheet1!$E$2:$E$20,Table1[[#This Row],[Publisher_2]]))</calculatedColumnFormula>
    </tableColumn>
    <tableColumn id="39" xr3:uid="{AF36DCCF-4843-4FDD-860B-9216AE954D6C}" name="Multiplatform" dataDxfId="6">
      <calculatedColumnFormula>IF(COUNTIF(Table1[[#All],[Title]],Table1[[#This Row],[Title]]) &gt; 1,"Yes","No")</calculatedColumnFormula>
    </tableColumn>
    <tableColumn id="40" xr3:uid="{63CD173B-1C04-405F-98F4-B92ADB0A811B}" name="Outlier?" dataDxfId="5">
      <calculatedColumnFormula>IF(AND(-3&lt;= (Table1[[#This Row],[Metrics.Sales]] - AVERAGE(Table1[Metrics.Sales]))/_xlfn.STDEV.S(Table1[Metrics.Sales]), (Table1[[#This Row],[Metrics.Sales]] - AVERAGE(Table1[Metrics.Sales]))/_xlfn.STDEV.S(Table1[Metrics.Sales]) &lt;=3),"No","Yes")</calculatedColumnFormula>
    </tableColumn>
    <tableColumn id="41" xr3:uid="{417348D9-E982-4770-9A95-8D5CB71E95C3}" name="No Poll" dataDxfId="4">
      <calculatedColumnFormula>OR(Table1[[#This Row],[Length.Main Story.Polled]] = 0,Table1[[#This Row],[Length.Main + Extras.Polled]] = 0,Table1[[#This Row],[Length.Completionists.Polled]] = 0,Table1[[#This Row],[Length.All PlayStyles.Polled]] = 0)</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BB5DEE7-1DA8-4A53-8D26-59BDB8C51305}" name="Table3" displayName="Table3" ref="K1:K9" totalsRowShown="0" headerRowDxfId="3" dataDxfId="2">
  <autoFilter ref="K1:K9" xr:uid="{ABB5DEE7-1DA8-4A53-8D26-59BDB8C51305}"/>
  <tableColumns count="1">
    <tableColumn id="1" xr3:uid="{E6EE77AD-76DF-4B0B-B5D2-1EF35B570703}" name="Genre" dataDxfId="1"/>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9C177191-7154-4BAE-B8BB-8EB92357E70A}" name="Table2" displayName="Table2" ref="C28:D30" totalsRowShown="0">
  <autoFilter ref="C28:D30" xr:uid="{9C177191-7154-4BAE-B8BB-8EB92357E70A}"/>
  <tableColumns count="2">
    <tableColumn id="1" xr3:uid="{337CE008-1A90-4FED-8021-88ABD68A4725}" name="Donut Chart"/>
    <tableColumn id="2" xr3:uid="{73E03188-2023-40EF-A814-C8150CCFF43E}" name="Column1" dataDxfId="0" dataCellStyle="Percent">
      <calculatedColumnFormula>1-D28</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microsoft.com/office/2007/relationships/slicer" Target="../slicers/slicer1.xml"/><Relationship Id="rId4" Type="http://schemas.openxmlformats.org/officeDocument/2006/relationships/table" Target="../tables/table2.xml"/></Relationships>
</file>

<file path=xl/worksheets/_rels/sheet3.xml.rels><?xml version="1.0" encoding="UTF-8" standalone="yes"?>
<Relationships xmlns="http://schemas.openxmlformats.org/package/2006/relationships"><Relationship Id="rId3" Type="http://schemas.openxmlformats.org/officeDocument/2006/relationships/pivotTable" Target="../pivotTables/pivotTable5.xml"/><Relationship Id="rId2" Type="http://schemas.openxmlformats.org/officeDocument/2006/relationships/pivotTable" Target="../pivotTables/pivotTable4.xml"/><Relationship Id="rId1" Type="http://schemas.openxmlformats.org/officeDocument/2006/relationships/pivotTable" Target="../pivotTables/pivotTable3.xml"/><Relationship Id="rId5" Type="http://schemas.openxmlformats.org/officeDocument/2006/relationships/table" Target="../tables/table3.xml"/><Relationship Id="rId4" Type="http://schemas.openxmlformats.org/officeDocument/2006/relationships/pivotTable" Target="../pivotTables/pivotTable6.xml"/></Relationships>
</file>

<file path=xl/worksheets/_rels/sheet4.xml.rels><?xml version="1.0" encoding="UTF-8" standalone="yes"?>
<Relationships xmlns="http://schemas.openxmlformats.org/package/2006/relationships"><Relationship Id="rId3" Type="http://schemas.openxmlformats.org/officeDocument/2006/relationships/pivotTable" Target="../pivotTables/pivotTable9.xml"/><Relationship Id="rId2" Type="http://schemas.openxmlformats.org/officeDocument/2006/relationships/pivotTable" Target="../pivotTables/pivotTable8.xml"/><Relationship Id="rId1" Type="http://schemas.openxmlformats.org/officeDocument/2006/relationships/pivotTable" Target="../pivotTables/pivotTable7.xml"/><Relationship Id="rId5" Type="http://schemas.openxmlformats.org/officeDocument/2006/relationships/drawing" Target="../drawings/drawing2.xml"/><Relationship Id="rId4" Type="http://schemas.openxmlformats.org/officeDocument/2006/relationships/pivotTable" Target="../pivotTables/pivotTable10.xml"/></Relationships>
</file>

<file path=xl/worksheets/_rels/sheet5.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J1214"/>
  <sheetViews>
    <sheetView zoomScaleNormal="100" workbookViewId="0"/>
  </sheetViews>
  <sheetFormatPr defaultRowHeight="15" x14ac:dyDescent="0.25"/>
  <cols>
    <col min="1" max="1" width="51.140625" bestFit="1" customWidth="1"/>
    <col min="2" max="2" width="22.140625" customWidth="1"/>
    <col min="3" max="3" width="49.28515625" bestFit="1" customWidth="1"/>
    <col min="4" max="4" width="21.5703125" customWidth="1"/>
    <col min="5" max="5" width="17.85546875" customWidth="1"/>
    <col min="8" max="8" width="22.28515625" customWidth="1"/>
    <col min="9" max="9" width="15" customWidth="1"/>
    <col min="10" max="10" width="19.85546875" customWidth="1"/>
    <col min="12" max="12" width="16.28515625" customWidth="1"/>
    <col min="13" max="13" width="14.7109375" customWidth="1"/>
    <col min="14" max="14" width="29.42578125" customWidth="1"/>
    <col min="15" max="15" width="28.5703125" customWidth="1"/>
    <col min="16" max="16" width="29" customWidth="1"/>
    <col min="17" max="17" width="27.85546875" customWidth="1"/>
    <col min="18" max="18" width="28.7109375" customWidth="1"/>
    <col min="19" max="19" width="31" customWidth="1"/>
    <col min="20" max="20" width="30.140625" customWidth="1"/>
    <col min="21" max="21" width="30.5703125" customWidth="1"/>
    <col min="22" max="22" width="29.42578125" customWidth="1"/>
    <col min="23" max="23" width="30.28515625" customWidth="1"/>
    <col min="24" max="24" width="29.28515625" customWidth="1"/>
    <col min="25" max="25" width="28.42578125" customWidth="1"/>
    <col min="26" max="26" width="28.85546875" customWidth="1"/>
    <col min="27" max="27" width="27.7109375" customWidth="1"/>
    <col min="28" max="28" width="28.5703125" customWidth="1"/>
    <col min="29" max="29" width="27.140625" customWidth="1"/>
    <col min="30" max="30" width="26.28515625" customWidth="1"/>
    <col min="31" max="31" width="26.7109375" customWidth="1"/>
    <col min="32" max="32" width="25.5703125" customWidth="1"/>
    <col min="33" max="33" width="26.42578125" customWidth="1"/>
    <col min="34" max="36" width="17.85546875" bestFit="1" customWidth="1"/>
    <col min="37" max="37" width="14.85546875" bestFit="1" customWidth="1"/>
    <col min="38" max="38" width="13.5703125" bestFit="1" customWidth="1"/>
    <col min="39" max="39" width="16.85546875" customWidth="1"/>
    <col min="40" max="40" width="19.85546875" customWidth="1"/>
    <col min="41" max="41" width="13.42578125" customWidth="1"/>
    <col min="42" max="42" width="16" bestFit="1" customWidth="1"/>
    <col min="43" max="43" width="29.42578125" bestFit="1" customWidth="1"/>
    <col min="44" max="44" width="12.7109375" bestFit="1" customWidth="1"/>
    <col min="45" max="45" width="6" customWidth="1"/>
    <col min="46" max="46" width="12" style="6" bestFit="1" customWidth="1"/>
    <col min="47" max="47" width="21.28515625" style="6" bestFit="1" customWidth="1"/>
    <col min="48" max="48" width="20" style="6" bestFit="1" customWidth="1"/>
    <col min="49" max="49" width="27.85546875" style="6" bestFit="1" customWidth="1"/>
    <col min="50" max="50" width="18.85546875" style="6" bestFit="1" customWidth="1"/>
    <col min="51" max="51" width="26.5703125" style="6" bestFit="1" customWidth="1"/>
    <col min="52" max="52" width="12" style="6" bestFit="1" customWidth="1"/>
    <col min="53" max="53" width="26.5703125" style="6" bestFit="1" customWidth="1"/>
    <col min="54" max="54" width="27.28515625" style="6" bestFit="1" customWidth="1"/>
    <col min="55" max="55" width="25.85546875" style="6" bestFit="1" customWidth="1"/>
    <col min="56" max="56" width="27" style="6" bestFit="1" customWidth="1"/>
    <col min="57" max="57" width="29.42578125" style="6" bestFit="1" customWidth="1"/>
    <col min="58" max="58" width="28.140625" style="6" bestFit="1" customWidth="1"/>
    <col min="59" max="59" width="28.85546875" style="6" bestFit="1" customWidth="1"/>
    <col min="60" max="60" width="27.42578125" style="6" bestFit="1" customWidth="1"/>
    <col min="61" max="61" width="28.5703125" style="6" bestFit="1" customWidth="1"/>
    <col min="62" max="62" width="28.42578125" style="6" bestFit="1" customWidth="1"/>
    <col min="63" max="63" width="27.140625" style="6" bestFit="1" customWidth="1"/>
    <col min="64" max="64" width="27.85546875" style="6" bestFit="1" customWidth="1"/>
    <col min="65" max="65" width="26.42578125" style="6" bestFit="1" customWidth="1"/>
    <col min="66" max="66" width="27.5703125" style="6" bestFit="1" customWidth="1"/>
    <col min="67" max="67" width="26.140625" style="6" bestFit="1" customWidth="1"/>
    <col min="68" max="68" width="24.7109375" style="6" bestFit="1" customWidth="1"/>
    <col min="69" max="69" width="25.42578125" style="6" bestFit="1" customWidth="1"/>
    <col min="70" max="70" width="24" style="6" bestFit="1" customWidth="1"/>
    <col min="71" max="71" width="25.140625" style="6" bestFit="1" customWidth="1"/>
    <col min="72" max="16384" width="9.140625" style="6"/>
  </cols>
  <sheetData>
    <row r="1" spans="1:72" x14ac:dyDescent="0.25">
      <c r="A1" t="s">
        <v>0</v>
      </c>
      <c r="B1" t="s">
        <v>1</v>
      </c>
      <c r="C1" t="s">
        <v>2</v>
      </c>
      <c r="D1" t="s">
        <v>3</v>
      </c>
      <c r="E1" t="s">
        <v>7</v>
      </c>
      <c r="F1" t="s">
        <v>8</v>
      </c>
      <c r="G1" t="s">
        <v>9</v>
      </c>
      <c r="H1" t="s">
        <v>4</v>
      </c>
      <c r="I1" t="s">
        <v>5</v>
      </c>
      <c r="J1" t="s">
        <v>6</v>
      </c>
      <c r="K1" t="s">
        <v>10</v>
      </c>
      <c r="L1" t="s">
        <v>11</v>
      </c>
      <c r="M1" t="s">
        <v>12</v>
      </c>
      <c r="N1" t="s">
        <v>13</v>
      </c>
      <c r="O1" t="s">
        <v>14</v>
      </c>
      <c r="P1" t="s">
        <v>15</v>
      </c>
      <c r="Q1" t="s">
        <v>16</v>
      </c>
      <c r="R1" t="s">
        <v>17</v>
      </c>
      <c r="S1" t="s">
        <v>18</v>
      </c>
      <c r="T1" t="s">
        <v>19</v>
      </c>
      <c r="U1" t="s">
        <v>20</v>
      </c>
      <c r="V1" t="s">
        <v>21</v>
      </c>
      <c r="W1" t="s">
        <v>22</v>
      </c>
      <c r="X1" t="s">
        <v>23</v>
      </c>
      <c r="Y1" t="s">
        <v>24</v>
      </c>
      <c r="Z1" t="s">
        <v>25</v>
      </c>
      <c r="AA1" t="s">
        <v>26</v>
      </c>
      <c r="AB1" t="s">
        <v>27</v>
      </c>
      <c r="AC1" t="s">
        <v>28</v>
      </c>
      <c r="AD1" t="s">
        <v>29</v>
      </c>
      <c r="AE1" t="s">
        <v>1047</v>
      </c>
      <c r="AF1" t="s">
        <v>1048</v>
      </c>
      <c r="AG1" t="s">
        <v>1049</v>
      </c>
      <c r="AH1" t="s">
        <v>1050</v>
      </c>
      <c r="AI1" t="s">
        <v>1051</v>
      </c>
      <c r="AJ1" t="s">
        <v>1052</v>
      </c>
      <c r="AK1" t="s">
        <v>1054</v>
      </c>
      <c r="AL1" t="s">
        <v>1055</v>
      </c>
      <c r="AM1" t="s">
        <v>1056</v>
      </c>
      <c r="AN1" t="s">
        <v>1004</v>
      </c>
      <c r="AO1" t="s">
        <v>1024</v>
      </c>
      <c r="AP1" t="s">
        <v>1025</v>
      </c>
      <c r="AR1" s="6"/>
      <c r="AS1" s="6"/>
      <c r="AY1" s="15"/>
      <c r="AZ1" s="15"/>
      <c r="BA1" s="15"/>
      <c r="BB1" s="15"/>
      <c r="BC1" s="15"/>
      <c r="BD1" s="15"/>
      <c r="BE1" s="15"/>
      <c r="BF1" s="15"/>
      <c r="BG1" s="15"/>
      <c r="BH1" s="15"/>
      <c r="BI1" s="15"/>
      <c r="BJ1" s="15"/>
      <c r="BK1" s="15"/>
      <c r="BL1" s="15"/>
      <c r="BM1" s="15"/>
      <c r="BN1" s="15"/>
      <c r="BO1" s="15"/>
      <c r="BP1" s="15"/>
      <c r="BQ1" s="15"/>
      <c r="BR1" s="15"/>
      <c r="BS1" s="15"/>
      <c r="BT1" s="15"/>
    </row>
    <row r="2" spans="1:72" x14ac:dyDescent="0.25">
      <c r="A2" t="s">
        <v>827</v>
      </c>
      <c r="B2">
        <v>1</v>
      </c>
      <c r="C2" t="s">
        <v>31</v>
      </c>
      <c r="D2" t="s">
        <v>61</v>
      </c>
      <c r="E2" t="s">
        <v>1022</v>
      </c>
      <c r="F2" t="s">
        <v>46</v>
      </c>
      <c r="G2">
        <v>2008</v>
      </c>
      <c r="H2">
        <v>90</v>
      </c>
      <c r="I2">
        <v>0.39</v>
      </c>
      <c r="J2">
        <v>17.95</v>
      </c>
      <c r="K2">
        <v>44.966666666666598</v>
      </c>
      <c r="L2">
        <v>73.116666666666603</v>
      </c>
      <c r="M2">
        <v>41.5</v>
      </c>
      <c r="N2">
        <v>315</v>
      </c>
      <c r="O2">
        <v>29.033333333333299</v>
      </c>
      <c r="P2">
        <v>57.2</v>
      </c>
      <c r="Q2">
        <v>78.066666666666606</v>
      </c>
      <c r="R2">
        <v>55.1</v>
      </c>
      <c r="S2">
        <v>70</v>
      </c>
      <c r="T2">
        <v>43.066666666666599</v>
      </c>
      <c r="U2">
        <v>45.866666666666603</v>
      </c>
      <c r="V2">
        <v>73.933333333333294</v>
      </c>
      <c r="W2">
        <v>43.8</v>
      </c>
      <c r="X2">
        <v>124</v>
      </c>
      <c r="Y2">
        <v>34.75</v>
      </c>
      <c r="Z2">
        <v>36.966666666666598</v>
      </c>
      <c r="AA2">
        <v>48.866666666666603</v>
      </c>
      <c r="AB2">
        <v>36.8333333333333</v>
      </c>
      <c r="AC2">
        <v>121</v>
      </c>
      <c r="AD2">
        <v>25.8666666666666</v>
      </c>
      <c r="AE2" t="s">
        <v>31</v>
      </c>
      <c r="AJ2" t="b">
        <f>OR(COUNTIF(Sheet1!$H$1:$H$9,Table1[[#This Row],[Genre_1]]),COUNTIF(Sheet1!$H$1:$H$8,Table1[[#This Row],[Genre_2]]),COUNTIF(Sheet1!$H$1:$H$8,Table1[[#This Row],[Genre_3]]),COUNTIF(Sheet1!$H$1:$H$8,Table1[[#This Row],[Genre_4]]),COUNTIF(Sheet1!$H$1:$H$8,Table1[[#This Row],[Genre_5]]))</f>
        <v>1</v>
      </c>
      <c r="AK2" t="s">
        <v>61</v>
      </c>
      <c r="AM2" t="b">
        <f>OR(COUNTIF(Sheet1!$E$2:$E$20,Table1[[#This Row],[Publisher_1]]),COUNTIF(Sheet1!$E$2:$E$20,Table1[[#This Row],[Publisher_2]]))</f>
        <v>1</v>
      </c>
      <c r="AN2" t="str">
        <f>IF(COUNTIF(Table1[[#All],[Title]],Table1[[#This Row],[Title]]) &gt; 1,"Yes","No")</f>
        <v>No</v>
      </c>
      <c r="AO2" t="str">
        <f>IF(AND(-3&lt;= (Table1[[#This Row],[Metrics.Sales]] - AVERAGE(Table1[Metrics.Sales]))/_xlfn.STDEV.S(Table1[Metrics.Sales]), (Table1[[#This Row],[Metrics.Sales]] - AVERAGE(Table1[Metrics.Sales]))/_xlfn.STDEV.S(Table1[Metrics.Sales]) &lt;=3),"No","Yes")</f>
        <v>No</v>
      </c>
      <c r="AP2" t="b">
        <f>OR(Table1[[#This Row],[Length.Main Story.Polled]] = 0,Table1[[#This Row],[Length.Main + Extras.Polled]] = 0,Table1[[#This Row],[Length.Completionists.Polled]] = 0,Table1[[#This Row],[Length.All PlayStyles.Polled]] = 0)</f>
        <v>0</v>
      </c>
      <c r="AR2" s="6"/>
      <c r="AS2" s="6"/>
      <c r="AY2" s="11"/>
      <c r="AZ2" s="11"/>
      <c r="BA2" s="11"/>
      <c r="BB2" s="11"/>
      <c r="BC2" s="11"/>
      <c r="BD2" s="11"/>
      <c r="BE2" s="11"/>
      <c r="BF2" s="11"/>
      <c r="BG2" s="11"/>
      <c r="BH2" s="11"/>
      <c r="BI2" s="11"/>
      <c r="BJ2" s="11"/>
      <c r="BK2" s="11"/>
      <c r="BL2" s="11"/>
      <c r="BM2" s="11"/>
      <c r="BN2" s="11"/>
      <c r="BO2" s="11"/>
      <c r="BP2" s="11"/>
      <c r="BQ2" s="11"/>
      <c r="BR2" s="11"/>
      <c r="BS2" s="11"/>
      <c r="BT2" s="11"/>
    </row>
    <row r="3" spans="1:72" x14ac:dyDescent="0.25">
      <c r="A3" t="s">
        <v>388</v>
      </c>
      <c r="B3">
        <v>1</v>
      </c>
      <c r="C3" t="s">
        <v>79</v>
      </c>
      <c r="D3" t="s">
        <v>45</v>
      </c>
      <c r="E3" t="s">
        <v>1020</v>
      </c>
      <c r="F3" t="s">
        <v>53</v>
      </c>
      <c r="G3">
        <v>2006</v>
      </c>
      <c r="H3">
        <v>61</v>
      </c>
      <c r="I3">
        <v>7.0000000000000007E-2</v>
      </c>
      <c r="J3">
        <v>17.95</v>
      </c>
      <c r="K3">
        <v>6.3833333333333302</v>
      </c>
      <c r="L3">
        <v>6.7166666666666597</v>
      </c>
      <c r="M3">
        <v>6.5</v>
      </c>
      <c r="N3">
        <v>11</v>
      </c>
      <c r="O3">
        <v>5.8833333333333302</v>
      </c>
      <c r="P3">
        <v>0</v>
      </c>
      <c r="Q3">
        <v>0</v>
      </c>
      <c r="R3">
        <v>0</v>
      </c>
      <c r="S3">
        <v>0</v>
      </c>
      <c r="T3">
        <v>0</v>
      </c>
      <c r="U3">
        <v>7</v>
      </c>
      <c r="V3">
        <v>7</v>
      </c>
      <c r="W3">
        <v>7</v>
      </c>
      <c r="X3">
        <v>1</v>
      </c>
      <c r="Y3">
        <v>7</v>
      </c>
      <c r="Z3">
        <v>6.3333333333333304</v>
      </c>
      <c r="AA3">
        <v>6.65</v>
      </c>
      <c r="AB3">
        <v>6.2666666666666604</v>
      </c>
      <c r="AC3">
        <v>10</v>
      </c>
      <c r="AD3">
        <v>5.8166666666666602</v>
      </c>
      <c r="AE3" t="s">
        <v>31</v>
      </c>
      <c r="AF3" t="s">
        <v>1006</v>
      </c>
      <c r="AJ3" t="b">
        <f>OR(COUNTIF(Sheet1!$H$1:$H$9,Table1[[#This Row],[Genre_1]]),COUNTIF(Sheet1!$H$1:$H$8,Table1[[#This Row],[Genre_2]]),COUNTIF(Sheet1!$H$1:$H$8,Table1[[#This Row],[Genre_3]]),COUNTIF(Sheet1!$H$1:$H$8,Table1[[#This Row],[Genre_4]]),COUNTIF(Sheet1!$H$1:$H$8,Table1[[#This Row],[Genre_5]]))</f>
        <v>1</v>
      </c>
      <c r="AK3" t="s">
        <v>45</v>
      </c>
      <c r="AM3" t="b">
        <f>OR(COUNTIF(Sheet1!$E$2:$E$20,Table1[[#This Row],[Publisher_1]]),COUNTIF(Sheet1!$E$2:$E$20,Table1[[#This Row],[Publisher_2]]))</f>
        <v>1</v>
      </c>
      <c r="AN3" t="str">
        <f>IF(COUNTIF(Table1[[#All],[Title]],Table1[[#This Row],[Title]]) &gt; 1,"Yes","No")</f>
        <v>No</v>
      </c>
      <c r="AO3" t="str">
        <f>IF(AND(-3&lt;= (Table1[[#This Row],[Metrics.Sales]] - AVERAGE(Table1[Metrics.Sales]))/_xlfn.STDEV.S(Table1[Metrics.Sales]), (Table1[[#This Row],[Metrics.Sales]] - AVERAGE(Table1[Metrics.Sales]))/_xlfn.STDEV.S(Table1[Metrics.Sales]) &lt;=3),"No","Yes")</f>
        <v>No</v>
      </c>
      <c r="AP3" t="b">
        <f>OR(Table1[[#This Row],[Length.Main Story.Polled]] = 0,Table1[[#This Row],[Length.Main + Extras.Polled]] = 0,Table1[[#This Row],[Length.Completionists.Polled]] = 0,Table1[[#This Row],[Length.All PlayStyles.Polled]] = 0)</f>
        <v>1</v>
      </c>
      <c r="AR3" s="6"/>
      <c r="AS3" s="6"/>
      <c r="AX3" s="10"/>
      <c r="AY3" s="11"/>
      <c r="AZ3" s="11"/>
      <c r="BA3" s="11"/>
      <c r="BB3" s="11"/>
      <c r="BC3" s="11"/>
      <c r="BD3" s="11"/>
      <c r="BE3" s="11"/>
      <c r="BF3" s="11"/>
      <c r="BG3" s="11"/>
      <c r="BH3" s="11"/>
      <c r="BI3" s="11"/>
      <c r="BJ3" s="11"/>
      <c r="BK3" s="11"/>
      <c r="BL3" s="11"/>
      <c r="BM3" s="11"/>
      <c r="BN3" s="11"/>
      <c r="BO3" s="11"/>
      <c r="BP3" s="11"/>
      <c r="BQ3" s="11"/>
      <c r="BR3" s="11"/>
      <c r="BS3" s="11"/>
      <c r="BT3" s="11"/>
    </row>
    <row r="4" spans="1:72" x14ac:dyDescent="0.25">
      <c r="A4" t="s">
        <v>593</v>
      </c>
      <c r="B4">
        <v>1</v>
      </c>
      <c r="C4" t="s">
        <v>31</v>
      </c>
      <c r="D4" t="s">
        <v>285</v>
      </c>
      <c r="E4" t="s">
        <v>1020</v>
      </c>
      <c r="F4" t="s">
        <v>32</v>
      </c>
      <c r="G4">
        <v>2007</v>
      </c>
      <c r="H4">
        <v>55</v>
      </c>
      <c r="I4">
        <v>0.26</v>
      </c>
      <c r="J4">
        <v>14.95</v>
      </c>
      <c r="K4">
        <v>7.4</v>
      </c>
      <c r="L4">
        <v>7.4</v>
      </c>
      <c r="M4">
        <v>7.4</v>
      </c>
      <c r="N4">
        <v>1</v>
      </c>
      <c r="O4">
        <v>7.4</v>
      </c>
      <c r="P4">
        <v>0</v>
      </c>
      <c r="Q4">
        <v>0</v>
      </c>
      <c r="R4">
        <v>0</v>
      </c>
      <c r="S4">
        <v>0</v>
      </c>
      <c r="T4">
        <v>0</v>
      </c>
      <c r="U4">
        <v>0</v>
      </c>
      <c r="V4">
        <v>0</v>
      </c>
      <c r="W4">
        <v>0</v>
      </c>
      <c r="X4">
        <v>0</v>
      </c>
      <c r="Y4">
        <v>0</v>
      </c>
      <c r="Z4">
        <v>7.4</v>
      </c>
      <c r="AA4">
        <v>7.4</v>
      </c>
      <c r="AB4">
        <v>7.4</v>
      </c>
      <c r="AC4">
        <v>1</v>
      </c>
      <c r="AD4">
        <v>7.4</v>
      </c>
      <c r="AE4" t="s">
        <v>31</v>
      </c>
      <c r="AJ4" t="b">
        <f>OR(COUNTIF(Sheet1!$H$1:$H$9,Table1[[#This Row],[Genre_1]]),COUNTIF(Sheet1!$H$1:$H$8,Table1[[#This Row],[Genre_2]]),COUNTIF(Sheet1!$H$1:$H$8,Table1[[#This Row],[Genre_3]]),COUNTIF(Sheet1!$H$1:$H$8,Table1[[#This Row],[Genre_4]]),COUNTIF(Sheet1!$H$1:$H$8,Table1[[#This Row],[Genre_5]]))</f>
        <v>1</v>
      </c>
      <c r="AK4" t="s">
        <v>285</v>
      </c>
      <c r="AM4" t="b">
        <f>OR(COUNTIF(Sheet1!$E$2:$E$20,Table1[[#This Row],[Publisher_1]]),COUNTIF(Sheet1!$E$2:$E$20,Table1[[#This Row],[Publisher_2]]))</f>
        <v>1</v>
      </c>
      <c r="AN4" t="str">
        <f>IF(COUNTIF(Table1[[#All],[Title]],Table1[[#This Row],[Title]]) &gt; 1,"Yes","No")</f>
        <v>No</v>
      </c>
      <c r="AO4" t="str">
        <f>IF(AND(-3&lt;= (Table1[[#This Row],[Metrics.Sales]] - AVERAGE(Table1[Metrics.Sales]))/_xlfn.STDEV.S(Table1[Metrics.Sales]), (Table1[[#This Row],[Metrics.Sales]] - AVERAGE(Table1[Metrics.Sales]))/_xlfn.STDEV.S(Table1[Metrics.Sales]) &lt;=3),"No","Yes")</f>
        <v>No</v>
      </c>
      <c r="AP4" t="b">
        <f>OR(Table1[[#This Row],[Length.Main Story.Polled]] = 0,Table1[[#This Row],[Length.Main + Extras.Polled]] = 0,Table1[[#This Row],[Length.Completionists.Polled]] = 0,Table1[[#This Row],[Length.All PlayStyles.Polled]] = 0)</f>
        <v>1</v>
      </c>
      <c r="AR4" s="15"/>
      <c r="AS4" s="15"/>
      <c r="AT4" s="15"/>
      <c r="AU4" s="15"/>
      <c r="AV4" s="15"/>
      <c r="AX4" s="10"/>
      <c r="AY4" s="11"/>
      <c r="AZ4" s="11"/>
      <c r="BA4" s="11"/>
      <c r="BB4" s="11"/>
      <c r="BC4" s="11"/>
      <c r="BD4" s="11"/>
      <c r="BE4" s="11"/>
      <c r="BF4" s="11"/>
      <c r="BG4" s="11"/>
      <c r="BH4" s="11"/>
      <c r="BI4" s="11"/>
      <c r="BJ4" s="11"/>
      <c r="BK4" s="11"/>
      <c r="BL4" s="11"/>
      <c r="BM4" s="11"/>
      <c r="BN4" s="11"/>
      <c r="BO4" s="11"/>
      <c r="BP4" s="11"/>
      <c r="BQ4" s="11"/>
      <c r="BR4" s="11"/>
      <c r="BS4" s="11"/>
      <c r="BT4" s="11"/>
    </row>
    <row r="5" spans="1:72" x14ac:dyDescent="0.25">
      <c r="A5" t="s">
        <v>662</v>
      </c>
      <c r="B5">
        <v>1</v>
      </c>
      <c r="C5" t="s">
        <v>34</v>
      </c>
      <c r="D5" t="s">
        <v>1005</v>
      </c>
      <c r="E5" t="s">
        <v>1021</v>
      </c>
      <c r="F5" t="s">
        <v>53</v>
      </c>
      <c r="G5">
        <v>2007</v>
      </c>
      <c r="H5">
        <v>60</v>
      </c>
      <c r="I5">
        <v>0.1</v>
      </c>
      <c r="J5">
        <v>17.95</v>
      </c>
      <c r="K5">
        <v>7.4833333333333298</v>
      </c>
      <c r="L5">
        <v>11.8333333333333</v>
      </c>
      <c r="M5">
        <v>4.8499999999999996</v>
      </c>
      <c r="N5">
        <v>4</v>
      </c>
      <c r="O5">
        <v>4.4666666666666597</v>
      </c>
      <c r="P5">
        <v>0</v>
      </c>
      <c r="Q5">
        <v>0</v>
      </c>
      <c r="R5">
        <v>0</v>
      </c>
      <c r="S5">
        <v>0</v>
      </c>
      <c r="T5">
        <v>0</v>
      </c>
      <c r="U5">
        <v>0</v>
      </c>
      <c r="V5">
        <v>0</v>
      </c>
      <c r="W5">
        <v>0</v>
      </c>
      <c r="X5">
        <v>0</v>
      </c>
      <c r="Y5">
        <v>0</v>
      </c>
      <c r="Z5">
        <v>7.4833333333333298</v>
      </c>
      <c r="AA5">
        <v>11.8333333333333</v>
      </c>
      <c r="AB5">
        <v>4.8499999999999996</v>
      </c>
      <c r="AC5">
        <v>4</v>
      </c>
      <c r="AD5">
        <v>4.4666666666666597</v>
      </c>
      <c r="AE5" t="s">
        <v>34</v>
      </c>
      <c r="AJ5" t="b">
        <f>OR(COUNTIF(Sheet1!$H$1:$H$9,Table1[[#This Row],[Genre_1]]),COUNTIF(Sheet1!$H$1:$H$8,Table1[[#This Row],[Genre_2]]),COUNTIF(Sheet1!$H$1:$H$8,Table1[[#This Row],[Genre_3]]),COUNTIF(Sheet1!$H$1:$H$8,Table1[[#This Row],[Genre_4]]),COUNTIF(Sheet1!$H$1:$H$8,Table1[[#This Row],[Genre_5]]))</f>
        <v>1</v>
      </c>
      <c r="AK5" t="s">
        <v>1005</v>
      </c>
      <c r="AM5" t="b">
        <f>OR(COUNTIF(Sheet1!$E$2:$E$20,Table1[[#This Row],[Publisher_1]]),COUNTIF(Sheet1!$E$2:$E$20,Table1[[#This Row],[Publisher_2]]))</f>
        <v>1</v>
      </c>
      <c r="AN5" t="str">
        <f>IF(COUNTIF(Table1[[#All],[Title]],Table1[[#This Row],[Title]]) &gt; 1,"Yes","No")</f>
        <v>Yes</v>
      </c>
      <c r="AO5" t="str">
        <f>IF(AND(-3&lt;= (Table1[[#This Row],[Metrics.Sales]] - AVERAGE(Table1[Metrics.Sales]))/_xlfn.STDEV.S(Table1[Metrics.Sales]), (Table1[[#This Row],[Metrics.Sales]] - AVERAGE(Table1[Metrics.Sales]))/_xlfn.STDEV.S(Table1[Metrics.Sales]) &lt;=3),"No","Yes")</f>
        <v>No</v>
      </c>
      <c r="AP5" t="b">
        <f>OR(Table1[[#This Row],[Length.Main Story.Polled]] = 0,Table1[[#This Row],[Length.Main + Extras.Polled]] = 0,Table1[[#This Row],[Length.Completionists.Polled]] = 0,Table1[[#This Row],[Length.All PlayStyles.Polled]] = 0)</f>
        <v>1</v>
      </c>
      <c r="AR5" s="11"/>
      <c r="AS5" s="11"/>
      <c r="AT5" s="11"/>
      <c r="AU5" s="11"/>
      <c r="AV5" s="11"/>
      <c r="AY5" s="11"/>
      <c r="AZ5" s="11"/>
      <c r="BA5" s="11"/>
      <c r="BB5" s="11"/>
      <c r="BC5" s="11"/>
      <c r="BD5" s="11"/>
      <c r="BE5" s="11"/>
      <c r="BF5" s="11"/>
      <c r="BG5" s="11"/>
      <c r="BH5" s="11"/>
      <c r="BI5" s="11"/>
      <c r="BJ5" s="11"/>
      <c r="BK5" s="11"/>
      <c r="BL5" s="11"/>
      <c r="BM5" s="11"/>
      <c r="BN5" s="11"/>
      <c r="BO5" s="11"/>
      <c r="BP5" s="11"/>
      <c r="BQ5" s="11"/>
      <c r="BR5" s="11"/>
      <c r="BS5" s="11"/>
      <c r="BT5" s="11"/>
    </row>
    <row r="6" spans="1:72" x14ac:dyDescent="0.25">
      <c r="A6" t="s">
        <v>662</v>
      </c>
      <c r="B6">
        <v>1</v>
      </c>
      <c r="C6" t="s">
        <v>34</v>
      </c>
      <c r="D6" t="s">
        <v>1005</v>
      </c>
      <c r="E6" t="s">
        <v>1020</v>
      </c>
      <c r="F6" t="s">
        <v>32</v>
      </c>
      <c r="G6">
        <v>2007</v>
      </c>
      <c r="H6">
        <v>51</v>
      </c>
      <c r="I6">
        <v>0.08</v>
      </c>
      <c r="J6">
        <v>17.95</v>
      </c>
      <c r="K6">
        <v>7.4833333333333298</v>
      </c>
      <c r="L6">
        <v>11.8333333333333</v>
      </c>
      <c r="M6">
        <v>4.8499999999999996</v>
      </c>
      <c r="N6">
        <v>4</v>
      </c>
      <c r="O6">
        <v>4.4666666666666597</v>
      </c>
      <c r="P6">
        <v>0</v>
      </c>
      <c r="Q6">
        <v>0</v>
      </c>
      <c r="R6">
        <v>0</v>
      </c>
      <c r="S6">
        <v>0</v>
      </c>
      <c r="T6">
        <v>0</v>
      </c>
      <c r="U6">
        <v>0</v>
      </c>
      <c r="V6">
        <v>0</v>
      </c>
      <c r="W6">
        <v>0</v>
      </c>
      <c r="X6">
        <v>0</v>
      </c>
      <c r="Y6">
        <v>0</v>
      </c>
      <c r="Z6">
        <v>7.4833333333333298</v>
      </c>
      <c r="AA6">
        <v>11.8333333333333</v>
      </c>
      <c r="AB6">
        <v>4.8499999999999996</v>
      </c>
      <c r="AC6">
        <v>4</v>
      </c>
      <c r="AD6">
        <v>4.4666666666666597</v>
      </c>
      <c r="AE6" t="s">
        <v>34</v>
      </c>
      <c r="AJ6" t="b">
        <f>OR(COUNTIF(Sheet1!$H$1:$H$9,Table1[[#This Row],[Genre_1]]),COUNTIF(Sheet1!$H$1:$H$8,Table1[[#This Row],[Genre_2]]),COUNTIF(Sheet1!$H$1:$H$8,Table1[[#This Row],[Genre_3]]),COUNTIF(Sheet1!$H$1:$H$8,Table1[[#This Row],[Genre_4]]),COUNTIF(Sheet1!$H$1:$H$8,Table1[[#This Row],[Genre_5]]))</f>
        <v>1</v>
      </c>
      <c r="AK6" t="s">
        <v>1005</v>
      </c>
      <c r="AM6" t="b">
        <f>OR(COUNTIF(Sheet1!$E$2:$E$20,Table1[[#This Row],[Publisher_1]]),COUNTIF(Sheet1!$E$2:$E$20,Table1[[#This Row],[Publisher_2]]))</f>
        <v>1</v>
      </c>
      <c r="AN6" t="str">
        <f>IF(COUNTIF(Table1[[#All],[Title]],Table1[[#This Row],[Title]]) &gt; 1,"Yes","No")</f>
        <v>Yes</v>
      </c>
      <c r="AO6" t="str">
        <f>IF(AND(-3&lt;= (Table1[[#This Row],[Metrics.Sales]] - AVERAGE(Table1[Metrics.Sales]))/_xlfn.STDEV.S(Table1[Metrics.Sales]), (Table1[[#This Row],[Metrics.Sales]] - AVERAGE(Table1[Metrics.Sales]))/_xlfn.STDEV.S(Table1[Metrics.Sales]) &lt;=3),"No","Yes")</f>
        <v>No</v>
      </c>
      <c r="AP6" t="b">
        <f>OR(Table1[[#This Row],[Length.Main Story.Polled]] = 0,Table1[[#This Row],[Length.Main + Extras.Polled]] = 0,Table1[[#This Row],[Length.Completionists.Polled]] = 0,Table1[[#This Row],[Length.All PlayStyles.Polled]] = 0)</f>
        <v>1</v>
      </c>
      <c r="AR6" s="11"/>
      <c r="AS6" s="11"/>
      <c r="AT6" s="11"/>
      <c r="AU6" s="11"/>
      <c r="AV6" s="11"/>
      <c r="AX6" s="10"/>
      <c r="AY6" s="11"/>
      <c r="AZ6" s="11"/>
      <c r="BA6" s="11"/>
      <c r="BB6" s="11"/>
      <c r="BC6" s="11"/>
      <c r="BD6" s="11"/>
      <c r="BE6" s="11"/>
      <c r="BF6" s="11"/>
      <c r="BG6" s="11"/>
      <c r="BH6" s="11"/>
      <c r="BI6" s="11"/>
      <c r="BJ6" s="11"/>
      <c r="BK6" s="11"/>
      <c r="BL6" s="11"/>
      <c r="BM6" s="11"/>
      <c r="BN6" s="11"/>
      <c r="BO6" s="11"/>
      <c r="BP6" s="11"/>
      <c r="BQ6" s="11"/>
      <c r="BR6" s="11"/>
      <c r="BS6" s="11"/>
      <c r="BT6" s="11"/>
    </row>
    <row r="7" spans="1:72" x14ac:dyDescent="0.25">
      <c r="A7" t="s">
        <v>871</v>
      </c>
      <c r="B7">
        <v>4</v>
      </c>
      <c r="C7" t="s">
        <v>130</v>
      </c>
      <c r="D7" t="s">
        <v>1005</v>
      </c>
      <c r="E7" t="s">
        <v>83</v>
      </c>
      <c r="F7" t="s">
        <v>46</v>
      </c>
      <c r="G7">
        <v>2008</v>
      </c>
      <c r="H7">
        <v>63</v>
      </c>
      <c r="I7">
        <v>0.19</v>
      </c>
      <c r="J7">
        <v>14.95</v>
      </c>
      <c r="K7">
        <v>3.6333333333333302</v>
      </c>
      <c r="L7">
        <v>4.8833333333333302</v>
      </c>
      <c r="M7">
        <v>3.93333333333333</v>
      </c>
      <c r="N7">
        <v>8</v>
      </c>
      <c r="O7">
        <v>2.7666666666666599</v>
      </c>
      <c r="P7">
        <v>0</v>
      </c>
      <c r="Q7">
        <v>0</v>
      </c>
      <c r="R7">
        <v>0</v>
      </c>
      <c r="S7">
        <v>0</v>
      </c>
      <c r="T7">
        <v>0</v>
      </c>
      <c r="U7">
        <v>0</v>
      </c>
      <c r="V7">
        <v>0</v>
      </c>
      <c r="W7">
        <v>0</v>
      </c>
      <c r="X7">
        <v>0</v>
      </c>
      <c r="Y7">
        <v>0</v>
      </c>
      <c r="Z7">
        <v>3.6333333333333302</v>
      </c>
      <c r="AA7">
        <v>4.8833333333333302</v>
      </c>
      <c r="AB7">
        <v>3.93333333333333</v>
      </c>
      <c r="AC7">
        <v>8</v>
      </c>
      <c r="AD7">
        <v>2.7666666666666599</v>
      </c>
      <c r="AE7" t="s">
        <v>31</v>
      </c>
      <c r="AF7" t="s">
        <v>44</v>
      </c>
      <c r="AJ7" t="b">
        <f>OR(COUNTIF(Sheet1!$H$1:$H$9,Table1[[#This Row],[Genre_1]]),COUNTIF(Sheet1!$H$1:$H$8,Table1[[#This Row],[Genre_2]]),COUNTIF(Sheet1!$H$1:$H$8,Table1[[#This Row],[Genre_3]]),COUNTIF(Sheet1!$H$1:$H$8,Table1[[#This Row],[Genre_4]]),COUNTIF(Sheet1!$H$1:$H$8,Table1[[#This Row],[Genre_5]]))</f>
        <v>1</v>
      </c>
      <c r="AK7" t="s">
        <v>1005</v>
      </c>
      <c r="AM7" t="b">
        <f>OR(COUNTIF(Sheet1!$E$2:$E$20,Table1[[#This Row],[Publisher_1]]),COUNTIF(Sheet1!$E$2:$E$20,Table1[[#This Row],[Publisher_2]]))</f>
        <v>1</v>
      </c>
      <c r="AN7" t="str">
        <f>IF(COUNTIF(Table1[[#All],[Title]],Table1[[#This Row],[Title]]) &gt; 1,"Yes","No")</f>
        <v>Yes</v>
      </c>
      <c r="AO7" t="str">
        <f>IF(AND(-3&lt;= (Table1[[#This Row],[Metrics.Sales]] - AVERAGE(Table1[Metrics.Sales]))/_xlfn.STDEV.S(Table1[Metrics.Sales]), (Table1[[#This Row],[Metrics.Sales]] - AVERAGE(Table1[Metrics.Sales]))/_xlfn.STDEV.S(Table1[Metrics.Sales]) &lt;=3),"No","Yes")</f>
        <v>No</v>
      </c>
      <c r="AP7" t="b">
        <f>OR(Table1[[#This Row],[Length.Main Story.Polled]] = 0,Table1[[#This Row],[Length.Main + Extras.Polled]] = 0,Table1[[#This Row],[Length.Completionists.Polled]] = 0,Table1[[#This Row],[Length.All PlayStyles.Polled]] = 0)</f>
        <v>1</v>
      </c>
      <c r="AR7" s="11"/>
      <c r="AS7" s="11"/>
      <c r="AT7" s="11"/>
      <c r="AU7" s="11"/>
      <c r="AV7" s="11"/>
      <c r="AX7" s="10"/>
      <c r="AY7" s="11"/>
      <c r="AZ7" s="11"/>
      <c r="BA7" s="11"/>
      <c r="BB7" s="11"/>
      <c r="BC7" s="11"/>
      <c r="BD7" s="11"/>
      <c r="BE7" s="11"/>
      <c r="BF7" s="11"/>
      <c r="BG7" s="11"/>
      <c r="BH7" s="11"/>
      <c r="BI7" s="11"/>
      <c r="BJ7" s="11"/>
      <c r="BK7" s="11"/>
      <c r="BL7" s="11"/>
      <c r="BM7" s="11"/>
      <c r="BN7" s="11"/>
      <c r="BO7" s="11"/>
      <c r="BP7" s="11"/>
      <c r="BQ7" s="11"/>
      <c r="BR7" s="11"/>
      <c r="BS7" s="11"/>
      <c r="BT7" s="11"/>
    </row>
    <row r="8" spans="1:72" x14ac:dyDescent="0.25">
      <c r="A8" t="s">
        <v>871</v>
      </c>
      <c r="B8">
        <v>1</v>
      </c>
      <c r="C8" t="s">
        <v>130</v>
      </c>
      <c r="D8" t="s">
        <v>1005</v>
      </c>
      <c r="E8" t="s">
        <v>1019</v>
      </c>
      <c r="F8" t="s">
        <v>32</v>
      </c>
      <c r="G8">
        <v>2008</v>
      </c>
      <c r="H8">
        <v>60</v>
      </c>
      <c r="I8">
        <v>0.19</v>
      </c>
      <c r="J8">
        <v>14.95</v>
      </c>
      <c r="K8">
        <v>3.6333333333333302</v>
      </c>
      <c r="L8">
        <v>4.8833333333333302</v>
      </c>
      <c r="M8">
        <v>3.93333333333333</v>
      </c>
      <c r="N8">
        <v>8</v>
      </c>
      <c r="O8">
        <v>2.7666666666666599</v>
      </c>
      <c r="P8">
        <v>0</v>
      </c>
      <c r="Q8">
        <v>0</v>
      </c>
      <c r="R8">
        <v>0</v>
      </c>
      <c r="S8">
        <v>0</v>
      </c>
      <c r="T8">
        <v>0</v>
      </c>
      <c r="U8">
        <v>0</v>
      </c>
      <c r="V8">
        <v>0</v>
      </c>
      <c r="W8">
        <v>0</v>
      </c>
      <c r="X8">
        <v>0</v>
      </c>
      <c r="Y8">
        <v>0</v>
      </c>
      <c r="Z8">
        <v>3.6333333333333302</v>
      </c>
      <c r="AA8">
        <v>4.8833333333333302</v>
      </c>
      <c r="AB8">
        <v>3.93333333333333</v>
      </c>
      <c r="AC8">
        <v>8</v>
      </c>
      <c r="AD8">
        <v>2.7666666666666599</v>
      </c>
      <c r="AE8" t="s">
        <v>31</v>
      </c>
      <c r="AF8" t="s">
        <v>44</v>
      </c>
      <c r="AJ8" t="b">
        <f>OR(COUNTIF(Sheet1!$H$1:$H$9,Table1[[#This Row],[Genre_1]]),COUNTIF(Sheet1!$H$1:$H$8,Table1[[#This Row],[Genre_2]]),COUNTIF(Sheet1!$H$1:$H$8,Table1[[#This Row],[Genre_3]]),COUNTIF(Sheet1!$H$1:$H$8,Table1[[#This Row],[Genre_4]]),COUNTIF(Sheet1!$H$1:$H$8,Table1[[#This Row],[Genre_5]]))</f>
        <v>1</v>
      </c>
      <c r="AK8" t="s">
        <v>1005</v>
      </c>
      <c r="AM8" t="b">
        <f>OR(COUNTIF(Sheet1!$E$2:$E$20,Table1[[#This Row],[Publisher_1]]),COUNTIF(Sheet1!$E$2:$E$20,Table1[[#This Row],[Publisher_2]]))</f>
        <v>1</v>
      </c>
      <c r="AN8" t="str">
        <f>IF(COUNTIF(Table1[[#All],[Title]],Table1[[#This Row],[Title]]) &gt; 1,"Yes","No")</f>
        <v>Yes</v>
      </c>
      <c r="AO8" t="str">
        <f>IF(AND(-3&lt;= (Table1[[#This Row],[Metrics.Sales]] - AVERAGE(Table1[Metrics.Sales]))/_xlfn.STDEV.S(Table1[Metrics.Sales]), (Table1[[#This Row],[Metrics.Sales]] - AVERAGE(Table1[Metrics.Sales]))/_xlfn.STDEV.S(Table1[Metrics.Sales]) &lt;=3),"No","Yes")</f>
        <v>No</v>
      </c>
      <c r="AP8" t="b">
        <f>OR(Table1[[#This Row],[Length.Main Story.Polled]] = 0,Table1[[#This Row],[Length.Main + Extras.Polled]] = 0,Table1[[#This Row],[Length.Completionists.Polled]] = 0,Table1[[#This Row],[Length.All PlayStyles.Polled]] = 0)</f>
        <v>1</v>
      </c>
      <c r="AR8" s="11"/>
      <c r="AS8" s="11"/>
      <c r="AT8" s="11"/>
      <c r="AU8" s="11"/>
      <c r="AV8" s="11"/>
      <c r="AX8" s="10"/>
      <c r="AY8" s="11"/>
      <c r="AZ8" s="11"/>
      <c r="BA8" s="11"/>
      <c r="BB8" s="11"/>
      <c r="BC8" s="11"/>
      <c r="BD8" s="11"/>
      <c r="BE8" s="11"/>
      <c r="BF8" s="11"/>
      <c r="BG8" s="11"/>
      <c r="BH8" s="11"/>
      <c r="BI8" s="11"/>
      <c r="BJ8" s="11"/>
      <c r="BK8" s="11"/>
      <c r="BL8" s="11"/>
      <c r="BM8" s="11"/>
      <c r="BN8" s="11"/>
      <c r="BO8" s="11"/>
      <c r="BP8" s="11"/>
      <c r="BQ8" s="11"/>
      <c r="BR8" s="11"/>
      <c r="BS8" s="11"/>
      <c r="BT8" s="11"/>
    </row>
    <row r="9" spans="1:72" x14ac:dyDescent="0.25">
      <c r="A9" t="s">
        <v>508</v>
      </c>
      <c r="B9">
        <v>1</v>
      </c>
      <c r="C9" t="s">
        <v>130</v>
      </c>
      <c r="D9" t="s">
        <v>49</v>
      </c>
      <c r="E9" t="s">
        <v>83</v>
      </c>
      <c r="F9" t="s">
        <v>32</v>
      </c>
      <c r="G9">
        <v>2007</v>
      </c>
      <c r="H9">
        <v>80</v>
      </c>
      <c r="I9">
        <v>0.57999999999999996</v>
      </c>
      <c r="J9">
        <v>19.95</v>
      </c>
      <c r="K9">
        <v>13.45</v>
      </c>
      <c r="L9">
        <v>17.3</v>
      </c>
      <c r="M9">
        <v>13.75</v>
      </c>
      <c r="N9">
        <v>14</v>
      </c>
      <c r="O9">
        <v>9.11666666666666</v>
      </c>
      <c r="P9">
        <v>0</v>
      </c>
      <c r="Q9">
        <v>0</v>
      </c>
      <c r="R9">
        <v>0</v>
      </c>
      <c r="S9">
        <v>0</v>
      </c>
      <c r="T9">
        <v>0</v>
      </c>
      <c r="U9">
        <v>19.7</v>
      </c>
      <c r="V9">
        <v>20.350000000000001</v>
      </c>
      <c r="W9">
        <v>19.7</v>
      </c>
      <c r="X9">
        <v>2</v>
      </c>
      <c r="Y9">
        <v>19.066666666666599</v>
      </c>
      <c r="Z9">
        <v>12.4166666666666</v>
      </c>
      <c r="AA9">
        <v>14.4166666666666</v>
      </c>
      <c r="AB9">
        <v>13.25</v>
      </c>
      <c r="AC9">
        <v>12</v>
      </c>
      <c r="AD9">
        <v>8.7333333333333307</v>
      </c>
      <c r="AE9" t="s">
        <v>31</v>
      </c>
      <c r="AF9" t="s">
        <v>44</v>
      </c>
      <c r="AJ9" t="b">
        <f>OR(COUNTIF(Sheet1!$H$1:$H$9,Table1[[#This Row],[Genre_1]]),COUNTIF(Sheet1!$H$1:$H$8,Table1[[#This Row],[Genre_2]]),COUNTIF(Sheet1!$H$1:$H$8,Table1[[#This Row],[Genre_3]]),COUNTIF(Sheet1!$H$1:$H$8,Table1[[#This Row],[Genre_4]]),COUNTIF(Sheet1!$H$1:$H$8,Table1[[#This Row],[Genre_5]]))</f>
        <v>1</v>
      </c>
      <c r="AK9" t="s">
        <v>49</v>
      </c>
      <c r="AM9" t="b">
        <f>OR(COUNTIF(Sheet1!$E$2:$E$20,Table1[[#This Row],[Publisher_1]]),COUNTIF(Sheet1!$E$2:$E$20,Table1[[#This Row],[Publisher_2]]))</f>
        <v>1</v>
      </c>
      <c r="AN9" t="str">
        <f>IF(COUNTIF(Table1[[#All],[Title]],Table1[[#This Row],[Title]]) &gt; 1,"Yes","No")</f>
        <v>No</v>
      </c>
      <c r="AO9" t="str">
        <f>IF(AND(-3&lt;= (Table1[[#This Row],[Metrics.Sales]] - AVERAGE(Table1[Metrics.Sales]))/_xlfn.STDEV.S(Table1[Metrics.Sales]), (Table1[[#This Row],[Metrics.Sales]] - AVERAGE(Table1[Metrics.Sales]))/_xlfn.STDEV.S(Table1[Metrics.Sales]) &lt;=3),"No","Yes")</f>
        <v>No</v>
      </c>
      <c r="AP9" t="b">
        <f>OR(Table1[[#This Row],[Length.Main Story.Polled]] = 0,Table1[[#This Row],[Length.Main + Extras.Polled]] = 0,Table1[[#This Row],[Length.Completionists.Polled]] = 0,Table1[[#This Row],[Length.All PlayStyles.Polled]] = 0)</f>
        <v>1</v>
      </c>
      <c r="AR9" s="11"/>
      <c r="AS9" s="11"/>
      <c r="AT9" s="11"/>
      <c r="AU9" s="11"/>
      <c r="AV9" s="11"/>
      <c r="AX9" s="10"/>
      <c r="AY9" s="11"/>
      <c r="AZ9" s="11"/>
      <c r="BA9" s="11"/>
      <c r="BB9" s="11"/>
      <c r="BC9" s="11"/>
      <c r="BD9" s="11"/>
      <c r="BE9" s="11"/>
      <c r="BF9" s="11"/>
      <c r="BG9" s="11"/>
      <c r="BH9" s="11"/>
      <c r="BI9" s="11"/>
      <c r="BJ9" s="11"/>
      <c r="BK9" s="11"/>
      <c r="BL9" s="11"/>
      <c r="BM9" s="11"/>
      <c r="BN9" s="11"/>
      <c r="BO9" s="11"/>
      <c r="BP9" s="11"/>
      <c r="BQ9" s="11"/>
      <c r="BR9" s="11"/>
      <c r="BS9" s="11"/>
      <c r="BT9" s="11"/>
    </row>
    <row r="10" spans="1:72" x14ac:dyDescent="0.25">
      <c r="A10" t="s">
        <v>278</v>
      </c>
      <c r="B10">
        <v>1</v>
      </c>
      <c r="C10" t="s">
        <v>130</v>
      </c>
      <c r="D10" t="s">
        <v>49</v>
      </c>
      <c r="E10" t="s">
        <v>1020</v>
      </c>
      <c r="F10" t="s">
        <v>32</v>
      </c>
      <c r="G10">
        <v>2006</v>
      </c>
      <c r="H10">
        <v>75</v>
      </c>
      <c r="I10">
        <v>0.32</v>
      </c>
      <c r="J10">
        <v>22.95</v>
      </c>
      <c r="K10">
        <v>4.8833333333333302</v>
      </c>
      <c r="L10">
        <v>8.5</v>
      </c>
      <c r="M10">
        <v>4.11666666666666</v>
      </c>
      <c r="N10">
        <v>14</v>
      </c>
      <c r="O10">
        <v>3.0833333333333299</v>
      </c>
      <c r="P10">
        <v>12.5</v>
      </c>
      <c r="Q10">
        <v>12.5</v>
      </c>
      <c r="R10">
        <v>12.5</v>
      </c>
      <c r="S10">
        <v>1</v>
      </c>
      <c r="T10">
        <v>12.5</v>
      </c>
      <c r="U10">
        <v>4.5166666666666604</v>
      </c>
      <c r="V10">
        <v>4.95</v>
      </c>
      <c r="W10">
        <v>4.7333333333333298</v>
      </c>
      <c r="X10">
        <v>4</v>
      </c>
      <c r="Y10">
        <v>3.9833333333333298</v>
      </c>
      <c r="Z10">
        <v>4.18333333333333</v>
      </c>
      <c r="AA10">
        <v>6.4833333333333298</v>
      </c>
      <c r="AB10">
        <v>3.75</v>
      </c>
      <c r="AC10">
        <v>9</v>
      </c>
      <c r="AD10">
        <v>2.8166666666666602</v>
      </c>
      <c r="AE10" t="s">
        <v>31</v>
      </c>
      <c r="AF10" t="s">
        <v>44</v>
      </c>
      <c r="AJ10" t="b">
        <f>OR(COUNTIF(Sheet1!$H$1:$H$9,Table1[[#This Row],[Genre_1]]),COUNTIF(Sheet1!$H$1:$H$8,Table1[[#This Row],[Genre_2]]),COUNTIF(Sheet1!$H$1:$H$8,Table1[[#This Row],[Genre_3]]),COUNTIF(Sheet1!$H$1:$H$8,Table1[[#This Row],[Genre_4]]),COUNTIF(Sheet1!$H$1:$H$8,Table1[[#This Row],[Genre_5]]))</f>
        <v>1</v>
      </c>
      <c r="AK10" t="s">
        <v>49</v>
      </c>
      <c r="AM10" t="b">
        <f>OR(COUNTIF(Sheet1!$E$2:$E$20,Table1[[#This Row],[Publisher_1]]),COUNTIF(Sheet1!$E$2:$E$20,Table1[[#This Row],[Publisher_2]]))</f>
        <v>1</v>
      </c>
      <c r="AN10" t="str">
        <f>IF(COUNTIF(Table1[[#All],[Title]],Table1[[#This Row],[Title]]) &gt; 1,"Yes","No")</f>
        <v>No</v>
      </c>
      <c r="AO10" t="str">
        <f>IF(AND(-3&lt;= (Table1[[#This Row],[Metrics.Sales]] - AVERAGE(Table1[Metrics.Sales]))/_xlfn.STDEV.S(Table1[Metrics.Sales]), (Table1[[#This Row],[Metrics.Sales]] - AVERAGE(Table1[Metrics.Sales]))/_xlfn.STDEV.S(Table1[Metrics.Sales]) &lt;=3),"No","Yes")</f>
        <v>No</v>
      </c>
      <c r="AP10" t="b">
        <f>OR(Table1[[#This Row],[Length.Main Story.Polled]] = 0,Table1[[#This Row],[Length.Main + Extras.Polled]] = 0,Table1[[#This Row],[Length.Completionists.Polled]] = 0,Table1[[#This Row],[Length.All PlayStyles.Polled]] = 0)</f>
        <v>0</v>
      </c>
      <c r="AR10" s="11"/>
      <c r="AS10" s="11"/>
      <c r="AT10" s="11"/>
      <c r="AU10" s="11"/>
      <c r="AV10" s="11"/>
      <c r="AX10" s="10"/>
      <c r="AY10" s="11"/>
      <c r="AZ10" s="11"/>
      <c r="BA10" s="11"/>
      <c r="BB10" s="11"/>
      <c r="BC10" s="11"/>
      <c r="BD10" s="11"/>
      <c r="BE10" s="11"/>
      <c r="BF10" s="11"/>
      <c r="BG10" s="11"/>
      <c r="BH10" s="11"/>
      <c r="BI10" s="11"/>
      <c r="BJ10" s="11"/>
      <c r="BK10" s="11"/>
      <c r="BL10" s="11"/>
      <c r="BM10" s="11"/>
      <c r="BN10" s="11"/>
      <c r="BO10" s="11"/>
      <c r="BP10" s="11"/>
      <c r="BQ10" s="11"/>
      <c r="BR10" s="11"/>
      <c r="BS10" s="11"/>
      <c r="BT10" s="11"/>
    </row>
    <row r="11" spans="1:72" x14ac:dyDescent="0.25">
      <c r="A11" t="s">
        <v>823</v>
      </c>
      <c r="B11">
        <v>4</v>
      </c>
      <c r="C11" t="s">
        <v>34</v>
      </c>
      <c r="D11" t="s">
        <v>1007</v>
      </c>
      <c r="E11" t="s">
        <v>1021</v>
      </c>
      <c r="F11" t="s">
        <v>32</v>
      </c>
      <c r="G11">
        <v>2008</v>
      </c>
      <c r="H11">
        <v>86</v>
      </c>
      <c r="I11">
        <v>0.43</v>
      </c>
      <c r="J11">
        <v>17.95</v>
      </c>
      <c r="K11">
        <v>33.933333333333302</v>
      </c>
      <c r="L11">
        <v>68.983333333333306</v>
      </c>
      <c r="M11">
        <v>22</v>
      </c>
      <c r="N11">
        <v>35</v>
      </c>
      <c r="O11">
        <v>19.483333333333299</v>
      </c>
      <c r="P11">
        <v>90.516666666666595</v>
      </c>
      <c r="Q11">
        <v>100.11666666666601</v>
      </c>
      <c r="R11">
        <v>90</v>
      </c>
      <c r="S11">
        <v>3</v>
      </c>
      <c r="T11">
        <v>80.9166666666666</v>
      </c>
      <c r="U11">
        <v>41.066666666666599</v>
      </c>
      <c r="V11">
        <v>72.5833333333333</v>
      </c>
      <c r="W11">
        <v>33</v>
      </c>
      <c r="X11">
        <v>13</v>
      </c>
      <c r="Y11">
        <v>27.0833333333333</v>
      </c>
      <c r="Z11">
        <v>20.1166666666666</v>
      </c>
      <c r="AA11">
        <v>36.1</v>
      </c>
      <c r="AB11">
        <v>18.0833333333333</v>
      </c>
      <c r="AC11">
        <v>19</v>
      </c>
      <c r="AD11">
        <v>15.05</v>
      </c>
      <c r="AE11" t="s">
        <v>34</v>
      </c>
      <c r="AJ11" t="b">
        <f>OR(COUNTIF(Sheet1!$H$1:$H$9,Table1[[#This Row],[Genre_1]]),COUNTIF(Sheet1!$H$1:$H$8,Table1[[#This Row],[Genre_2]]),COUNTIF(Sheet1!$H$1:$H$8,Table1[[#This Row],[Genre_3]]),COUNTIF(Sheet1!$H$1:$H$8,Table1[[#This Row],[Genre_4]]),COUNTIF(Sheet1!$H$1:$H$8,Table1[[#This Row],[Genre_5]]))</f>
        <v>1</v>
      </c>
      <c r="AK11" t="s">
        <v>1007</v>
      </c>
      <c r="AM11" t="b">
        <f>OR(COUNTIF(Sheet1!$E$2:$E$20,Table1[[#This Row],[Publisher_1]]),COUNTIF(Sheet1!$E$2:$E$20,Table1[[#This Row],[Publisher_2]]))</f>
        <v>1</v>
      </c>
      <c r="AN11" t="str">
        <f>IF(COUNTIF(Table1[[#All],[Title]],Table1[[#This Row],[Title]]) &gt; 1,"Yes","No")</f>
        <v>No</v>
      </c>
      <c r="AO11" t="str">
        <f>IF(AND(-3&lt;= (Table1[[#This Row],[Metrics.Sales]] - AVERAGE(Table1[Metrics.Sales]))/_xlfn.STDEV.S(Table1[Metrics.Sales]), (Table1[[#This Row],[Metrics.Sales]] - AVERAGE(Table1[Metrics.Sales]))/_xlfn.STDEV.S(Table1[Metrics.Sales]) &lt;=3),"No","Yes")</f>
        <v>No</v>
      </c>
      <c r="AP11" t="b">
        <f>OR(Table1[[#This Row],[Length.Main Story.Polled]] = 0,Table1[[#This Row],[Length.Main + Extras.Polled]] = 0,Table1[[#This Row],[Length.Completionists.Polled]] = 0,Table1[[#This Row],[Length.All PlayStyles.Polled]] = 0)</f>
        <v>0</v>
      </c>
      <c r="AR11" s="11"/>
      <c r="AS11" s="11"/>
      <c r="AT11" s="11"/>
      <c r="AU11" s="11"/>
      <c r="AV11" s="11"/>
      <c r="AY11" s="11"/>
      <c r="AZ11" s="11"/>
      <c r="BA11" s="11"/>
      <c r="BB11" s="11"/>
      <c r="BC11" s="11"/>
      <c r="BD11" s="11"/>
      <c r="BE11" s="11"/>
      <c r="BF11" s="11"/>
      <c r="BG11" s="11"/>
      <c r="BH11" s="11"/>
      <c r="BI11" s="11"/>
      <c r="BJ11" s="11"/>
      <c r="BK11" s="11"/>
      <c r="BL11" s="11"/>
      <c r="BM11" s="11"/>
      <c r="BN11" s="11"/>
      <c r="BO11" s="11"/>
      <c r="BP11" s="11"/>
      <c r="BQ11" s="11"/>
      <c r="BR11" s="11"/>
      <c r="BS11" s="11"/>
      <c r="BT11" s="11"/>
    </row>
    <row r="12" spans="1:72" x14ac:dyDescent="0.25">
      <c r="A12" t="s">
        <v>128</v>
      </c>
      <c r="B12">
        <v>1</v>
      </c>
      <c r="C12" t="s">
        <v>34</v>
      </c>
      <c r="D12" t="s">
        <v>1007</v>
      </c>
      <c r="E12" t="s">
        <v>1021</v>
      </c>
      <c r="F12" t="s">
        <v>53</v>
      </c>
      <c r="G12">
        <v>2005</v>
      </c>
      <c r="H12">
        <v>90</v>
      </c>
      <c r="I12">
        <v>0.3</v>
      </c>
      <c r="J12">
        <v>17.95</v>
      </c>
      <c r="K12">
        <v>70.366666666666603</v>
      </c>
      <c r="L12">
        <v>249.55</v>
      </c>
      <c r="M12">
        <v>27.8333333333333</v>
      </c>
      <c r="N12">
        <v>34</v>
      </c>
      <c r="O12">
        <v>33.549999999999997</v>
      </c>
      <c r="P12">
        <v>292.5</v>
      </c>
      <c r="Q12">
        <v>360.61666666666599</v>
      </c>
      <c r="R12">
        <v>250</v>
      </c>
      <c r="S12">
        <v>4</v>
      </c>
      <c r="T12">
        <v>245.61666666666599</v>
      </c>
      <c r="U12">
        <v>73.866666666666603</v>
      </c>
      <c r="V12">
        <v>102.766666666666</v>
      </c>
      <c r="W12">
        <v>63.8333333333333</v>
      </c>
      <c r="X12">
        <v>10</v>
      </c>
      <c r="Y12">
        <v>54.4166666666666</v>
      </c>
      <c r="Z12">
        <v>24.2</v>
      </c>
      <c r="AA12">
        <v>27.933333333333302</v>
      </c>
      <c r="AB12">
        <v>23.566666666666599</v>
      </c>
      <c r="AC12">
        <v>20</v>
      </c>
      <c r="AD12">
        <v>20.933333333333302</v>
      </c>
      <c r="AE12" t="s">
        <v>34</v>
      </c>
      <c r="AJ12" t="b">
        <f>OR(COUNTIF(Sheet1!$H$1:$H$9,Table1[[#This Row],[Genre_1]]),COUNTIF(Sheet1!$H$1:$H$8,Table1[[#This Row],[Genre_2]]),COUNTIF(Sheet1!$H$1:$H$8,Table1[[#This Row],[Genre_3]]),COUNTIF(Sheet1!$H$1:$H$8,Table1[[#This Row],[Genre_4]]),COUNTIF(Sheet1!$H$1:$H$8,Table1[[#This Row],[Genre_5]]))</f>
        <v>1</v>
      </c>
      <c r="AK12" t="s">
        <v>1007</v>
      </c>
      <c r="AM12" t="b">
        <f>OR(COUNTIF(Sheet1!$E$2:$E$20,Table1[[#This Row],[Publisher_1]]),COUNTIF(Sheet1!$E$2:$E$20,Table1[[#This Row],[Publisher_2]]))</f>
        <v>1</v>
      </c>
      <c r="AN12" t="str">
        <f>IF(COUNTIF(Table1[[#All],[Title]],Table1[[#This Row],[Title]]) &gt; 1,"Yes","No")</f>
        <v>No</v>
      </c>
      <c r="AO12" t="str">
        <f>IF(AND(-3&lt;= (Table1[[#This Row],[Metrics.Sales]] - AVERAGE(Table1[Metrics.Sales]))/_xlfn.STDEV.S(Table1[Metrics.Sales]), (Table1[[#This Row],[Metrics.Sales]] - AVERAGE(Table1[Metrics.Sales]))/_xlfn.STDEV.S(Table1[Metrics.Sales]) &lt;=3),"No","Yes")</f>
        <v>No</v>
      </c>
      <c r="AP12" t="b">
        <f>OR(Table1[[#This Row],[Length.Main Story.Polled]] = 0,Table1[[#This Row],[Length.Main + Extras.Polled]] = 0,Table1[[#This Row],[Length.Completionists.Polled]] = 0,Table1[[#This Row],[Length.All PlayStyles.Polled]] = 0)</f>
        <v>0</v>
      </c>
      <c r="AR12" s="11"/>
      <c r="AS12" s="11"/>
      <c r="AT12" s="11"/>
      <c r="AU12" s="11"/>
      <c r="AV12" s="11"/>
      <c r="AY12" s="11"/>
      <c r="AZ12" s="11"/>
      <c r="BA12" s="11"/>
      <c r="BB12" s="11"/>
      <c r="BC12" s="11"/>
      <c r="BD12" s="11"/>
      <c r="BE12" s="11"/>
      <c r="BF12" s="11"/>
      <c r="BG12" s="11"/>
      <c r="BH12" s="11"/>
      <c r="BI12" s="11"/>
      <c r="BJ12" s="11"/>
      <c r="BK12" s="11"/>
      <c r="BL12" s="11"/>
      <c r="BM12" s="11"/>
      <c r="BN12" s="11"/>
      <c r="BO12" s="11"/>
      <c r="BP12" s="11"/>
      <c r="BQ12" s="11"/>
      <c r="BR12" s="11"/>
      <c r="BS12" s="11"/>
      <c r="BT12" s="11"/>
    </row>
    <row r="13" spans="1:72" x14ac:dyDescent="0.25">
      <c r="A13" t="s">
        <v>921</v>
      </c>
      <c r="B13">
        <v>1</v>
      </c>
      <c r="C13" t="s">
        <v>115</v>
      </c>
      <c r="D13" t="s">
        <v>40</v>
      </c>
      <c r="E13" t="s">
        <v>1019</v>
      </c>
      <c r="F13" t="s">
        <v>53</v>
      </c>
      <c r="G13">
        <v>2008</v>
      </c>
      <c r="H13">
        <v>63</v>
      </c>
      <c r="I13">
        <v>0.1</v>
      </c>
      <c r="J13">
        <v>47.95</v>
      </c>
      <c r="K13">
        <v>28.266666666666602</v>
      </c>
      <c r="L13">
        <v>32.75</v>
      </c>
      <c r="M13">
        <v>30.433333333333302</v>
      </c>
      <c r="N13">
        <v>8</v>
      </c>
      <c r="O13">
        <v>22.6666666666666</v>
      </c>
      <c r="P13">
        <v>31.033333333333299</v>
      </c>
      <c r="Q13">
        <v>33.549999999999997</v>
      </c>
      <c r="R13">
        <v>30.8666666666666</v>
      </c>
      <c r="S13">
        <v>5</v>
      </c>
      <c r="T13">
        <v>27.05</v>
      </c>
      <c r="U13">
        <v>0</v>
      </c>
      <c r="V13">
        <v>0</v>
      </c>
      <c r="W13">
        <v>0</v>
      </c>
      <c r="X13">
        <v>0</v>
      </c>
      <c r="Y13">
        <v>0</v>
      </c>
      <c r="Z13">
        <v>23.6666666666666</v>
      </c>
      <c r="AA13">
        <v>27.4166666666666</v>
      </c>
      <c r="AB13">
        <v>24</v>
      </c>
      <c r="AC13">
        <v>3</v>
      </c>
      <c r="AD13">
        <v>19.9166666666666</v>
      </c>
      <c r="AE13" t="s">
        <v>70</v>
      </c>
      <c r="AF13" t="s">
        <v>44</v>
      </c>
      <c r="AJ13" t="b">
        <f>OR(COUNTIF(Sheet1!$H$1:$H$9,Table1[[#This Row],[Genre_1]]),COUNTIF(Sheet1!$H$1:$H$8,Table1[[#This Row],[Genre_2]]),COUNTIF(Sheet1!$H$1:$H$8,Table1[[#This Row],[Genre_3]]),COUNTIF(Sheet1!$H$1:$H$8,Table1[[#This Row],[Genre_4]]),COUNTIF(Sheet1!$H$1:$H$8,Table1[[#This Row],[Genre_5]]))</f>
        <v>1</v>
      </c>
      <c r="AK13" t="s">
        <v>40</v>
      </c>
      <c r="AM13" t="b">
        <f>OR(COUNTIF(Sheet1!$E$2:$E$20,Table1[[#This Row],[Publisher_1]]),COUNTIF(Sheet1!$E$2:$E$20,Table1[[#This Row],[Publisher_2]]))</f>
        <v>1</v>
      </c>
      <c r="AN13" t="str">
        <f>IF(COUNTIF(Table1[[#All],[Title]],Table1[[#This Row],[Title]]) &gt; 1,"Yes","No")</f>
        <v>No</v>
      </c>
      <c r="AO13" t="str">
        <f>IF(AND(-3&lt;= (Table1[[#This Row],[Metrics.Sales]] - AVERAGE(Table1[Metrics.Sales]))/_xlfn.STDEV.S(Table1[Metrics.Sales]), (Table1[[#This Row],[Metrics.Sales]] - AVERAGE(Table1[Metrics.Sales]))/_xlfn.STDEV.S(Table1[Metrics.Sales]) &lt;=3),"No","Yes")</f>
        <v>No</v>
      </c>
      <c r="AP13" t="b">
        <f>OR(Table1[[#This Row],[Length.Main Story.Polled]] = 0,Table1[[#This Row],[Length.Main + Extras.Polled]] = 0,Table1[[#This Row],[Length.Completionists.Polled]] = 0,Table1[[#This Row],[Length.All PlayStyles.Polled]] = 0)</f>
        <v>1</v>
      </c>
      <c r="AR13" s="11"/>
      <c r="AS13" s="11"/>
      <c r="AT13" s="11"/>
      <c r="AU13" s="11"/>
      <c r="AV13" s="11"/>
      <c r="AY13" s="11"/>
      <c r="AZ13" s="11"/>
      <c r="BA13" s="11"/>
      <c r="BB13" s="11"/>
      <c r="BC13" s="11"/>
      <c r="BD13" s="11"/>
      <c r="BE13" s="11"/>
      <c r="BF13" s="11"/>
      <c r="BG13" s="11"/>
      <c r="BH13" s="11"/>
      <c r="BI13" s="11"/>
      <c r="BJ13" s="11"/>
      <c r="BK13" s="11"/>
      <c r="BL13" s="11"/>
      <c r="BM13" s="11"/>
      <c r="BN13" s="11"/>
      <c r="BO13" s="11"/>
      <c r="BP13" s="11"/>
      <c r="BQ13" s="11"/>
      <c r="BR13" s="11"/>
      <c r="BS13" s="11"/>
      <c r="BT13" s="11"/>
    </row>
    <row r="14" spans="1:72" x14ac:dyDescent="0.25">
      <c r="A14" t="s">
        <v>738</v>
      </c>
      <c r="B14">
        <v>1</v>
      </c>
      <c r="C14" t="s">
        <v>31</v>
      </c>
      <c r="D14" t="s">
        <v>58</v>
      </c>
      <c r="E14" t="s">
        <v>1020</v>
      </c>
      <c r="F14" t="s">
        <v>46</v>
      </c>
      <c r="G14">
        <v>2007</v>
      </c>
      <c r="H14">
        <v>73</v>
      </c>
      <c r="I14">
        <v>0.01</v>
      </c>
      <c r="J14">
        <v>19.95</v>
      </c>
      <c r="K14">
        <v>0</v>
      </c>
      <c r="L14">
        <v>0</v>
      </c>
      <c r="M14">
        <v>0</v>
      </c>
      <c r="N14">
        <v>0</v>
      </c>
      <c r="O14">
        <v>0</v>
      </c>
      <c r="P14">
        <v>0</v>
      </c>
      <c r="Q14">
        <v>0</v>
      </c>
      <c r="R14">
        <v>0</v>
      </c>
      <c r="S14">
        <v>0</v>
      </c>
      <c r="T14">
        <v>0</v>
      </c>
      <c r="U14">
        <v>0</v>
      </c>
      <c r="V14">
        <v>0</v>
      </c>
      <c r="W14">
        <v>0</v>
      </c>
      <c r="X14">
        <v>0</v>
      </c>
      <c r="Y14">
        <v>0</v>
      </c>
      <c r="Z14">
        <v>0</v>
      </c>
      <c r="AA14">
        <v>0</v>
      </c>
      <c r="AB14">
        <v>0</v>
      </c>
      <c r="AC14">
        <v>0</v>
      </c>
      <c r="AD14">
        <v>0</v>
      </c>
      <c r="AE14" t="s">
        <v>31</v>
      </c>
      <c r="AJ14" t="b">
        <f>OR(COUNTIF(Sheet1!$H$1:$H$9,Table1[[#This Row],[Genre_1]]),COUNTIF(Sheet1!$H$1:$H$8,Table1[[#This Row],[Genre_2]]),COUNTIF(Sheet1!$H$1:$H$8,Table1[[#This Row],[Genre_3]]),COUNTIF(Sheet1!$H$1:$H$8,Table1[[#This Row],[Genre_4]]),COUNTIF(Sheet1!$H$1:$H$8,Table1[[#This Row],[Genre_5]]))</f>
        <v>1</v>
      </c>
      <c r="AK14" t="s">
        <v>58</v>
      </c>
      <c r="AM14" t="b">
        <f>OR(COUNTIF(Sheet1!$E$2:$E$20,Table1[[#This Row],[Publisher_1]]),COUNTIF(Sheet1!$E$2:$E$20,Table1[[#This Row],[Publisher_2]]))</f>
        <v>1</v>
      </c>
      <c r="AN14" t="str">
        <f>IF(COUNTIF(Table1[[#All],[Title]],Table1[[#This Row],[Title]]) &gt; 1,"Yes","No")</f>
        <v>No</v>
      </c>
      <c r="AO14" t="str">
        <f>IF(AND(-3&lt;= (Table1[[#This Row],[Metrics.Sales]] - AVERAGE(Table1[Metrics.Sales]))/_xlfn.STDEV.S(Table1[Metrics.Sales]), (Table1[[#This Row],[Metrics.Sales]] - AVERAGE(Table1[Metrics.Sales]))/_xlfn.STDEV.S(Table1[Metrics.Sales]) &lt;=3),"No","Yes")</f>
        <v>No</v>
      </c>
      <c r="AP14" t="b">
        <f>OR(Table1[[#This Row],[Length.Main Story.Polled]] = 0,Table1[[#This Row],[Length.Main + Extras.Polled]] = 0,Table1[[#This Row],[Length.Completionists.Polled]] = 0,Table1[[#This Row],[Length.All PlayStyles.Polled]] = 0)</f>
        <v>1</v>
      </c>
      <c r="AR14" s="11"/>
      <c r="AS14" s="11"/>
      <c r="AT14" s="11"/>
      <c r="AU14" s="11"/>
      <c r="AV14" s="11"/>
      <c r="AY14" s="11"/>
      <c r="AZ14" s="11"/>
      <c r="BA14" s="11"/>
      <c r="BB14" s="11"/>
      <c r="BC14" s="11"/>
      <c r="BD14" s="11"/>
      <c r="BE14" s="11"/>
      <c r="BF14" s="11"/>
      <c r="BG14" s="11"/>
      <c r="BH14" s="11"/>
      <c r="BI14" s="11"/>
      <c r="BJ14" s="11"/>
      <c r="BK14" s="11"/>
      <c r="BL14" s="11"/>
      <c r="BM14" s="11"/>
      <c r="BN14" s="11"/>
      <c r="BO14" s="11"/>
      <c r="BP14" s="11"/>
      <c r="BQ14" s="11"/>
      <c r="BR14" s="11"/>
      <c r="BS14" s="11"/>
      <c r="BT14" s="11"/>
    </row>
    <row r="15" spans="1:72" x14ac:dyDescent="0.25">
      <c r="A15" t="s">
        <v>980</v>
      </c>
      <c r="B15">
        <v>1</v>
      </c>
      <c r="C15" t="s">
        <v>70</v>
      </c>
      <c r="D15" t="s">
        <v>1005</v>
      </c>
      <c r="E15" t="s">
        <v>1022</v>
      </c>
      <c r="F15" t="s">
        <v>46</v>
      </c>
      <c r="G15">
        <v>2008</v>
      </c>
      <c r="H15">
        <v>50</v>
      </c>
      <c r="I15">
        <v>0.05</v>
      </c>
      <c r="J15">
        <v>17.95</v>
      </c>
      <c r="K15">
        <v>7.93333333333333</v>
      </c>
      <c r="L15">
        <v>9.85</v>
      </c>
      <c r="M15">
        <v>7.5</v>
      </c>
      <c r="N15">
        <v>6</v>
      </c>
      <c r="O15">
        <v>6.43333333333333</v>
      </c>
      <c r="P15">
        <v>9.5</v>
      </c>
      <c r="Q15">
        <v>10.75</v>
      </c>
      <c r="R15">
        <v>9.5</v>
      </c>
      <c r="S15">
        <v>2</v>
      </c>
      <c r="T15">
        <v>8.25</v>
      </c>
      <c r="U15">
        <v>0</v>
      </c>
      <c r="V15">
        <v>0</v>
      </c>
      <c r="W15">
        <v>0</v>
      </c>
      <c r="X15">
        <v>0</v>
      </c>
      <c r="Y15">
        <v>0</v>
      </c>
      <c r="Z15">
        <v>7.1666666666666599</v>
      </c>
      <c r="AA15">
        <v>7.9166666666666599</v>
      </c>
      <c r="AB15">
        <v>7.5</v>
      </c>
      <c r="AC15">
        <v>4</v>
      </c>
      <c r="AD15">
        <v>6.25</v>
      </c>
      <c r="AE15" t="s">
        <v>70</v>
      </c>
      <c r="AJ15" t="b">
        <f>OR(COUNTIF(Sheet1!$H$1:$H$9,Table1[[#This Row],[Genre_1]]),COUNTIF(Sheet1!$H$1:$H$8,Table1[[#This Row],[Genre_2]]),COUNTIF(Sheet1!$H$1:$H$8,Table1[[#This Row],[Genre_3]]),COUNTIF(Sheet1!$H$1:$H$8,Table1[[#This Row],[Genre_4]]),COUNTIF(Sheet1!$H$1:$H$8,Table1[[#This Row],[Genre_5]]))</f>
        <v>1</v>
      </c>
      <c r="AK15" t="s">
        <v>1005</v>
      </c>
      <c r="AM15" t="b">
        <f>OR(COUNTIF(Sheet1!$E$2:$E$20,Table1[[#This Row],[Publisher_1]]),COUNTIF(Sheet1!$E$2:$E$20,Table1[[#This Row],[Publisher_2]]))</f>
        <v>1</v>
      </c>
      <c r="AN15" t="str">
        <f>IF(COUNTIF(Table1[[#All],[Title]],Table1[[#This Row],[Title]]) &gt; 1,"Yes","No")</f>
        <v>No</v>
      </c>
      <c r="AO15" t="str">
        <f>IF(AND(-3&lt;= (Table1[[#This Row],[Metrics.Sales]] - AVERAGE(Table1[Metrics.Sales]))/_xlfn.STDEV.S(Table1[Metrics.Sales]), (Table1[[#This Row],[Metrics.Sales]] - AVERAGE(Table1[Metrics.Sales]))/_xlfn.STDEV.S(Table1[Metrics.Sales]) &lt;=3),"No","Yes")</f>
        <v>No</v>
      </c>
      <c r="AP15" t="b">
        <f>OR(Table1[[#This Row],[Length.Main Story.Polled]] = 0,Table1[[#This Row],[Length.Main + Extras.Polled]] = 0,Table1[[#This Row],[Length.Completionists.Polled]] = 0,Table1[[#This Row],[Length.All PlayStyles.Polled]] = 0)</f>
        <v>1</v>
      </c>
      <c r="AR15" s="11"/>
      <c r="AS15" s="11"/>
      <c r="AT15" s="11"/>
      <c r="AU15" s="11"/>
      <c r="AV15" s="11"/>
      <c r="AY15" s="11"/>
      <c r="AZ15" s="11"/>
      <c r="BA15" s="11"/>
      <c r="BB15" s="11"/>
      <c r="BC15" s="11"/>
      <c r="BD15" s="11"/>
      <c r="BE15" s="11"/>
      <c r="BF15" s="11"/>
      <c r="BG15" s="11"/>
      <c r="BH15" s="11"/>
      <c r="BI15" s="11"/>
      <c r="BJ15" s="11"/>
      <c r="BK15" s="11"/>
      <c r="BL15" s="11"/>
      <c r="BM15" s="11"/>
      <c r="BN15" s="11"/>
      <c r="BO15" s="11"/>
      <c r="BP15" s="11"/>
      <c r="BQ15" s="11"/>
      <c r="BR15" s="11"/>
      <c r="BS15" s="11"/>
      <c r="BT15" s="11"/>
    </row>
    <row r="16" spans="1:72" x14ac:dyDescent="0.25">
      <c r="A16" t="s">
        <v>979</v>
      </c>
      <c r="B16">
        <v>1</v>
      </c>
      <c r="C16" t="s">
        <v>70</v>
      </c>
      <c r="D16" t="s">
        <v>1005</v>
      </c>
      <c r="E16" t="s">
        <v>1022</v>
      </c>
      <c r="F16" t="s">
        <v>46</v>
      </c>
      <c r="G16">
        <v>2008</v>
      </c>
      <c r="H16">
        <v>46</v>
      </c>
      <c r="I16">
        <v>0.05</v>
      </c>
      <c r="J16">
        <v>17.95</v>
      </c>
      <c r="K16">
        <v>7.61666666666666</v>
      </c>
      <c r="L16">
        <v>8.43333333333333</v>
      </c>
      <c r="M16">
        <v>7.61666666666666</v>
      </c>
      <c r="N16">
        <v>2</v>
      </c>
      <c r="O16">
        <v>6.8</v>
      </c>
      <c r="P16">
        <v>6</v>
      </c>
      <c r="Q16">
        <v>6</v>
      </c>
      <c r="R16">
        <v>6</v>
      </c>
      <c r="S16">
        <v>1</v>
      </c>
      <c r="T16">
        <v>6</v>
      </c>
      <c r="U16">
        <v>0</v>
      </c>
      <c r="V16">
        <v>0</v>
      </c>
      <c r="W16">
        <v>0</v>
      </c>
      <c r="X16">
        <v>0</v>
      </c>
      <c r="Y16">
        <v>0</v>
      </c>
      <c r="Z16">
        <v>9.25</v>
      </c>
      <c r="AA16">
        <v>9.25</v>
      </c>
      <c r="AB16">
        <v>9.25</v>
      </c>
      <c r="AC16">
        <v>1</v>
      </c>
      <c r="AD16">
        <v>9.25</v>
      </c>
      <c r="AE16" t="s">
        <v>70</v>
      </c>
      <c r="AJ16" t="b">
        <f>OR(COUNTIF(Sheet1!$H$1:$H$9,Table1[[#This Row],[Genre_1]]),COUNTIF(Sheet1!$H$1:$H$8,Table1[[#This Row],[Genre_2]]),COUNTIF(Sheet1!$H$1:$H$8,Table1[[#This Row],[Genre_3]]),COUNTIF(Sheet1!$H$1:$H$8,Table1[[#This Row],[Genre_4]]),COUNTIF(Sheet1!$H$1:$H$8,Table1[[#This Row],[Genre_5]]))</f>
        <v>1</v>
      </c>
      <c r="AK16" t="s">
        <v>1005</v>
      </c>
      <c r="AM16" t="b">
        <f>OR(COUNTIF(Sheet1!$E$2:$E$20,Table1[[#This Row],[Publisher_1]]),COUNTIF(Sheet1!$E$2:$E$20,Table1[[#This Row],[Publisher_2]]))</f>
        <v>1</v>
      </c>
      <c r="AN16" t="str">
        <f>IF(COUNTIF(Table1[[#All],[Title]],Table1[[#This Row],[Title]]) &gt; 1,"Yes","No")</f>
        <v>No</v>
      </c>
      <c r="AO16" t="str">
        <f>IF(AND(-3&lt;= (Table1[[#This Row],[Metrics.Sales]] - AVERAGE(Table1[Metrics.Sales]))/_xlfn.STDEV.S(Table1[Metrics.Sales]), (Table1[[#This Row],[Metrics.Sales]] - AVERAGE(Table1[Metrics.Sales]))/_xlfn.STDEV.S(Table1[Metrics.Sales]) &lt;=3),"No","Yes")</f>
        <v>No</v>
      </c>
      <c r="AP16" t="b">
        <f>OR(Table1[[#This Row],[Length.Main Story.Polled]] = 0,Table1[[#This Row],[Length.Main + Extras.Polled]] = 0,Table1[[#This Row],[Length.Completionists.Polled]] = 0,Table1[[#This Row],[Length.All PlayStyles.Polled]] = 0)</f>
        <v>1</v>
      </c>
      <c r="AR16" s="11"/>
      <c r="AS16" s="11"/>
      <c r="AT16" s="11"/>
      <c r="AU16" s="11"/>
      <c r="AV16" s="11"/>
      <c r="AY16" s="11"/>
      <c r="AZ16" s="11"/>
      <c r="BA16" s="11"/>
      <c r="BB16" s="11"/>
      <c r="BC16" s="11"/>
      <c r="BD16" s="11"/>
      <c r="BE16" s="11"/>
      <c r="BF16" s="11"/>
      <c r="BG16" s="11"/>
      <c r="BH16" s="11"/>
      <c r="BI16" s="11"/>
      <c r="BJ16" s="11"/>
      <c r="BK16" s="11"/>
      <c r="BL16" s="11"/>
      <c r="BM16" s="11"/>
      <c r="BN16" s="11"/>
      <c r="BO16" s="11"/>
      <c r="BP16" s="11"/>
      <c r="BQ16" s="11"/>
      <c r="BR16" s="11"/>
      <c r="BS16" s="11"/>
      <c r="BT16" s="11"/>
    </row>
    <row r="17" spans="1:72" x14ac:dyDescent="0.25">
      <c r="A17" t="s">
        <v>877</v>
      </c>
      <c r="B17">
        <v>1</v>
      </c>
      <c r="C17" t="s">
        <v>34</v>
      </c>
      <c r="D17" t="s">
        <v>94</v>
      </c>
      <c r="E17" t="s">
        <v>1021</v>
      </c>
      <c r="F17" t="s">
        <v>53</v>
      </c>
      <c r="G17">
        <v>2008</v>
      </c>
      <c r="H17">
        <v>78</v>
      </c>
      <c r="I17">
        <v>0.17</v>
      </c>
      <c r="J17">
        <v>17.95</v>
      </c>
      <c r="K17">
        <v>16.600000000000001</v>
      </c>
      <c r="L17">
        <v>18.3</v>
      </c>
      <c r="M17">
        <v>16.600000000000001</v>
      </c>
      <c r="N17">
        <v>2</v>
      </c>
      <c r="O17">
        <v>14.9</v>
      </c>
      <c r="P17">
        <v>13.2</v>
      </c>
      <c r="Q17">
        <v>13.2</v>
      </c>
      <c r="R17">
        <v>13.2</v>
      </c>
      <c r="S17">
        <v>1</v>
      </c>
      <c r="T17">
        <v>13.2</v>
      </c>
      <c r="U17">
        <v>20</v>
      </c>
      <c r="V17">
        <v>20</v>
      </c>
      <c r="W17">
        <v>20</v>
      </c>
      <c r="X17">
        <v>1</v>
      </c>
      <c r="Y17">
        <v>20</v>
      </c>
      <c r="Z17">
        <v>0</v>
      </c>
      <c r="AA17">
        <v>0</v>
      </c>
      <c r="AB17">
        <v>0</v>
      </c>
      <c r="AC17">
        <v>0</v>
      </c>
      <c r="AD17">
        <v>0</v>
      </c>
      <c r="AE17" t="s">
        <v>34</v>
      </c>
      <c r="AJ17" t="b">
        <f>OR(COUNTIF(Sheet1!$H$1:$H$9,Table1[[#This Row],[Genre_1]]),COUNTIF(Sheet1!$H$1:$H$8,Table1[[#This Row],[Genre_2]]),COUNTIF(Sheet1!$H$1:$H$8,Table1[[#This Row],[Genre_3]]),COUNTIF(Sheet1!$H$1:$H$8,Table1[[#This Row],[Genre_4]]),COUNTIF(Sheet1!$H$1:$H$8,Table1[[#This Row],[Genre_5]]))</f>
        <v>1</v>
      </c>
      <c r="AK17" t="s">
        <v>94</v>
      </c>
      <c r="AM17" t="b">
        <f>OR(COUNTIF(Sheet1!$E$2:$E$20,Table1[[#This Row],[Publisher_1]]),COUNTIF(Sheet1!$E$2:$E$20,Table1[[#This Row],[Publisher_2]]))</f>
        <v>1</v>
      </c>
      <c r="AN17" t="str">
        <f>IF(COUNTIF(Table1[[#All],[Title]],Table1[[#This Row],[Title]]) &gt; 1,"Yes","No")</f>
        <v>No</v>
      </c>
      <c r="AO17" t="str">
        <f>IF(AND(-3&lt;= (Table1[[#This Row],[Metrics.Sales]] - AVERAGE(Table1[Metrics.Sales]))/_xlfn.STDEV.S(Table1[Metrics.Sales]), (Table1[[#This Row],[Metrics.Sales]] - AVERAGE(Table1[Metrics.Sales]))/_xlfn.STDEV.S(Table1[Metrics.Sales]) &lt;=3),"No","Yes")</f>
        <v>No</v>
      </c>
      <c r="AP17" t="b">
        <f>OR(Table1[[#This Row],[Length.Main Story.Polled]] = 0,Table1[[#This Row],[Length.Main + Extras.Polled]] = 0,Table1[[#This Row],[Length.Completionists.Polled]] = 0,Table1[[#This Row],[Length.All PlayStyles.Polled]] = 0)</f>
        <v>1</v>
      </c>
      <c r="AR17" s="11"/>
      <c r="AS17" s="11"/>
      <c r="AT17" s="11"/>
      <c r="AU17" s="11"/>
      <c r="AV17" s="11"/>
      <c r="AX17" s="10"/>
      <c r="AY17" s="11"/>
      <c r="AZ17" s="11"/>
      <c r="BA17" s="11"/>
      <c r="BB17" s="11"/>
      <c r="BC17" s="11"/>
      <c r="BD17" s="11"/>
      <c r="BE17" s="11"/>
      <c r="BF17" s="11"/>
      <c r="BG17" s="11"/>
      <c r="BH17" s="11"/>
      <c r="BI17" s="11"/>
      <c r="BJ17" s="11"/>
      <c r="BK17" s="11"/>
      <c r="BL17" s="11"/>
      <c r="BM17" s="11"/>
      <c r="BN17" s="11"/>
      <c r="BO17" s="11"/>
      <c r="BP17" s="11"/>
      <c r="BQ17" s="11"/>
      <c r="BR17" s="11"/>
      <c r="BS17" s="11"/>
      <c r="BT17" s="11"/>
    </row>
    <row r="18" spans="1:72" x14ac:dyDescent="0.25">
      <c r="A18" t="s">
        <v>317</v>
      </c>
      <c r="B18">
        <v>1</v>
      </c>
      <c r="C18" t="s">
        <v>34</v>
      </c>
      <c r="D18" t="s">
        <v>1005</v>
      </c>
      <c r="E18" t="s">
        <v>1021</v>
      </c>
      <c r="F18" t="s">
        <v>53</v>
      </c>
      <c r="G18">
        <v>2006</v>
      </c>
      <c r="H18">
        <v>80</v>
      </c>
      <c r="I18">
        <v>0.19</v>
      </c>
      <c r="J18">
        <v>17.95</v>
      </c>
      <c r="K18">
        <v>57.85</v>
      </c>
      <c r="L18">
        <v>156.94999999999999</v>
      </c>
      <c r="M18">
        <v>50</v>
      </c>
      <c r="N18">
        <v>38</v>
      </c>
      <c r="O18">
        <v>32.783333333333303</v>
      </c>
      <c r="P18">
        <v>62.4166666666666</v>
      </c>
      <c r="Q18">
        <v>83.1</v>
      </c>
      <c r="R18">
        <v>70</v>
      </c>
      <c r="S18">
        <v>9</v>
      </c>
      <c r="T18">
        <v>39.1</v>
      </c>
      <c r="U18">
        <v>75.933333333333294</v>
      </c>
      <c r="V18">
        <v>164.23333333333301</v>
      </c>
      <c r="W18">
        <v>61</v>
      </c>
      <c r="X18">
        <v>10</v>
      </c>
      <c r="Y18">
        <v>40.066666666666599</v>
      </c>
      <c r="Z18">
        <v>46.15</v>
      </c>
      <c r="AA18">
        <v>73.033333333333303</v>
      </c>
      <c r="AB18">
        <v>46</v>
      </c>
      <c r="AC18">
        <v>19</v>
      </c>
      <c r="AD18">
        <v>29.033333333333299</v>
      </c>
      <c r="AE18" t="s">
        <v>34</v>
      </c>
      <c r="AJ18" t="b">
        <f>OR(COUNTIF(Sheet1!$H$1:$H$9,Table1[[#This Row],[Genre_1]]),COUNTIF(Sheet1!$H$1:$H$8,Table1[[#This Row],[Genre_2]]),COUNTIF(Sheet1!$H$1:$H$8,Table1[[#This Row],[Genre_3]]),COUNTIF(Sheet1!$H$1:$H$8,Table1[[#This Row],[Genre_4]]),COUNTIF(Sheet1!$H$1:$H$8,Table1[[#This Row],[Genre_5]]))</f>
        <v>1</v>
      </c>
      <c r="AK18" t="s">
        <v>1005</v>
      </c>
      <c r="AM18" t="b">
        <f>OR(COUNTIF(Sheet1!$E$2:$E$20,Table1[[#This Row],[Publisher_1]]),COUNTIF(Sheet1!$E$2:$E$20,Table1[[#This Row],[Publisher_2]]))</f>
        <v>1</v>
      </c>
      <c r="AN18" t="str">
        <f>IF(COUNTIF(Table1[[#All],[Title]],Table1[[#This Row],[Title]]) &gt; 1,"Yes","No")</f>
        <v>No</v>
      </c>
      <c r="AO18" t="str">
        <f>IF(AND(-3&lt;= (Table1[[#This Row],[Metrics.Sales]] - AVERAGE(Table1[Metrics.Sales]))/_xlfn.STDEV.S(Table1[Metrics.Sales]), (Table1[[#This Row],[Metrics.Sales]] - AVERAGE(Table1[Metrics.Sales]))/_xlfn.STDEV.S(Table1[Metrics.Sales]) &lt;=3),"No","Yes")</f>
        <v>No</v>
      </c>
      <c r="AP18" t="b">
        <f>OR(Table1[[#This Row],[Length.Main Story.Polled]] = 0,Table1[[#This Row],[Length.Main + Extras.Polled]] = 0,Table1[[#This Row],[Length.Completionists.Polled]] = 0,Table1[[#This Row],[Length.All PlayStyles.Polled]] = 0)</f>
        <v>0</v>
      </c>
      <c r="AR18" s="11"/>
      <c r="AS18" s="11"/>
      <c r="AT18" s="11"/>
      <c r="AU18" s="11"/>
      <c r="AV18" s="11"/>
      <c r="AX18" s="10"/>
      <c r="AY18" s="11"/>
      <c r="AZ18" s="11"/>
      <c r="BA18" s="11"/>
      <c r="BB18" s="11"/>
      <c r="BC18" s="11"/>
      <c r="BD18" s="11"/>
      <c r="BE18" s="11"/>
      <c r="BF18" s="11"/>
      <c r="BG18" s="11"/>
      <c r="BH18" s="11"/>
      <c r="BI18" s="11"/>
      <c r="BJ18" s="11"/>
      <c r="BK18" s="11"/>
      <c r="BL18" s="11"/>
      <c r="BM18" s="11"/>
      <c r="BN18" s="11"/>
      <c r="BO18" s="11"/>
      <c r="BP18" s="11"/>
      <c r="BQ18" s="11"/>
      <c r="BR18" s="11"/>
      <c r="BS18" s="11"/>
      <c r="BT18" s="11"/>
    </row>
    <row r="19" spans="1:72" x14ac:dyDescent="0.25">
      <c r="A19" t="s">
        <v>403</v>
      </c>
      <c r="B19">
        <v>1</v>
      </c>
      <c r="C19" t="s">
        <v>122</v>
      </c>
      <c r="D19" t="s">
        <v>94</v>
      </c>
      <c r="E19" t="s">
        <v>1021</v>
      </c>
      <c r="F19" t="s">
        <v>46</v>
      </c>
      <c r="G19">
        <v>2006</v>
      </c>
      <c r="H19">
        <v>48</v>
      </c>
      <c r="I19">
        <v>0.05</v>
      </c>
      <c r="J19">
        <v>12.95</v>
      </c>
      <c r="K19">
        <v>6.5</v>
      </c>
      <c r="L19">
        <v>6.5</v>
      </c>
      <c r="M19">
        <v>6.5</v>
      </c>
      <c r="N19">
        <v>1</v>
      </c>
      <c r="O19">
        <v>6.5</v>
      </c>
      <c r="P19">
        <v>6.5</v>
      </c>
      <c r="Q19">
        <v>6.5</v>
      </c>
      <c r="R19">
        <v>6.5</v>
      </c>
      <c r="S19">
        <v>1</v>
      </c>
      <c r="T19">
        <v>6.5</v>
      </c>
      <c r="U19">
        <v>0</v>
      </c>
      <c r="V19">
        <v>0</v>
      </c>
      <c r="W19">
        <v>0</v>
      </c>
      <c r="X19">
        <v>0</v>
      </c>
      <c r="Y19">
        <v>0</v>
      </c>
      <c r="Z19">
        <v>0</v>
      </c>
      <c r="AA19">
        <v>0</v>
      </c>
      <c r="AB19">
        <v>0</v>
      </c>
      <c r="AC19">
        <v>0</v>
      </c>
      <c r="AD19">
        <v>0</v>
      </c>
      <c r="AE19" t="s">
        <v>31</v>
      </c>
      <c r="AF19" t="s">
        <v>70</v>
      </c>
      <c r="AJ19" t="b">
        <f>OR(COUNTIF(Sheet1!$H$1:$H$9,Table1[[#This Row],[Genre_1]]),COUNTIF(Sheet1!$H$1:$H$8,Table1[[#This Row],[Genre_2]]),COUNTIF(Sheet1!$H$1:$H$8,Table1[[#This Row],[Genre_3]]),COUNTIF(Sheet1!$H$1:$H$8,Table1[[#This Row],[Genre_4]]),COUNTIF(Sheet1!$H$1:$H$8,Table1[[#This Row],[Genre_5]]))</f>
        <v>1</v>
      </c>
      <c r="AK19" t="s">
        <v>94</v>
      </c>
      <c r="AM19" t="b">
        <f>OR(COUNTIF(Sheet1!$E$2:$E$20,Table1[[#This Row],[Publisher_1]]),COUNTIF(Sheet1!$E$2:$E$20,Table1[[#This Row],[Publisher_2]]))</f>
        <v>1</v>
      </c>
      <c r="AN19" t="str">
        <f>IF(COUNTIF(Table1[[#All],[Title]],Table1[[#This Row],[Title]]) &gt; 1,"Yes","No")</f>
        <v>No</v>
      </c>
      <c r="AO19" t="str">
        <f>IF(AND(-3&lt;= (Table1[[#This Row],[Metrics.Sales]] - AVERAGE(Table1[Metrics.Sales]))/_xlfn.STDEV.S(Table1[Metrics.Sales]), (Table1[[#This Row],[Metrics.Sales]] - AVERAGE(Table1[Metrics.Sales]))/_xlfn.STDEV.S(Table1[Metrics.Sales]) &lt;=3),"No","Yes")</f>
        <v>No</v>
      </c>
      <c r="AP19" t="b">
        <f>OR(Table1[[#This Row],[Length.Main Story.Polled]] = 0,Table1[[#This Row],[Length.Main + Extras.Polled]] = 0,Table1[[#This Row],[Length.Completionists.Polled]] = 0,Table1[[#This Row],[Length.All PlayStyles.Polled]] = 0)</f>
        <v>1</v>
      </c>
      <c r="AR19" s="11"/>
      <c r="AS19" s="11"/>
      <c r="AT19" s="11"/>
      <c r="AU19" s="11"/>
      <c r="AV19" s="11"/>
      <c r="AX19" s="10"/>
      <c r="AY19" s="11"/>
      <c r="AZ19" s="11"/>
      <c r="BA19" s="11"/>
      <c r="BB19" s="11"/>
      <c r="BC19" s="11"/>
      <c r="BD19" s="11"/>
      <c r="BE19" s="11"/>
      <c r="BF19" s="11"/>
      <c r="BG19" s="11"/>
      <c r="BH19" s="11"/>
      <c r="BI19" s="11"/>
      <c r="BJ19" s="11"/>
      <c r="BK19" s="11"/>
      <c r="BL19" s="11"/>
      <c r="BM19" s="11"/>
      <c r="BN19" s="11"/>
      <c r="BO19" s="11"/>
      <c r="BP19" s="11"/>
      <c r="BQ19" s="11"/>
      <c r="BR19" s="11"/>
      <c r="BS19" s="11"/>
      <c r="BT19" s="11"/>
    </row>
    <row r="20" spans="1:72" x14ac:dyDescent="0.25">
      <c r="A20" t="s">
        <v>687</v>
      </c>
      <c r="B20">
        <v>1</v>
      </c>
      <c r="C20" t="s">
        <v>31</v>
      </c>
      <c r="D20" t="s">
        <v>58</v>
      </c>
      <c r="E20" t="s">
        <v>1020</v>
      </c>
      <c r="F20" t="s">
        <v>32</v>
      </c>
      <c r="G20">
        <v>2007</v>
      </c>
      <c r="H20">
        <v>51</v>
      </c>
      <c r="I20">
        <v>7.0000000000000007E-2</v>
      </c>
      <c r="J20">
        <v>12.95</v>
      </c>
      <c r="K20">
        <v>2.7833333333333301</v>
      </c>
      <c r="L20">
        <v>2.9833333333333298</v>
      </c>
      <c r="M20">
        <v>3</v>
      </c>
      <c r="N20">
        <v>3</v>
      </c>
      <c r="O20">
        <v>2.5666666666666602</v>
      </c>
      <c r="P20">
        <v>2.25</v>
      </c>
      <c r="Q20">
        <v>2.25</v>
      </c>
      <c r="R20">
        <v>2.25</v>
      </c>
      <c r="S20">
        <v>1</v>
      </c>
      <c r="T20">
        <v>2.25</v>
      </c>
      <c r="U20">
        <v>0</v>
      </c>
      <c r="V20">
        <v>0</v>
      </c>
      <c r="W20">
        <v>0</v>
      </c>
      <c r="X20">
        <v>0</v>
      </c>
      <c r="Y20">
        <v>0</v>
      </c>
      <c r="Z20">
        <v>3.05</v>
      </c>
      <c r="AA20">
        <v>3.0666666666666602</v>
      </c>
      <c r="AB20">
        <v>3.05</v>
      </c>
      <c r="AC20">
        <v>2</v>
      </c>
      <c r="AD20">
        <v>3.0166666666666599</v>
      </c>
      <c r="AE20" t="s">
        <v>31</v>
      </c>
      <c r="AJ20" t="b">
        <f>OR(COUNTIF(Sheet1!$H$1:$H$9,Table1[[#This Row],[Genre_1]]),COUNTIF(Sheet1!$H$1:$H$8,Table1[[#This Row],[Genre_2]]),COUNTIF(Sheet1!$H$1:$H$8,Table1[[#This Row],[Genre_3]]),COUNTIF(Sheet1!$H$1:$H$8,Table1[[#This Row],[Genre_4]]),COUNTIF(Sheet1!$H$1:$H$8,Table1[[#This Row],[Genre_5]]))</f>
        <v>1</v>
      </c>
      <c r="AK20" t="s">
        <v>58</v>
      </c>
      <c r="AM20" t="b">
        <f>OR(COUNTIF(Sheet1!$E$2:$E$20,Table1[[#This Row],[Publisher_1]]),COUNTIF(Sheet1!$E$2:$E$20,Table1[[#This Row],[Publisher_2]]))</f>
        <v>1</v>
      </c>
      <c r="AN20" t="str">
        <f>IF(COUNTIF(Table1[[#All],[Title]],Table1[[#This Row],[Title]]) &gt; 1,"Yes","No")</f>
        <v>Yes</v>
      </c>
      <c r="AO20" t="str">
        <f>IF(AND(-3&lt;= (Table1[[#This Row],[Metrics.Sales]] - AVERAGE(Table1[Metrics.Sales]))/_xlfn.STDEV.S(Table1[Metrics.Sales]), (Table1[[#This Row],[Metrics.Sales]] - AVERAGE(Table1[Metrics.Sales]))/_xlfn.STDEV.S(Table1[Metrics.Sales]) &lt;=3),"No","Yes")</f>
        <v>No</v>
      </c>
      <c r="AP20" t="b">
        <f>OR(Table1[[#This Row],[Length.Main Story.Polled]] = 0,Table1[[#This Row],[Length.Main + Extras.Polled]] = 0,Table1[[#This Row],[Length.Completionists.Polled]] = 0,Table1[[#This Row],[Length.All PlayStyles.Polled]] = 0)</f>
        <v>1</v>
      </c>
      <c r="AR20" s="11"/>
      <c r="AS20" s="11"/>
      <c r="AT20" s="11"/>
      <c r="AU20" s="11"/>
      <c r="AV20" s="11"/>
      <c r="AY20" s="11"/>
      <c r="AZ20" s="11"/>
      <c r="BA20" s="11"/>
      <c r="BB20" s="11"/>
      <c r="BC20" s="11"/>
      <c r="BD20" s="11"/>
      <c r="BE20" s="11"/>
      <c r="BF20" s="11"/>
      <c r="BG20" s="11"/>
      <c r="BH20" s="11"/>
      <c r="BI20" s="11"/>
      <c r="BJ20" s="11"/>
      <c r="BK20" s="11"/>
      <c r="BL20" s="11"/>
      <c r="BM20" s="11"/>
      <c r="BN20" s="11"/>
      <c r="BO20" s="11"/>
      <c r="BP20" s="11"/>
      <c r="BQ20" s="11"/>
      <c r="BR20" s="11"/>
      <c r="BS20" s="11"/>
      <c r="BT20" s="11"/>
    </row>
    <row r="21" spans="1:72" x14ac:dyDescent="0.25">
      <c r="A21" t="s">
        <v>687</v>
      </c>
      <c r="B21">
        <v>4</v>
      </c>
      <c r="C21" t="s">
        <v>31</v>
      </c>
      <c r="D21" t="s">
        <v>58</v>
      </c>
      <c r="E21" t="s">
        <v>1022</v>
      </c>
      <c r="F21" t="s">
        <v>32</v>
      </c>
      <c r="G21">
        <v>2007</v>
      </c>
      <c r="H21">
        <v>48</v>
      </c>
      <c r="I21">
        <v>0.06</v>
      </c>
      <c r="J21">
        <v>12.95</v>
      </c>
      <c r="K21">
        <v>2.7833333333333301</v>
      </c>
      <c r="L21">
        <v>2.9833333333333298</v>
      </c>
      <c r="M21">
        <v>3</v>
      </c>
      <c r="N21">
        <v>3</v>
      </c>
      <c r="O21">
        <v>2.5666666666666602</v>
      </c>
      <c r="P21">
        <v>2.25</v>
      </c>
      <c r="Q21">
        <v>2.25</v>
      </c>
      <c r="R21">
        <v>2.25</v>
      </c>
      <c r="S21">
        <v>1</v>
      </c>
      <c r="T21">
        <v>2.25</v>
      </c>
      <c r="U21">
        <v>0</v>
      </c>
      <c r="V21">
        <v>0</v>
      </c>
      <c r="W21">
        <v>0</v>
      </c>
      <c r="X21">
        <v>0</v>
      </c>
      <c r="Y21">
        <v>0</v>
      </c>
      <c r="Z21">
        <v>3.05</v>
      </c>
      <c r="AA21">
        <v>3.0666666666666602</v>
      </c>
      <c r="AB21">
        <v>3.05</v>
      </c>
      <c r="AC21">
        <v>2</v>
      </c>
      <c r="AD21">
        <v>3.0166666666666599</v>
      </c>
      <c r="AE21" t="s">
        <v>31</v>
      </c>
      <c r="AJ21" t="b">
        <f>OR(COUNTIF(Sheet1!$H$1:$H$9,Table1[[#This Row],[Genre_1]]),COUNTIF(Sheet1!$H$1:$H$8,Table1[[#This Row],[Genre_2]]),COUNTIF(Sheet1!$H$1:$H$8,Table1[[#This Row],[Genre_3]]),COUNTIF(Sheet1!$H$1:$H$8,Table1[[#This Row],[Genre_4]]),COUNTIF(Sheet1!$H$1:$H$8,Table1[[#This Row],[Genre_5]]))</f>
        <v>1</v>
      </c>
      <c r="AK21" t="s">
        <v>58</v>
      </c>
      <c r="AM21" t="b">
        <f>OR(COUNTIF(Sheet1!$E$2:$E$20,Table1[[#This Row],[Publisher_1]]),COUNTIF(Sheet1!$E$2:$E$20,Table1[[#This Row],[Publisher_2]]))</f>
        <v>1</v>
      </c>
      <c r="AN21" t="str">
        <f>IF(COUNTIF(Table1[[#All],[Title]],Table1[[#This Row],[Title]]) &gt; 1,"Yes","No")</f>
        <v>Yes</v>
      </c>
      <c r="AO21" t="str">
        <f>IF(AND(-3&lt;= (Table1[[#This Row],[Metrics.Sales]] - AVERAGE(Table1[Metrics.Sales]))/_xlfn.STDEV.S(Table1[Metrics.Sales]), (Table1[[#This Row],[Metrics.Sales]] - AVERAGE(Table1[Metrics.Sales]))/_xlfn.STDEV.S(Table1[Metrics.Sales]) &lt;=3),"No","Yes")</f>
        <v>No</v>
      </c>
      <c r="AP21" t="b">
        <f>OR(Table1[[#This Row],[Length.Main Story.Polled]] = 0,Table1[[#This Row],[Length.Main + Extras.Polled]] = 0,Table1[[#This Row],[Length.Completionists.Polled]] = 0,Table1[[#This Row],[Length.All PlayStyles.Polled]] = 0)</f>
        <v>1</v>
      </c>
      <c r="AR21" s="11"/>
      <c r="AS21" s="11"/>
      <c r="AT21" s="11"/>
      <c r="AU21" s="11"/>
      <c r="AV21" s="11"/>
      <c r="AY21" s="11"/>
      <c r="AZ21" s="11"/>
      <c r="BA21" s="11"/>
      <c r="BB21" s="11"/>
      <c r="BC21" s="11"/>
      <c r="BD21" s="11"/>
      <c r="BE21" s="11"/>
      <c r="BF21" s="11"/>
      <c r="BG21" s="11"/>
      <c r="BH21" s="11"/>
      <c r="BI21" s="11"/>
      <c r="BJ21" s="11"/>
      <c r="BK21" s="11"/>
      <c r="BL21" s="11"/>
      <c r="BM21" s="11"/>
      <c r="BN21" s="11"/>
      <c r="BO21" s="11"/>
      <c r="BP21" s="11"/>
      <c r="BQ21" s="11"/>
      <c r="BR21" s="11"/>
      <c r="BS21" s="11"/>
      <c r="BT21" s="11"/>
    </row>
    <row r="22" spans="1:72" x14ac:dyDescent="0.25">
      <c r="A22" t="s">
        <v>715</v>
      </c>
      <c r="B22">
        <v>2</v>
      </c>
      <c r="C22" t="s">
        <v>31</v>
      </c>
      <c r="D22" t="s">
        <v>1005</v>
      </c>
      <c r="E22" t="s">
        <v>1020</v>
      </c>
      <c r="F22" t="s">
        <v>53</v>
      </c>
      <c r="G22">
        <v>2007</v>
      </c>
      <c r="H22">
        <v>49</v>
      </c>
      <c r="I22">
        <v>0.03</v>
      </c>
      <c r="J22">
        <v>17.95</v>
      </c>
      <c r="K22">
        <v>0</v>
      </c>
      <c r="L22">
        <v>0</v>
      </c>
      <c r="M22">
        <v>0</v>
      </c>
      <c r="N22">
        <v>0</v>
      </c>
      <c r="O22">
        <v>0</v>
      </c>
      <c r="P22">
        <v>0</v>
      </c>
      <c r="Q22">
        <v>0</v>
      </c>
      <c r="R22">
        <v>0</v>
      </c>
      <c r="S22">
        <v>0</v>
      </c>
      <c r="T22">
        <v>0</v>
      </c>
      <c r="U22">
        <v>0</v>
      </c>
      <c r="V22">
        <v>0</v>
      </c>
      <c r="W22">
        <v>0</v>
      </c>
      <c r="X22">
        <v>0</v>
      </c>
      <c r="Y22">
        <v>0</v>
      </c>
      <c r="Z22">
        <v>0</v>
      </c>
      <c r="AA22">
        <v>0</v>
      </c>
      <c r="AB22">
        <v>0</v>
      </c>
      <c r="AC22">
        <v>0</v>
      </c>
      <c r="AD22">
        <v>0</v>
      </c>
      <c r="AE22" t="s">
        <v>31</v>
      </c>
      <c r="AJ22" t="b">
        <f>OR(COUNTIF(Sheet1!$H$1:$H$9,Table1[[#This Row],[Genre_1]]),COUNTIF(Sheet1!$H$1:$H$8,Table1[[#This Row],[Genre_2]]),COUNTIF(Sheet1!$H$1:$H$8,Table1[[#This Row],[Genre_3]]),COUNTIF(Sheet1!$H$1:$H$8,Table1[[#This Row],[Genre_4]]),COUNTIF(Sheet1!$H$1:$H$8,Table1[[#This Row],[Genre_5]]))</f>
        <v>1</v>
      </c>
      <c r="AK22" t="s">
        <v>1005</v>
      </c>
      <c r="AM22" t="b">
        <f>OR(COUNTIF(Sheet1!$E$2:$E$20,Table1[[#This Row],[Publisher_1]]),COUNTIF(Sheet1!$E$2:$E$20,Table1[[#This Row],[Publisher_2]]))</f>
        <v>1</v>
      </c>
      <c r="AN22" t="str">
        <f>IF(COUNTIF(Table1[[#All],[Title]],Table1[[#This Row],[Title]]) &gt; 1,"Yes","No")</f>
        <v>No</v>
      </c>
      <c r="AO22" t="str">
        <f>IF(AND(-3&lt;= (Table1[[#This Row],[Metrics.Sales]] - AVERAGE(Table1[Metrics.Sales]))/_xlfn.STDEV.S(Table1[Metrics.Sales]), (Table1[[#This Row],[Metrics.Sales]] - AVERAGE(Table1[Metrics.Sales]))/_xlfn.STDEV.S(Table1[Metrics.Sales]) &lt;=3),"No","Yes")</f>
        <v>No</v>
      </c>
      <c r="AP22" t="b">
        <f>OR(Table1[[#This Row],[Length.Main Story.Polled]] = 0,Table1[[#This Row],[Length.Main + Extras.Polled]] = 0,Table1[[#This Row],[Length.Completionists.Polled]] = 0,Table1[[#This Row],[Length.All PlayStyles.Polled]] = 0)</f>
        <v>1</v>
      </c>
      <c r="AR22" s="11"/>
      <c r="AS22" s="11"/>
      <c r="AT22" s="11"/>
      <c r="AU22" s="11"/>
      <c r="AV22" s="11"/>
      <c r="AY22" s="11"/>
      <c r="AZ22" s="11"/>
      <c r="BA22" s="11"/>
      <c r="BB22" s="11"/>
      <c r="BC22" s="11"/>
      <c r="BD22" s="11"/>
      <c r="BE22" s="11"/>
      <c r="BF22" s="11"/>
      <c r="BG22" s="11"/>
      <c r="BH22" s="11"/>
      <c r="BI22" s="11"/>
      <c r="BJ22" s="11"/>
      <c r="BK22" s="11"/>
      <c r="BL22" s="11"/>
      <c r="BM22" s="11"/>
      <c r="BN22" s="11"/>
      <c r="BO22" s="11"/>
      <c r="BP22" s="11"/>
      <c r="BQ22" s="11"/>
      <c r="BR22" s="11"/>
      <c r="BS22" s="11"/>
      <c r="BT22" s="11"/>
    </row>
    <row r="23" spans="1:72" x14ac:dyDescent="0.25">
      <c r="A23" t="s">
        <v>598</v>
      </c>
      <c r="B23">
        <v>4</v>
      </c>
      <c r="C23" t="s">
        <v>39</v>
      </c>
      <c r="D23" t="s">
        <v>145</v>
      </c>
      <c r="E23" t="s">
        <v>83</v>
      </c>
      <c r="F23" t="s">
        <v>53</v>
      </c>
      <c r="G23">
        <v>2007</v>
      </c>
      <c r="H23">
        <v>75</v>
      </c>
      <c r="I23">
        <v>0.24</v>
      </c>
      <c r="J23">
        <v>7.95</v>
      </c>
      <c r="K23">
        <v>12</v>
      </c>
      <c r="L23">
        <v>12</v>
      </c>
      <c r="M23">
        <v>12</v>
      </c>
      <c r="N23">
        <v>1</v>
      </c>
      <c r="O23">
        <v>12</v>
      </c>
      <c r="P23">
        <v>0</v>
      </c>
      <c r="Q23">
        <v>0</v>
      </c>
      <c r="R23">
        <v>0</v>
      </c>
      <c r="S23">
        <v>0</v>
      </c>
      <c r="T23">
        <v>0</v>
      </c>
      <c r="U23">
        <v>0</v>
      </c>
      <c r="V23">
        <v>0</v>
      </c>
      <c r="W23">
        <v>0</v>
      </c>
      <c r="X23">
        <v>0</v>
      </c>
      <c r="Y23">
        <v>0</v>
      </c>
      <c r="Z23">
        <v>12</v>
      </c>
      <c r="AA23">
        <v>12</v>
      </c>
      <c r="AB23">
        <v>12</v>
      </c>
      <c r="AC23">
        <v>1</v>
      </c>
      <c r="AD23">
        <v>12</v>
      </c>
      <c r="AE23" t="s">
        <v>39</v>
      </c>
      <c r="AJ23" t="b">
        <f>OR(COUNTIF(Sheet1!$H$1:$H$9,Table1[[#This Row],[Genre_1]]),COUNTIF(Sheet1!$H$1:$H$8,Table1[[#This Row],[Genre_2]]),COUNTIF(Sheet1!$H$1:$H$8,Table1[[#This Row],[Genre_3]]),COUNTIF(Sheet1!$H$1:$H$8,Table1[[#This Row],[Genre_4]]),COUNTIF(Sheet1!$H$1:$H$8,Table1[[#This Row],[Genre_5]]))</f>
        <v>1</v>
      </c>
      <c r="AK23" t="s">
        <v>145</v>
      </c>
      <c r="AM23" t="b">
        <f>OR(COUNTIF(Sheet1!$E$2:$E$20,Table1[[#This Row],[Publisher_1]]),COUNTIF(Sheet1!$E$2:$E$20,Table1[[#This Row],[Publisher_2]]))</f>
        <v>1</v>
      </c>
      <c r="AN23" t="str">
        <f>IF(COUNTIF(Table1[[#All],[Title]],Table1[[#This Row],[Title]]) &gt; 1,"Yes","No")</f>
        <v>Yes</v>
      </c>
      <c r="AO23" t="str">
        <f>IF(AND(-3&lt;= (Table1[[#This Row],[Metrics.Sales]] - AVERAGE(Table1[Metrics.Sales]))/_xlfn.STDEV.S(Table1[Metrics.Sales]), (Table1[[#This Row],[Metrics.Sales]] - AVERAGE(Table1[Metrics.Sales]))/_xlfn.STDEV.S(Table1[Metrics.Sales]) &lt;=3),"No","Yes")</f>
        <v>No</v>
      </c>
      <c r="AP23" t="b">
        <f>OR(Table1[[#This Row],[Length.Main Story.Polled]] = 0,Table1[[#This Row],[Length.Main + Extras.Polled]] = 0,Table1[[#This Row],[Length.Completionists.Polled]] = 0,Table1[[#This Row],[Length.All PlayStyles.Polled]] = 0)</f>
        <v>1</v>
      </c>
      <c r="AR23" s="11"/>
      <c r="AS23" s="11"/>
      <c r="AT23" s="11"/>
      <c r="AU23" s="11"/>
      <c r="AV23" s="11"/>
      <c r="AY23" s="11"/>
      <c r="AZ23" s="11"/>
      <c r="BA23" s="11"/>
      <c r="BB23" s="11"/>
      <c r="BC23" s="11"/>
      <c r="BD23" s="11"/>
      <c r="BE23" s="11"/>
      <c r="BF23" s="11"/>
      <c r="BG23" s="11"/>
      <c r="BH23" s="11"/>
      <c r="BI23" s="11"/>
      <c r="BJ23" s="11"/>
      <c r="BK23" s="11"/>
      <c r="BL23" s="11"/>
      <c r="BM23" s="11"/>
      <c r="BN23" s="11"/>
      <c r="BO23" s="11"/>
      <c r="BP23" s="11"/>
      <c r="BQ23" s="11"/>
      <c r="BR23" s="11"/>
      <c r="BS23" s="11"/>
      <c r="BT23" s="11"/>
    </row>
    <row r="24" spans="1:72" x14ac:dyDescent="0.25">
      <c r="A24" t="s">
        <v>598</v>
      </c>
      <c r="B24">
        <v>6</v>
      </c>
      <c r="C24" t="s">
        <v>39</v>
      </c>
      <c r="D24" t="s">
        <v>145</v>
      </c>
      <c r="E24" t="s">
        <v>1019</v>
      </c>
      <c r="F24" t="s">
        <v>53</v>
      </c>
      <c r="G24">
        <v>2007</v>
      </c>
      <c r="H24">
        <v>73</v>
      </c>
      <c r="I24">
        <v>0.14000000000000001</v>
      </c>
      <c r="J24">
        <v>9.9499999999999993</v>
      </c>
      <c r="K24">
        <v>12</v>
      </c>
      <c r="L24">
        <v>12</v>
      </c>
      <c r="M24">
        <v>12</v>
      </c>
      <c r="N24">
        <v>1</v>
      </c>
      <c r="O24">
        <v>12</v>
      </c>
      <c r="P24">
        <v>0</v>
      </c>
      <c r="Q24">
        <v>0</v>
      </c>
      <c r="R24">
        <v>0</v>
      </c>
      <c r="S24">
        <v>0</v>
      </c>
      <c r="T24">
        <v>0</v>
      </c>
      <c r="U24">
        <v>0</v>
      </c>
      <c r="V24">
        <v>0</v>
      </c>
      <c r="W24">
        <v>0</v>
      </c>
      <c r="X24">
        <v>0</v>
      </c>
      <c r="Y24">
        <v>0</v>
      </c>
      <c r="Z24">
        <v>12</v>
      </c>
      <c r="AA24">
        <v>12</v>
      </c>
      <c r="AB24">
        <v>12</v>
      </c>
      <c r="AC24">
        <v>1</v>
      </c>
      <c r="AD24">
        <v>12</v>
      </c>
      <c r="AE24" t="s">
        <v>39</v>
      </c>
      <c r="AJ24" t="b">
        <f>OR(COUNTIF(Sheet1!$H$1:$H$9,Table1[[#This Row],[Genre_1]]),COUNTIF(Sheet1!$H$1:$H$8,Table1[[#This Row],[Genre_2]]),COUNTIF(Sheet1!$H$1:$H$8,Table1[[#This Row],[Genre_3]]),COUNTIF(Sheet1!$H$1:$H$8,Table1[[#This Row],[Genre_4]]),COUNTIF(Sheet1!$H$1:$H$8,Table1[[#This Row],[Genre_5]]))</f>
        <v>1</v>
      </c>
      <c r="AK24" t="s">
        <v>145</v>
      </c>
      <c r="AM24" t="b">
        <f>OR(COUNTIF(Sheet1!$E$2:$E$20,Table1[[#This Row],[Publisher_1]]),COUNTIF(Sheet1!$E$2:$E$20,Table1[[#This Row],[Publisher_2]]))</f>
        <v>1</v>
      </c>
      <c r="AN24" t="str">
        <f>IF(COUNTIF(Table1[[#All],[Title]],Table1[[#This Row],[Title]]) &gt; 1,"Yes","No")</f>
        <v>Yes</v>
      </c>
      <c r="AO24" t="str">
        <f>IF(AND(-3&lt;= (Table1[[#This Row],[Metrics.Sales]] - AVERAGE(Table1[Metrics.Sales]))/_xlfn.STDEV.S(Table1[Metrics.Sales]), (Table1[[#This Row],[Metrics.Sales]] - AVERAGE(Table1[Metrics.Sales]))/_xlfn.STDEV.S(Table1[Metrics.Sales]) &lt;=3),"No","Yes")</f>
        <v>No</v>
      </c>
      <c r="AP24" t="b">
        <f>OR(Table1[[#This Row],[Length.Main Story.Polled]] = 0,Table1[[#This Row],[Length.Main + Extras.Polled]] = 0,Table1[[#This Row],[Length.Completionists.Polled]] = 0,Table1[[#This Row],[Length.All PlayStyles.Polled]] = 0)</f>
        <v>1</v>
      </c>
      <c r="AR24" s="11"/>
      <c r="AS24" s="11"/>
      <c r="AT24" s="11"/>
      <c r="AU24" s="11"/>
      <c r="AV24" s="11"/>
      <c r="AY24" s="11"/>
      <c r="AZ24" s="11"/>
      <c r="BA24" s="11"/>
      <c r="BB24" s="11"/>
      <c r="BC24" s="11"/>
      <c r="BD24" s="11"/>
      <c r="BE24" s="11"/>
      <c r="BF24" s="11"/>
      <c r="BG24" s="11"/>
      <c r="BH24" s="11"/>
      <c r="BI24" s="11"/>
      <c r="BJ24" s="11"/>
      <c r="BK24" s="11"/>
      <c r="BL24" s="11"/>
      <c r="BM24" s="11"/>
      <c r="BN24" s="11"/>
      <c r="BO24" s="11"/>
      <c r="BP24" s="11"/>
      <c r="BQ24" s="11"/>
      <c r="BR24" s="11"/>
      <c r="BS24" s="11"/>
      <c r="BT24" s="11"/>
    </row>
    <row r="25" spans="1:72" x14ac:dyDescent="0.25">
      <c r="A25" t="s">
        <v>908</v>
      </c>
      <c r="B25">
        <v>1</v>
      </c>
      <c r="C25" t="s">
        <v>909</v>
      </c>
      <c r="D25" t="s">
        <v>167</v>
      </c>
      <c r="E25" t="s">
        <v>83</v>
      </c>
      <c r="F25" t="s">
        <v>46</v>
      </c>
      <c r="G25">
        <v>2008</v>
      </c>
      <c r="H25">
        <v>58</v>
      </c>
      <c r="I25">
        <v>0.12</v>
      </c>
      <c r="J25">
        <v>14.95</v>
      </c>
      <c r="K25">
        <v>6.6</v>
      </c>
      <c r="L25">
        <v>9.1666666666666607</v>
      </c>
      <c r="M25">
        <v>6.11666666666666</v>
      </c>
      <c r="N25">
        <v>18</v>
      </c>
      <c r="O25">
        <v>4.3333333333333304</v>
      </c>
      <c r="P25">
        <v>9.15</v>
      </c>
      <c r="Q25">
        <v>10.4</v>
      </c>
      <c r="R25">
        <v>8.5</v>
      </c>
      <c r="S25">
        <v>4</v>
      </c>
      <c r="T25">
        <v>8.2166666666666597</v>
      </c>
      <c r="U25">
        <v>0</v>
      </c>
      <c r="V25">
        <v>0</v>
      </c>
      <c r="W25">
        <v>0</v>
      </c>
      <c r="X25">
        <v>0</v>
      </c>
      <c r="Y25">
        <v>0</v>
      </c>
      <c r="Z25">
        <v>5.86666666666666</v>
      </c>
      <c r="AA25">
        <v>7.5333333333333297</v>
      </c>
      <c r="AB25">
        <v>6</v>
      </c>
      <c r="AC25">
        <v>14</v>
      </c>
      <c r="AD25">
        <v>4.1333333333333302</v>
      </c>
      <c r="AE25" t="s">
        <v>31</v>
      </c>
      <c r="AF25" t="s">
        <v>70</v>
      </c>
      <c r="AG25" t="s">
        <v>1006</v>
      </c>
      <c r="AJ25" t="b">
        <f>OR(COUNTIF(Sheet1!$H$1:$H$9,Table1[[#This Row],[Genre_1]]),COUNTIF(Sheet1!$H$1:$H$8,Table1[[#This Row],[Genre_2]]),COUNTIF(Sheet1!$H$1:$H$8,Table1[[#This Row],[Genre_3]]),COUNTIF(Sheet1!$H$1:$H$8,Table1[[#This Row],[Genre_4]]),COUNTIF(Sheet1!$H$1:$H$8,Table1[[#This Row],[Genre_5]]))</f>
        <v>1</v>
      </c>
      <c r="AK25" t="s">
        <v>167</v>
      </c>
      <c r="AM25" t="b">
        <f>OR(COUNTIF(Sheet1!$E$2:$E$20,Table1[[#This Row],[Publisher_1]]),COUNTIF(Sheet1!$E$2:$E$20,Table1[[#This Row],[Publisher_2]]))</f>
        <v>1</v>
      </c>
      <c r="AN25" t="str">
        <f>IF(COUNTIF(Table1[[#All],[Title]],Table1[[#This Row],[Title]]) &gt; 1,"Yes","No")</f>
        <v>Yes</v>
      </c>
      <c r="AO25" t="str">
        <f>IF(AND(-3&lt;= (Table1[[#This Row],[Metrics.Sales]] - AVERAGE(Table1[Metrics.Sales]))/_xlfn.STDEV.S(Table1[Metrics.Sales]), (Table1[[#This Row],[Metrics.Sales]] - AVERAGE(Table1[Metrics.Sales]))/_xlfn.STDEV.S(Table1[Metrics.Sales]) &lt;=3),"No","Yes")</f>
        <v>No</v>
      </c>
      <c r="AP25" t="b">
        <f>OR(Table1[[#This Row],[Length.Main Story.Polled]] = 0,Table1[[#This Row],[Length.Main + Extras.Polled]] = 0,Table1[[#This Row],[Length.Completionists.Polled]] = 0,Table1[[#This Row],[Length.All PlayStyles.Polled]] = 0)</f>
        <v>1</v>
      </c>
      <c r="AR25" s="11"/>
      <c r="AS25" s="11"/>
      <c r="AT25" s="11"/>
      <c r="AU25" s="11"/>
      <c r="AV25" s="11"/>
    </row>
    <row r="26" spans="1:72" x14ac:dyDescent="0.25">
      <c r="A26" t="s">
        <v>908</v>
      </c>
      <c r="B26">
        <v>1</v>
      </c>
      <c r="C26" t="s">
        <v>909</v>
      </c>
      <c r="D26" t="s">
        <v>167</v>
      </c>
      <c r="E26" t="s">
        <v>1022</v>
      </c>
      <c r="F26" t="s">
        <v>53</v>
      </c>
      <c r="G26">
        <v>2008</v>
      </c>
      <c r="H26">
        <v>39</v>
      </c>
      <c r="I26">
        <v>0.09</v>
      </c>
      <c r="J26">
        <v>14.95</v>
      </c>
      <c r="K26">
        <v>6.6</v>
      </c>
      <c r="L26">
        <v>9.1666666666666607</v>
      </c>
      <c r="M26">
        <v>6.11666666666666</v>
      </c>
      <c r="N26">
        <v>18</v>
      </c>
      <c r="O26">
        <v>4.3333333333333304</v>
      </c>
      <c r="P26">
        <v>9.15</v>
      </c>
      <c r="Q26">
        <v>10.4</v>
      </c>
      <c r="R26">
        <v>8.5</v>
      </c>
      <c r="S26">
        <v>4</v>
      </c>
      <c r="T26">
        <v>8.2166666666666597</v>
      </c>
      <c r="U26">
        <v>0</v>
      </c>
      <c r="V26">
        <v>0</v>
      </c>
      <c r="W26">
        <v>0</v>
      </c>
      <c r="X26">
        <v>0</v>
      </c>
      <c r="Y26">
        <v>0</v>
      </c>
      <c r="Z26">
        <v>5.86666666666666</v>
      </c>
      <c r="AA26">
        <v>7.5333333333333297</v>
      </c>
      <c r="AB26">
        <v>6</v>
      </c>
      <c r="AC26">
        <v>14</v>
      </c>
      <c r="AD26">
        <v>4.1333333333333302</v>
      </c>
      <c r="AE26" t="s">
        <v>31</v>
      </c>
      <c r="AF26" t="s">
        <v>70</v>
      </c>
      <c r="AG26" t="s">
        <v>1006</v>
      </c>
      <c r="AJ26" t="b">
        <f>OR(COUNTIF(Sheet1!$H$1:$H$9,Table1[[#This Row],[Genre_1]]),COUNTIF(Sheet1!$H$1:$H$8,Table1[[#This Row],[Genre_2]]),COUNTIF(Sheet1!$H$1:$H$8,Table1[[#This Row],[Genre_3]]),COUNTIF(Sheet1!$H$1:$H$8,Table1[[#This Row],[Genre_4]]),COUNTIF(Sheet1!$H$1:$H$8,Table1[[#This Row],[Genre_5]]))</f>
        <v>1</v>
      </c>
      <c r="AK26" t="s">
        <v>167</v>
      </c>
      <c r="AM26" t="b">
        <f>OR(COUNTIF(Sheet1!$E$2:$E$20,Table1[[#This Row],[Publisher_1]]),COUNTIF(Sheet1!$E$2:$E$20,Table1[[#This Row],[Publisher_2]]))</f>
        <v>1</v>
      </c>
      <c r="AN26" t="str">
        <f>IF(COUNTIF(Table1[[#All],[Title]],Table1[[#This Row],[Title]]) &gt; 1,"Yes","No")</f>
        <v>Yes</v>
      </c>
      <c r="AO26" t="str">
        <f>IF(AND(-3&lt;= (Table1[[#This Row],[Metrics.Sales]] - AVERAGE(Table1[Metrics.Sales]))/_xlfn.STDEV.S(Table1[Metrics.Sales]), (Table1[[#This Row],[Metrics.Sales]] - AVERAGE(Table1[Metrics.Sales]))/_xlfn.STDEV.S(Table1[Metrics.Sales]) &lt;=3),"No","Yes")</f>
        <v>No</v>
      </c>
      <c r="AP26" t="b">
        <f>OR(Table1[[#This Row],[Length.Main Story.Polled]] = 0,Table1[[#This Row],[Length.Main + Extras.Polled]] = 0,Table1[[#This Row],[Length.Completionists.Polled]] = 0,Table1[[#This Row],[Length.All PlayStyles.Polled]] = 0)</f>
        <v>1</v>
      </c>
      <c r="AR26" s="11"/>
      <c r="AS26" s="11"/>
      <c r="AT26" s="11"/>
      <c r="AU26" s="11"/>
      <c r="AV26" s="11"/>
      <c r="BB26" s="10"/>
      <c r="BH26" s="10"/>
      <c r="BI26" s="10"/>
      <c r="BL26" s="10"/>
    </row>
    <row r="27" spans="1:72" x14ac:dyDescent="0.25">
      <c r="A27" t="s">
        <v>171</v>
      </c>
      <c r="B27">
        <v>1</v>
      </c>
      <c r="C27" t="s">
        <v>39</v>
      </c>
      <c r="D27" t="s">
        <v>145</v>
      </c>
      <c r="E27" t="s">
        <v>83</v>
      </c>
      <c r="F27" t="s">
        <v>32</v>
      </c>
      <c r="G27">
        <v>2005</v>
      </c>
      <c r="H27">
        <v>72</v>
      </c>
      <c r="I27">
        <v>0.13</v>
      </c>
      <c r="J27">
        <v>14.95</v>
      </c>
      <c r="K27">
        <v>8.5666666666666593</v>
      </c>
      <c r="L27">
        <v>9.8833333333333293</v>
      </c>
      <c r="M27">
        <v>9</v>
      </c>
      <c r="N27">
        <v>9</v>
      </c>
      <c r="O27">
        <v>6.3833333333333302</v>
      </c>
      <c r="P27">
        <v>9</v>
      </c>
      <c r="Q27">
        <v>9</v>
      </c>
      <c r="R27">
        <v>9</v>
      </c>
      <c r="S27">
        <v>2</v>
      </c>
      <c r="T27">
        <v>9</v>
      </c>
      <c r="U27">
        <v>10.033333333333299</v>
      </c>
      <c r="V27">
        <v>10.65</v>
      </c>
      <c r="W27">
        <v>10.5833333333333</v>
      </c>
      <c r="X27">
        <v>4</v>
      </c>
      <c r="Y27">
        <v>9.15</v>
      </c>
      <c r="Z27">
        <v>6.3333333333333304</v>
      </c>
      <c r="AA27">
        <v>7.4166666666666599</v>
      </c>
      <c r="AB27">
        <v>6.6666666666666599</v>
      </c>
      <c r="AC27">
        <v>3</v>
      </c>
      <c r="AD27">
        <v>5.25</v>
      </c>
      <c r="AE27" t="s">
        <v>39</v>
      </c>
      <c r="AJ27" t="b">
        <f>OR(COUNTIF(Sheet1!$H$1:$H$9,Table1[[#This Row],[Genre_1]]),COUNTIF(Sheet1!$H$1:$H$8,Table1[[#This Row],[Genre_2]]),COUNTIF(Sheet1!$H$1:$H$8,Table1[[#This Row],[Genre_3]]),COUNTIF(Sheet1!$H$1:$H$8,Table1[[#This Row],[Genre_4]]),COUNTIF(Sheet1!$H$1:$H$8,Table1[[#This Row],[Genre_5]]))</f>
        <v>1</v>
      </c>
      <c r="AK27" t="s">
        <v>145</v>
      </c>
      <c r="AM27" t="b">
        <f>OR(COUNTIF(Sheet1!$E$2:$E$20,Table1[[#This Row],[Publisher_1]]),COUNTIF(Sheet1!$E$2:$E$20,Table1[[#This Row],[Publisher_2]]))</f>
        <v>1</v>
      </c>
      <c r="AN27" t="str">
        <f>IF(COUNTIF(Table1[[#All],[Title]],Table1[[#This Row],[Title]]) &gt; 1,"Yes","No")</f>
        <v>No</v>
      </c>
      <c r="AO27" t="str">
        <f>IF(AND(-3&lt;= (Table1[[#This Row],[Metrics.Sales]] - AVERAGE(Table1[Metrics.Sales]))/_xlfn.STDEV.S(Table1[Metrics.Sales]), (Table1[[#This Row],[Metrics.Sales]] - AVERAGE(Table1[Metrics.Sales]))/_xlfn.STDEV.S(Table1[Metrics.Sales]) &lt;=3),"No","Yes")</f>
        <v>No</v>
      </c>
      <c r="AP27" t="b">
        <f>OR(Table1[[#This Row],[Length.Main Story.Polled]] = 0,Table1[[#This Row],[Length.Main + Extras.Polled]] = 0,Table1[[#This Row],[Length.Completionists.Polled]] = 0,Table1[[#This Row],[Length.All PlayStyles.Polled]] = 0)</f>
        <v>0</v>
      </c>
      <c r="AR27" s="11"/>
      <c r="AS27" s="11"/>
      <c r="AT27" s="11"/>
      <c r="AU27" s="11"/>
      <c r="AV27" s="11"/>
      <c r="BB27" s="10"/>
      <c r="BH27" s="10"/>
      <c r="BI27" s="10"/>
      <c r="BL27" s="10"/>
    </row>
    <row r="28" spans="1:72" x14ac:dyDescent="0.25">
      <c r="A28" t="s">
        <v>760</v>
      </c>
      <c r="B28">
        <v>1</v>
      </c>
      <c r="C28" t="s">
        <v>44</v>
      </c>
      <c r="D28" t="s">
        <v>1007</v>
      </c>
      <c r="E28" t="s">
        <v>1022</v>
      </c>
      <c r="F28" t="s">
        <v>53</v>
      </c>
      <c r="G28">
        <v>2008</v>
      </c>
      <c r="H28">
        <v>73</v>
      </c>
      <c r="I28">
        <v>1.78</v>
      </c>
      <c r="J28">
        <v>29.95</v>
      </c>
      <c r="K28">
        <v>191.25</v>
      </c>
      <c r="L28">
        <v>431.48333333333301</v>
      </c>
      <c r="M28">
        <v>65</v>
      </c>
      <c r="N28">
        <v>15</v>
      </c>
      <c r="O28">
        <v>74.05</v>
      </c>
      <c r="P28">
        <v>617.41666666666595</v>
      </c>
      <c r="Q28">
        <v>676.13333333333298</v>
      </c>
      <c r="R28">
        <v>617.41666666666595</v>
      </c>
      <c r="S28">
        <v>2</v>
      </c>
      <c r="T28">
        <v>558.70000000000005</v>
      </c>
      <c r="U28">
        <v>173.56666666666601</v>
      </c>
      <c r="V28">
        <v>308.38333333333298</v>
      </c>
      <c r="W28">
        <v>200</v>
      </c>
      <c r="X28">
        <v>7</v>
      </c>
      <c r="Y28">
        <v>103.383333333333</v>
      </c>
      <c r="Z28">
        <v>69.8333333333333</v>
      </c>
      <c r="AA28">
        <v>107.95</v>
      </c>
      <c r="AB28">
        <v>62</v>
      </c>
      <c r="AC28">
        <v>6</v>
      </c>
      <c r="AD28">
        <v>47.95</v>
      </c>
      <c r="AE28" t="s">
        <v>44</v>
      </c>
      <c r="AJ28" t="b">
        <f>OR(COUNTIF(Sheet1!$H$1:$H$9,Table1[[#This Row],[Genre_1]]),COUNTIF(Sheet1!$H$1:$H$8,Table1[[#This Row],[Genre_2]]),COUNTIF(Sheet1!$H$1:$H$8,Table1[[#This Row],[Genre_3]]),COUNTIF(Sheet1!$H$1:$H$8,Table1[[#This Row],[Genre_4]]),COUNTIF(Sheet1!$H$1:$H$8,Table1[[#This Row],[Genre_5]]))</f>
        <v>1</v>
      </c>
      <c r="AK28" t="s">
        <v>1007</v>
      </c>
      <c r="AM28" t="b">
        <f>OR(COUNTIF(Sheet1!$E$2:$E$20,Table1[[#This Row],[Publisher_1]]),COUNTIF(Sheet1!$E$2:$E$20,Table1[[#This Row],[Publisher_2]]))</f>
        <v>1</v>
      </c>
      <c r="AN28" t="str">
        <f>IF(COUNTIF(Table1[[#All],[Title]],Table1[[#This Row],[Title]]) &gt; 1,"Yes","No")</f>
        <v>No</v>
      </c>
      <c r="AO28" t="str">
        <f>IF(AND(-3&lt;= (Table1[[#This Row],[Metrics.Sales]] - AVERAGE(Table1[Metrics.Sales]))/_xlfn.STDEV.S(Table1[Metrics.Sales]), (Table1[[#This Row],[Metrics.Sales]] - AVERAGE(Table1[Metrics.Sales]))/_xlfn.STDEV.S(Table1[Metrics.Sales]) &lt;=3),"No","Yes")</f>
        <v>No</v>
      </c>
      <c r="AP28" t="b">
        <f>OR(Table1[[#This Row],[Length.Main Story.Polled]] = 0,Table1[[#This Row],[Length.Main + Extras.Polled]] = 0,Table1[[#This Row],[Length.Completionists.Polled]] = 0,Table1[[#This Row],[Length.All PlayStyles.Polled]] = 0)</f>
        <v>0</v>
      </c>
      <c r="AR28" s="6"/>
      <c r="AS28" s="6"/>
      <c r="BC28" s="10"/>
      <c r="BE28" s="10"/>
      <c r="BH28" s="10"/>
      <c r="BI28" s="10"/>
      <c r="BJ28" s="10"/>
    </row>
    <row r="29" spans="1:72" x14ac:dyDescent="0.25">
      <c r="A29" t="s">
        <v>80</v>
      </c>
      <c r="B29">
        <v>1</v>
      </c>
      <c r="C29" t="s">
        <v>44</v>
      </c>
      <c r="D29" t="s">
        <v>1007</v>
      </c>
      <c r="E29" t="s">
        <v>1021</v>
      </c>
      <c r="F29" t="s">
        <v>53</v>
      </c>
      <c r="G29">
        <v>2005</v>
      </c>
      <c r="H29">
        <v>86</v>
      </c>
      <c r="I29">
        <v>2.6</v>
      </c>
      <c r="J29">
        <v>24.95</v>
      </c>
      <c r="K29">
        <v>168.96666666666599</v>
      </c>
      <c r="L29">
        <v>437.36666666666599</v>
      </c>
      <c r="M29">
        <v>80.533333333333303</v>
      </c>
      <c r="N29">
        <v>24</v>
      </c>
      <c r="O29">
        <v>72.366666666666603</v>
      </c>
      <c r="P29">
        <v>408.58333333333297</v>
      </c>
      <c r="Q29">
        <v>555.79999999999995</v>
      </c>
      <c r="R29">
        <v>314.666666666666</v>
      </c>
      <c r="S29">
        <v>4</v>
      </c>
      <c r="T29">
        <v>308.3</v>
      </c>
      <c r="U29">
        <v>180.53333333333299</v>
      </c>
      <c r="V29">
        <v>265.13333333333298</v>
      </c>
      <c r="W29">
        <v>180</v>
      </c>
      <c r="X29">
        <v>9</v>
      </c>
      <c r="Y29">
        <v>105.133333333333</v>
      </c>
      <c r="Z29">
        <v>72.383333333333297</v>
      </c>
      <c r="AA29">
        <v>135.583333333333</v>
      </c>
      <c r="AB29">
        <v>70</v>
      </c>
      <c r="AC29">
        <v>11</v>
      </c>
      <c r="AD29">
        <v>45.5833333333333</v>
      </c>
      <c r="AE29" t="s">
        <v>44</v>
      </c>
      <c r="AJ29" t="b">
        <f>OR(COUNTIF(Sheet1!$H$1:$H$9,Table1[[#This Row],[Genre_1]]),COUNTIF(Sheet1!$H$1:$H$8,Table1[[#This Row],[Genre_2]]),COUNTIF(Sheet1!$H$1:$H$8,Table1[[#This Row],[Genre_3]]),COUNTIF(Sheet1!$H$1:$H$8,Table1[[#This Row],[Genre_4]]),COUNTIF(Sheet1!$H$1:$H$8,Table1[[#This Row],[Genre_5]]))</f>
        <v>1</v>
      </c>
      <c r="AK29" t="s">
        <v>1007</v>
      </c>
      <c r="AM29" t="b">
        <f>OR(COUNTIF(Sheet1!$E$2:$E$20,Table1[[#This Row],[Publisher_1]]),COUNTIF(Sheet1!$E$2:$E$20,Table1[[#This Row],[Publisher_2]]))</f>
        <v>1</v>
      </c>
      <c r="AN29" t="str">
        <f>IF(COUNTIF(Table1[[#All],[Title]],Table1[[#This Row],[Title]]) &gt; 1,"Yes","No")</f>
        <v>No</v>
      </c>
      <c r="AO29" t="str">
        <f>IF(AND(-3&lt;= (Table1[[#This Row],[Metrics.Sales]] - AVERAGE(Table1[Metrics.Sales]))/_xlfn.STDEV.S(Table1[Metrics.Sales]), (Table1[[#This Row],[Metrics.Sales]] - AVERAGE(Table1[Metrics.Sales]))/_xlfn.STDEV.S(Table1[Metrics.Sales]) &lt;=3),"No","Yes")</f>
        <v>No</v>
      </c>
      <c r="AP29" t="b">
        <f>OR(Table1[[#This Row],[Length.Main Story.Polled]] = 0,Table1[[#This Row],[Length.Main + Extras.Polled]] = 0,Table1[[#This Row],[Length.Completionists.Polled]] = 0,Table1[[#This Row],[Length.All PlayStyles.Polled]] = 0)</f>
        <v>0</v>
      </c>
      <c r="AR29" s="6"/>
      <c r="AS29" s="6"/>
      <c r="AY29" s="10"/>
      <c r="AZ29" s="10"/>
      <c r="BC29" s="10"/>
      <c r="BD29" s="10"/>
      <c r="BG29" s="10"/>
      <c r="BH29" s="10"/>
    </row>
    <row r="30" spans="1:72" x14ac:dyDescent="0.25">
      <c r="A30" t="s">
        <v>708</v>
      </c>
      <c r="B30">
        <v>1</v>
      </c>
      <c r="C30" t="s">
        <v>31</v>
      </c>
      <c r="D30" t="s">
        <v>1005</v>
      </c>
      <c r="E30" t="s">
        <v>1022</v>
      </c>
      <c r="F30" t="s">
        <v>46</v>
      </c>
      <c r="G30">
        <v>2007</v>
      </c>
      <c r="H30">
        <v>19</v>
      </c>
      <c r="I30">
        <v>0.04</v>
      </c>
      <c r="J30">
        <v>9.9499999999999993</v>
      </c>
      <c r="K30">
        <v>0</v>
      </c>
      <c r="L30">
        <v>0</v>
      </c>
      <c r="M30">
        <v>0</v>
      </c>
      <c r="N30">
        <v>0</v>
      </c>
      <c r="O30">
        <v>0</v>
      </c>
      <c r="P30">
        <v>0</v>
      </c>
      <c r="Q30">
        <v>0</v>
      </c>
      <c r="R30">
        <v>0</v>
      </c>
      <c r="S30">
        <v>0</v>
      </c>
      <c r="T30">
        <v>0</v>
      </c>
      <c r="U30">
        <v>0</v>
      </c>
      <c r="V30">
        <v>0</v>
      </c>
      <c r="W30">
        <v>0</v>
      </c>
      <c r="X30">
        <v>0</v>
      </c>
      <c r="Y30">
        <v>0</v>
      </c>
      <c r="Z30">
        <v>0</v>
      </c>
      <c r="AA30">
        <v>0</v>
      </c>
      <c r="AB30">
        <v>0</v>
      </c>
      <c r="AC30">
        <v>0</v>
      </c>
      <c r="AD30">
        <v>0</v>
      </c>
      <c r="AE30" t="s">
        <v>31</v>
      </c>
      <c r="AJ30" t="b">
        <f>OR(COUNTIF(Sheet1!$H$1:$H$9,Table1[[#This Row],[Genre_1]]),COUNTIF(Sheet1!$H$1:$H$8,Table1[[#This Row],[Genre_2]]),COUNTIF(Sheet1!$H$1:$H$8,Table1[[#This Row],[Genre_3]]),COUNTIF(Sheet1!$H$1:$H$8,Table1[[#This Row],[Genre_4]]),COUNTIF(Sheet1!$H$1:$H$8,Table1[[#This Row],[Genre_5]]))</f>
        <v>1</v>
      </c>
      <c r="AK30" t="s">
        <v>1005</v>
      </c>
      <c r="AM30" t="b">
        <f>OR(COUNTIF(Sheet1!$E$2:$E$20,Table1[[#This Row],[Publisher_1]]),COUNTIF(Sheet1!$E$2:$E$20,Table1[[#This Row],[Publisher_2]]))</f>
        <v>1</v>
      </c>
      <c r="AN30" t="str">
        <f>IF(COUNTIF(Table1[[#All],[Title]],Table1[[#This Row],[Title]]) &gt; 1,"Yes","No")</f>
        <v>No</v>
      </c>
      <c r="AO30" t="str">
        <f>IF(AND(-3&lt;= (Table1[[#This Row],[Metrics.Sales]] - AVERAGE(Table1[Metrics.Sales]))/_xlfn.STDEV.S(Table1[Metrics.Sales]), (Table1[[#This Row],[Metrics.Sales]] - AVERAGE(Table1[Metrics.Sales]))/_xlfn.STDEV.S(Table1[Metrics.Sales]) &lt;=3),"No","Yes")</f>
        <v>No</v>
      </c>
      <c r="AP30" t="b">
        <f>OR(Table1[[#This Row],[Length.Main Story.Polled]] = 0,Table1[[#This Row],[Length.Main + Extras.Polled]] = 0,Table1[[#This Row],[Length.Completionists.Polled]] = 0,Table1[[#This Row],[Length.All PlayStyles.Polled]] = 0)</f>
        <v>1</v>
      </c>
      <c r="AR30" s="6"/>
      <c r="AS30" s="6"/>
      <c r="AZ30" s="10"/>
      <c r="BC30" s="10"/>
      <c r="BD30" s="10"/>
      <c r="BG30" s="10"/>
      <c r="BH30" s="10"/>
      <c r="BI30" s="10"/>
      <c r="BL30" s="10"/>
    </row>
    <row r="31" spans="1:72" x14ac:dyDescent="0.25">
      <c r="A31" t="s">
        <v>62</v>
      </c>
      <c r="B31">
        <v>4</v>
      </c>
      <c r="C31" t="s">
        <v>63</v>
      </c>
      <c r="D31" t="s">
        <v>40</v>
      </c>
      <c r="E31" t="s">
        <v>1020</v>
      </c>
      <c r="F31" t="s">
        <v>32</v>
      </c>
      <c r="G31">
        <v>2004</v>
      </c>
      <c r="H31">
        <v>51</v>
      </c>
      <c r="I31">
        <v>0.13</v>
      </c>
      <c r="J31">
        <v>14.95</v>
      </c>
      <c r="K31">
        <v>1.88333333333333</v>
      </c>
      <c r="L31">
        <v>1.88333333333333</v>
      </c>
      <c r="M31">
        <v>1.88333333333333</v>
      </c>
      <c r="N31">
        <v>1</v>
      </c>
      <c r="O31">
        <v>1.88333333333333</v>
      </c>
      <c r="P31">
        <v>0</v>
      </c>
      <c r="Q31">
        <v>0</v>
      </c>
      <c r="R31">
        <v>0</v>
      </c>
      <c r="S31">
        <v>0</v>
      </c>
      <c r="T31">
        <v>0</v>
      </c>
      <c r="U31">
        <v>0</v>
      </c>
      <c r="V31">
        <v>0</v>
      </c>
      <c r="W31">
        <v>0</v>
      </c>
      <c r="X31">
        <v>0</v>
      </c>
      <c r="Y31">
        <v>0</v>
      </c>
      <c r="Z31">
        <v>1.88333333333333</v>
      </c>
      <c r="AA31">
        <v>1.88333333333333</v>
      </c>
      <c r="AB31">
        <v>1.88333333333333</v>
      </c>
      <c r="AC31">
        <v>1</v>
      </c>
      <c r="AD31">
        <v>1.88333333333333</v>
      </c>
      <c r="AE31" t="s">
        <v>31</v>
      </c>
      <c r="AF31" t="s">
        <v>39</v>
      </c>
      <c r="AJ31" t="b">
        <f>OR(COUNTIF(Sheet1!$H$1:$H$9,Table1[[#This Row],[Genre_1]]),COUNTIF(Sheet1!$H$1:$H$8,Table1[[#This Row],[Genre_2]]),COUNTIF(Sheet1!$H$1:$H$8,Table1[[#This Row],[Genre_3]]),COUNTIF(Sheet1!$H$1:$H$8,Table1[[#This Row],[Genre_4]]),COUNTIF(Sheet1!$H$1:$H$8,Table1[[#This Row],[Genre_5]]))</f>
        <v>1</v>
      </c>
      <c r="AK31" t="s">
        <v>40</v>
      </c>
      <c r="AM31" t="b">
        <f>OR(COUNTIF(Sheet1!$E$2:$E$20,Table1[[#This Row],[Publisher_1]]),COUNTIF(Sheet1!$E$2:$E$20,Table1[[#This Row],[Publisher_2]]))</f>
        <v>1</v>
      </c>
      <c r="AN31" t="str">
        <f>IF(COUNTIF(Table1[[#All],[Title]],Table1[[#This Row],[Title]]) &gt; 1,"Yes","No")</f>
        <v>No</v>
      </c>
      <c r="AO31" t="str">
        <f>IF(AND(-3&lt;= (Table1[[#This Row],[Metrics.Sales]] - AVERAGE(Table1[Metrics.Sales]))/_xlfn.STDEV.S(Table1[Metrics.Sales]), (Table1[[#This Row],[Metrics.Sales]] - AVERAGE(Table1[Metrics.Sales]))/_xlfn.STDEV.S(Table1[Metrics.Sales]) &lt;=3),"No","Yes")</f>
        <v>No</v>
      </c>
      <c r="AP31" t="b">
        <f>OR(Table1[[#This Row],[Length.Main Story.Polled]] = 0,Table1[[#This Row],[Length.Main + Extras.Polled]] = 0,Table1[[#This Row],[Length.Completionists.Polled]] = 0,Table1[[#This Row],[Length.All PlayStyles.Polled]] = 0)</f>
        <v>1</v>
      </c>
      <c r="AR31" s="15"/>
      <c r="AS31" s="15"/>
      <c r="AT31" s="15"/>
      <c r="AU31" s="15"/>
      <c r="AV31" s="15"/>
      <c r="AW31" s="15"/>
      <c r="AX31" s="15"/>
    </row>
    <row r="32" spans="1:72" x14ac:dyDescent="0.25">
      <c r="A32" t="s">
        <v>858</v>
      </c>
      <c r="B32">
        <v>1</v>
      </c>
      <c r="C32" t="s">
        <v>115</v>
      </c>
      <c r="D32" t="s">
        <v>61</v>
      </c>
      <c r="E32" t="s">
        <v>1021</v>
      </c>
      <c r="F32" t="s">
        <v>53</v>
      </c>
      <c r="G32">
        <v>2008</v>
      </c>
      <c r="H32">
        <v>78</v>
      </c>
      <c r="I32">
        <v>0.24</v>
      </c>
      <c r="J32">
        <v>24.95</v>
      </c>
      <c r="K32">
        <v>19.850000000000001</v>
      </c>
      <c r="L32">
        <v>25.5</v>
      </c>
      <c r="M32">
        <v>19.933333333333302</v>
      </c>
      <c r="N32">
        <v>96</v>
      </c>
      <c r="O32">
        <v>13.95</v>
      </c>
      <c r="P32">
        <v>19.9166666666666</v>
      </c>
      <c r="Q32">
        <v>24.033333333333299</v>
      </c>
      <c r="R32">
        <v>20</v>
      </c>
      <c r="S32">
        <v>39</v>
      </c>
      <c r="T32">
        <v>13.966666666666599</v>
      </c>
      <c r="U32">
        <v>22.3666666666666</v>
      </c>
      <c r="V32">
        <v>26.4</v>
      </c>
      <c r="W32">
        <v>21.033333333333299</v>
      </c>
      <c r="X32">
        <v>6</v>
      </c>
      <c r="Y32">
        <v>19.850000000000001</v>
      </c>
      <c r="Z32">
        <v>19.516666666666602</v>
      </c>
      <c r="AA32">
        <v>23.25</v>
      </c>
      <c r="AB32">
        <v>19.7</v>
      </c>
      <c r="AC32">
        <v>51</v>
      </c>
      <c r="AD32">
        <v>15.233333333333301</v>
      </c>
      <c r="AE32" t="s">
        <v>70</v>
      </c>
      <c r="AF32" t="s">
        <v>44</v>
      </c>
      <c r="AJ32" t="b">
        <f>OR(COUNTIF(Sheet1!$H$1:$H$9,Table1[[#This Row],[Genre_1]]),COUNTIF(Sheet1!$H$1:$H$8,Table1[[#This Row],[Genre_2]]),COUNTIF(Sheet1!$H$1:$H$8,Table1[[#This Row],[Genre_3]]),COUNTIF(Sheet1!$H$1:$H$8,Table1[[#This Row],[Genre_4]]),COUNTIF(Sheet1!$H$1:$H$8,Table1[[#This Row],[Genre_5]]))</f>
        <v>1</v>
      </c>
      <c r="AK32" t="s">
        <v>61</v>
      </c>
      <c r="AM32" t="b">
        <f>OR(COUNTIF(Sheet1!$E$2:$E$20,Table1[[#This Row],[Publisher_1]]),COUNTIF(Sheet1!$E$2:$E$20,Table1[[#This Row],[Publisher_2]]))</f>
        <v>1</v>
      </c>
      <c r="AN32" t="str">
        <f>IF(COUNTIF(Table1[[#All],[Title]],Table1[[#This Row],[Title]]) &gt; 1,"Yes","No")</f>
        <v>No</v>
      </c>
      <c r="AO32" t="str">
        <f>IF(AND(-3&lt;= (Table1[[#This Row],[Metrics.Sales]] - AVERAGE(Table1[Metrics.Sales]))/_xlfn.STDEV.S(Table1[Metrics.Sales]), (Table1[[#This Row],[Metrics.Sales]] - AVERAGE(Table1[Metrics.Sales]))/_xlfn.STDEV.S(Table1[Metrics.Sales]) &lt;=3),"No","Yes")</f>
        <v>No</v>
      </c>
      <c r="AP32" t="b">
        <f>OR(Table1[[#This Row],[Length.Main Story.Polled]] = 0,Table1[[#This Row],[Length.Main + Extras.Polled]] = 0,Table1[[#This Row],[Length.Completionists.Polled]] = 0,Table1[[#This Row],[Length.All PlayStyles.Polled]] = 0)</f>
        <v>0</v>
      </c>
      <c r="AR32" s="11"/>
      <c r="AS32" s="11"/>
      <c r="AT32" s="11"/>
      <c r="AU32" s="11"/>
      <c r="AV32" s="11"/>
      <c r="AW32" s="11"/>
      <c r="AX32" s="11"/>
      <c r="BH32" s="10"/>
      <c r="BI32" s="10"/>
      <c r="BJ32" s="10"/>
      <c r="BL32" s="10"/>
    </row>
    <row r="33" spans="1:84" x14ac:dyDescent="0.25">
      <c r="A33" t="s">
        <v>717</v>
      </c>
      <c r="B33">
        <v>1</v>
      </c>
      <c r="C33" t="s">
        <v>34</v>
      </c>
      <c r="D33" t="s">
        <v>169</v>
      </c>
      <c r="E33" t="s">
        <v>1021</v>
      </c>
      <c r="F33" t="s">
        <v>32</v>
      </c>
      <c r="G33">
        <v>2007</v>
      </c>
      <c r="H33">
        <v>61</v>
      </c>
      <c r="I33">
        <v>0.03</v>
      </c>
      <c r="J33">
        <v>16.95</v>
      </c>
      <c r="K33">
        <v>0</v>
      </c>
      <c r="L33">
        <v>0</v>
      </c>
      <c r="M33">
        <v>0</v>
      </c>
      <c r="N33">
        <v>0</v>
      </c>
      <c r="O33">
        <v>0</v>
      </c>
      <c r="P33">
        <v>0</v>
      </c>
      <c r="Q33">
        <v>0</v>
      </c>
      <c r="R33">
        <v>0</v>
      </c>
      <c r="S33">
        <v>0</v>
      </c>
      <c r="T33">
        <v>0</v>
      </c>
      <c r="U33">
        <v>0</v>
      </c>
      <c r="V33">
        <v>0</v>
      </c>
      <c r="W33">
        <v>0</v>
      </c>
      <c r="X33">
        <v>0</v>
      </c>
      <c r="Y33">
        <v>0</v>
      </c>
      <c r="Z33">
        <v>0</v>
      </c>
      <c r="AA33">
        <v>0</v>
      </c>
      <c r="AB33">
        <v>0</v>
      </c>
      <c r="AC33">
        <v>0</v>
      </c>
      <c r="AD33">
        <v>0</v>
      </c>
      <c r="AE33" t="s">
        <v>34</v>
      </c>
      <c r="AJ33" t="b">
        <f>OR(COUNTIF(Sheet1!$H$1:$H$9,Table1[[#This Row],[Genre_1]]),COUNTIF(Sheet1!$H$1:$H$8,Table1[[#This Row],[Genre_2]]),COUNTIF(Sheet1!$H$1:$H$8,Table1[[#This Row],[Genre_3]]),COUNTIF(Sheet1!$H$1:$H$8,Table1[[#This Row],[Genre_4]]),COUNTIF(Sheet1!$H$1:$H$8,Table1[[#This Row],[Genre_5]]))</f>
        <v>1</v>
      </c>
      <c r="AK33" t="s">
        <v>169</v>
      </c>
      <c r="AM33" t="b">
        <f>OR(COUNTIF(Sheet1!$E$2:$E$20,Table1[[#This Row],[Publisher_1]]),COUNTIF(Sheet1!$E$2:$E$20,Table1[[#This Row],[Publisher_2]]))</f>
        <v>1</v>
      </c>
      <c r="AN33" t="str">
        <f>IF(COUNTIF(Table1[[#All],[Title]],Table1[[#This Row],[Title]]) &gt; 1,"Yes","No")</f>
        <v>No</v>
      </c>
      <c r="AO33" t="str">
        <f>IF(AND(-3&lt;= (Table1[[#This Row],[Metrics.Sales]] - AVERAGE(Table1[Metrics.Sales]))/_xlfn.STDEV.S(Table1[Metrics.Sales]), (Table1[[#This Row],[Metrics.Sales]] - AVERAGE(Table1[Metrics.Sales]))/_xlfn.STDEV.S(Table1[Metrics.Sales]) &lt;=3),"No","Yes")</f>
        <v>No</v>
      </c>
      <c r="AP33" t="b">
        <f>OR(Table1[[#This Row],[Length.Main Story.Polled]] = 0,Table1[[#This Row],[Length.Main + Extras.Polled]] = 0,Table1[[#This Row],[Length.Completionists.Polled]] = 0,Table1[[#This Row],[Length.All PlayStyles.Polled]] = 0)</f>
        <v>1</v>
      </c>
      <c r="AR33" s="11"/>
      <c r="AS33" s="11"/>
      <c r="AT33" s="11"/>
      <c r="AU33" s="11"/>
      <c r="AV33" s="11"/>
      <c r="AW33" s="11"/>
      <c r="AX33" s="11"/>
      <c r="AY33" s="10"/>
      <c r="BB33" s="10"/>
      <c r="BC33" s="10"/>
      <c r="BE33" s="10"/>
      <c r="BH33" s="10"/>
      <c r="BL33" s="10"/>
    </row>
    <row r="34" spans="1:84" x14ac:dyDescent="0.25">
      <c r="A34" t="s">
        <v>366</v>
      </c>
      <c r="B34">
        <v>2</v>
      </c>
      <c r="C34" t="s">
        <v>31</v>
      </c>
      <c r="D34" t="s">
        <v>58</v>
      </c>
      <c r="E34" t="s">
        <v>83</v>
      </c>
      <c r="F34" t="s">
        <v>32</v>
      </c>
      <c r="G34">
        <v>2007</v>
      </c>
      <c r="H34">
        <v>65</v>
      </c>
      <c r="I34">
        <v>0.19</v>
      </c>
      <c r="J34">
        <v>17.95</v>
      </c>
      <c r="K34">
        <v>20.6</v>
      </c>
      <c r="L34">
        <v>22.65</v>
      </c>
      <c r="M34">
        <v>20</v>
      </c>
      <c r="N34">
        <v>5</v>
      </c>
      <c r="O34">
        <v>19.149999999999999</v>
      </c>
      <c r="P34">
        <v>0</v>
      </c>
      <c r="Q34">
        <v>0</v>
      </c>
      <c r="R34">
        <v>0</v>
      </c>
      <c r="S34">
        <v>0</v>
      </c>
      <c r="T34">
        <v>0</v>
      </c>
      <c r="U34">
        <v>19</v>
      </c>
      <c r="V34">
        <v>19.5</v>
      </c>
      <c r="W34">
        <v>19</v>
      </c>
      <c r="X34">
        <v>3</v>
      </c>
      <c r="Y34">
        <v>18.5</v>
      </c>
      <c r="Z34">
        <v>23</v>
      </c>
      <c r="AA34">
        <v>24</v>
      </c>
      <c r="AB34">
        <v>23</v>
      </c>
      <c r="AC34">
        <v>2</v>
      </c>
      <c r="AD34">
        <v>22</v>
      </c>
      <c r="AE34" t="s">
        <v>31</v>
      </c>
      <c r="AJ34" t="b">
        <f>OR(COUNTIF(Sheet1!$H$1:$H$9,Table1[[#This Row],[Genre_1]]),COUNTIF(Sheet1!$H$1:$H$8,Table1[[#This Row],[Genre_2]]),COUNTIF(Sheet1!$H$1:$H$8,Table1[[#This Row],[Genre_3]]),COUNTIF(Sheet1!$H$1:$H$8,Table1[[#This Row],[Genre_4]]),COUNTIF(Sheet1!$H$1:$H$8,Table1[[#This Row],[Genre_5]]))</f>
        <v>1</v>
      </c>
      <c r="AK34" t="s">
        <v>58</v>
      </c>
      <c r="AM34" t="b">
        <f>OR(COUNTIF(Sheet1!$E$2:$E$20,Table1[[#This Row],[Publisher_1]]),COUNTIF(Sheet1!$E$2:$E$20,Table1[[#This Row],[Publisher_2]]))</f>
        <v>1</v>
      </c>
      <c r="AN34" t="str">
        <f>IF(COUNTIF(Table1[[#All],[Title]],Table1[[#This Row],[Title]]) &gt; 1,"Yes","No")</f>
        <v>Yes</v>
      </c>
      <c r="AO34" t="str">
        <f>IF(AND(-3&lt;= (Table1[[#This Row],[Metrics.Sales]] - AVERAGE(Table1[Metrics.Sales]))/_xlfn.STDEV.S(Table1[Metrics.Sales]), (Table1[[#This Row],[Metrics.Sales]] - AVERAGE(Table1[Metrics.Sales]))/_xlfn.STDEV.S(Table1[Metrics.Sales]) &lt;=3),"No","Yes")</f>
        <v>No</v>
      </c>
      <c r="AP34" t="b">
        <f>OR(Table1[[#This Row],[Length.Main Story.Polled]] = 0,Table1[[#This Row],[Length.Main + Extras.Polled]] = 0,Table1[[#This Row],[Length.Completionists.Polled]] = 0,Table1[[#This Row],[Length.All PlayStyles.Polled]] = 0)</f>
        <v>1</v>
      </c>
      <c r="AR34" s="11"/>
      <c r="AS34" s="11"/>
      <c r="AT34" s="11"/>
      <c r="AU34" s="11"/>
      <c r="AV34" s="11"/>
      <c r="AW34" s="11"/>
      <c r="AX34" s="11"/>
    </row>
    <row r="35" spans="1:84" x14ac:dyDescent="0.25">
      <c r="A35" t="s">
        <v>366</v>
      </c>
      <c r="B35">
        <v>2</v>
      </c>
      <c r="C35" t="s">
        <v>31</v>
      </c>
      <c r="D35" t="s">
        <v>58</v>
      </c>
      <c r="E35" t="s">
        <v>1019</v>
      </c>
      <c r="F35" t="s">
        <v>32</v>
      </c>
      <c r="G35">
        <v>2006</v>
      </c>
      <c r="H35">
        <v>65</v>
      </c>
      <c r="I35">
        <v>0.09</v>
      </c>
      <c r="J35">
        <v>19.95</v>
      </c>
      <c r="K35">
        <v>20.6</v>
      </c>
      <c r="L35">
        <v>22.65</v>
      </c>
      <c r="M35">
        <v>20</v>
      </c>
      <c r="N35">
        <v>5</v>
      </c>
      <c r="O35">
        <v>19.149999999999999</v>
      </c>
      <c r="P35">
        <v>0</v>
      </c>
      <c r="Q35">
        <v>0</v>
      </c>
      <c r="R35">
        <v>0</v>
      </c>
      <c r="S35">
        <v>0</v>
      </c>
      <c r="T35">
        <v>0</v>
      </c>
      <c r="U35">
        <v>19</v>
      </c>
      <c r="V35">
        <v>19.5</v>
      </c>
      <c r="W35">
        <v>19</v>
      </c>
      <c r="X35">
        <v>3</v>
      </c>
      <c r="Y35">
        <v>18.5</v>
      </c>
      <c r="Z35">
        <v>23</v>
      </c>
      <c r="AA35">
        <v>24</v>
      </c>
      <c r="AB35">
        <v>23</v>
      </c>
      <c r="AC35">
        <v>2</v>
      </c>
      <c r="AD35">
        <v>22</v>
      </c>
      <c r="AE35" t="s">
        <v>31</v>
      </c>
      <c r="AJ35" t="b">
        <f>OR(COUNTIF(Sheet1!$H$1:$H$9,Table1[[#This Row],[Genre_1]]),COUNTIF(Sheet1!$H$1:$H$8,Table1[[#This Row],[Genre_2]]),COUNTIF(Sheet1!$H$1:$H$8,Table1[[#This Row],[Genre_3]]),COUNTIF(Sheet1!$H$1:$H$8,Table1[[#This Row],[Genre_4]]),COUNTIF(Sheet1!$H$1:$H$8,Table1[[#This Row],[Genre_5]]))</f>
        <v>1</v>
      </c>
      <c r="AK35" t="s">
        <v>58</v>
      </c>
      <c r="AM35" t="b">
        <f>OR(COUNTIF(Sheet1!$E$2:$E$20,Table1[[#This Row],[Publisher_1]]),COUNTIF(Sheet1!$E$2:$E$20,Table1[[#This Row],[Publisher_2]]))</f>
        <v>1</v>
      </c>
      <c r="AN35" t="str">
        <f>IF(COUNTIF(Table1[[#All],[Title]],Table1[[#This Row],[Title]]) &gt; 1,"Yes","No")</f>
        <v>Yes</v>
      </c>
      <c r="AO35" t="str">
        <f>IF(AND(-3&lt;= (Table1[[#This Row],[Metrics.Sales]] - AVERAGE(Table1[Metrics.Sales]))/_xlfn.STDEV.S(Table1[Metrics.Sales]), (Table1[[#This Row],[Metrics.Sales]] - AVERAGE(Table1[Metrics.Sales]))/_xlfn.STDEV.S(Table1[Metrics.Sales]) &lt;=3),"No","Yes")</f>
        <v>No</v>
      </c>
      <c r="AP35" t="b">
        <f>OR(Table1[[#This Row],[Length.Main Story.Polled]] = 0,Table1[[#This Row],[Length.Main + Extras.Polled]] = 0,Table1[[#This Row],[Length.Completionists.Polled]] = 0,Table1[[#This Row],[Length.All PlayStyles.Polled]] = 0)</f>
        <v>1</v>
      </c>
      <c r="AR35" s="11"/>
      <c r="AS35" s="11"/>
      <c r="AT35" s="11"/>
      <c r="AU35" s="11"/>
      <c r="AV35" s="11"/>
      <c r="AW35" s="11"/>
      <c r="AX35" s="11"/>
    </row>
    <row r="36" spans="1:84" x14ac:dyDescent="0.25">
      <c r="A36" t="s">
        <v>978</v>
      </c>
      <c r="B36">
        <v>1</v>
      </c>
      <c r="C36" t="s">
        <v>31</v>
      </c>
      <c r="D36" t="s">
        <v>35</v>
      </c>
      <c r="E36" t="s">
        <v>83</v>
      </c>
      <c r="F36" t="s">
        <v>53</v>
      </c>
      <c r="G36">
        <v>2008</v>
      </c>
      <c r="H36">
        <v>64</v>
      </c>
      <c r="I36">
        <v>0.05</v>
      </c>
      <c r="J36">
        <v>24.95</v>
      </c>
      <c r="K36">
        <v>56.883333333333297</v>
      </c>
      <c r="L36">
        <v>192.833333333333</v>
      </c>
      <c r="M36">
        <v>14.5</v>
      </c>
      <c r="N36">
        <v>12</v>
      </c>
      <c r="O36">
        <v>21.516666666666602</v>
      </c>
      <c r="P36">
        <v>272.5</v>
      </c>
      <c r="Q36">
        <v>311.25</v>
      </c>
      <c r="R36">
        <v>272.5</v>
      </c>
      <c r="S36">
        <v>2</v>
      </c>
      <c r="T36">
        <v>233.75</v>
      </c>
      <c r="U36">
        <v>17.266666666666602</v>
      </c>
      <c r="V36">
        <v>19.433333333333302</v>
      </c>
      <c r="W36">
        <v>18.5</v>
      </c>
      <c r="X36">
        <v>5</v>
      </c>
      <c r="Y36">
        <v>14.8666666666666</v>
      </c>
      <c r="Z36">
        <v>10.25</v>
      </c>
      <c r="AA36">
        <v>12.533333333333299</v>
      </c>
      <c r="AB36">
        <v>9.93333333333333</v>
      </c>
      <c r="AC36">
        <v>5</v>
      </c>
      <c r="AD36">
        <v>8.7166666666666597</v>
      </c>
      <c r="AE36" t="s">
        <v>31</v>
      </c>
      <c r="AJ36" t="b">
        <f>OR(COUNTIF(Sheet1!$H$1:$H$9,Table1[[#This Row],[Genre_1]]),COUNTIF(Sheet1!$H$1:$H$8,Table1[[#This Row],[Genre_2]]),COUNTIF(Sheet1!$H$1:$H$8,Table1[[#This Row],[Genre_3]]),COUNTIF(Sheet1!$H$1:$H$8,Table1[[#This Row],[Genre_4]]),COUNTIF(Sheet1!$H$1:$H$8,Table1[[#This Row],[Genre_5]]))</f>
        <v>1</v>
      </c>
      <c r="AK36" t="s">
        <v>35</v>
      </c>
      <c r="AM36" t="b">
        <f>OR(COUNTIF(Sheet1!$E$2:$E$20,Table1[[#This Row],[Publisher_1]]),COUNTIF(Sheet1!$E$2:$E$20,Table1[[#This Row],[Publisher_2]]))</f>
        <v>1</v>
      </c>
      <c r="AN36" t="str">
        <f>IF(COUNTIF(Table1[[#All],[Title]],Table1[[#This Row],[Title]]) &gt; 1,"Yes","No")</f>
        <v>Yes</v>
      </c>
      <c r="AO36" t="str">
        <f>IF(AND(-3&lt;= (Table1[[#This Row],[Metrics.Sales]] - AVERAGE(Table1[Metrics.Sales]))/_xlfn.STDEV.S(Table1[Metrics.Sales]), (Table1[[#This Row],[Metrics.Sales]] - AVERAGE(Table1[Metrics.Sales]))/_xlfn.STDEV.S(Table1[Metrics.Sales]) &lt;=3),"No","Yes")</f>
        <v>No</v>
      </c>
      <c r="AP36" t="b">
        <f>OR(Table1[[#This Row],[Length.Main Story.Polled]] = 0,Table1[[#This Row],[Length.Main + Extras.Polled]] = 0,Table1[[#This Row],[Length.Completionists.Polled]] = 0,Table1[[#This Row],[Length.All PlayStyles.Polled]] = 0)</f>
        <v>0</v>
      </c>
      <c r="AR36" s="9"/>
      <c r="AS36" s="6"/>
    </row>
    <row r="37" spans="1:84" x14ac:dyDescent="0.25">
      <c r="A37" t="s">
        <v>978</v>
      </c>
      <c r="B37">
        <v>1</v>
      </c>
      <c r="C37" t="s">
        <v>31</v>
      </c>
      <c r="D37" t="s">
        <v>35</v>
      </c>
      <c r="E37" t="s">
        <v>1019</v>
      </c>
      <c r="F37" t="s">
        <v>46</v>
      </c>
      <c r="G37">
        <v>2008</v>
      </c>
      <c r="H37">
        <v>62</v>
      </c>
      <c r="I37">
        <v>0.05</v>
      </c>
      <c r="J37">
        <v>29.95</v>
      </c>
      <c r="K37">
        <v>56.883333333333297</v>
      </c>
      <c r="L37">
        <v>192.833333333333</v>
      </c>
      <c r="M37">
        <v>14.5</v>
      </c>
      <c r="N37">
        <v>12</v>
      </c>
      <c r="O37">
        <v>21.516666666666602</v>
      </c>
      <c r="P37">
        <v>272.5</v>
      </c>
      <c r="Q37">
        <v>311.25</v>
      </c>
      <c r="R37">
        <v>272.5</v>
      </c>
      <c r="S37">
        <v>2</v>
      </c>
      <c r="T37">
        <v>233.75</v>
      </c>
      <c r="U37">
        <v>17.266666666666602</v>
      </c>
      <c r="V37">
        <v>19.433333333333302</v>
      </c>
      <c r="W37">
        <v>18.5</v>
      </c>
      <c r="X37">
        <v>5</v>
      </c>
      <c r="Y37">
        <v>14.8666666666666</v>
      </c>
      <c r="Z37">
        <v>10.25</v>
      </c>
      <c r="AA37">
        <v>12.533333333333299</v>
      </c>
      <c r="AB37">
        <v>9.93333333333333</v>
      </c>
      <c r="AC37">
        <v>5</v>
      </c>
      <c r="AD37">
        <v>8.7166666666666597</v>
      </c>
      <c r="AE37" t="s">
        <v>31</v>
      </c>
      <c r="AJ37" t="b">
        <f>OR(COUNTIF(Sheet1!$H$1:$H$9,Table1[[#This Row],[Genre_1]]),COUNTIF(Sheet1!$H$1:$H$8,Table1[[#This Row],[Genre_2]]),COUNTIF(Sheet1!$H$1:$H$8,Table1[[#This Row],[Genre_3]]),COUNTIF(Sheet1!$H$1:$H$8,Table1[[#This Row],[Genre_4]]),COUNTIF(Sheet1!$H$1:$H$8,Table1[[#This Row],[Genre_5]]))</f>
        <v>1</v>
      </c>
      <c r="AK37" t="s">
        <v>35</v>
      </c>
      <c r="AM37" t="b">
        <f>OR(COUNTIF(Sheet1!$E$2:$E$20,Table1[[#This Row],[Publisher_1]]),COUNTIF(Sheet1!$E$2:$E$20,Table1[[#This Row],[Publisher_2]]))</f>
        <v>1</v>
      </c>
      <c r="AN37" t="str">
        <f>IF(COUNTIF(Table1[[#All],[Title]],Table1[[#This Row],[Title]]) &gt; 1,"Yes","No")</f>
        <v>Yes</v>
      </c>
      <c r="AO37" t="str">
        <f>IF(AND(-3&lt;= (Table1[[#This Row],[Metrics.Sales]] - AVERAGE(Table1[Metrics.Sales]))/_xlfn.STDEV.S(Table1[Metrics.Sales]), (Table1[[#This Row],[Metrics.Sales]] - AVERAGE(Table1[Metrics.Sales]))/_xlfn.STDEV.S(Table1[Metrics.Sales]) &lt;=3),"No","Yes")</f>
        <v>No</v>
      </c>
      <c r="AP37" t="b">
        <f>OR(Table1[[#This Row],[Length.Main Story.Polled]] = 0,Table1[[#This Row],[Length.Main + Extras.Polled]] = 0,Table1[[#This Row],[Length.Completionists.Polled]] = 0,Table1[[#This Row],[Length.All PlayStyles.Polled]] = 0)</f>
        <v>0</v>
      </c>
      <c r="AR37" s="9"/>
      <c r="AS37" s="6"/>
      <c r="BA37" s="10"/>
      <c r="BB37" s="10"/>
      <c r="BE37" s="10"/>
      <c r="BG37" s="10"/>
      <c r="BH37" s="10"/>
      <c r="BJ37" s="10"/>
    </row>
    <row r="38" spans="1:84" x14ac:dyDescent="0.25">
      <c r="A38" t="s">
        <v>71</v>
      </c>
      <c r="B38">
        <v>1</v>
      </c>
      <c r="C38" t="s">
        <v>72</v>
      </c>
      <c r="D38" t="s">
        <v>1005</v>
      </c>
      <c r="E38" t="s">
        <v>1020</v>
      </c>
      <c r="F38" t="s">
        <v>32</v>
      </c>
      <c r="G38">
        <v>2004</v>
      </c>
      <c r="H38">
        <v>66</v>
      </c>
      <c r="I38">
        <v>0.05</v>
      </c>
      <c r="J38">
        <v>16.95</v>
      </c>
      <c r="K38">
        <v>0</v>
      </c>
      <c r="L38">
        <v>0</v>
      </c>
      <c r="M38">
        <v>0</v>
      </c>
      <c r="N38">
        <v>0</v>
      </c>
      <c r="O38">
        <v>0</v>
      </c>
      <c r="P38">
        <v>0</v>
      </c>
      <c r="Q38">
        <v>0</v>
      </c>
      <c r="R38">
        <v>0</v>
      </c>
      <c r="S38">
        <v>0</v>
      </c>
      <c r="T38">
        <v>0</v>
      </c>
      <c r="U38">
        <v>0</v>
      </c>
      <c r="V38">
        <v>0</v>
      </c>
      <c r="W38">
        <v>0</v>
      </c>
      <c r="X38">
        <v>0</v>
      </c>
      <c r="Y38">
        <v>0</v>
      </c>
      <c r="Z38">
        <v>0</v>
      </c>
      <c r="AA38">
        <v>0</v>
      </c>
      <c r="AB38">
        <v>0</v>
      </c>
      <c r="AC38">
        <v>0</v>
      </c>
      <c r="AD38">
        <v>0</v>
      </c>
      <c r="AE38" t="s">
        <v>31</v>
      </c>
      <c r="AF38" t="s">
        <v>34</v>
      </c>
      <c r="AJ38" t="b">
        <f>OR(COUNTIF(Sheet1!$H$1:$H$9,Table1[[#This Row],[Genre_1]]),COUNTIF(Sheet1!$H$1:$H$8,Table1[[#This Row],[Genre_2]]),COUNTIF(Sheet1!$H$1:$H$8,Table1[[#This Row],[Genre_3]]),COUNTIF(Sheet1!$H$1:$H$8,Table1[[#This Row],[Genre_4]]),COUNTIF(Sheet1!$H$1:$H$8,Table1[[#This Row],[Genre_5]]))</f>
        <v>1</v>
      </c>
      <c r="AK38" t="s">
        <v>1005</v>
      </c>
      <c r="AM38" t="b">
        <f>OR(COUNTIF(Sheet1!$E$2:$E$20,Table1[[#This Row],[Publisher_1]]),COUNTIF(Sheet1!$E$2:$E$20,Table1[[#This Row],[Publisher_2]]))</f>
        <v>1</v>
      </c>
      <c r="AN38" t="str">
        <f>IF(COUNTIF(Table1[[#All],[Title]],Table1[[#This Row],[Title]]) &gt; 1,"Yes","No")</f>
        <v>No</v>
      </c>
      <c r="AO38" t="str">
        <f>IF(AND(-3&lt;= (Table1[[#This Row],[Metrics.Sales]] - AVERAGE(Table1[Metrics.Sales]))/_xlfn.STDEV.S(Table1[Metrics.Sales]), (Table1[[#This Row],[Metrics.Sales]] - AVERAGE(Table1[Metrics.Sales]))/_xlfn.STDEV.S(Table1[Metrics.Sales]) &lt;=3),"No","Yes")</f>
        <v>No</v>
      </c>
      <c r="AP38" t="b">
        <f>OR(Table1[[#This Row],[Length.Main Story.Polled]] = 0,Table1[[#This Row],[Length.Main + Extras.Polled]] = 0,Table1[[#This Row],[Length.Completionists.Polled]] = 0,Table1[[#This Row],[Length.All PlayStyles.Polled]] = 0)</f>
        <v>1</v>
      </c>
      <c r="AR38" s="15"/>
      <c r="AS38" s="15"/>
      <c r="AT38" s="15"/>
      <c r="AU38" s="15"/>
      <c r="AV38" s="15"/>
      <c r="AW38" s="15"/>
      <c r="AX38" s="15"/>
      <c r="AY38" s="15"/>
      <c r="AZ38" s="15"/>
      <c r="BA38" s="15"/>
      <c r="BB38" s="15"/>
      <c r="BC38" s="15"/>
      <c r="BD38" s="15"/>
      <c r="BE38" s="15"/>
      <c r="BF38" s="15"/>
      <c r="BG38" s="15"/>
      <c r="BH38" s="15"/>
      <c r="BI38" s="15"/>
      <c r="BJ38" s="15"/>
      <c r="BK38" s="15"/>
      <c r="BL38" s="15"/>
      <c r="BM38" s="15"/>
      <c r="BN38" s="15"/>
      <c r="BO38" s="15"/>
      <c r="BP38" s="15"/>
      <c r="BR38" s="15"/>
      <c r="BT38" s="15"/>
      <c r="BV38" s="15"/>
      <c r="BX38" s="15"/>
      <c r="BZ38" s="15"/>
      <c r="CB38" s="15"/>
      <c r="CD38" s="15"/>
      <c r="CF38" s="15"/>
    </row>
    <row r="39" spans="1:84" x14ac:dyDescent="0.25">
      <c r="A39" t="s">
        <v>770</v>
      </c>
      <c r="B39">
        <v>2</v>
      </c>
      <c r="C39" t="s">
        <v>31</v>
      </c>
      <c r="D39" t="s">
        <v>45</v>
      </c>
      <c r="E39" t="s">
        <v>83</v>
      </c>
      <c r="F39" t="s">
        <v>53</v>
      </c>
      <c r="G39">
        <v>2008</v>
      </c>
      <c r="H39">
        <v>72</v>
      </c>
      <c r="I39">
        <v>1.1200000000000001</v>
      </c>
      <c r="J39">
        <v>16.95</v>
      </c>
      <c r="K39">
        <v>6.8</v>
      </c>
      <c r="L39">
        <v>11.633333333333301</v>
      </c>
      <c r="M39">
        <v>6.75</v>
      </c>
      <c r="N39">
        <v>85</v>
      </c>
      <c r="O39">
        <v>5.3833333333333302</v>
      </c>
      <c r="P39">
        <v>0</v>
      </c>
      <c r="Q39">
        <v>0</v>
      </c>
      <c r="R39">
        <v>0</v>
      </c>
      <c r="S39">
        <v>0</v>
      </c>
      <c r="T39">
        <v>0</v>
      </c>
      <c r="U39">
        <v>7.5833333333333304</v>
      </c>
      <c r="V39">
        <v>11.9</v>
      </c>
      <c r="W39">
        <v>7.0333333333333297</v>
      </c>
      <c r="X39">
        <v>20</v>
      </c>
      <c r="Y39">
        <v>6.15</v>
      </c>
      <c r="Z39">
        <v>6.5666666666666602</v>
      </c>
      <c r="AA39">
        <v>8.3166666666666593</v>
      </c>
      <c r="AB39">
        <v>6.7166666666666597</v>
      </c>
      <c r="AC39">
        <v>65</v>
      </c>
      <c r="AD39">
        <v>5.3166666666666602</v>
      </c>
      <c r="AE39" t="s">
        <v>31</v>
      </c>
      <c r="AJ39" t="b">
        <f>OR(COUNTIF(Sheet1!$H$1:$H$9,Table1[[#This Row],[Genre_1]]),COUNTIF(Sheet1!$H$1:$H$8,Table1[[#This Row],[Genre_2]]),COUNTIF(Sheet1!$H$1:$H$8,Table1[[#This Row],[Genre_3]]),COUNTIF(Sheet1!$H$1:$H$8,Table1[[#This Row],[Genre_4]]),COUNTIF(Sheet1!$H$1:$H$8,Table1[[#This Row],[Genre_5]]))</f>
        <v>1</v>
      </c>
      <c r="AK39" t="s">
        <v>45</v>
      </c>
      <c r="AM39" t="b">
        <f>OR(COUNTIF(Sheet1!$E$2:$E$20,Table1[[#This Row],[Publisher_1]]),COUNTIF(Sheet1!$E$2:$E$20,Table1[[#This Row],[Publisher_2]]))</f>
        <v>1</v>
      </c>
      <c r="AN39" t="str">
        <f>IF(COUNTIF(Table1[[#All],[Title]],Table1[[#This Row],[Title]]) &gt; 1,"Yes","No")</f>
        <v>Yes</v>
      </c>
      <c r="AO39" t="str">
        <f>IF(AND(-3&lt;= (Table1[[#This Row],[Metrics.Sales]] - AVERAGE(Table1[Metrics.Sales]))/_xlfn.STDEV.S(Table1[Metrics.Sales]), (Table1[[#This Row],[Metrics.Sales]] - AVERAGE(Table1[Metrics.Sales]))/_xlfn.STDEV.S(Table1[Metrics.Sales]) &lt;=3),"No","Yes")</f>
        <v>No</v>
      </c>
      <c r="AP39" t="b">
        <f>OR(Table1[[#This Row],[Length.Main Story.Polled]] = 0,Table1[[#This Row],[Length.Main + Extras.Polled]] = 0,Table1[[#This Row],[Length.Completionists.Polled]] = 0,Table1[[#This Row],[Length.All PlayStyles.Polled]] = 0)</f>
        <v>1</v>
      </c>
      <c r="AR39" s="11"/>
      <c r="AS39" s="11"/>
      <c r="AT39" s="11"/>
      <c r="AU39" s="11"/>
      <c r="AV39" s="11"/>
      <c r="AW39" s="11"/>
      <c r="AX39" s="11"/>
      <c r="AY39" s="11"/>
      <c r="AZ39" s="11"/>
      <c r="BA39" s="11"/>
      <c r="BB39" s="11"/>
      <c r="BC39" s="11"/>
      <c r="BE39" s="11"/>
      <c r="BF39" s="11"/>
      <c r="BG39" s="11"/>
      <c r="BH39" s="11"/>
      <c r="BI39" s="11"/>
      <c r="BJ39" s="11"/>
      <c r="BK39" s="11"/>
      <c r="BL39" s="11"/>
      <c r="BM39" s="11"/>
      <c r="BN39" s="11"/>
      <c r="BO39" s="11"/>
      <c r="BP39" s="11"/>
      <c r="BQ39" s="11"/>
      <c r="BR39" s="11"/>
      <c r="BS39" s="11"/>
      <c r="BT39" s="11"/>
      <c r="BU39" s="11"/>
      <c r="BV39" s="11"/>
      <c r="BW39" s="11"/>
      <c r="BX39" s="11"/>
      <c r="BY39" s="11"/>
      <c r="BZ39" s="11"/>
      <c r="CA39" s="11"/>
      <c r="CB39" s="11"/>
      <c r="CC39" s="11"/>
      <c r="CD39" s="11"/>
    </row>
    <row r="40" spans="1:84" x14ac:dyDescent="0.25">
      <c r="A40" t="s">
        <v>770</v>
      </c>
      <c r="B40">
        <v>2</v>
      </c>
      <c r="C40" t="s">
        <v>31</v>
      </c>
      <c r="D40" t="s">
        <v>45</v>
      </c>
      <c r="E40" t="s">
        <v>1019</v>
      </c>
      <c r="F40" t="s">
        <v>53</v>
      </c>
      <c r="G40">
        <v>2008</v>
      </c>
      <c r="H40">
        <v>74</v>
      </c>
      <c r="I40">
        <v>0.75</v>
      </c>
      <c r="J40">
        <v>16.95</v>
      </c>
      <c r="K40">
        <v>6.8</v>
      </c>
      <c r="L40">
        <v>11.633333333333301</v>
      </c>
      <c r="M40">
        <v>6.75</v>
      </c>
      <c r="N40">
        <v>85</v>
      </c>
      <c r="O40">
        <v>5.3833333333333302</v>
      </c>
      <c r="P40">
        <v>0</v>
      </c>
      <c r="Q40">
        <v>0</v>
      </c>
      <c r="R40">
        <v>0</v>
      </c>
      <c r="S40">
        <v>0</v>
      </c>
      <c r="T40">
        <v>0</v>
      </c>
      <c r="U40">
        <v>7.5833333333333304</v>
      </c>
      <c r="V40">
        <v>11.9</v>
      </c>
      <c r="W40">
        <v>7.0333333333333297</v>
      </c>
      <c r="X40">
        <v>20</v>
      </c>
      <c r="Y40">
        <v>6.15</v>
      </c>
      <c r="Z40">
        <v>6.5666666666666602</v>
      </c>
      <c r="AA40">
        <v>8.3166666666666593</v>
      </c>
      <c r="AB40">
        <v>6.7166666666666597</v>
      </c>
      <c r="AC40">
        <v>65</v>
      </c>
      <c r="AD40">
        <v>5.3166666666666602</v>
      </c>
      <c r="AE40" t="s">
        <v>31</v>
      </c>
      <c r="AJ40" t="b">
        <f>OR(COUNTIF(Sheet1!$H$1:$H$9,Table1[[#This Row],[Genre_1]]),COUNTIF(Sheet1!$H$1:$H$8,Table1[[#This Row],[Genre_2]]),COUNTIF(Sheet1!$H$1:$H$8,Table1[[#This Row],[Genre_3]]),COUNTIF(Sheet1!$H$1:$H$8,Table1[[#This Row],[Genre_4]]),COUNTIF(Sheet1!$H$1:$H$8,Table1[[#This Row],[Genre_5]]))</f>
        <v>1</v>
      </c>
      <c r="AK40" t="s">
        <v>45</v>
      </c>
      <c r="AM40" t="b">
        <f>OR(COUNTIF(Sheet1!$E$2:$E$20,Table1[[#This Row],[Publisher_1]]),COUNTIF(Sheet1!$E$2:$E$20,Table1[[#This Row],[Publisher_2]]))</f>
        <v>1</v>
      </c>
      <c r="AN40" t="str">
        <f>IF(COUNTIF(Table1[[#All],[Title]],Table1[[#This Row],[Title]]) &gt; 1,"Yes","No")</f>
        <v>Yes</v>
      </c>
      <c r="AO40" t="str">
        <f>IF(AND(-3&lt;= (Table1[[#This Row],[Metrics.Sales]] - AVERAGE(Table1[Metrics.Sales]))/_xlfn.STDEV.S(Table1[Metrics.Sales]), (Table1[[#This Row],[Metrics.Sales]] - AVERAGE(Table1[Metrics.Sales]))/_xlfn.STDEV.S(Table1[Metrics.Sales]) &lt;=3),"No","Yes")</f>
        <v>No</v>
      </c>
      <c r="AP40" t="b">
        <f>OR(Table1[[#This Row],[Length.Main Story.Polled]] = 0,Table1[[#This Row],[Length.Main + Extras.Polled]] = 0,Table1[[#This Row],[Length.Completionists.Polled]] = 0,Table1[[#This Row],[Length.All PlayStyles.Polled]] = 0)</f>
        <v>1</v>
      </c>
      <c r="AR40" s="11"/>
      <c r="AS40" s="11"/>
      <c r="AT40" s="11"/>
      <c r="AU40" s="11"/>
      <c r="AV40" s="11"/>
      <c r="AW40" s="11"/>
      <c r="AX40" s="11"/>
      <c r="AY40" s="11"/>
      <c r="AZ40" s="11"/>
      <c r="BA40" s="11"/>
      <c r="BB40" s="11"/>
      <c r="BC40" s="11"/>
      <c r="BD40" s="11"/>
      <c r="BE40" s="11"/>
      <c r="BF40" s="11"/>
      <c r="BG40" s="11"/>
      <c r="BH40" s="11"/>
      <c r="BI40" s="11"/>
      <c r="BJ40" s="11"/>
      <c r="BK40" s="11"/>
      <c r="BL40" s="11"/>
      <c r="BM40" s="11"/>
      <c r="BN40" s="11"/>
      <c r="BO40" s="11"/>
      <c r="BQ40" s="11"/>
      <c r="BS40" s="11"/>
      <c r="BU40" s="11"/>
      <c r="BW40" s="11"/>
      <c r="BY40" s="11"/>
      <c r="CA40" s="11"/>
      <c r="CC40" s="11"/>
    </row>
    <row r="41" spans="1:84" x14ac:dyDescent="0.25">
      <c r="A41" t="s">
        <v>65</v>
      </c>
      <c r="B41">
        <v>1</v>
      </c>
      <c r="C41" t="s">
        <v>66</v>
      </c>
      <c r="D41" t="s">
        <v>35</v>
      </c>
      <c r="E41" t="s">
        <v>1021</v>
      </c>
      <c r="F41" t="s">
        <v>32</v>
      </c>
      <c r="G41">
        <v>2004</v>
      </c>
      <c r="H41">
        <v>60</v>
      </c>
      <c r="I41">
        <v>0.11</v>
      </c>
      <c r="J41">
        <v>14.95</v>
      </c>
      <c r="K41">
        <v>12.4</v>
      </c>
      <c r="L41">
        <v>13.7</v>
      </c>
      <c r="M41">
        <v>12.4</v>
      </c>
      <c r="N41">
        <v>2</v>
      </c>
      <c r="O41">
        <v>11.1</v>
      </c>
      <c r="P41">
        <v>9.8166666666666593</v>
      </c>
      <c r="Q41">
        <v>9.8166666666666593</v>
      </c>
      <c r="R41">
        <v>9.8166666666666593</v>
      </c>
      <c r="S41">
        <v>1</v>
      </c>
      <c r="T41">
        <v>9.8166666666666593</v>
      </c>
      <c r="U41">
        <v>0</v>
      </c>
      <c r="V41">
        <v>0</v>
      </c>
      <c r="W41">
        <v>0</v>
      </c>
      <c r="X41">
        <v>0</v>
      </c>
      <c r="Y41">
        <v>0</v>
      </c>
      <c r="Z41">
        <v>15</v>
      </c>
      <c r="AA41">
        <v>15</v>
      </c>
      <c r="AB41">
        <v>15</v>
      </c>
      <c r="AC41">
        <v>1</v>
      </c>
      <c r="AD41">
        <v>15</v>
      </c>
      <c r="AE41" t="s">
        <v>1006</v>
      </c>
      <c r="AF41" t="s">
        <v>44</v>
      </c>
      <c r="AJ41" t="b">
        <f>OR(COUNTIF(Sheet1!$H$1:$H$9,Table1[[#This Row],[Genre_1]]),COUNTIF(Sheet1!$H$1:$H$8,Table1[[#This Row],[Genre_2]]),COUNTIF(Sheet1!$H$1:$H$8,Table1[[#This Row],[Genre_3]]),COUNTIF(Sheet1!$H$1:$H$8,Table1[[#This Row],[Genre_4]]),COUNTIF(Sheet1!$H$1:$H$8,Table1[[#This Row],[Genre_5]]))</f>
        <v>1</v>
      </c>
      <c r="AK41" t="s">
        <v>35</v>
      </c>
      <c r="AM41" t="b">
        <f>OR(COUNTIF(Sheet1!$E$2:$E$20,Table1[[#This Row],[Publisher_1]]),COUNTIF(Sheet1!$E$2:$E$20,Table1[[#This Row],[Publisher_2]]))</f>
        <v>1</v>
      </c>
      <c r="AN41" t="str">
        <f>IF(COUNTIF(Table1[[#All],[Title]],Table1[[#This Row],[Title]]) &gt; 1,"Yes","No")</f>
        <v>No</v>
      </c>
      <c r="AO41" t="str">
        <f>IF(AND(-3&lt;= (Table1[[#This Row],[Metrics.Sales]] - AVERAGE(Table1[Metrics.Sales]))/_xlfn.STDEV.S(Table1[Metrics.Sales]), (Table1[[#This Row],[Metrics.Sales]] - AVERAGE(Table1[Metrics.Sales]))/_xlfn.STDEV.S(Table1[Metrics.Sales]) &lt;=3),"No","Yes")</f>
        <v>No</v>
      </c>
      <c r="AP41" t="b">
        <f>OR(Table1[[#This Row],[Length.Main Story.Polled]] = 0,Table1[[#This Row],[Length.Main + Extras.Polled]] = 0,Table1[[#This Row],[Length.Completionists.Polled]] = 0,Table1[[#This Row],[Length.All PlayStyles.Polled]] = 0)</f>
        <v>1</v>
      </c>
      <c r="AR41" s="11"/>
      <c r="AS41" s="11"/>
      <c r="AT41" s="11"/>
      <c r="AU41" s="11"/>
      <c r="AV41" s="11"/>
      <c r="AW41" s="11"/>
      <c r="AX41" s="11"/>
      <c r="AY41" s="11"/>
      <c r="AZ41" s="11"/>
      <c r="BA41" s="11"/>
      <c r="BB41" s="11"/>
      <c r="BC41" s="11"/>
      <c r="BD41" s="11"/>
      <c r="BE41" s="11"/>
      <c r="BF41" s="11"/>
      <c r="BG41" s="11"/>
      <c r="BH41" s="11"/>
      <c r="BI41" s="11"/>
      <c r="BJ41" s="11"/>
      <c r="BK41" s="11"/>
      <c r="BL41" s="11"/>
      <c r="BM41" s="11"/>
      <c r="BN41" s="11"/>
      <c r="BO41" s="11"/>
      <c r="BQ41" s="11"/>
      <c r="BS41" s="11"/>
      <c r="BU41" s="11"/>
      <c r="BW41" s="11"/>
      <c r="BY41" s="11"/>
      <c r="CA41" s="11"/>
      <c r="CC41" s="11"/>
    </row>
    <row r="42" spans="1:84" x14ac:dyDescent="0.25">
      <c r="A42" t="s">
        <v>454</v>
      </c>
      <c r="B42">
        <v>1</v>
      </c>
      <c r="C42" t="s">
        <v>31</v>
      </c>
      <c r="D42" t="s">
        <v>35</v>
      </c>
      <c r="E42" t="s">
        <v>83</v>
      </c>
      <c r="F42" t="s">
        <v>53</v>
      </c>
      <c r="G42">
        <v>2007</v>
      </c>
      <c r="H42">
        <v>81</v>
      </c>
      <c r="I42">
        <v>3.17</v>
      </c>
      <c r="J42">
        <v>16.95</v>
      </c>
      <c r="K42">
        <v>18.75</v>
      </c>
      <c r="L42">
        <v>56.7</v>
      </c>
      <c r="M42">
        <v>17</v>
      </c>
      <c r="N42">
        <v>1100</v>
      </c>
      <c r="O42">
        <v>11.9333333333333</v>
      </c>
      <c r="P42">
        <v>31.933333333333302</v>
      </c>
      <c r="Q42">
        <v>63.25</v>
      </c>
      <c r="R42">
        <v>30</v>
      </c>
      <c r="S42">
        <v>115</v>
      </c>
      <c r="T42">
        <v>22.983333333333299</v>
      </c>
      <c r="U42">
        <v>19.75</v>
      </c>
      <c r="V42">
        <v>34.3333333333333</v>
      </c>
      <c r="W42">
        <v>19.6166666666666</v>
      </c>
      <c r="X42">
        <v>443</v>
      </c>
      <c r="Y42">
        <v>13.5833333333333</v>
      </c>
      <c r="Z42">
        <v>15.3</v>
      </c>
      <c r="AA42">
        <v>23.566666666666599</v>
      </c>
      <c r="AB42">
        <v>15</v>
      </c>
      <c r="AC42">
        <v>564</v>
      </c>
      <c r="AD42">
        <v>10.566666666666601</v>
      </c>
      <c r="AE42" t="s">
        <v>31</v>
      </c>
      <c r="AJ42" t="b">
        <f>OR(COUNTIF(Sheet1!$H$1:$H$9,Table1[[#This Row],[Genre_1]]),COUNTIF(Sheet1!$H$1:$H$8,Table1[[#This Row],[Genre_2]]),COUNTIF(Sheet1!$H$1:$H$8,Table1[[#This Row],[Genre_3]]),COUNTIF(Sheet1!$H$1:$H$8,Table1[[#This Row],[Genre_4]]),COUNTIF(Sheet1!$H$1:$H$8,Table1[[#This Row],[Genre_5]]))</f>
        <v>1</v>
      </c>
      <c r="AK42" t="s">
        <v>35</v>
      </c>
      <c r="AM42" t="b">
        <f>OR(COUNTIF(Sheet1!$E$2:$E$20,Table1[[#This Row],[Publisher_1]]),COUNTIF(Sheet1!$E$2:$E$20,Table1[[#This Row],[Publisher_2]]))</f>
        <v>1</v>
      </c>
      <c r="AN42" t="str">
        <f>IF(COUNTIF(Table1[[#All],[Title]],Table1[[#This Row],[Title]]) &gt; 1,"Yes","No")</f>
        <v>Yes</v>
      </c>
      <c r="AO42" t="str">
        <f>IF(AND(-3&lt;= (Table1[[#This Row],[Metrics.Sales]] - AVERAGE(Table1[Metrics.Sales]))/_xlfn.STDEV.S(Table1[Metrics.Sales]), (Table1[[#This Row],[Metrics.Sales]] - AVERAGE(Table1[Metrics.Sales]))/_xlfn.STDEV.S(Table1[Metrics.Sales]) &lt;=3),"No","Yes")</f>
        <v>No</v>
      </c>
      <c r="AP42" t="b">
        <f>OR(Table1[[#This Row],[Length.Main Story.Polled]] = 0,Table1[[#This Row],[Length.Main + Extras.Polled]] = 0,Table1[[#This Row],[Length.Completionists.Polled]] = 0,Table1[[#This Row],[Length.All PlayStyles.Polled]] = 0)</f>
        <v>0</v>
      </c>
      <c r="AR42" s="11"/>
      <c r="AS42" s="11"/>
      <c r="AT42" s="11"/>
      <c r="AU42" s="11"/>
      <c r="AV42" s="11"/>
      <c r="AW42" s="11"/>
      <c r="AX42" s="11"/>
      <c r="AY42" s="11"/>
      <c r="AZ42" s="11"/>
      <c r="BA42" s="11"/>
      <c r="BB42" s="11"/>
      <c r="BC42" s="11"/>
      <c r="BD42" s="11"/>
      <c r="BE42" s="11"/>
      <c r="BF42" s="11"/>
      <c r="BG42" s="11"/>
      <c r="BH42" s="11"/>
      <c r="BI42" s="11"/>
      <c r="BJ42" s="11"/>
      <c r="BK42" s="11"/>
      <c r="BL42" s="11"/>
      <c r="BM42" s="11"/>
      <c r="BN42" s="11"/>
      <c r="BO42" s="11"/>
      <c r="BQ42" s="11"/>
      <c r="BS42" s="11"/>
      <c r="BU42" s="11"/>
      <c r="BW42" s="11"/>
      <c r="BY42" s="11"/>
      <c r="CA42" s="11"/>
      <c r="CC42" s="11"/>
    </row>
    <row r="43" spans="1:84" x14ac:dyDescent="0.25">
      <c r="A43" t="s">
        <v>454</v>
      </c>
      <c r="B43">
        <v>1</v>
      </c>
      <c r="C43" t="s">
        <v>31</v>
      </c>
      <c r="D43" t="s">
        <v>35</v>
      </c>
      <c r="E43" t="s">
        <v>1019</v>
      </c>
      <c r="F43" t="s">
        <v>53</v>
      </c>
      <c r="G43">
        <v>2007</v>
      </c>
      <c r="H43">
        <v>81</v>
      </c>
      <c r="I43">
        <v>1.77</v>
      </c>
      <c r="J43">
        <v>17.95</v>
      </c>
      <c r="K43">
        <v>18.75</v>
      </c>
      <c r="L43">
        <v>56.7</v>
      </c>
      <c r="M43">
        <v>17</v>
      </c>
      <c r="N43">
        <v>1100</v>
      </c>
      <c r="O43">
        <v>11.9333333333333</v>
      </c>
      <c r="P43">
        <v>31.933333333333302</v>
      </c>
      <c r="Q43">
        <v>63.25</v>
      </c>
      <c r="R43">
        <v>30</v>
      </c>
      <c r="S43">
        <v>115</v>
      </c>
      <c r="T43">
        <v>22.983333333333299</v>
      </c>
      <c r="U43">
        <v>19.75</v>
      </c>
      <c r="V43">
        <v>34.3333333333333</v>
      </c>
      <c r="W43">
        <v>19.6166666666666</v>
      </c>
      <c r="X43">
        <v>443</v>
      </c>
      <c r="Y43">
        <v>13.5833333333333</v>
      </c>
      <c r="Z43">
        <v>15.3</v>
      </c>
      <c r="AA43">
        <v>23.566666666666599</v>
      </c>
      <c r="AB43">
        <v>15</v>
      </c>
      <c r="AC43">
        <v>564</v>
      </c>
      <c r="AD43">
        <v>10.566666666666601</v>
      </c>
      <c r="AE43" t="s">
        <v>31</v>
      </c>
      <c r="AJ43" t="b">
        <f>OR(COUNTIF(Sheet1!$H$1:$H$9,Table1[[#This Row],[Genre_1]]),COUNTIF(Sheet1!$H$1:$H$8,Table1[[#This Row],[Genre_2]]),COUNTIF(Sheet1!$H$1:$H$8,Table1[[#This Row],[Genre_3]]),COUNTIF(Sheet1!$H$1:$H$8,Table1[[#This Row],[Genre_4]]),COUNTIF(Sheet1!$H$1:$H$8,Table1[[#This Row],[Genre_5]]))</f>
        <v>1</v>
      </c>
      <c r="AK43" t="s">
        <v>35</v>
      </c>
      <c r="AM43" t="b">
        <f>OR(COUNTIF(Sheet1!$E$2:$E$20,Table1[[#This Row],[Publisher_1]]),COUNTIF(Sheet1!$E$2:$E$20,Table1[[#This Row],[Publisher_2]]))</f>
        <v>1</v>
      </c>
      <c r="AN43" t="str">
        <f>IF(COUNTIF(Table1[[#All],[Title]],Table1[[#This Row],[Title]]) &gt; 1,"Yes","No")</f>
        <v>Yes</v>
      </c>
      <c r="AO43" t="str">
        <f>IF(AND(-3&lt;= (Table1[[#This Row],[Metrics.Sales]] - AVERAGE(Table1[Metrics.Sales]))/_xlfn.STDEV.S(Table1[Metrics.Sales]), (Table1[[#This Row],[Metrics.Sales]] - AVERAGE(Table1[Metrics.Sales]))/_xlfn.STDEV.S(Table1[Metrics.Sales]) &lt;=3),"No","Yes")</f>
        <v>No</v>
      </c>
      <c r="AP43" t="b">
        <f>OR(Table1[[#This Row],[Length.Main Story.Polled]] = 0,Table1[[#This Row],[Length.Main + Extras.Polled]] = 0,Table1[[#This Row],[Length.Completionists.Polled]] = 0,Table1[[#This Row],[Length.All PlayStyles.Polled]] = 0)</f>
        <v>0</v>
      </c>
      <c r="AR43" s="11"/>
      <c r="AS43" s="11"/>
      <c r="AT43" s="11"/>
      <c r="AU43" s="11"/>
      <c r="AV43" s="11"/>
      <c r="AW43" s="11"/>
      <c r="AX43" s="11"/>
      <c r="AY43" s="11"/>
      <c r="AZ43" s="11"/>
      <c r="BA43" s="11"/>
      <c r="BB43" s="11"/>
      <c r="BC43" s="11"/>
      <c r="BD43" s="11"/>
      <c r="BE43" s="11"/>
      <c r="BF43" s="11"/>
      <c r="BG43" s="11"/>
      <c r="BH43" s="11"/>
      <c r="BI43" s="11"/>
      <c r="BJ43" s="11"/>
      <c r="BK43" s="11"/>
      <c r="BL43" s="11"/>
      <c r="BM43" s="11"/>
      <c r="BN43" s="11"/>
      <c r="BO43" s="11"/>
      <c r="BQ43" s="11"/>
      <c r="BS43" s="11"/>
      <c r="BU43" s="11"/>
      <c r="BW43" s="11"/>
      <c r="BY43" s="11"/>
      <c r="CA43" s="11"/>
      <c r="CC43" s="11"/>
    </row>
    <row r="44" spans="1:84" x14ac:dyDescent="0.25">
      <c r="A44" t="s">
        <v>991</v>
      </c>
      <c r="B44">
        <v>1</v>
      </c>
      <c r="C44" t="s">
        <v>31</v>
      </c>
      <c r="D44" t="s">
        <v>35</v>
      </c>
      <c r="E44" t="s">
        <v>1021</v>
      </c>
      <c r="F44" t="s">
        <v>53</v>
      </c>
      <c r="G44">
        <v>2008</v>
      </c>
      <c r="H44">
        <v>58</v>
      </c>
      <c r="I44">
        <v>0.03</v>
      </c>
      <c r="J44">
        <v>11.95</v>
      </c>
      <c r="K44">
        <v>5.0666666666666602</v>
      </c>
      <c r="L44">
        <v>6.9833333333333298</v>
      </c>
      <c r="M44">
        <v>4.86666666666666</v>
      </c>
      <c r="N44">
        <v>22</v>
      </c>
      <c r="O44">
        <v>4.1500000000000004</v>
      </c>
      <c r="P44">
        <v>5.05</v>
      </c>
      <c r="Q44">
        <v>5.5</v>
      </c>
      <c r="R44">
        <v>5</v>
      </c>
      <c r="S44">
        <v>5</v>
      </c>
      <c r="T44">
        <v>4.75</v>
      </c>
      <c r="U44">
        <v>4.5166666666666604</v>
      </c>
      <c r="V44">
        <v>4.61666666666666</v>
      </c>
      <c r="W44">
        <v>4.5</v>
      </c>
      <c r="X44">
        <v>3</v>
      </c>
      <c r="Y44">
        <v>4.4166666666666599</v>
      </c>
      <c r="Z44">
        <v>5.18333333333333</v>
      </c>
      <c r="AA44">
        <v>7.0333333333333297</v>
      </c>
      <c r="AB44">
        <v>5</v>
      </c>
      <c r="AC44">
        <v>14</v>
      </c>
      <c r="AD44">
        <v>4.2</v>
      </c>
      <c r="AE44" t="s">
        <v>31</v>
      </c>
      <c r="AJ44" t="b">
        <f>OR(COUNTIF(Sheet1!$H$1:$H$9,Table1[[#This Row],[Genre_1]]),COUNTIF(Sheet1!$H$1:$H$8,Table1[[#This Row],[Genre_2]]),COUNTIF(Sheet1!$H$1:$H$8,Table1[[#This Row],[Genre_3]]),COUNTIF(Sheet1!$H$1:$H$8,Table1[[#This Row],[Genre_4]]),COUNTIF(Sheet1!$H$1:$H$8,Table1[[#This Row],[Genre_5]]))</f>
        <v>1</v>
      </c>
      <c r="AK44" t="s">
        <v>35</v>
      </c>
      <c r="AM44" t="b">
        <f>OR(COUNTIF(Sheet1!$E$2:$E$20,Table1[[#This Row],[Publisher_1]]),COUNTIF(Sheet1!$E$2:$E$20,Table1[[#This Row],[Publisher_2]]))</f>
        <v>1</v>
      </c>
      <c r="AN44" t="str">
        <f>IF(COUNTIF(Table1[[#All],[Title]],Table1[[#This Row],[Title]]) &gt; 1,"Yes","No")</f>
        <v>No</v>
      </c>
      <c r="AO44" t="str">
        <f>IF(AND(-3&lt;= (Table1[[#This Row],[Metrics.Sales]] - AVERAGE(Table1[Metrics.Sales]))/_xlfn.STDEV.S(Table1[Metrics.Sales]), (Table1[[#This Row],[Metrics.Sales]] - AVERAGE(Table1[Metrics.Sales]))/_xlfn.STDEV.S(Table1[Metrics.Sales]) &lt;=3),"No","Yes")</f>
        <v>No</v>
      </c>
      <c r="AP44" t="b">
        <f>OR(Table1[[#This Row],[Length.Main Story.Polled]] = 0,Table1[[#This Row],[Length.Main + Extras.Polled]] = 0,Table1[[#This Row],[Length.Completionists.Polled]] = 0,Table1[[#This Row],[Length.All PlayStyles.Polled]] = 0)</f>
        <v>0</v>
      </c>
      <c r="AR44" s="11"/>
      <c r="AS44" s="11"/>
      <c r="AT44" s="11"/>
      <c r="AU44" s="11"/>
      <c r="AV44" s="11"/>
      <c r="AW44" s="11"/>
      <c r="AX44" s="11"/>
      <c r="AY44" s="11"/>
      <c r="AZ44" s="11"/>
      <c r="BA44" s="11"/>
      <c r="BB44" s="11"/>
      <c r="BC44" s="11"/>
      <c r="BD44" s="11"/>
      <c r="BE44" s="11"/>
      <c r="BF44" s="11"/>
      <c r="BG44" s="11"/>
      <c r="BH44" s="11"/>
      <c r="BI44" s="11"/>
      <c r="BJ44" s="11"/>
      <c r="BK44" s="11"/>
      <c r="BL44" s="11"/>
      <c r="BM44" s="11"/>
      <c r="BN44" s="11"/>
      <c r="BO44" s="11"/>
      <c r="BQ44" s="11"/>
      <c r="BS44" s="11"/>
      <c r="BU44" s="11"/>
      <c r="BW44" s="11"/>
      <c r="BY44" s="11"/>
      <c r="CA44" s="11"/>
      <c r="CC44" s="11"/>
    </row>
    <row r="45" spans="1:84" x14ac:dyDescent="0.25">
      <c r="A45" t="s">
        <v>428</v>
      </c>
      <c r="B45">
        <v>1</v>
      </c>
      <c r="C45" t="s">
        <v>1032</v>
      </c>
      <c r="D45" t="s">
        <v>35</v>
      </c>
      <c r="E45" t="s">
        <v>1020</v>
      </c>
      <c r="F45" t="s">
        <v>53</v>
      </c>
      <c r="G45">
        <v>2006</v>
      </c>
      <c r="H45">
        <v>48</v>
      </c>
      <c r="I45">
        <v>0.03</v>
      </c>
      <c r="J45">
        <v>16.95</v>
      </c>
      <c r="K45">
        <v>19.05</v>
      </c>
      <c r="L45">
        <v>20.183333333333302</v>
      </c>
      <c r="M45">
        <v>19.149999999999999</v>
      </c>
      <c r="N45">
        <v>3</v>
      </c>
      <c r="O45">
        <v>17.9166666666666</v>
      </c>
      <c r="P45">
        <v>16.733333333333299</v>
      </c>
      <c r="Q45">
        <v>16.733333333333299</v>
      </c>
      <c r="R45">
        <v>16.733333333333299</v>
      </c>
      <c r="S45">
        <v>1</v>
      </c>
      <c r="T45">
        <v>16.733333333333299</v>
      </c>
      <c r="U45">
        <v>21.283333333333299</v>
      </c>
      <c r="V45">
        <v>21.283333333333299</v>
      </c>
      <c r="W45">
        <v>21.283333333333299</v>
      </c>
      <c r="X45">
        <v>1</v>
      </c>
      <c r="Y45">
        <v>21.283333333333299</v>
      </c>
      <c r="Z45">
        <v>19.149999999999999</v>
      </c>
      <c r="AA45">
        <v>19.149999999999999</v>
      </c>
      <c r="AB45">
        <v>19.149999999999999</v>
      </c>
      <c r="AC45">
        <v>1</v>
      </c>
      <c r="AD45">
        <v>19.149999999999999</v>
      </c>
      <c r="AE45" t="s">
        <v>1045</v>
      </c>
      <c r="AF45" t="s">
        <v>34</v>
      </c>
      <c r="AJ45" t="b">
        <f>OR(COUNTIF(Sheet1!$H$1:$H$9,Table1[[#This Row],[Genre_1]]),COUNTIF(Sheet1!$H$1:$H$8,Table1[[#This Row],[Genre_2]]),COUNTIF(Sheet1!$H$1:$H$8,Table1[[#This Row],[Genre_3]]),COUNTIF(Sheet1!$H$1:$H$8,Table1[[#This Row],[Genre_4]]),COUNTIF(Sheet1!$H$1:$H$8,Table1[[#This Row],[Genre_5]]))</f>
        <v>1</v>
      </c>
      <c r="AK45" t="s">
        <v>35</v>
      </c>
      <c r="AM45" t="b">
        <f>OR(COUNTIF(Sheet1!$E$2:$E$20,Table1[[#This Row],[Publisher_1]]),COUNTIF(Sheet1!$E$2:$E$20,Table1[[#This Row],[Publisher_2]]))</f>
        <v>1</v>
      </c>
      <c r="AN45" t="str">
        <f>IF(COUNTIF(Table1[[#All],[Title]],Table1[[#This Row],[Title]]) &gt; 1,"Yes","No")</f>
        <v>No</v>
      </c>
      <c r="AO45" t="str">
        <f>IF(AND(-3&lt;= (Table1[[#This Row],[Metrics.Sales]] - AVERAGE(Table1[Metrics.Sales]))/_xlfn.STDEV.S(Table1[Metrics.Sales]), (Table1[[#This Row],[Metrics.Sales]] - AVERAGE(Table1[Metrics.Sales]))/_xlfn.STDEV.S(Table1[Metrics.Sales]) &lt;=3),"No","Yes")</f>
        <v>No</v>
      </c>
      <c r="AP45" t="b">
        <f>OR(Table1[[#This Row],[Length.Main Story.Polled]] = 0,Table1[[#This Row],[Length.Main + Extras.Polled]] = 0,Table1[[#This Row],[Length.Completionists.Polled]] = 0,Table1[[#This Row],[Length.All PlayStyles.Polled]] = 0)</f>
        <v>0</v>
      </c>
      <c r="AR45" s="11"/>
      <c r="AS45" s="11"/>
      <c r="AT45" s="11"/>
      <c r="AU45" s="11"/>
      <c r="AV45" s="11"/>
      <c r="AW45" s="11"/>
      <c r="AX45" s="11"/>
      <c r="AY45" s="11"/>
      <c r="AZ45" s="11"/>
      <c r="BA45" s="11"/>
      <c r="BB45" s="11"/>
      <c r="BC45" s="11"/>
      <c r="BD45" s="11"/>
      <c r="BE45" s="11"/>
      <c r="BF45" s="11"/>
      <c r="BG45" s="11"/>
      <c r="BH45" s="11"/>
      <c r="BI45" s="11"/>
      <c r="BJ45" s="11"/>
      <c r="BK45" s="11"/>
      <c r="BL45" s="11"/>
      <c r="BM45" s="11"/>
      <c r="BN45" s="11"/>
      <c r="BO45" s="11"/>
      <c r="BQ45" s="11"/>
      <c r="BS45" s="11"/>
      <c r="BU45" s="11"/>
      <c r="BW45" s="11"/>
      <c r="BY45" s="11"/>
      <c r="CA45" s="11"/>
      <c r="CC45" s="11"/>
    </row>
    <row r="46" spans="1:84" x14ac:dyDescent="0.25">
      <c r="A46" t="s">
        <v>106</v>
      </c>
      <c r="B46">
        <v>4</v>
      </c>
      <c r="C46" t="s">
        <v>107</v>
      </c>
      <c r="D46" t="s">
        <v>40</v>
      </c>
      <c r="E46" t="s">
        <v>1020</v>
      </c>
      <c r="F46" t="s">
        <v>53</v>
      </c>
      <c r="G46">
        <v>2005</v>
      </c>
      <c r="H46">
        <v>63</v>
      </c>
      <c r="I46">
        <v>0.56000000000000005</v>
      </c>
      <c r="J46">
        <v>12.95</v>
      </c>
      <c r="K46">
        <v>0</v>
      </c>
      <c r="L46">
        <v>0</v>
      </c>
      <c r="M46">
        <v>0</v>
      </c>
      <c r="N46">
        <v>0</v>
      </c>
      <c r="O46">
        <v>0</v>
      </c>
      <c r="P46">
        <v>0</v>
      </c>
      <c r="Q46">
        <v>0</v>
      </c>
      <c r="R46">
        <v>0</v>
      </c>
      <c r="S46">
        <v>0</v>
      </c>
      <c r="T46">
        <v>0</v>
      </c>
      <c r="U46">
        <v>0</v>
      </c>
      <c r="V46">
        <v>0</v>
      </c>
      <c r="W46">
        <v>0</v>
      </c>
      <c r="X46">
        <v>0</v>
      </c>
      <c r="Y46">
        <v>0</v>
      </c>
      <c r="Z46">
        <v>0</v>
      </c>
      <c r="AA46">
        <v>0</v>
      </c>
      <c r="AB46">
        <v>0</v>
      </c>
      <c r="AC46">
        <v>0</v>
      </c>
      <c r="AD46">
        <v>0</v>
      </c>
      <c r="AE46" t="s">
        <v>1006</v>
      </c>
      <c r="AF46" t="s">
        <v>39</v>
      </c>
      <c r="AJ46" t="b">
        <f>OR(COUNTIF(Sheet1!$H$1:$H$9,Table1[[#This Row],[Genre_1]]),COUNTIF(Sheet1!$H$1:$H$8,Table1[[#This Row],[Genre_2]]),COUNTIF(Sheet1!$H$1:$H$8,Table1[[#This Row],[Genre_3]]),COUNTIF(Sheet1!$H$1:$H$8,Table1[[#This Row],[Genre_4]]),COUNTIF(Sheet1!$H$1:$H$8,Table1[[#This Row],[Genre_5]]))</f>
        <v>1</v>
      </c>
      <c r="AK46" t="s">
        <v>40</v>
      </c>
      <c r="AM46" t="b">
        <f>OR(COUNTIF(Sheet1!$E$2:$E$20,Table1[[#This Row],[Publisher_1]]),COUNTIF(Sheet1!$E$2:$E$20,Table1[[#This Row],[Publisher_2]]))</f>
        <v>1</v>
      </c>
      <c r="AN46" t="str">
        <f>IF(COUNTIF(Table1[[#All],[Title]],Table1[[#This Row],[Title]]) &gt; 1,"Yes","No")</f>
        <v>No</v>
      </c>
      <c r="AO46" t="str">
        <f>IF(AND(-3&lt;= (Table1[[#This Row],[Metrics.Sales]] - AVERAGE(Table1[Metrics.Sales]))/_xlfn.STDEV.S(Table1[Metrics.Sales]), (Table1[[#This Row],[Metrics.Sales]] - AVERAGE(Table1[Metrics.Sales]))/_xlfn.STDEV.S(Table1[Metrics.Sales]) &lt;=3),"No","Yes")</f>
        <v>No</v>
      </c>
      <c r="AP46" t="b">
        <f>OR(Table1[[#This Row],[Length.Main Story.Polled]] = 0,Table1[[#This Row],[Length.Main + Extras.Polled]] = 0,Table1[[#This Row],[Length.Completionists.Polled]] = 0,Table1[[#This Row],[Length.All PlayStyles.Polled]] = 0)</f>
        <v>1</v>
      </c>
      <c r="AR46" s="11"/>
      <c r="AS46" s="11"/>
      <c r="AT46" s="11"/>
      <c r="AU46" s="11"/>
      <c r="AV46" s="11"/>
      <c r="AW46" s="11"/>
      <c r="AX46" s="11"/>
      <c r="AY46" s="11"/>
      <c r="AZ46" s="11"/>
      <c r="BA46" s="11"/>
      <c r="BB46" s="11"/>
      <c r="BC46" s="11"/>
      <c r="BD46" s="11"/>
      <c r="BE46" s="11"/>
      <c r="BF46" s="11"/>
      <c r="BG46" s="11"/>
      <c r="BH46" s="11"/>
      <c r="BI46" s="11"/>
      <c r="BJ46" s="11"/>
      <c r="BK46" s="11"/>
      <c r="BL46" s="11"/>
      <c r="BM46" s="11"/>
      <c r="BN46" s="11"/>
      <c r="BO46" s="11"/>
      <c r="BQ46" s="11"/>
      <c r="BS46" s="11"/>
      <c r="BU46" s="11"/>
      <c r="BW46" s="11"/>
      <c r="BY46" s="11"/>
      <c r="CA46" s="11"/>
      <c r="CC46" s="11"/>
    </row>
    <row r="47" spans="1:84" x14ac:dyDescent="0.25">
      <c r="A47" t="s">
        <v>179</v>
      </c>
      <c r="B47">
        <v>1</v>
      </c>
      <c r="C47" t="s">
        <v>107</v>
      </c>
      <c r="D47" t="s">
        <v>1005</v>
      </c>
      <c r="E47" t="s">
        <v>1021</v>
      </c>
      <c r="F47" t="s">
        <v>53</v>
      </c>
      <c r="G47">
        <v>2005</v>
      </c>
      <c r="H47">
        <v>35</v>
      </c>
      <c r="I47">
        <v>0.11</v>
      </c>
      <c r="J47">
        <v>14.95</v>
      </c>
      <c r="K47">
        <v>0</v>
      </c>
      <c r="L47">
        <v>0</v>
      </c>
      <c r="M47">
        <v>0</v>
      </c>
      <c r="N47">
        <v>0</v>
      </c>
      <c r="O47">
        <v>0</v>
      </c>
      <c r="P47">
        <v>0</v>
      </c>
      <c r="Q47">
        <v>0</v>
      </c>
      <c r="R47">
        <v>0</v>
      </c>
      <c r="S47">
        <v>0</v>
      </c>
      <c r="T47">
        <v>0</v>
      </c>
      <c r="U47">
        <v>0</v>
      </c>
      <c r="V47">
        <v>0</v>
      </c>
      <c r="W47">
        <v>0</v>
      </c>
      <c r="X47">
        <v>0</v>
      </c>
      <c r="Y47">
        <v>0</v>
      </c>
      <c r="Z47">
        <v>0</v>
      </c>
      <c r="AA47">
        <v>0</v>
      </c>
      <c r="AB47">
        <v>0</v>
      </c>
      <c r="AC47">
        <v>0</v>
      </c>
      <c r="AD47">
        <v>0</v>
      </c>
      <c r="AE47" t="s">
        <v>1006</v>
      </c>
      <c r="AF47" t="s">
        <v>39</v>
      </c>
      <c r="AJ47" t="b">
        <f>OR(COUNTIF(Sheet1!$H$1:$H$9,Table1[[#This Row],[Genre_1]]),COUNTIF(Sheet1!$H$1:$H$8,Table1[[#This Row],[Genre_2]]),COUNTIF(Sheet1!$H$1:$H$8,Table1[[#This Row],[Genre_3]]),COUNTIF(Sheet1!$H$1:$H$8,Table1[[#This Row],[Genre_4]]),COUNTIF(Sheet1!$H$1:$H$8,Table1[[#This Row],[Genre_5]]))</f>
        <v>1</v>
      </c>
      <c r="AK47" t="s">
        <v>1005</v>
      </c>
      <c r="AM47" t="b">
        <f>OR(COUNTIF(Sheet1!$E$2:$E$20,Table1[[#This Row],[Publisher_1]]),COUNTIF(Sheet1!$E$2:$E$20,Table1[[#This Row],[Publisher_2]]))</f>
        <v>1</v>
      </c>
      <c r="AN47" t="str">
        <f>IF(COUNTIF(Table1[[#All],[Title]],Table1[[#This Row],[Title]]) &gt; 1,"Yes","No")</f>
        <v>No</v>
      </c>
      <c r="AO47" t="str">
        <f>IF(AND(-3&lt;= (Table1[[#This Row],[Metrics.Sales]] - AVERAGE(Table1[Metrics.Sales]))/_xlfn.STDEV.S(Table1[Metrics.Sales]), (Table1[[#This Row],[Metrics.Sales]] - AVERAGE(Table1[Metrics.Sales]))/_xlfn.STDEV.S(Table1[Metrics.Sales]) &lt;=3),"No","Yes")</f>
        <v>No</v>
      </c>
      <c r="AP47" t="b">
        <f>OR(Table1[[#This Row],[Length.Main Story.Polled]] = 0,Table1[[#This Row],[Length.Main + Extras.Polled]] = 0,Table1[[#This Row],[Length.Completionists.Polled]] = 0,Table1[[#This Row],[Length.All PlayStyles.Polled]] = 0)</f>
        <v>1</v>
      </c>
      <c r="AR47" s="11"/>
      <c r="AS47" s="11"/>
      <c r="AT47" s="11"/>
      <c r="AU47" s="11"/>
      <c r="AV47" s="11"/>
      <c r="AW47" s="11"/>
      <c r="AX47" s="11"/>
      <c r="AY47" s="11"/>
      <c r="AZ47" s="11"/>
      <c r="BA47" s="11"/>
      <c r="BB47" s="11"/>
      <c r="BC47" s="11"/>
      <c r="BD47" s="11"/>
      <c r="BE47" s="11"/>
      <c r="BF47" s="11"/>
      <c r="BG47" s="11"/>
      <c r="BH47" s="11"/>
      <c r="BI47" s="11"/>
      <c r="BJ47" s="11"/>
      <c r="BK47" s="11"/>
      <c r="BL47" s="11"/>
      <c r="BM47" s="11"/>
      <c r="BN47" s="11"/>
      <c r="BO47" s="11"/>
      <c r="BQ47" s="11"/>
      <c r="BS47" s="11"/>
      <c r="BU47" s="11"/>
      <c r="BW47" s="11"/>
      <c r="BY47" s="11"/>
      <c r="CA47" s="11"/>
      <c r="CC47" s="11"/>
    </row>
    <row r="48" spans="1:84" x14ac:dyDescent="0.25">
      <c r="A48" t="s">
        <v>916</v>
      </c>
      <c r="B48">
        <v>1</v>
      </c>
      <c r="C48" t="s">
        <v>1033</v>
      </c>
      <c r="D48" t="s">
        <v>1005</v>
      </c>
      <c r="E48" t="s">
        <v>1021</v>
      </c>
      <c r="F48" t="s">
        <v>46</v>
      </c>
      <c r="G48">
        <v>2008</v>
      </c>
      <c r="H48">
        <v>71</v>
      </c>
      <c r="I48">
        <v>0.1</v>
      </c>
      <c r="J48">
        <v>27.95</v>
      </c>
      <c r="K48">
        <v>31.5</v>
      </c>
      <c r="L48">
        <v>49.8333333333333</v>
      </c>
      <c r="M48">
        <v>23.85</v>
      </c>
      <c r="N48">
        <v>6</v>
      </c>
      <c r="O48">
        <v>21.3666666666666</v>
      </c>
      <c r="P48">
        <v>52.5</v>
      </c>
      <c r="Q48">
        <v>62.25</v>
      </c>
      <c r="R48">
        <v>52.5</v>
      </c>
      <c r="S48">
        <v>2</v>
      </c>
      <c r="T48">
        <v>42.75</v>
      </c>
      <c r="U48">
        <v>0</v>
      </c>
      <c r="V48">
        <v>0</v>
      </c>
      <c r="W48">
        <v>0</v>
      </c>
      <c r="X48">
        <v>0</v>
      </c>
      <c r="Y48">
        <v>0</v>
      </c>
      <c r="Z48">
        <v>21</v>
      </c>
      <c r="AA48">
        <v>23.233333333333299</v>
      </c>
      <c r="AB48">
        <v>21.966666666666601</v>
      </c>
      <c r="AC48">
        <v>4</v>
      </c>
      <c r="AD48">
        <v>18.266666666666602</v>
      </c>
      <c r="AE48" t="s">
        <v>31</v>
      </c>
      <c r="AF48" t="s">
        <v>70</v>
      </c>
      <c r="AG48" t="s">
        <v>1045</v>
      </c>
      <c r="AJ48" t="b">
        <f>OR(COUNTIF(Sheet1!$H$1:$H$9,Table1[[#This Row],[Genre_1]]),COUNTIF(Sheet1!$H$1:$H$8,Table1[[#This Row],[Genre_2]]),COUNTIF(Sheet1!$H$1:$H$8,Table1[[#This Row],[Genre_3]]),COUNTIF(Sheet1!$H$1:$H$8,Table1[[#This Row],[Genre_4]]),COUNTIF(Sheet1!$H$1:$H$8,Table1[[#This Row],[Genre_5]]))</f>
        <v>1</v>
      </c>
      <c r="AK48" t="s">
        <v>1005</v>
      </c>
      <c r="AM48" t="b">
        <f>OR(COUNTIF(Sheet1!$E$2:$E$20,Table1[[#This Row],[Publisher_1]]),COUNTIF(Sheet1!$E$2:$E$20,Table1[[#This Row],[Publisher_2]]))</f>
        <v>1</v>
      </c>
      <c r="AN48" t="str">
        <f>IF(COUNTIF(Table1[[#All],[Title]],Table1[[#This Row],[Title]]) &gt; 1,"Yes","No")</f>
        <v>No</v>
      </c>
      <c r="AO48" t="str">
        <f>IF(AND(-3&lt;= (Table1[[#This Row],[Metrics.Sales]] - AVERAGE(Table1[Metrics.Sales]))/_xlfn.STDEV.S(Table1[Metrics.Sales]), (Table1[[#This Row],[Metrics.Sales]] - AVERAGE(Table1[Metrics.Sales]))/_xlfn.STDEV.S(Table1[Metrics.Sales]) &lt;=3),"No","Yes")</f>
        <v>No</v>
      </c>
      <c r="AP48" t="b">
        <f>OR(Table1[[#This Row],[Length.Main Story.Polled]] = 0,Table1[[#This Row],[Length.Main + Extras.Polled]] = 0,Table1[[#This Row],[Length.Completionists.Polled]] = 0,Table1[[#This Row],[Length.All PlayStyles.Polled]] = 0)</f>
        <v>1</v>
      </c>
      <c r="AR48" s="11"/>
      <c r="AS48" s="11"/>
      <c r="AT48" s="11"/>
      <c r="AU48" s="11"/>
      <c r="AV48" s="11"/>
      <c r="AW48" s="11"/>
      <c r="AX48" s="11"/>
      <c r="AY48" s="11"/>
      <c r="AZ48" s="11"/>
      <c r="BA48" s="11"/>
      <c r="BB48" s="11"/>
      <c r="BC48" s="11"/>
      <c r="BD48" s="11"/>
      <c r="BE48" s="11"/>
      <c r="BF48" s="11"/>
      <c r="BG48" s="11"/>
      <c r="BH48" s="11"/>
      <c r="BI48" s="11"/>
      <c r="BJ48" s="11"/>
      <c r="BK48" s="11"/>
      <c r="BL48" s="11"/>
      <c r="BM48" s="11"/>
      <c r="BN48" s="11"/>
      <c r="BO48" s="11"/>
      <c r="BQ48" s="11"/>
      <c r="BS48" s="11"/>
      <c r="BU48" s="11"/>
      <c r="BW48" s="11"/>
      <c r="BY48" s="11"/>
      <c r="CA48" s="11"/>
      <c r="CC48" s="11"/>
    </row>
    <row r="49" spans="1:88" x14ac:dyDescent="0.25">
      <c r="A49" t="s">
        <v>282</v>
      </c>
      <c r="B49">
        <v>1</v>
      </c>
      <c r="C49" t="s">
        <v>31</v>
      </c>
      <c r="D49" t="s">
        <v>94</v>
      </c>
      <c r="E49" t="s">
        <v>1021</v>
      </c>
      <c r="F49" t="s">
        <v>32</v>
      </c>
      <c r="G49">
        <v>2006</v>
      </c>
      <c r="H49">
        <v>64</v>
      </c>
      <c r="I49">
        <v>0.3</v>
      </c>
      <c r="J49">
        <v>17.95</v>
      </c>
      <c r="K49">
        <v>4.75</v>
      </c>
      <c r="L49">
        <v>6.43333333333333</v>
      </c>
      <c r="M49">
        <v>5</v>
      </c>
      <c r="N49">
        <v>11</v>
      </c>
      <c r="O49">
        <v>2.6</v>
      </c>
      <c r="P49">
        <v>4.0666666666666602</v>
      </c>
      <c r="Q49">
        <v>6.0166666666666604</v>
      </c>
      <c r="R49">
        <v>4</v>
      </c>
      <c r="S49">
        <v>5</v>
      </c>
      <c r="T49">
        <v>2.18333333333333</v>
      </c>
      <c r="U49">
        <v>0</v>
      </c>
      <c r="V49">
        <v>0</v>
      </c>
      <c r="W49">
        <v>0</v>
      </c>
      <c r="X49">
        <v>0</v>
      </c>
      <c r="Y49">
        <v>0</v>
      </c>
      <c r="Z49">
        <v>5.3333333333333304</v>
      </c>
      <c r="AA49">
        <v>6.5833333333333304</v>
      </c>
      <c r="AB49">
        <v>6</v>
      </c>
      <c r="AC49">
        <v>6</v>
      </c>
      <c r="AD49">
        <v>3.5</v>
      </c>
      <c r="AE49" t="s">
        <v>31</v>
      </c>
      <c r="AJ49" t="b">
        <f>OR(COUNTIF(Sheet1!$H$1:$H$9,Table1[[#This Row],[Genre_1]]),COUNTIF(Sheet1!$H$1:$H$8,Table1[[#This Row],[Genre_2]]),COUNTIF(Sheet1!$H$1:$H$8,Table1[[#This Row],[Genre_3]]),COUNTIF(Sheet1!$H$1:$H$8,Table1[[#This Row],[Genre_4]]),COUNTIF(Sheet1!$H$1:$H$8,Table1[[#This Row],[Genre_5]]))</f>
        <v>1</v>
      </c>
      <c r="AK49" t="s">
        <v>94</v>
      </c>
      <c r="AM49" t="b">
        <f>OR(COUNTIF(Sheet1!$E$2:$E$20,Table1[[#This Row],[Publisher_1]]),COUNTIF(Sheet1!$E$2:$E$20,Table1[[#This Row],[Publisher_2]]))</f>
        <v>1</v>
      </c>
      <c r="AN49" t="str">
        <f>IF(COUNTIF(Table1[[#All],[Title]],Table1[[#This Row],[Title]]) &gt; 1,"Yes","No")</f>
        <v>Yes</v>
      </c>
      <c r="AO49" t="str">
        <f>IF(AND(-3&lt;= (Table1[[#This Row],[Metrics.Sales]] - AVERAGE(Table1[Metrics.Sales]))/_xlfn.STDEV.S(Table1[Metrics.Sales]), (Table1[[#This Row],[Metrics.Sales]] - AVERAGE(Table1[Metrics.Sales]))/_xlfn.STDEV.S(Table1[Metrics.Sales]) &lt;=3),"No","Yes")</f>
        <v>No</v>
      </c>
      <c r="AP49" t="b">
        <f>OR(Table1[[#This Row],[Length.Main Story.Polled]] = 0,Table1[[#This Row],[Length.Main + Extras.Polled]] = 0,Table1[[#This Row],[Length.Completionists.Polled]] = 0,Table1[[#This Row],[Length.All PlayStyles.Polled]] = 0)</f>
        <v>1</v>
      </c>
      <c r="AR49" s="11"/>
      <c r="AS49" s="11"/>
      <c r="AT49" s="11"/>
      <c r="AU49" s="11"/>
      <c r="AV49" s="11"/>
      <c r="AW49" s="11"/>
      <c r="AX49" s="11"/>
      <c r="AY49" s="11"/>
      <c r="AZ49" s="11"/>
      <c r="BA49" s="11"/>
      <c r="BB49" s="11"/>
      <c r="BC49" s="11"/>
      <c r="BD49" s="11"/>
      <c r="BE49" s="11"/>
      <c r="BF49" s="11"/>
      <c r="BG49" s="11"/>
      <c r="BH49" s="11"/>
      <c r="BI49" s="11"/>
      <c r="BJ49" s="11"/>
      <c r="BK49" s="11"/>
      <c r="BL49" s="11"/>
      <c r="BM49" s="11"/>
      <c r="BN49" s="11"/>
      <c r="BO49" s="11"/>
      <c r="BQ49" s="11"/>
      <c r="BS49" s="11"/>
      <c r="BU49" s="11"/>
      <c r="BW49" s="11"/>
      <c r="BY49" s="11"/>
      <c r="CA49" s="11"/>
      <c r="CC49" s="11"/>
    </row>
    <row r="50" spans="1:88" x14ac:dyDescent="0.25">
      <c r="A50" t="s">
        <v>282</v>
      </c>
      <c r="B50">
        <v>1</v>
      </c>
      <c r="C50" t="s">
        <v>31</v>
      </c>
      <c r="D50" t="s">
        <v>94</v>
      </c>
      <c r="E50" t="s">
        <v>1020</v>
      </c>
      <c r="F50" t="s">
        <v>32</v>
      </c>
      <c r="G50">
        <v>2006</v>
      </c>
      <c r="H50">
        <v>57</v>
      </c>
      <c r="I50">
        <v>0.11</v>
      </c>
      <c r="J50">
        <v>17.95</v>
      </c>
      <c r="K50">
        <v>4.75</v>
      </c>
      <c r="L50">
        <v>6.43333333333333</v>
      </c>
      <c r="M50">
        <v>5</v>
      </c>
      <c r="N50">
        <v>11</v>
      </c>
      <c r="O50">
        <v>2.6</v>
      </c>
      <c r="P50">
        <v>4.0666666666666602</v>
      </c>
      <c r="Q50">
        <v>6.0166666666666604</v>
      </c>
      <c r="R50">
        <v>4</v>
      </c>
      <c r="S50">
        <v>5</v>
      </c>
      <c r="T50">
        <v>2.18333333333333</v>
      </c>
      <c r="U50">
        <v>0</v>
      </c>
      <c r="V50">
        <v>0</v>
      </c>
      <c r="W50">
        <v>0</v>
      </c>
      <c r="X50">
        <v>0</v>
      </c>
      <c r="Y50">
        <v>0</v>
      </c>
      <c r="Z50">
        <v>5.3333333333333304</v>
      </c>
      <c r="AA50">
        <v>6.5833333333333304</v>
      </c>
      <c r="AB50">
        <v>6</v>
      </c>
      <c r="AC50">
        <v>6</v>
      </c>
      <c r="AD50">
        <v>3.5</v>
      </c>
      <c r="AE50" t="s">
        <v>31</v>
      </c>
      <c r="AJ50" t="b">
        <f>OR(COUNTIF(Sheet1!$H$1:$H$9,Table1[[#This Row],[Genre_1]]),COUNTIF(Sheet1!$H$1:$H$8,Table1[[#This Row],[Genre_2]]),COUNTIF(Sheet1!$H$1:$H$8,Table1[[#This Row],[Genre_3]]),COUNTIF(Sheet1!$H$1:$H$8,Table1[[#This Row],[Genre_4]]),COUNTIF(Sheet1!$H$1:$H$8,Table1[[#This Row],[Genre_5]]))</f>
        <v>1</v>
      </c>
      <c r="AK50" t="s">
        <v>94</v>
      </c>
      <c r="AM50" t="b">
        <f>OR(COUNTIF(Sheet1!$E$2:$E$20,Table1[[#This Row],[Publisher_1]]),COUNTIF(Sheet1!$E$2:$E$20,Table1[[#This Row],[Publisher_2]]))</f>
        <v>1</v>
      </c>
      <c r="AN50" t="str">
        <f>IF(COUNTIF(Table1[[#All],[Title]],Table1[[#This Row],[Title]]) &gt; 1,"Yes","No")</f>
        <v>Yes</v>
      </c>
      <c r="AO50" t="str">
        <f>IF(AND(-3&lt;= (Table1[[#This Row],[Metrics.Sales]] - AVERAGE(Table1[Metrics.Sales]))/_xlfn.STDEV.S(Table1[Metrics.Sales]), (Table1[[#This Row],[Metrics.Sales]] - AVERAGE(Table1[Metrics.Sales]))/_xlfn.STDEV.S(Table1[Metrics.Sales]) &lt;=3),"No","Yes")</f>
        <v>No</v>
      </c>
      <c r="AP50" t="b">
        <f>OR(Table1[[#This Row],[Length.Main Story.Polled]] = 0,Table1[[#This Row],[Length.Main + Extras.Polled]] = 0,Table1[[#This Row],[Length.Completionists.Polled]] = 0,Table1[[#This Row],[Length.All PlayStyles.Polled]] = 0)</f>
        <v>1</v>
      </c>
      <c r="AR50" s="11"/>
      <c r="AS50" s="11"/>
      <c r="AT50" s="11"/>
      <c r="AU50" s="11"/>
      <c r="AV50" s="11"/>
      <c r="AW50" s="11"/>
      <c r="AX50" s="11"/>
      <c r="AY50" s="11"/>
      <c r="AZ50" s="11"/>
      <c r="BA50" s="11"/>
      <c r="BB50" s="11"/>
      <c r="BC50" s="11"/>
      <c r="BD50" s="11"/>
      <c r="BE50" s="11"/>
      <c r="BF50" s="11"/>
      <c r="BG50" s="11"/>
      <c r="BH50" s="11"/>
      <c r="BI50" s="11"/>
      <c r="BJ50" s="11"/>
      <c r="BK50" s="11"/>
      <c r="BL50" s="11"/>
      <c r="BM50" s="11"/>
      <c r="BN50" s="11"/>
      <c r="BO50" s="11"/>
      <c r="BQ50" s="11"/>
      <c r="BS50" s="11"/>
      <c r="BU50" s="11"/>
      <c r="BW50" s="11"/>
      <c r="BY50" s="11"/>
      <c r="CA50" s="11"/>
      <c r="CC50" s="11"/>
    </row>
    <row r="51" spans="1:88" x14ac:dyDescent="0.25">
      <c r="A51" t="s">
        <v>911</v>
      </c>
      <c r="B51">
        <v>4</v>
      </c>
      <c r="C51" t="s">
        <v>353</v>
      </c>
      <c r="D51" t="s">
        <v>94</v>
      </c>
      <c r="E51" t="s">
        <v>83</v>
      </c>
      <c r="F51" t="s">
        <v>53</v>
      </c>
      <c r="G51">
        <v>2008</v>
      </c>
      <c r="H51">
        <v>65</v>
      </c>
      <c r="I51">
        <v>0.11</v>
      </c>
      <c r="J51">
        <v>16.95</v>
      </c>
      <c r="K51">
        <v>0</v>
      </c>
      <c r="L51">
        <v>0</v>
      </c>
      <c r="M51">
        <v>0</v>
      </c>
      <c r="N51">
        <v>0</v>
      </c>
      <c r="O51">
        <v>0</v>
      </c>
      <c r="P51">
        <v>0</v>
      </c>
      <c r="Q51">
        <v>0</v>
      </c>
      <c r="R51">
        <v>0</v>
      </c>
      <c r="S51">
        <v>0</v>
      </c>
      <c r="T51">
        <v>0</v>
      </c>
      <c r="U51">
        <v>0</v>
      </c>
      <c r="V51">
        <v>0</v>
      </c>
      <c r="W51">
        <v>0</v>
      </c>
      <c r="X51">
        <v>0</v>
      </c>
      <c r="Y51">
        <v>0</v>
      </c>
      <c r="Z51">
        <v>0</v>
      </c>
      <c r="AA51">
        <v>0</v>
      </c>
      <c r="AB51">
        <v>0</v>
      </c>
      <c r="AC51">
        <v>0</v>
      </c>
      <c r="AD51">
        <v>0</v>
      </c>
      <c r="AE51" t="s">
        <v>1006</v>
      </c>
      <c r="AF51" t="s">
        <v>44</v>
      </c>
      <c r="AG51" t="s">
        <v>39</v>
      </c>
      <c r="AJ51" t="b">
        <f>OR(COUNTIF(Sheet1!$H$1:$H$9,Table1[[#This Row],[Genre_1]]),COUNTIF(Sheet1!$H$1:$H$8,Table1[[#This Row],[Genre_2]]),COUNTIF(Sheet1!$H$1:$H$8,Table1[[#This Row],[Genre_3]]),COUNTIF(Sheet1!$H$1:$H$8,Table1[[#This Row],[Genre_4]]),COUNTIF(Sheet1!$H$1:$H$8,Table1[[#This Row],[Genre_5]]))</f>
        <v>1</v>
      </c>
      <c r="AK51" t="s">
        <v>94</v>
      </c>
      <c r="AM51" t="b">
        <f>OR(COUNTIF(Sheet1!$E$2:$E$20,Table1[[#This Row],[Publisher_1]]),COUNTIF(Sheet1!$E$2:$E$20,Table1[[#This Row],[Publisher_2]]))</f>
        <v>1</v>
      </c>
      <c r="AN51" t="str">
        <f>IF(COUNTIF(Table1[[#All],[Title]],Table1[[#This Row],[Title]]) &gt; 1,"Yes","No")</f>
        <v>Yes</v>
      </c>
      <c r="AO51" t="str">
        <f>IF(AND(-3&lt;= (Table1[[#This Row],[Metrics.Sales]] - AVERAGE(Table1[Metrics.Sales]))/_xlfn.STDEV.S(Table1[Metrics.Sales]), (Table1[[#This Row],[Metrics.Sales]] - AVERAGE(Table1[Metrics.Sales]))/_xlfn.STDEV.S(Table1[Metrics.Sales]) &lt;=3),"No","Yes")</f>
        <v>No</v>
      </c>
      <c r="AP51" t="b">
        <f>OR(Table1[[#This Row],[Length.Main Story.Polled]] = 0,Table1[[#This Row],[Length.Main + Extras.Polled]] = 0,Table1[[#This Row],[Length.Completionists.Polled]] = 0,Table1[[#This Row],[Length.All PlayStyles.Polled]] = 0)</f>
        <v>1</v>
      </c>
      <c r="AR51" s="11"/>
      <c r="AS51" s="11"/>
      <c r="AT51" s="11"/>
      <c r="AU51" s="11"/>
      <c r="AV51" s="11"/>
      <c r="AW51" s="11"/>
      <c r="AX51" s="11"/>
      <c r="AY51" s="11"/>
      <c r="AZ51" s="11"/>
      <c r="BA51" s="11"/>
      <c r="BB51" s="11"/>
      <c r="BC51" s="11"/>
      <c r="BD51" s="11"/>
      <c r="BE51" s="11"/>
      <c r="BF51" s="11"/>
      <c r="BG51" s="11"/>
      <c r="BH51" s="11"/>
      <c r="BI51" s="11"/>
      <c r="BJ51" s="11"/>
      <c r="BK51" s="11"/>
      <c r="BL51" s="11"/>
      <c r="BM51" s="11"/>
      <c r="BN51" s="11"/>
      <c r="BO51" s="11"/>
      <c r="BQ51" s="11"/>
      <c r="BS51" s="11"/>
      <c r="BU51" s="11"/>
      <c r="BW51" s="11"/>
      <c r="BY51" s="11"/>
      <c r="CA51" s="11"/>
      <c r="CC51" s="11"/>
    </row>
    <row r="52" spans="1:88" x14ac:dyDescent="0.25">
      <c r="A52" t="s">
        <v>911</v>
      </c>
      <c r="B52">
        <v>4</v>
      </c>
      <c r="C52" t="s">
        <v>353</v>
      </c>
      <c r="D52" t="s">
        <v>94</v>
      </c>
      <c r="E52" t="s">
        <v>1019</v>
      </c>
      <c r="F52" t="s">
        <v>46</v>
      </c>
      <c r="G52">
        <v>2008</v>
      </c>
      <c r="H52">
        <v>61</v>
      </c>
      <c r="I52">
        <v>0.09</v>
      </c>
      <c r="J52">
        <v>17.95</v>
      </c>
      <c r="K52">
        <v>0</v>
      </c>
      <c r="L52">
        <v>0</v>
      </c>
      <c r="M52">
        <v>0</v>
      </c>
      <c r="N52">
        <v>0</v>
      </c>
      <c r="O52">
        <v>0</v>
      </c>
      <c r="P52">
        <v>0</v>
      </c>
      <c r="Q52">
        <v>0</v>
      </c>
      <c r="R52">
        <v>0</v>
      </c>
      <c r="S52">
        <v>0</v>
      </c>
      <c r="T52">
        <v>0</v>
      </c>
      <c r="U52">
        <v>0</v>
      </c>
      <c r="V52">
        <v>0</v>
      </c>
      <c r="W52">
        <v>0</v>
      </c>
      <c r="X52">
        <v>0</v>
      </c>
      <c r="Y52">
        <v>0</v>
      </c>
      <c r="Z52">
        <v>0</v>
      </c>
      <c r="AA52">
        <v>0</v>
      </c>
      <c r="AB52">
        <v>0</v>
      </c>
      <c r="AC52">
        <v>0</v>
      </c>
      <c r="AD52">
        <v>0</v>
      </c>
      <c r="AE52" t="s">
        <v>1006</v>
      </c>
      <c r="AF52" t="s">
        <v>44</v>
      </c>
      <c r="AG52" t="s">
        <v>39</v>
      </c>
      <c r="AJ52" t="b">
        <f>OR(COUNTIF(Sheet1!$H$1:$H$9,Table1[[#This Row],[Genre_1]]),COUNTIF(Sheet1!$H$1:$H$8,Table1[[#This Row],[Genre_2]]),COUNTIF(Sheet1!$H$1:$H$8,Table1[[#This Row],[Genre_3]]),COUNTIF(Sheet1!$H$1:$H$8,Table1[[#This Row],[Genre_4]]),COUNTIF(Sheet1!$H$1:$H$8,Table1[[#This Row],[Genre_5]]))</f>
        <v>1</v>
      </c>
      <c r="AK52" t="s">
        <v>94</v>
      </c>
      <c r="AM52" t="b">
        <f>OR(COUNTIF(Sheet1!$E$2:$E$20,Table1[[#This Row],[Publisher_1]]),COUNTIF(Sheet1!$E$2:$E$20,Table1[[#This Row],[Publisher_2]]))</f>
        <v>1</v>
      </c>
      <c r="AN52" t="str">
        <f>IF(COUNTIF(Table1[[#All],[Title]],Table1[[#This Row],[Title]]) &gt; 1,"Yes","No")</f>
        <v>Yes</v>
      </c>
      <c r="AO52" t="str">
        <f>IF(AND(-3&lt;= (Table1[[#This Row],[Metrics.Sales]] - AVERAGE(Table1[Metrics.Sales]))/_xlfn.STDEV.S(Table1[Metrics.Sales]), (Table1[[#This Row],[Metrics.Sales]] - AVERAGE(Table1[Metrics.Sales]))/_xlfn.STDEV.S(Table1[Metrics.Sales]) &lt;=3),"No","Yes")</f>
        <v>No</v>
      </c>
      <c r="AP52" t="b">
        <f>OR(Table1[[#This Row],[Length.Main Story.Polled]] = 0,Table1[[#This Row],[Length.Main + Extras.Polled]] = 0,Table1[[#This Row],[Length.Completionists.Polled]] = 0,Table1[[#This Row],[Length.All PlayStyles.Polled]] = 0)</f>
        <v>1</v>
      </c>
      <c r="AR52" s="11"/>
      <c r="AS52" s="11"/>
      <c r="AT52" s="11"/>
      <c r="AU52" s="11"/>
      <c r="AV52" s="11"/>
      <c r="AW52" s="11"/>
      <c r="AX52" s="11"/>
      <c r="AY52" s="11"/>
      <c r="AZ52" s="11"/>
      <c r="BA52" s="11"/>
      <c r="BB52" s="11"/>
      <c r="BC52" s="11"/>
      <c r="BD52" s="11"/>
      <c r="BE52" s="11"/>
      <c r="BF52" s="11"/>
      <c r="BG52" s="11"/>
      <c r="BH52" s="11"/>
      <c r="BI52" s="11"/>
      <c r="BJ52" s="11"/>
      <c r="BK52" s="11"/>
      <c r="BL52" s="11"/>
      <c r="BM52" s="11"/>
      <c r="BN52" s="11"/>
      <c r="BO52" s="11"/>
      <c r="BQ52" s="11"/>
      <c r="BS52" s="11"/>
      <c r="BU52" s="11"/>
      <c r="BW52" s="11"/>
      <c r="BY52" s="11"/>
      <c r="CA52" s="11"/>
      <c r="CC52" s="11"/>
    </row>
    <row r="53" spans="1:88" x14ac:dyDescent="0.25">
      <c r="A53" t="s">
        <v>968</v>
      </c>
      <c r="B53">
        <v>1</v>
      </c>
      <c r="C53" t="s">
        <v>31</v>
      </c>
      <c r="D53" t="s">
        <v>1005</v>
      </c>
      <c r="E53" t="s">
        <v>1021</v>
      </c>
      <c r="F53" t="s">
        <v>46</v>
      </c>
      <c r="G53">
        <v>2008</v>
      </c>
      <c r="H53">
        <v>83</v>
      </c>
      <c r="I53">
        <v>0.05</v>
      </c>
      <c r="J53">
        <v>14.95</v>
      </c>
      <c r="K53">
        <v>11.75</v>
      </c>
      <c r="L53">
        <v>15.55</v>
      </c>
      <c r="M53">
        <v>10.5</v>
      </c>
      <c r="N53">
        <v>4</v>
      </c>
      <c r="O53">
        <v>8.5500000000000007</v>
      </c>
      <c r="P53">
        <v>20</v>
      </c>
      <c r="Q53">
        <v>20</v>
      </c>
      <c r="R53">
        <v>20</v>
      </c>
      <c r="S53">
        <v>1</v>
      </c>
      <c r="T53">
        <v>20</v>
      </c>
      <c r="U53">
        <v>11</v>
      </c>
      <c r="V53">
        <v>11</v>
      </c>
      <c r="W53">
        <v>11</v>
      </c>
      <c r="X53">
        <v>1</v>
      </c>
      <c r="Y53">
        <v>11</v>
      </c>
      <c r="Z53">
        <v>8</v>
      </c>
      <c r="AA53">
        <v>9</v>
      </c>
      <c r="AB53">
        <v>8</v>
      </c>
      <c r="AC53">
        <v>2</v>
      </c>
      <c r="AD53">
        <v>7</v>
      </c>
      <c r="AE53" t="s">
        <v>31</v>
      </c>
      <c r="AJ53" t="b">
        <f>OR(COUNTIF(Sheet1!$H$1:$H$9,Table1[[#This Row],[Genre_1]]),COUNTIF(Sheet1!$H$1:$H$8,Table1[[#This Row],[Genre_2]]),COUNTIF(Sheet1!$H$1:$H$8,Table1[[#This Row],[Genre_3]]),COUNTIF(Sheet1!$H$1:$H$8,Table1[[#This Row],[Genre_4]]),COUNTIF(Sheet1!$H$1:$H$8,Table1[[#This Row],[Genre_5]]))</f>
        <v>1</v>
      </c>
      <c r="AK53" t="s">
        <v>1005</v>
      </c>
      <c r="AM53" t="b">
        <f>OR(COUNTIF(Sheet1!$E$2:$E$20,Table1[[#This Row],[Publisher_1]]),COUNTIF(Sheet1!$E$2:$E$20,Table1[[#This Row],[Publisher_2]]))</f>
        <v>1</v>
      </c>
      <c r="AN53" t="str">
        <f>IF(COUNTIF(Table1[[#All],[Title]],Table1[[#This Row],[Title]]) &gt; 1,"Yes","No")</f>
        <v>No</v>
      </c>
      <c r="AO53" t="str">
        <f>IF(AND(-3&lt;= (Table1[[#This Row],[Metrics.Sales]] - AVERAGE(Table1[Metrics.Sales]))/_xlfn.STDEV.S(Table1[Metrics.Sales]), (Table1[[#This Row],[Metrics.Sales]] - AVERAGE(Table1[Metrics.Sales]))/_xlfn.STDEV.S(Table1[Metrics.Sales]) &lt;=3),"No","Yes")</f>
        <v>No</v>
      </c>
      <c r="AP53" t="b">
        <f>OR(Table1[[#This Row],[Length.Main Story.Polled]] = 0,Table1[[#This Row],[Length.Main + Extras.Polled]] = 0,Table1[[#This Row],[Length.Completionists.Polled]] = 0,Table1[[#This Row],[Length.All PlayStyles.Polled]] = 0)</f>
        <v>0</v>
      </c>
      <c r="AR53" s="9"/>
      <c r="AT53"/>
      <c r="AV53" s="11"/>
      <c r="AX53" s="11"/>
      <c r="AZ53" s="11"/>
      <c r="BB53" s="11"/>
      <c r="BD53" s="11"/>
      <c r="BF53" s="11"/>
      <c r="BH53" s="11"/>
      <c r="BJ53" s="11"/>
      <c r="BL53" s="11"/>
      <c r="BN53" s="11"/>
      <c r="BP53" s="11"/>
      <c r="BR53" s="11"/>
      <c r="BT53" s="11"/>
      <c r="BV53" s="11"/>
      <c r="BZ53" s="11"/>
      <c r="CB53" s="11"/>
      <c r="CD53" s="11"/>
      <c r="CF53" s="11"/>
      <c r="CH53" s="11"/>
      <c r="CJ53" s="11"/>
    </row>
    <row r="54" spans="1:88" x14ac:dyDescent="0.25">
      <c r="A54" t="s">
        <v>842</v>
      </c>
      <c r="B54">
        <v>1</v>
      </c>
      <c r="C54" t="s">
        <v>57</v>
      </c>
      <c r="D54" t="s">
        <v>101</v>
      </c>
      <c r="E54" t="s">
        <v>83</v>
      </c>
      <c r="F54" t="s">
        <v>32</v>
      </c>
      <c r="G54">
        <v>2008</v>
      </c>
      <c r="H54">
        <v>79</v>
      </c>
      <c r="I54">
        <v>0.31</v>
      </c>
      <c r="J54">
        <v>17.95</v>
      </c>
      <c r="K54">
        <v>26.933333333333302</v>
      </c>
      <c r="L54">
        <v>71.599999999999994</v>
      </c>
      <c r="M54">
        <v>19.45</v>
      </c>
      <c r="N54">
        <v>34</v>
      </c>
      <c r="O54">
        <v>17.45</v>
      </c>
      <c r="P54">
        <v>56</v>
      </c>
      <c r="Q54">
        <v>84.816666666666606</v>
      </c>
      <c r="R54">
        <v>43.3</v>
      </c>
      <c r="S54">
        <v>8</v>
      </c>
      <c r="T54">
        <v>38.516666666666602</v>
      </c>
      <c r="U54">
        <v>20.483333333333299</v>
      </c>
      <c r="V54">
        <v>25.3666666666666</v>
      </c>
      <c r="W54">
        <v>21</v>
      </c>
      <c r="X54">
        <v>11</v>
      </c>
      <c r="Y54">
        <v>17.8666666666666</v>
      </c>
      <c r="Z54">
        <v>16.183333333333302</v>
      </c>
      <c r="AA54">
        <v>19.016666666666602</v>
      </c>
      <c r="AB54">
        <v>15.9</v>
      </c>
      <c r="AC54">
        <v>15</v>
      </c>
      <c r="AD54">
        <v>13.8666666666666</v>
      </c>
      <c r="AE54" t="s">
        <v>31</v>
      </c>
      <c r="AF54" t="s">
        <v>70</v>
      </c>
      <c r="AG54" t="s">
        <v>1006</v>
      </c>
      <c r="AH54" t="s">
        <v>39</v>
      </c>
      <c r="AJ54" t="b">
        <f>OR(COUNTIF(Sheet1!$H$1:$H$9,Table1[[#This Row],[Genre_1]]),COUNTIF(Sheet1!$H$1:$H$8,Table1[[#This Row],[Genre_2]]),COUNTIF(Sheet1!$H$1:$H$8,Table1[[#This Row],[Genre_3]]),COUNTIF(Sheet1!$H$1:$H$8,Table1[[#This Row],[Genre_4]]),COUNTIF(Sheet1!$H$1:$H$8,Table1[[#This Row],[Genre_5]]))</f>
        <v>1</v>
      </c>
      <c r="AK54" t="s">
        <v>101</v>
      </c>
      <c r="AM54" t="b">
        <f>OR(COUNTIF(Sheet1!$E$2:$E$20,Table1[[#This Row],[Publisher_1]]),COUNTIF(Sheet1!$E$2:$E$20,Table1[[#This Row],[Publisher_2]]))</f>
        <v>1</v>
      </c>
      <c r="AN54" t="str">
        <f>IF(COUNTIF(Table1[[#All],[Title]],Table1[[#This Row],[Title]]) &gt; 1,"Yes","No")</f>
        <v>No</v>
      </c>
      <c r="AO54" t="str">
        <f>IF(AND(-3&lt;= (Table1[[#This Row],[Metrics.Sales]] - AVERAGE(Table1[Metrics.Sales]))/_xlfn.STDEV.S(Table1[Metrics.Sales]), (Table1[[#This Row],[Metrics.Sales]] - AVERAGE(Table1[Metrics.Sales]))/_xlfn.STDEV.S(Table1[Metrics.Sales]) &lt;=3),"No","Yes")</f>
        <v>No</v>
      </c>
      <c r="AP54" t="b">
        <f>OR(Table1[[#This Row],[Length.Main Story.Polled]] = 0,Table1[[#This Row],[Length.Main + Extras.Polled]] = 0,Table1[[#This Row],[Length.Completionists.Polled]] = 0,Table1[[#This Row],[Length.All PlayStyles.Polled]] = 0)</f>
        <v>0</v>
      </c>
      <c r="AR54" s="9"/>
      <c r="AT54"/>
      <c r="AX54" s="11"/>
      <c r="BB54" s="11"/>
      <c r="BD54" s="11"/>
      <c r="BF54" s="11"/>
      <c r="BH54" s="11"/>
      <c r="BL54" s="11"/>
      <c r="BN54" s="11"/>
      <c r="BP54" s="11"/>
      <c r="BR54" s="11"/>
      <c r="BT54" s="11"/>
      <c r="BV54" s="11"/>
      <c r="BZ54" s="11"/>
      <c r="CB54" s="11"/>
      <c r="CD54" s="11"/>
      <c r="CF54" s="11"/>
      <c r="CH54" s="11"/>
      <c r="CJ54" s="11"/>
    </row>
    <row r="55" spans="1:88" x14ac:dyDescent="0.25">
      <c r="A55" t="s">
        <v>709</v>
      </c>
      <c r="B55">
        <v>1</v>
      </c>
      <c r="C55" t="s">
        <v>122</v>
      </c>
      <c r="D55" t="s">
        <v>94</v>
      </c>
      <c r="E55" t="s">
        <v>1022</v>
      </c>
      <c r="F55" t="s">
        <v>53</v>
      </c>
      <c r="G55">
        <v>2007</v>
      </c>
      <c r="H55">
        <v>65</v>
      </c>
      <c r="I55">
        <v>0.04</v>
      </c>
      <c r="J55">
        <v>17.95</v>
      </c>
      <c r="K55">
        <v>0</v>
      </c>
      <c r="L55">
        <v>0</v>
      </c>
      <c r="M55">
        <v>0</v>
      </c>
      <c r="N55">
        <v>0</v>
      </c>
      <c r="O55">
        <v>0</v>
      </c>
      <c r="P55">
        <v>0</v>
      </c>
      <c r="Q55">
        <v>0</v>
      </c>
      <c r="R55">
        <v>0</v>
      </c>
      <c r="S55">
        <v>0</v>
      </c>
      <c r="T55">
        <v>0</v>
      </c>
      <c r="U55">
        <v>0</v>
      </c>
      <c r="V55">
        <v>0</v>
      </c>
      <c r="W55">
        <v>0</v>
      </c>
      <c r="X55">
        <v>0</v>
      </c>
      <c r="Y55">
        <v>0</v>
      </c>
      <c r="Z55">
        <v>0</v>
      </c>
      <c r="AA55">
        <v>0</v>
      </c>
      <c r="AB55">
        <v>0</v>
      </c>
      <c r="AC55">
        <v>0</v>
      </c>
      <c r="AD55">
        <v>0</v>
      </c>
      <c r="AE55" t="s">
        <v>31</v>
      </c>
      <c r="AF55" t="s">
        <v>70</v>
      </c>
      <c r="AJ55" t="b">
        <f>OR(COUNTIF(Sheet1!$H$1:$H$9,Table1[[#This Row],[Genre_1]]),COUNTIF(Sheet1!$H$1:$H$8,Table1[[#This Row],[Genre_2]]),COUNTIF(Sheet1!$H$1:$H$8,Table1[[#This Row],[Genre_3]]),COUNTIF(Sheet1!$H$1:$H$8,Table1[[#This Row],[Genre_4]]),COUNTIF(Sheet1!$H$1:$H$8,Table1[[#This Row],[Genre_5]]))</f>
        <v>1</v>
      </c>
      <c r="AK55" t="s">
        <v>94</v>
      </c>
      <c r="AM55" t="b">
        <f>OR(COUNTIF(Sheet1!$E$2:$E$20,Table1[[#This Row],[Publisher_1]]),COUNTIF(Sheet1!$E$2:$E$20,Table1[[#This Row],[Publisher_2]]))</f>
        <v>1</v>
      </c>
      <c r="AN55" t="str">
        <f>IF(COUNTIF(Table1[[#All],[Title]],Table1[[#This Row],[Title]]) &gt; 1,"Yes","No")</f>
        <v>No</v>
      </c>
      <c r="AO55" t="str">
        <f>IF(AND(-3&lt;= (Table1[[#This Row],[Metrics.Sales]] - AVERAGE(Table1[Metrics.Sales]))/_xlfn.STDEV.S(Table1[Metrics.Sales]), (Table1[[#This Row],[Metrics.Sales]] - AVERAGE(Table1[Metrics.Sales]))/_xlfn.STDEV.S(Table1[Metrics.Sales]) &lt;=3),"No","Yes")</f>
        <v>No</v>
      </c>
      <c r="AP55" t="b">
        <f>OR(Table1[[#This Row],[Length.Main Story.Polled]] = 0,Table1[[#This Row],[Length.Main + Extras.Polled]] = 0,Table1[[#This Row],[Length.Completionists.Polled]] = 0,Table1[[#This Row],[Length.All PlayStyles.Polled]] = 0)</f>
        <v>1</v>
      </c>
      <c r="AR55" s="9"/>
      <c r="AT55"/>
      <c r="AY55" s="10"/>
      <c r="BB55" s="11"/>
      <c r="BC55" s="10"/>
      <c r="BD55" s="11"/>
      <c r="BF55" s="11"/>
      <c r="BG55" s="10"/>
      <c r="BH55" s="10"/>
      <c r="BI55" s="10"/>
      <c r="BL55" s="11"/>
      <c r="BN55" s="11"/>
      <c r="BT55" s="11"/>
      <c r="BV55" s="11"/>
      <c r="BZ55" s="11"/>
      <c r="CB55" s="11"/>
      <c r="CD55" s="11"/>
      <c r="CJ55" s="11"/>
    </row>
    <row r="56" spans="1:88" x14ac:dyDescent="0.25">
      <c r="A56" t="s">
        <v>988</v>
      </c>
      <c r="B56">
        <v>1</v>
      </c>
      <c r="C56" t="s">
        <v>1034</v>
      </c>
      <c r="D56" t="s">
        <v>1005</v>
      </c>
      <c r="E56" t="s">
        <v>1022</v>
      </c>
      <c r="F56" t="s">
        <v>53</v>
      </c>
      <c r="G56">
        <v>2008</v>
      </c>
      <c r="H56">
        <v>50</v>
      </c>
      <c r="I56">
        <v>0.04</v>
      </c>
      <c r="J56">
        <v>19.95</v>
      </c>
      <c r="K56">
        <v>7.7833333333333297</v>
      </c>
      <c r="L56">
        <v>10.383333333333301</v>
      </c>
      <c r="M56">
        <v>7.7833333333333297</v>
      </c>
      <c r="N56">
        <v>2</v>
      </c>
      <c r="O56">
        <v>5.18333333333333</v>
      </c>
      <c r="P56">
        <v>0</v>
      </c>
      <c r="Q56">
        <v>0</v>
      </c>
      <c r="R56">
        <v>0</v>
      </c>
      <c r="S56">
        <v>0</v>
      </c>
      <c r="T56">
        <v>0</v>
      </c>
      <c r="U56">
        <v>0</v>
      </c>
      <c r="V56">
        <v>0</v>
      </c>
      <c r="W56">
        <v>0</v>
      </c>
      <c r="X56">
        <v>0</v>
      </c>
      <c r="Y56">
        <v>0</v>
      </c>
      <c r="Z56">
        <v>7.7833333333333297</v>
      </c>
      <c r="AA56">
        <v>10.383333333333301</v>
      </c>
      <c r="AB56">
        <v>7.7833333333333297</v>
      </c>
      <c r="AC56">
        <v>2</v>
      </c>
      <c r="AD56">
        <v>5.18333333333333</v>
      </c>
      <c r="AE56" t="s">
        <v>31</v>
      </c>
      <c r="AF56" t="s">
        <v>1045</v>
      </c>
      <c r="AJ56" t="b">
        <f>OR(COUNTIF(Sheet1!$H$1:$H$9,Table1[[#This Row],[Genre_1]]),COUNTIF(Sheet1!$H$1:$H$8,Table1[[#This Row],[Genre_2]]),COUNTIF(Sheet1!$H$1:$H$8,Table1[[#This Row],[Genre_3]]),COUNTIF(Sheet1!$H$1:$H$8,Table1[[#This Row],[Genre_4]]),COUNTIF(Sheet1!$H$1:$H$8,Table1[[#This Row],[Genre_5]]))</f>
        <v>1</v>
      </c>
      <c r="AK56" t="s">
        <v>1005</v>
      </c>
      <c r="AM56" t="b">
        <f>OR(COUNTIF(Sheet1!$E$2:$E$20,Table1[[#This Row],[Publisher_1]]),COUNTIF(Sheet1!$E$2:$E$20,Table1[[#This Row],[Publisher_2]]))</f>
        <v>1</v>
      </c>
      <c r="AN56" t="str">
        <f>IF(COUNTIF(Table1[[#All],[Title]],Table1[[#This Row],[Title]]) &gt; 1,"Yes","No")</f>
        <v>No</v>
      </c>
      <c r="AO56" t="str">
        <f>IF(AND(-3&lt;= (Table1[[#This Row],[Metrics.Sales]] - AVERAGE(Table1[Metrics.Sales]))/_xlfn.STDEV.S(Table1[Metrics.Sales]), (Table1[[#This Row],[Metrics.Sales]] - AVERAGE(Table1[Metrics.Sales]))/_xlfn.STDEV.S(Table1[Metrics.Sales]) &lt;=3),"No","Yes")</f>
        <v>No</v>
      </c>
      <c r="AP56" t="b">
        <f>OR(Table1[[#This Row],[Length.Main Story.Polled]] = 0,Table1[[#This Row],[Length.Main + Extras.Polled]] = 0,Table1[[#This Row],[Length.Completionists.Polled]] = 0,Table1[[#This Row],[Length.All PlayStyles.Polled]] = 0)</f>
        <v>1</v>
      </c>
      <c r="AR56" s="9"/>
      <c r="AT56"/>
      <c r="BD56" s="11"/>
      <c r="BL56" s="11"/>
      <c r="BT56" s="11"/>
      <c r="BV56" s="11"/>
      <c r="CJ56" s="11"/>
    </row>
    <row r="57" spans="1:88" x14ac:dyDescent="0.25">
      <c r="A57" t="s">
        <v>967</v>
      </c>
      <c r="B57">
        <v>2</v>
      </c>
      <c r="C57" t="s">
        <v>1034</v>
      </c>
      <c r="D57" t="s">
        <v>1005</v>
      </c>
      <c r="E57" t="s">
        <v>83</v>
      </c>
      <c r="F57" t="s">
        <v>46</v>
      </c>
      <c r="G57">
        <v>2008</v>
      </c>
      <c r="H57">
        <v>71</v>
      </c>
      <c r="I57">
        <v>0.05</v>
      </c>
      <c r="J57">
        <v>22.95</v>
      </c>
      <c r="K57">
        <v>1.13333333333333</v>
      </c>
      <c r="L57">
        <v>1.5333333333333301</v>
      </c>
      <c r="M57">
        <v>1.05</v>
      </c>
      <c r="N57">
        <v>6</v>
      </c>
      <c r="O57">
        <v>0.68333333333333302</v>
      </c>
      <c r="P57">
        <v>0</v>
      </c>
      <c r="Q57">
        <v>0</v>
      </c>
      <c r="R57">
        <v>0</v>
      </c>
      <c r="S57">
        <v>0</v>
      </c>
      <c r="T57">
        <v>0</v>
      </c>
      <c r="U57">
        <v>0</v>
      </c>
      <c r="V57">
        <v>0</v>
      </c>
      <c r="W57">
        <v>0</v>
      </c>
      <c r="X57">
        <v>0</v>
      </c>
      <c r="Y57">
        <v>0</v>
      </c>
      <c r="Z57">
        <v>1.13333333333333</v>
      </c>
      <c r="AA57">
        <v>1.5333333333333301</v>
      </c>
      <c r="AB57">
        <v>1.05</v>
      </c>
      <c r="AC57">
        <v>6</v>
      </c>
      <c r="AD57">
        <v>0.68333333333333302</v>
      </c>
      <c r="AE57" t="s">
        <v>31</v>
      </c>
      <c r="AF57" t="s">
        <v>1045</v>
      </c>
      <c r="AJ57" t="b">
        <f>OR(COUNTIF(Sheet1!$H$1:$H$9,Table1[[#This Row],[Genre_1]]),COUNTIF(Sheet1!$H$1:$H$8,Table1[[#This Row],[Genre_2]]),COUNTIF(Sheet1!$H$1:$H$8,Table1[[#This Row],[Genre_3]]),COUNTIF(Sheet1!$H$1:$H$8,Table1[[#This Row],[Genre_4]]),COUNTIF(Sheet1!$H$1:$H$8,Table1[[#This Row],[Genre_5]]))</f>
        <v>1</v>
      </c>
      <c r="AK57" t="s">
        <v>1005</v>
      </c>
      <c r="AM57" t="b">
        <f>OR(COUNTIF(Sheet1!$E$2:$E$20,Table1[[#This Row],[Publisher_1]]),COUNTIF(Sheet1!$E$2:$E$20,Table1[[#This Row],[Publisher_2]]))</f>
        <v>1</v>
      </c>
      <c r="AN57" t="str">
        <f>IF(COUNTIF(Table1[[#All],[Title]],Table1[[#This Row],[Title]]) &gt; 1,"Yes","No")</f>
        <v>No</v>
      </c>
      <c r="AO57" t="str">
        <f>IF(AND(-3&lt;= (Table1[[#This Row],[Metrics.Sales]] - AVERAGE(Table1[Metrics.Sales]))/_xlfn.STDEV.S(Table1[Metrics.Sales]), (Table1[[#This Row],[Metrics.Sales]] - AVERAGE(Table1[Metrics.Sales]))/_xlfn.STDEV.S(Table1[Metrics.Sales]) &lt;=3),"No","Yes")</f>
        <v>No</v>
      </c>
      <c r="AP57" t="b">
        <f>OR(Table1[[#This Row],[Length.Main Story.Polled]] = 0,Table1[[#This Row],[Length.Main + Extras.Polled]] = 0,Table1[[#This Row],[Length.Completionists.Polled]] = 0,Table1[[#This Row],[Length.All PlayStyles.Polled]] = 0)</f>
        <v>1</v>
      </c>
      <c r="AR57" s="9"/>
      <c r="AT57"/>
      <c r="AU57" s="10"/>
      <c r="AW57" s="10"/>
      <c r="BD57" s="11"/>
      <c r="BH57" s="10"/>
      <c r="BI57" s="10"/>
      <c r="BJ57" s="10"/>
      <c r="BL57" s="10"/>
      <c r="BT57" s="11"/>
      <c r="BV57" s="11"/>
      <c r="CJ57" s="11"/>
    </row>
    <row r="58" spans="1:88" x14ac:dyDescent="0.25">
      <c r="A58" t="s">
        <v>942</v>
      </c>
      <c r="B58">
        <v>2</v>
      </c>
      <c r="C58" t="s">
        <v>130</v>
      </c>
      <c r="D58" t="s">
        <v>94</v>
      </c>
      <c r="E58" t="s">
        <v>1022</v>
      </c>
      <c r="F58" t="s">
        <v>53</v>
      </c>
      <c r="G58">
        <v>2008</v>
      </c>
      <c r="H58">
        <v>58</v>
      </c>
      <c r="I58">
        <v>0.08</v>
      </c>
      <c r="J58">
        <v>14.95</v>
      </c>
      <c r="K58">
        <v>0</v>
      </c>
      <c r="L58">
        <v>0</v>
      </c>
      <c r="M58">
        <v>0</v>
      </c>
      <c r="N58">
        <v>0</v>
      </c>
      <c r="O58">
        <v>0</v>
      </c>
      <c r="P58">
        <v>0</v>
      </c>
      <c r="Q58">
        <v>0</v>
      </c>
      <c r="R58">
        <v>0</v>
      </c>
      <c r="S58">
        <v>0</v>
      </c>
      <c r="T58">
        <v>0</v>
      </c>
      <c r="U58">
        <v>0</v>
      </c>
      <c r="V58">
        <v>0</v>
      </c>
      <c r="W58">
        <v>0</v>
      </c>
      <c r="X58">
        <v>0</v>
      </c>
      <c r="Y58">
        <v>0</v>
      </c>
      <c r="Z58">
        <v>0</v>
      </c>
      <c r="AA58">
        <v>0</v>
      </c>
      <c r="AB58">
        <v>0</v>
      </c>
      <c r="AC58">
        <v>0</v>
      </c>
      <c r="AD58">
        <v>0</v>
      </c>
      <c r="AE58" t="s">
        <v>31</v>
      </c>
      <c r="AF58" t="s">
        <v>44</v>
      </c>
      <c r="AJ58" t="b">
        <f>OR(COUNTIF(Sheet1!$H$1:$H$9,Table1[[#This Row],[Genre_1]]),COUNTIF(Sheet1!$H$1:$H$8,Table1[[#This Row],[Genre_2]]),COUNTIF(Sheet1!$H$1:$H$8,Table1[[#This Row],[Genre_3]]),COUNTIF(Sheet1!$H$1:$H$8,Table1[[#This Row],[Genre_4]]),COUNTIF(Sheet1!$H$1:$H$8,Table1[[#This Row],[Genre_5]]))</f>
        <v>1</v>
      </c>
      <c r="AK58" t="s">
        <v>94</v>
      </c>
      <c r="AM58" t="b">
        <f>OR(COUNTIF(Sheet1!$E$2:$E$20,Table1[[#This Row],[Publisher_1]]),COUNTIF(Sheet1!$E$2:$E$20,Table1[[#This Row],[Publisher_2]]))</f>
        <v>1</v>
      </c>
      <c r="AN58" t="str">
        <f>IF(COUNTIF(Table1[[#All],[Title]],Table1[[#This Row],[Title]]) &gt; 1,"Yes","No")</f>
        <v>No</v>
      </c>
      <c r="AO58" t="str">
        <f>IF(AND(-3&lt;= (Table1[[#This Row],[Metrics.Sales]] - AVERAGE(Table1[Metrics.Sales]))/_xlfn.STDEV.S(Table1[Metrics.Sales]), (Table1[[#This Row],[Metrics.Sales]] - AVERAGE(Table1[Metrics.Sales]))/_xlfn.STDEV.S(Table1[Metrics.Sales]) &lt;=3),"No","Yes")</f>
        <v>No</v>
      </c>
      <c r="AP58" t="b">
        <f>OR(Table1[[#This Row],[Length.Main Story.Polled]] = 0,Table1[[#This Row],[Length.Main + Extras.Polled]] = 0,Table1[[#This Row],[Length.Completionists.Polled]] = 0,Table1[[#This Row],[Length.All PlayStyles.Polled]] = 0)</f>
        <v>1</v>
      </c>
      <c r="AR58" s="9"/>
      <c r="AT58"/>
      <c r="BD58" s="11"/>
      <c r="BH58" s="10"/>
      <c r="BI58" s="10"/>
      <c r="CJ58" s="11"/>
    </row>
    <row r="59" spans="1:88" x14ac:dyDescent="0.25">
      <c r="A59" t="s">
        <v>118</v>
      </c>
      <c r="B59">
        <v>4</v>
      </c>
      <c r="C59" t="s">
        <v>31</v>
      </c>
      <c r="D59" t="s">
        <v>45</v>
      </c>
      <c r="E59" t="s">
        <v>83</v>
      </c>
      <c r="F59" t="s">
        <v>32</v>
      </c>
      <c r="G59">
        <v>2005</v>
      </c>
      <c r="H59">
        <v>77</v>
      </c>
      <c r="I59">
        <v>0.36</v>
      </c>
      <c r="J59">
        <v>16.95</v>
      </c>
      <c r="K59">
        <v>7.3166666666666602</v>
      </c>
      <c r="L59">
        <v>8.1</v>
      </c>
      <c r="M59">
        <v>6.93333333333333</v>
      </c>
      <c r="N59">
        <v>4</v>
      </c>
      <c r="O59">
        <v>6.7166666666666597</v>
      </c>
      <c r="P59">
        <v>0</v>
      </c>
      <c r="Q59">
        <v>0</v>
      </c>
      <c r="R59">
        <v>0</v>
      </c>
      <c r="S59">
        <v>0</v>
      </c>
      <c r="T59">
        <v>0</v>
      </c>
      <c r="U59">
        <v>9.0666666666666593</v>
      </c>
      <c r="V59">
        <v>9.0666666666666593</v>
      </c>
      <c r="W59">
        <v>9.0666666666666593</v>
      </c>
      <c r="X59">
        <v>1</v>
      </c>
      <c r="Y59">
        <v>9.0666666666666593</v>
      </c>
      <c r="Z59">
        <v>6.7333333333333298</v>
      </c>
      <c r="AA59">
        <v>6.95</v>
      </c>
      <c r="AB59">
        <v>6.6666666666666599</v>
      </c>
      <c r="AC59">
        <v>3</v>
      </c>
      <c r="AD59">
        <v>6.5166666666666604</v>
      </c>
      <c r="AE59" t="s">
        <v>31</v>
      </c>
      <c r="AJ59" t="b">
        <f>OR(COUNTIF(Sheet1!$H$1:$H$9,Table1[[#This Row],[Genre_1]]),COUNTIF(Sheet1!$H$1:$H$8,Table1[[#This Row],[Genre_2]]),COUNTIF(Sheet1!$H$1:$H$8,Table1[[#This Row],[Genre_3]]),COUNTIF(Sheet1!$H$1:$H$8,Table1[[#This Row],[Genre_4]]),COUNTIF(Sheet1!$H$1:$H$8,Table1[[#This Row],[Genre_5]]))</f>
        <v>1</v>
      </c>
      <c r="AK59" t="s">
        <v>45</v>
      </c>
      <c r="AM59" t="b">
        <f>OR(COUNTIF(Sheet1!$E$2:$E$20,Table1[[#This Row],[Publisher_1]]),COUNTIF(Sheet1!$E$2:$E$20,Table1[[#This Row],[Publisher_2]]))</f>
        <v>1</v>
      </c>
      <c r="AN59" t="str">
        <f>IF(COUNTIF(Table1[[#All],[Title]],Table1[[#This Row],[Title]]) &gt; 1,"Yes","No")</f>
        <v>No</v>
      </c>
      <c r="AO59" t="str">
        <f>IF(AND(-3&lt;= (Table1[[#This Row],[Metrics.Sales]] - AVERAGE(Table1[Metrics.Sales]))/_xlfn.STDEV.S(Table1[Metrics.Sales]), (Table1[[#This Row],[Metrics.Sales]] - AVERAGE(Table1[Metrics.Sales]))/_xlfn.STDEV.S(Table1[Metrics.Sales]) &lt;=3),"No","Yes")</f>
        <v>No</v>
      </c>
      <c r="AP59" t="b">
        <f>OR(Table1[[#This Row],[Length.Main Story.Polled]] = 0,Table1[[#This Row],[Length.Main + Extras.Polled]] = 0,Table1[[#This Row],[Length.Completionists.Polled]] = 0,Table1[[#This Row],[Length.All PlayStyles.Polled]] = 0)</f>
        <v>1</v>
      </c>
      <c r="AR59" s="9"/>
      <c r="AT59"/>
      <c r="BD59" s="11"/>
    </row>
    <row r="60" spans="1:88" x14ac:dyDescent="0.25">
      <c r="A60" t="s">
        <v>781</v>
      </c>
      <c r="B60">
        <v>1</v>
      </c>
      <c r="C60" t="s">
        <v>31</v>
      </c>
      <c r="D60" t="s">
        <v>45</v>
      </c>
      <c r="E60" t="s">
        <v>83</v>
      </c>
      <c r="F60" t="s">
        <v>32</v>
      </c>
      <c r="G60">
        <v>2008</v>
      </c>
      <c r="H60">
        <v>83</v>
      </c>
      <c r="I60">
        <v>0.83</v>
      </c>
      <c r="J60">
        <v>16.95</v>
      </c>
      <c r="K60">
        <v>8.2666666666666604</v>
      </c>
      <c r="L60">
        <v>35.183333333333302</v>
      </c>
      <c r="M60">
        <v>7</v>
      </c>
      <c r="N60">
        <v>344</v>
      </c>
      <c r="O60">
        <v>5.0833333333333304</v>
      </c>
      <c r="P60">
        <v>17.766666666666602</v>
      </c>
      <c r="Q60">
        <v>31.033333333333299</v>
      </c>
      <c r="R60">
        <v>14</v>
      </c>
      <c r="S60">
        <v>17</v>
      </c>
      <c r="T60">
        <v>10.4333333333333</v>
      </c>
      <c r="U60">
        <v>11.066666666666601</v>
      </c>
      <c r="V60">
        <v>36.383333333333297</v>
      </c>
      <c r="W60">
        <v>9</v>
      </c>
      <c r="X60">
        <v>72</v>
      </c>
      <c r="Y60">
        <v>7.4666666666666597</v>
      </c>
      <c r="Z60">
        <v>6.85</v>
      </c>
      <c r="AA60">
        <v>12.383333333333301</v>
      </c>
      <c r="AB60">
        <v>6.7333333333333298</v>
      </c>
      <c r="AC60">
        <v>255</v>
      </c>
      <c r="AD60">
        <v>4.6500000000000004</v>
      </c>
      <c r="AE60" t="s">
        <v>31</v>
      </c>
      <c r="AJ60" t="b">
        <f>OR(COUNTIF(Sheet1!$H$1:$H$9,Table1[[#This Row],[Genre_1]]),COUNTIF(Sheet1!$H$1:$H$8,Table1[[#This Row],[Genre_2]]),COUNTIF(Sheet1!$H$1:$H$8,Table1[[#This Row],[Genre_3]]),COUNTIF(Sheet1!$H$1:$H$8,Table1[[#This Row],[Genre_4]]),COUNTIF(Sheet1!$H$1:$H$8,Table1[[#This Row],[Genre_5]]))</f>
        <v>1</v>
      </c>
      <c r="AK60" t="s">
        <v>45</v>
      </c>
      <c r="AM60" t="b">
        <f>OR(COUNTIF(Sheet1!$E$2:$E$20,Table1[[#This Row],[Publisher_1]]),COUNTIF(Sheet1!$E$2:$E$20,Table1[[#This Row],[Publisher_2]]))</f>
        <v>1</v>
      </c>
      <c r="AN60" t="str">
        <f>IF(COUNTIF(Table1[[#All],[Title]],Table1[[#This Row],[Title]]) &gt; 1,"Yes","No")</f>
        <v>Yes</v>
      </c>
      <c r="AO60" t="str">
        <f>IF(AND(-3&lt;= (Table1[[#This Row],[Metrics.Sales]] - AVERAGE(Table1[Metrics.Sales]))/_xlfn.STDEV.S(Table1[Metrics.Sales]), (Table1[[#This Row],[Metrics.Sales]] - AVERAGE(Table1[Metrics.Sales]))/_xlfn.STDEV.S(Table1[Metrics.Sales]) &lt;=3),"No","Yes")</f>
        <v>No</v>
      </c>
      <c r="AP60" t="b">
        <f>OR(Table1[[#This Row],[Length.Main Story.Polled]] = 0,Table1[[#This Row],[Length.Main + Extras.Polled]] = 0,Table1[[#This Row],[Length.Completionists.Polled]] = 0,Table1[[#This Row],[Length.All PlayStyles.Polled]] = 0)</f>
        <v>0</v>
      </c>
      <c r="AR60" s="9"/>
      <c r="AT60"/>
      <c r="AU60" s="10"/>
      <c r="AW60" s="10"/>
      <c r="BC60" s="10"/>
      <c r="BD60" s="11"/>
      <c r="BE60" s="10"/>
      <c r="BG60" s="10"/>
      <c r="BH60" s="10"/>
      <c r="BJ60" s="10"/>
      <c r="BL60" s="10"/>
    </row>
    <row r="61" spans="1:88" x14ac:dyDescent="0.25">
      <c r="A61" t="s">
        <v>781</v>
      </c>
      <c r="B61">
        <v>1</v>
      </c>
      <c r="C61" t="s">
        <v>31</v>
      </c>
      <c r="D61" t="s">
        <v>45</v>
      </c>
      <c r="E61" t="s">
        <v>1019</v>
      </c>
      <c r="F61" t="s">
        <v>53</v>
      </c>
      <c r="G61">
        <v>2008</v>
      </c>
      <c r="H61">
        <v>84</v>
      </c>
      <c r="I61">
        <v>0.76</v>
      </c>
      <c r="J61">
        <v>17.95</v>
      </c>
      <c r="K61">
        <v>8.2666666666666604</v>
      </c>
      <c r="L61">
        <v>35.183333333333302</v>
      </c>
      <c r="M61">
        <v>7</v>
      </c>
      <c r="N61">
        <v>344</v>
      </c>
      <c r="O61">
        <v>5.0833333333333304</v>
      </c>
      <c r="P61">
        <v>17.766666666666602</v>
      </c>
      <c r="Q61">
        <v>31.033333333333299</v>
      </c>
      <c r="R61">
        <v>14</v>
      </c>
      <c r="S61">
        <v>17</v>
      </c>
      <c r="T61">
        <v>10.4333333333333</v>
      </c>
      <c r="U61">
        <v>11.066666666666601</v>
      </c>
      <c r="V61">
        <v>36.383333333333297</v>
      </c>
      <c r="W61">
        <v>9</v>
      </c>
      <c r="X61">
        <v>72</v>
      </c>
      <c r="Y61">
        <v>7.4666666666666597</v>
      </c>
      <c r="Z61">
        <v>6.85</v>
      </c>
      <c r="AA61">
        <v>12.383333333333301</v>
      </c>
      <c r="AB61">
        <v>6.7333333333333298</v>
      </c>
      <c r="AC61">
        <v>255</v>
      </c>
      <c r="AD61">
        <v>4.6500000000000004</v>
      </c>
      <c r="AE61" t="s">
        <v>31</v>
      </c>
      <c r="AJ61" t="b">
        <f>OR(COUNTIF(Sheet1!$H$1:$H$9,Table1[[#This Row],[Genre_1]]),COUNTIF(Sheet1!$H$1:$H$8,Table1[[#This Row],[Genre_2]]),COUNTIF(Sheet1!$H$1:$H$8,Table1[[#This Row],[Genre_3]]),COUNTIF(Sheet1!$H$1:$H$8,Table1[[#This Row],[Genre_4]]),COUNTIF(Sheet1!$H$1:$H$8,Table1[[#This Row],[Genre_5]]))</f>
        <v>1</v>
      </c>
      <c r="AK61" t="s">
        <v>45</v>
      </c>
      <c r="AM61" t="b">
        <f>OR(COUNTIF(Sheet1!$E$2:$E$20,Table1[[#This Row],[Publisher_1]]),COUNTIF(Sheet1!$E$2:$E$20,Table1[[#This Row],[Publisher_2]]))</f>
        <v>1</v>
      </c>
      <c r="AN61" t="str">
        <f>IF(COUNTIF(Table1[[#All],[Title]],Table1[[#This Row],[Title]]) &gt; 1,"Yes","No")</f>
        <v>Yes</v>
      </c>
      <c r="AO61" t="str">
        <f>IF(AND(-3&lt;= (Table1[[#This Row],[Metrics.Sales]] - AVERAGE(Table1[Metrics.Sales]))/_xlfn.STDEV.S(Table1[Metrics.Sales]), (Table1[[#This Row],[Metrics.Sales]] - AVERAGE(Table1[Metrics.Sales]))/_xlfn.STDEV.S(Table1[Metrics.Sales]) &lt;=3),"No","Yes")</f>
        <v>No</v>
      </c>
      <c r="AP61" t="b">
        <f>OR(Table1[[#This Row],[Length.Main Story.Polled]] = 0,Table1[[#This Row],[Length.Main + Extras.Polled]] = 0,Table1[[#This Row],[Length.Completionists.Polled]] = 0,Table1[[#This Row],[Length.All PlayStyles.Polled]] = 0)</f>
        <v>0</v>
      </c>
      <c r="AR61" s="9"/>
      <c r="AT61"/>
      <c r="AW61" s="10"/>
      <c r="AX61" s="10"/>
      <c r="AY61" s="10"/>
      <c r="BB61" s="10"/>
      <c r="BC61" s="10"/>
      <c r="BD61" s="11"/>
      <c r="BG61" s="10"/>
      <c r="BI61" s="10"/>
      <c r="BJ61" s="10"/>
    </row>
    <row r="62" spans="1:88" x14ac:dyDescent="0.25">
      <c r="A62" t="s">
        <v>191</v>
      </c>
      <c r="B62">
        <v>1</v>
      </c>
      <c r="C62" t="s">
        <v>34</v>
      </c>
      <c r="D62" t="s">
        <v>35</v>
      </c>
      <c r="E62" t="s">
        <v>1021</v>
      </c>
      <c r="F62" t="s">
        <v>32</v>
      </c>
      <c r="G62">
        <v>2005</v>
      </c>
      <c r="H62">
        <v>64</v>
      </c>
      <c r="I62">
        <v>0.09</v>
      </c>
      <c r="J62">
        <v>14.95</v>
      </c>
      <c r="K62">
        <v>8.5</v>
      </c>
      <c r="L62">
        <v>10.383333333333301</v>
      </c>
      <c r="M62">
        <v>8</v>
      </c>
      <c r="N62">
        <v>3</v>
      </c>
      <c r="O62">
        <v>6.61666666666666</v>
      </c>
      <c r="P62">
        <v>0</v>
      </c>
      <c r="Q62">
        <v>0</v>
      </c>
      <c r="R62">
        <v>0</v>
      </c>
      <c r="S62">
        <v>0</v>
      </c>
      <c r="T62">
        <v>0</v>
      </c>
      <c r="U62">
        <v>0</v>
      </c>
      <c r="V62">
        <v>0</v>
      </c>
      <c r="W62">
        <v>0</v>
      </c>
      <c r="X62">
        <v>0</v>
      </c>
      <c r="Y62">
        <v>0</v>
      </c>
      <c r="Z62">
        <v>8.5</v>
      </c>
      <c r="AA62">
        <v>10.383333333333301</v>
      </c>
      <c r="AB62">
        <v>8</v>
      </c>
      <c r="AC62">
        <v>3</v>
      </c>
      <c r="AD62">
        <v>6.61666666666666</v>
      </c>
      <c r="AE62" t="s">
        <v>34</v>
      </c>
      <c r="AJ62" t="b">
        <f>OR(COUNTIF(Sheet1!$H$1:$H$9,Table1[[#This Row],[Genre_1]]),COUNTIF(Sheet1!$H$1:$H$8,Table1[[#This Row],[Genre_2]]),COUNTIF(Sheet1!$H$1:$H$8,Table1[[#This Row],[Genre_3]]),COUNTIF(Sheet1!$H$1:$H$8,Table1[[#This Row],[Genre_4]]),COUNTIF(Sheet1!$H$1:$H$8,Table1[[#This Row],[Genre_5]]))</f>
        <v>1</v>
      </c>
      <c r="AK62" t="s">
        <v>35</v>
      </c>
      <c r="AM62" t="b">
        <f>OR(COUNTIF(Sheet1!$E$2:$E$20,Table1[[#This Row],[Publisher_1]]),COUNTIF(Sheet1!$E$2:$E$20,Table1[[#This Row],[Publisher_2]]))</f>
        <v>1</v>
      </c>
      <c r="AN62" t="str">
        <f>IF(COUNTIF(Table1[[#All],[Title]],Table1[[#This Row],[Title]]) &gt; 1,"Yes","No")</f>
        <v>No</v>
      </c>
      <c r="AO62" t="str">
        <f>IF(AND(-3&lt;= (Table1[[#This Row],[Metrics.Sales]] - AVERAGE(Table1[Metrics.Sales]))/_xlfn.STDEV.S(Table1[Metrics.Sales]), (Table1[[#This Row],[Metrics.Sales]] - AVERAGE(Table1[Metrics.Sales]))/_xlfn.STDEV.S(Table1[Metrics.Sales]) &lt;=3),"No","Yes")</f>
        <v>No</v>
      </c>
      <c r="AP62" t="b">
        <f>OR(Table1[[#This Row],[Length.Main Story.Polled]] = 0,Table1[[#This Row],[Length.Main + Extras.Polled]] = 0,Table1[[#This Row],[Length.Completionists.Polled]] = 0,Table1[[#This Row],[Length.All PlayStyles.Polled]] = 0)</f>
        <v>1</v>
      </c>
      <c r="AR62" s="9"/>
      <c r="AT62"/>
      <c r="AW62" s="10"/>
      <c r="AX62" s="10"/>
      <c r="AY62" s="10"/>
      <c r="BB62" s="10"/>
      <c r="BC62" s="10"/>
      <c r="BD62" s="11"/>
      <c r="BG62" s="10"/>
      <c r="BI62" s="10"/>
      <c r="BJ62" s="10"/>
    </row>
    <row r="63" spans="1:88" x14ac:dyDescent="0.25">
      <c r="A63" t="s">
        <v>611</v>
      </c>
      <c r="B63">
        <v>1</v>
      </c>
      <c r="C63" t="s">
        <v>72</v>
      </c>
      <c r="D63" t="s">
        <v>285</v>
      </c>
      <c r="E63" t="s">
        <v>83</v>
      </c>
      <c r="F63" t="s">
        <v>53</v>
      </c>
      <c r="G63">
        <v>2007</v>
      </c>
      <c r="H63">
        <v>73</v>
      </c>
      <c r="I63">
        <v>0.21</v>
      </c>
      <c r="J63">
        <v>17.95</v>
      </c>
      <c r="K63">
        <v>7.9666666666666597</v>
      </c>
      <c r="L63">
        <v>10.1666666666666</v>
      </c>
      <c r="M63">
        <v>8.7166666666666597</v>
      </c>
      <c r="N63">
        <v>15</v>
      </c>
      <c r="O63">
        <v>5.7166666666666597</v>
      </c>
      <c r="P63">
        <v>0</v>
      </c>
      <c r="Q63">
        <v>0</v>
      </c>
      <c r="R63">
        <v>0</v>
      </c>
      <c r="S63">
        <v>0</v>
      </c>
      <c r="T63">
        <v>0</v>
      </c>
      <c r="U63">
        <v>3.2666666666666599</v>
      </c>
      <c r="V63">
        <v>3.2666666666666599</v>
      </c>
      <c r="W63">
        <v>3.2666666666666599</v>
      </c>
      <c r="X63">
        <v>1</v>
      </c>
      <c r="Y63">
        <v>3.2666666666666599</v>
      </c>
      <c r="Z63">
        <v>8.3000000000000007</v>
      </c>
      <c r="AA63">
        <v>10.283333333333299</v>
      </c>
      <c r="AB63">
        <v>8.85</v>
      </c>
      <c r="AC63">
        <v>14</v>
      </c>
      <c r="AD63">
        <v>5.8333333333333304</v>
      </c>
      <c r="AE63" t="s">
        <v>31</v>
      </c>
      <c r="AF63" t="s">
        <v>34</v>
      </c>
      <c r="AJ63" t="b">
        <f>OR(COUNTIF(Sheet1!$H$1:$H$9,Table1[[#This Row],[Genre_1]]),COUNTIF(Sheet1!$H$1:$H$8,Table1[[#This Row],[Genre_2]]),COUNTIF(Sheet1!$H$1:$H$8,Table1[[#This Row],[Genre_3]]),COUNTIF(Sheet1!$H$1:$H$8,Table1[[#This Row],[Genre_4]]),COUNTIF(Sheet1!$H$1:$H$8,Table1[[#This Row],[Genre_5]]))</f>
        <v>1</v>
      </c>
      <c r="AK63" t="s">
        <v>285</v>
      </c>
      <c r="AM63" t="b">
        <f>OR(COUNTIF(Sheet1!$E$2:$E$20,Table1[[#This Row],[Publisher_1]]),COUNTIF(Sheet1!$E$2:$E$20,Table1[[#This Row],[Publisher_2]]))</f>
        <v>1</v>
      </c>
      <c r="AN63" t="str">
        <f>IF(COUNTIF(Table1[[#All],[Title]],Table1[[#This Row],[Title]]) &gt; 1,"Yes","No")</f>
        <v>No</v>
      </c>
      <c r="AO63" t="str">
        <f>IF(AND(-3&lt;= (Table1[[#This Row],[Metrics.Sales]] - AVERAGE(Table1[Metrics.Sales]))/_xlfn.STDEV.S(Table1[Metrics.Sales]), (Table1[[#This Row],[Metrics.Sales]] - AVERAGE(Table1[Metrics.Sales]))/_xlfn.STDEV.S(Table1[Metrics.Sales]) &lt;=3),"No","Yes")</f>
        <v>No</v>
      </c>
      <c r="AP63" t="b">
        <f>OR(Table1[[#This Row],[Length.Main Story.Polled]] = 0,Table1[[#This Row],[Length.Main + Extras.Polled]] = 0,Table1[[#This Row],[Length.Completionists.Polled]] = 0,Table1[[#This Row],[Length.All PlayStyles.Polled]] = 0)</f>
        <v>1</v>
      </c>
      <c r="AR63" s="9"/>
      <c r="AT63"/>
      <c r="AW63" s="10"/>
      <c r="BD63" s="11"/>
      <c r="BI63" s="10"/>
      <c r="BL63" s="10"/>
    </row>
    <row r="64" spans="1:88" x14ac:dyDescent="0.25">
      <c r="A64" t="s">
        <v>430</v>
      </c>
      <c r="B64">
        <v>1</v>
      </c>
      <c r="C64" t="s">
        <v>31</v>
      </c>
      <c r="D64" t="s">
        <v>167</v>
      </c>
      <c r="E64" t="s">
        <v>1020</v>
      </c>
      <c r="F64" t="s">
        <v>32</v>
      </c>
      <c r="G64">
        <v>2006</v>
      </c>
      <c r="H64">
        <v>57</v>
      </c>
      <c r="I64">
        <v>0.03</v>
      </c>
      <c r="J64">
        <v>14.95</v>
      </c>
      <c r="K64">
        <v>0</v>
      </c>
      <c r="L64">
        <v>0</v>
      </c>
      <c r="M64">
        <v>0</v>
      </c>
      <c r="N64">
        <v>0</v>
      </c>
      <c r="O64">
        <v>0</v>
      </c>
      <c r="P64">
        <v>0</v>
      </c>
      <c r="Q64">
        <v>0</v>
      </c>
      <c r="R64">
        <v>0</v>
      </c>
      <c r="S64">
        <v>0</v>
      </c>
      <c r="T64">
        <v>0</v>
      </c>
      <c r="U64">
        <v>0</v>
      </c>
      <c r="V64">
        <v>0</v>
      </c>
      <c r="W64">
        <v>0</v>
      </c>
      <c r="X64">
        <v>0</v>
      </c>
      <c r="Y64">
        <v>0</v>
      </c>
      <c r="Z64">
        <v>0</v>
      </c>
      <c r="AA64">
        <v>0</v>
      </c>
      <c r="AB64">
        <v>0</v>
      </c>
      <c r="AC64">
        <v>0</v>
      </c>
      <c r="AD64">
        <v>0</v>
      </c>
      <c r="AE64" t="s">
        <v>31</v>
      </c>
      <c r="AJ64" t="b">
        <f>OR(COUNTIF(Sheet1!$H$1:$H$9,Table1[[#This Row],[Genre_1]]),COUNTIF(Sheet1!$H$1:$H$8,Table1[[#This Row],[Genre_2]]),COUNTIF(Sheet1!$H$1:$H$8,Table1[[#This Row],[Genre_3]]),COUNTIF(Sheet1!$H$1:$H$8,Table1[[#This Row],[Genre_4]]),COUNTIF(Sheet1!$H$1:$H$8,Table1[[#This Row],[Genre_5]]))</f>
        <v>1</v>
      </c>
      <c r="AK64" t="s">
        <v>167</v>
      </c>
      <c r="AM64" t="b">
        <f>OR(COUNTIF(Sheet1!$E$2:$E$20,Table1[[#This Row],[Publisher_1]]),COUNTIF(Sheet1!$E$2:$E$20,Table1[[#This Row],[Publisher_2]]))</f>
        <v>1</v>
      </c>
      <c r="AN64" t="str">
        <f>IF(COUNTIF(Table1[[#All],[Title]],Table1[[#This Row],[Title]]) &gt; 1,"Yes","No")</f>
        <v>No</v>
      </c>
      <c r="AO64" t="str">
        <f>IF(AND(-3&lt;= (Table1[[#This Row],[Metrics.Sales]] - AVERAGE(Table1[Metrics.Sales]))/_xlfn.STDEV.S(Table1[Metrics.Sales]), (Table1[[#This Row],[Metrics.Sales]] - AVERAGE(Table1[Metrics.Sales]))/_xlfn.STDEV.S(Table1[Metrics.Sales]) &lt;=3),"No","Yes")</f>
        <v>No</v>
      </c>
      <c r="AP64" t="b">
        <f>OR(Table1[[#This Row],[Length.Main Story.Polled]] = 0,Table1[[#This Row],[Length.Main + Extras.Polled]] = 0,Table1[[#This Row],[Length.Completionists.Polled]] = 0,Table1[[#This Row],[Length.All PlayStyles.Polled]] = 0)</f>
        <v>1</v>
      </c>
      <c r="AR64" s="9"/>
      <c r="AT64"/>
      <c r="AU64" s="10"/>
      <c r="AW64" s="10"/>
      <c r="BC64" s="10"/>
      <c r="BD64" s="10"/>
      <c r="BE64" s="10"/>
      <c r="BG64" s="10"/>
      <c r="BI64" s="10"/>
      <c r="BL64" s="10"/>
    </row>
    <row r="65" spans="1:64" x14ac:dyDescent="0.25">
      <c r="A65" t="s">
        <v>429</v>
      </c>
      <c r="B65">
        <v>1</v>
      </c>
      <c r="C65" t="s">
        <v>31</v>
      </c>
      <c r="D65" t="s">
        <v>40</v>
      </c>
      <c r="E65" t="s">
        <v>1020</v>
      </c>
      <c r="F65" t="s">
        <v>32</v>
      </c>
      <c r="G65">
        <v>2006</v>
      </c>
      <c r="H65">
        <v>50</v>
      </c>
      <c r="I65">
        <v>0.03</v>
      </c>
      <c r="J65">
        <v>17.95</v>
      </c>
      <c r="K65">
        <v>0</v>
      </c>
      <c r="L65">
        <v>0</v>
      </c>
      <c r="M65">
        <v>0</v>
      </c>
      <c r="N65">
        <v>0</v>
      </c>
      <c r="O65">
        <v>0</v>
      </c>
      <c r="P65">
        <v>0</v>
      </c>
      <c r="Q65">
        <v>0</v>
      </c>
      <c r="R65">
        <v>0</v>
      </c>
      <c r="S65">
        <v>0</v>
      </c>
      <c r="T65">
        <v>0</v>
      </c>
      <c r="U65">
        <v>0</v>
      </c>
      <c r="V65">
        <v>0</v>
      </c>
      <c r="W65">
        <v>0</v>
      </c>
      <c r="X65">
        <v>0</v>
      </c>
      <c r="Y65">
        <v>0</v>
      </c>
      <c r="Z65">
        <v>0</v>
      </c>
      <c r="AA65">
        <v>0</v>
      </c>
      <c r="AB65">
        <v>0</v>
      </c>
      <c r="AC65">
        <v>0</v>
      </c>
      <c r="AD65">
        <v>0</v>
      </c>
      <c r="AE65" t="s">
        <v>31</v>
      </c>
      <c r="AJ65" t="b">
        <f>OR(COUNTIF(Sheet1!$H$1:$H$9,Table1[[#This Row],[Genre_1]]),COUNTIF(Sheet1!$H$1:$H$8,Table1[[#This Row],[Genre_2]]),COUNTIF(Sheet1!$H$1:$H$8,Table1[[#This Row],[Genre_3]]),COUNTIF(Sheet1!$H$1:$H$8,Table1[[#This Row],[Genre_4]]),COUNTIF(Sheet1!$H$1:$H$8,Table1[[#This Row],[Genre_5]]))</f>
        <v>1</v>
      </c>
      <c r="AK65" t="s">
        <v>40</v>
      </c>
      <c r="AM65" t="b">
        <f>OR(COUNTIF(Sheet1!$E$2:$E$20,Table1[[#This Row],[Publisher_1]]),COUNTIF(Sheet1!$E$2:$E$20,Table1[[#This Row],[Publisher_2]]))</f>
        <v>1</v>
      </c>
      <c r="AN65" t="str">
        <f>IF(COUNTIF(Table1[[#All],[Title]],Table1[[#This Row],[Title]]) &gt; 1,"Yes","No")</f>
        <v>No</v>
      </c>
      <c r="AO65" t="str">
        <f>IF(AND(-3&lt;= (Table1[[#This Row],[Metrics.Sales]] - AVERAGE(Table1[Metrics.Sales]))/_xlfn.STDEV.S(Table1[Metrics.Sales]), (Table1[[#This Row],[Metrics.Sales]] - AVERAGE(Table1[Metrics.Sales]))/_xlfn.STDEV.S(Table1[Metrics.Sales]) &lt;=3),"No","Yes")</f>
        <v>No</v>
      </c>
      <c r="AP65" t="b">
        <f>OR(Table1[[#This Row],[Length.Main Story.Polled]] = 0,Table1[[#This Row],[Length.Main + Extras.Polled]] = 0,Table1[[#This Row],[Length.Completionists.Polled]] = 0,Table1[[#This Row],[Length.All PlayStyles.Polled]] = 0)</f>
        <v>1</v>
      </c>
      <c r="AR65" s="9"/>
      <c r="AT65"/>
    </row>
    <row r="66" spans="1:64" x14ac:dyDescent="0.25">
      <c r="A66" t="s">
        <v>658</v>
      </c>
      <c r="B66">
        <v>1</v>
      </c>
      <c r="C66" t="s">
        <v>31</v>
      </c>
      <c r="D66" t="s">
        <v>49</v>
      </c>
      <c r="E66" t="s">
        <v>83</v>
      </c>
      <c r="F66" t="s">
        <v>46</v>
      </c>
      <c r="G66">
        <v>2007</v>
      </c>
      <c r="H66">
        <v>73</v>
      </c>
      <c r="I66">
        <v>0.11</v>
      </c>
      <c r="J66">
        <v>17.95</v>
      </c>
      <c r="K66">
        <v>14.55</v>
      </c>
      <c r="L66">
        <v>55.133333333333297</v>
      </c>
      <c r="M66">
        <v>6</v>
      </c>
      <c r="N66">
        <v>33</v>
      </c>
      <c r="O66">
        <v>6.3</v>
      </c>
      <c r="P66">
        <v>100</v>
      </c>
      <c r="Q66">
        <v>100</v>
      </c>
      <c r="R66">
        <v>100</v>
      </c>
      <c r="S66">
        <v>2</v>
      </c>
      <c r="T66">
        <v>100</v>
      </c>
      <c r="U66">
        <v>18.1166666666666</v>
      </c>
      <c r="V66">
        <v>32.516666666666602</v>
      </c>
      <c r="W66">
        <v>8</v>
      </c>
      <c r="X66">
        <v>8</v>
      </c>
      <c r="Y66">
        <v>8.5166666666666604</v>
      </c>
      <c r="Z66">
        <v>5.86666666666666</v>
      </c>
      <c r="AA66">
        <v>8.2833333333333297</v>
      </c>
      <c r="AB66">
        <v>6</v>
      </c>
      <c r="AC66">
        <v>23</v>
      </c>
      <c r="AD66">
        <v>4.1333333333333302</v>
      </c>
      <c r="AE66" t="s">
        <v>31</v>
      </c>
      <c r="AJ66" t="b">
        <f>OR(COUNTIF(Sheet1!$H$1:$H$9,Table1[[#This Row],[Genre_1]]),COUNTIF(Sheet1!$H$1:$H$8,Table1[[#This Row],[Genre_2]]),COUNTIF(Sheet1!$H$1:$H$8,Table1[[#This Row],[Genre_3]]),COUNTIF(Sheet1!$H$1:$H$8,Table1[[#This Row],[Genre_4]]),COUNTIF(Sheet1!$H$1:$H$8,Table1[[#This Row],[Genre_5]]))</f>
        <v>1</v>
      </c>
      <c r="AK66" t="s">
        <v>49</v>
      </c>
      <c r="AM66" t="b">
        <f>OR(COUNTIF(Sheet1!$E$2:$E$20,Table1[[#This Row],[Publisher_1]]),COUNTIF(Sheet1!$E$2:$E$20,Table1[[#This Row],[Publisher_2]]))</f>
        <v>1</v>
      </c>
      <c r="AN66" t="str">
        <f>IF(COUNTIF(Table1[[#All],[Title]],Table1[[#This Row],[Title]]) &gt; 1,"Yes","No")</f>
        <v>No</v>
      </c>
      <c r="AO66" t="str">
        <f>IF(AND(-3&lt;= (Table1[[#This Row],[Metrics.Sales]] - AVERAGE(Table1[Metrics.Sales]))/_xlfn.STDEV.S(Table1[Metrics.Sales]), (Table1[[#This Row],[Metrics.Sales]] - AVERAGE(Table1[Metrics.Sales]))/_xlfn.STDEV.S(Table1[Metrics.Sales]) &lt;=3),"No","Yes")</f>
        <v>No</v>
      </c>
      <c r="AP66" t="b">
        <f>OR(Table1[[#This Row],[Length.Main Story.Polled]] = 0,Table1[[#This Row],[Length.Main + Extras.Polled]] = 0,Table1[[#This Row],[Length.Completionists.Polled]] = 0,Table1[[#This Row],[Length.All PlayStyles.Polled]] = 0)</f>
        <v>0</v>
      </c>
      <c r="AR66" s="9"/>
      <c r="AT66"/>
    </row>
    <row r="67" spans="1:64" x14ac:dyDescent="0.25">
      <c r="A67" t="s">
        <v>531</v>
      </c>
      <c r="B67">
        <v>1</v>
      </c>
      <c r="C67" t="s">
        <v>70</v>
      </c>
      <c r="D67" t="s">
        <v>42</v>
      </c>
      <c r="E67" t="s">
        <v>1021</v>
      </c>
      <c r="F67" t="s">
        <v>32</v>
      </c>
      <c r="G67">
        <v>2007</v>
      </c>
      <c r="H67">
        <v>58</v>
      </c>
      <c r="I67">
        <v>0.44</v>
      </c>
      <c r="J67">
        <v>17.95</v>
      </c>
      <c r="K67">
        <v>5.7666666666666604</v>
      </c>
      <c r="L67">
        <v>6.2666666666666604</v>
      </c>
      <c r="M67">
        <v>5.6333333333333302</v>
      </c>
      <c r="N67">
        <v>4</v>
      </c>
      <c r="O67">
        <v>5.35</v>
      </c>
      <c r="P67">
        <v>6</v>
      </c>
      <c r="Q67">
        <v>6</v>
      </c>
      <c r="R67">
        <v>6</v>
      </c>
      <c r="S67">
        <v>1</v>
      </c>
      <c r="T67">
        <v>6</v>
      </c>
      <c r="U67">
        <v>5.2666666666666604</v>
      </c>
      <c r="V67">
        <v>5.2666666666666604</v>
      </c>
      <c r="W67">
        <v>5.2666666666666604</v>
      </c>
      <c r="X67">
        <v>1</v>
      </c>
      <c r="Y67">
        <v>5.2666666666666604</v>
      </c>
      <c r="Z67">
        <v>5.9166666666666599</v>
      </c>
      <c r="AA67">
        <v>6.36666666666666</v>
      </c>
      <c r="AB67">
        <v>5.9166666666666599</v>
      </c>
      <c r="AC67">
        <v>2</v>
      </c>
      <c r="AD67">
        <v>5.45</v>
      </c>
      <c r="AE67" t="s">
        <v>70</v>
      </c>
      <c r="AJ67" t="b">
        <f>OR(COUNTIF(Sheet1!$H$1:$H$9,Table1[[#This Row],[Genre_1]]),COUNTIF(Sheet1!$H$1:$H$8,Table1[[#This Row],[Genre_2]]),COUNTIF(Sheet1!$H$1:$H$8,Table1[[#This Row],[Genre_3]]),COUNTIF(Sheet1!$H$1:$H$8,Table1[[#This Row],[Genre_4]]),COUNTIF(Sheet1!$H$1:$H$8,Table1[[#This Row],[Genre_5]]))</f>
        <v>1</v>
      </c>
      <c r="AK67" t="s">
        <v>42</v>
      </c>
      <c r="AM67" t="b">
        <f>OR(COUNTIF(Sheet1!$E$2:$E$20,Table1[[#This Row],[Publisher_1]]),COUNTIF(Sheet1!$E$2:$E$20,Table1[[#This Row],[Publisher_2]]))</f>
        <v>1</v>
      </c>
      <c r="AN67" t="str">
        <f>IF(COUNTIF(Table1[[#All],[Title]],Table1[[#This Row],[Title]]) &gt; 1,"Yes","No")</f>
        <v>Yes</v>
      </c>
      <c r="AO67" t="str">
        <f>IF(AND(-3&lt;= (Table1[[#This Row],[Metrics.Sales]] - AVERAGE(Table1[Metrics.Sales]))/_xlfn.STDEV.S(Table1[Metrics.Sales]), (Table1[[#This Row],[Metrics.Sales]] - AVERAGE(Table1[Metrics.Sales]))/_xlfn.STDEV.S(Table1[Metrics.Sales]) &lt;=3),"No","Yes")</f>
        <v>No</v>
      </c>
      <c r="AP67" t="b">
        <f>OR(Table1[[#This Row],[Length.Main Story.Polled]] = 0,Table1[[#This Row],[Length.Main + Extras.Polled]] = 0,Table1[[#This Row],[Length.Completionists.Polled]] = 0,Table1[[#This Row],[Length.All PlayStyles.Polled]] = 0)</f>
        <v>0</v>
      </c>
      <c r="AR67" s="9"/>
      <c r="AT67"/>
      <c r="BC67" s="10"/>
      <c r="BD67" s="10"/>
      <c r="BG67" s="10"/>
      <c r="BH67" s="10"/>
      <c r="BI67" s="10"/>
      <c r="BL67" s="10"/>
    </row>
    <row r="68" spans="1:64" x14ac:dyDescent="0.25">
      <c r="A68" t="s">
        <v>531</v>
      </c>
      <c r="B68">
        <v>2</v>
      </c>
      <c r="C68" t="s">
        <v>31</v>
      </c>
      <c r="D68" t="s">
        <v>42</v>
      </c>
      <c r="E68" t="s">
        <v>1022</v>
      </c>
      <c r="F68" t="s">
        <v>32</v>
      </c>
      <c r="G68">
        <v>2007</v>
      </c>
      <c r="H68">
        <v>62</v>
      </c>
      <c r="I68">
        <v>0.32</v>
      </c>
      <c r="J68">
        <v>14.95</v>
      </c>
      <c r="K68">
        <v>5.7666666666666604</v>
      </c>
      <c r="L68">
        <v>6.2666666666666604</v>
      </c>
      <c r="M68">
        <v>5.6333333333333302</v>
      </c>
      <c r="N68">
        <v>4</v>
      </c>
      <c r="O68">
        <v>5.35</v>
      </c>
      <c r="P68">
        <v>6</v>
      </c>
      <c r="Q68">
        <v>6</v>
      </c>
      <c r="R68">
        <v>6</v>
      </c>
      <c r="S68">
        <v>1</v>
      </c>
      <c r="T68">
        <v>6</v>
      </c>
      <c r="U68">
        <v>5.2666666666666604</v>
      </c>
      <c r="V68">
        <v>5.2666666666666604</v>
      </c>
      <c r="W68">
        <v>5.2666666666666604</v>
      </c>
      <c r="X68">
        <v>1</v>
      </c>
      <c r="Y68">
        <v>5.2666666666666604</v>
      </c>
      <c r="Z68">
        <v>5.9166666666666599</v>
      </c>
      <c r="AA68">
        <v>6.36666666666666</v>
      </c>
      <c r="AB68">
        <v>5.9166666666666599</v>
      </c>
      <c r="AC68">
        <v>2</v>
      </c>
      <c r="AD68">
        <v>5.45</v>
      </c>
      <c r="AE68" t="s">
        <v>31</v>
      </c>
      <c r="AJ68" t="b">
        <f>OR(COUNTIF(Sheet1!$H$1:$H$9,Table1[[#This Row],[Genre_1]]),COUNTIF(Sheet1!$H$1:$H$8,Table1[[#This Row],[Genre_2]]),COUNTIF(Sheet1!$H$1:$H$8,Table1[[#This Row],[Genre_3]]),COUNTIF(Sheet1!$H$1:$H$8,Table1[[#This Row],[Genre_4]]),COUNTIF(Sheet1!$H$1:$H$8,Table1[[#This Row],[Genre_5]]))</f>
        <v>1</v>
      </c>
      <c r="AK68" t="s">
        <v>42</v>
      </c>
      <c r="AM68" t="b">
        <f>OR(COUNTIF(Sheet1!$E$2:$E$20,Table1[[#This Row],[Publisher_1]]),COUNTIF(Sheet1!$E$2:$E$20,Table1[[#This Row],[Publisher_2]]))</f>
        <v>1</v>
      </c>
      <c r="AN68" t="str">
        <f>IF(COUNTIF(Table1[[#All],[Title]],Table1[[#This Row],[Title]]) &gt; 1,"Yes","No")</f>
        <v>Yes</v>
      </c>
      <c r="AO68" t="str">
        <f>IF(AND(-3&lt;= (Table1[[#This Row],[Metrics.Sales]] - AVERAGE(Table1[Metrics.Sales]))/_xlfn.STDEV.S(Table1[Metrics.Sales]), (Table1[[#This Row],[Metrics.Sales]] - AVERAGE(Table1[Metrics.Sales]))/_xlfn.STDEV.S(Table1[Metrics.Sales]) &lt;=3),"No","Yes")</f>
        <v>No</v>
      </c>
      <c r="AP68" t="b">
        <f>OR(Table1[[#This Row],[Length.Main Story.Polled]] = 0,Table1[[#This Row],[Length.Main + Extras.Polled]] = 0,Table1[[#This Row],[Length.Completionists.Polled]] = 0,Table1[[#This Row],[Length.All PlayStyles.Polled]] = 0)</f>
        <v>0</v>
      </c>
      <c r="AR68" s="9"/>
      <c r="AT68"/>
      <c r="AU68" s="10"/>
      <c r="BC68" s="10"/>
      <c r="BD68" s="10"/>
      <c r="BE68" s="10"/>
      <c r="BG68" s="10"/>
      <c r="BH68" s="10"/>
      <c r="BI68" s="10"/>
      <c r="BJ68" s="10"/>
    </row>
    <row r="69" spans="1:64" x14ac:dyDescent="0.25">
      <c r="A69" t="s">
        <v>531</v>
      </c>
      <c r="B69">
        <v>2</v>
      </c>
      <c r="C69" t="s">
        <v>31</v>
      </c>
      <c r="D69" t="s">
        <v>42</v>
      </c>
      <c r="E69" t="s">
        <v>83</v>
      </c>
      <c r="F69" t="s">
        <v>53</v>
      </c>
      <c r="G69">
        <v>2007</v>
      </c>
      <c r="H69">
        <v>71</v>
      </c>
      <c r="I69">
        <v>0.15</v>
      </c>
      <c r="J69">
        <v>12.95</v>
      </c>
      <c r="K69">
        <v>5.7666666666666604</v>
      </c>
      <c r="L69">
        <v>6.2666666666666604</v>
      </c>
      <c r="M69">
        <v>5.6333333333333302</v>
      </c>
      <c r="N69">
        <v>4</v>
      </c>
      <c r="O69">
        <v>5.35</v>
      </c>
      <c r="P69">
        <v>6</v>
      </c>
      <c r="Q69">
        <v>6</v>
      </c>
      <c r="R69">
        <v>6</v>
      </c>
      <c r="S69">
        <v>1</v>
      </c>
      <c r="T69">
        <v>6</v>
      </c>
      <c r="U69">
        <v>5.2666666666666604</v>
      </c>
      <c r="V69">
        <v>5.2666666666666604</v>
      </c>
      <c r="W69">
        <v>5.2666666666666604</v>
      </c>
      <c r="X69">
        <v>1</v>
      </c>
      <c r="Y69">
        <v>5.2666666666666604</v>
      </c>
      <c r="Z69">
        <v>5.9166666666666599</v>
      </c>
      <c r="AA69">
        <v>6.36666666666666</v>
      </c>
      <c r="AB69">
        <v>5.9166666666666599</v>
      </c>
      <c r="AC69">
        <v>2</v>
      </c>
      <c r="AD69">
        <v>5.45</v>
      </c>
      <c r="AE69" t="s">
        <v>31</v>
      </c>
      <c r="AJ69" t="b">
        <f>OR(COUNTIF(Sheet1!$H$1:$H$9,Table1[[#This Row],[Genre_1]]),COUNTIF(Sheet1!$H$1:$H$8,Table1[[#This Row],[Genre_2]]),COUNTIF(Sheet1!$H$1:$H$8,Table1[[#This Row],[Genre_3]]),COUNTIF(Sheet1!$H$1:$H$8,Table1[[#This Row],[Genre_4]]),COUNTIF(Sheet1!$H$1:$H$8,Table1[[#This Row],[Genre_5]]))</f>
        <v>1</v>
      </c>
      <c r="AK69" t="s">
        <v>42</v>
      </c>
      <c r="AM69" t="b">
        <f>OR(COUNTIF(Sheet1!$E$2:$E$20,Table1[[#This Row],[Publisher_1]]),COUNTIF(Sheet1!$E$2:$E$20,Table1[[#This Row],[Publisher_2]]))</f>
        <v>1</v>
      </c>
      <c r="AN69" t="str">
        <f>IF(COUNTIF(Table1[[#All],[Title]],Table1[[#This Row],[Title]]) &gt; 1,"Yes","No")</f>
        <v>Yes</v>
      </c>
      <c r="AO69" t="str">
        <f>IF(AND(-3&lt;= (Table1[[#This Row],[Metrics.Sales]] - AVERAGE(Table1[Metrics.Sales]))/_xlfn.STDEV.S(Table1[Metrics.Sales]), (Table1[[#This Row],[Metrics.Sales]] - AVERAGE(Table1[Metrics.Sales]))/_xlfn.STDEV.S(Table1[Metrics.Sales]) &lt;=3),"No","Yes")</f>
        <v>No</v>
      </c>
      <c r="AP69" t="b">
        <f>OR(Table1[[#This Row],[Length.Main Story.Polled]] = 0,Table1[[#This Row],[Length.Main + Extras.Polled]] = 0,Table1[[#This Row],[Length.Completionists.Polled]] = 0,Table1[[#This Row],[Length.All PlayStyles.Polled]] = 0)</f>
        <v>0</v>
      </c>
      <c r="AR69" s="9"/>
      <c r="AT69"/>
      <c r="AU69" s="10"/>
      <c r="BC69" s="10"/>
      <c r="BD69" s="10"/>
      <c r="BE69" s="10"/>
      <c r="BG69" s="10"/>
      <c r="BH69" s="10"/>
      <c r="BI69" s="10"/>
      <c r="BJ69" s="10"/>
    </row>
    <row r="70" spans="1:64" x14ac:dyDescent="0.25">
      <c r="A70" t="s">
        <v>887</v>
      </c>
      <c r="B70">
        <v>4</v>
      </c>
      <c r="C70" t="s">
        <v>39</v>
      </c>
      <c r="D70" t="s">
        <v>58</v>
      </c>
      <c r="E70" t="s">
        <v>83</v>
      </c>
      <c r="F70" t="s">
        <v>53</v>
      </c>
      <c r="G70">
        <v>2008</v>
      </c>
      <c r="H70">
        <v>60</v>
      </c>
      <c r="I70">
        <v>0.15</v>
      </c>
      <c r="J70">
        <v>14.95</v>
      </c>
      <c r="K70">
        <v>5.5</v>
      </c>
      <c r="L70">
        <v>5.5</v>
      </c>
      <c r="M70">
        <v>5.5</v>
      </c>
      <c r="N70">
        <v>1</v>
      </c>
      <c r="O70">
        <v>5.5</v>
      </c>
      <c r="P70">
        <v>0</v>
      </c>
      <c r="Q70">
        <v>0</v>
      </c>
      <c r="R70">
        <v>0</v>
      </c>
      <c r="S70">
        <v>0</v>
      </c>
      <c r="T70">
        <v>0</v>
      </c>
      <c r="U70">
        <v>5.5</v>
      </c>
      <c r="V70">
        <v>5.5</v>
      </c>
      <c r="W70">
        <v>5.5</v>
      </c>
      <c r="X70">
        <v>1</v>
      </c>
      <c r="Y70">
        <v>5.5</v>
      </c>
      <c r="Z70">
        <v>0</v>
      </c>
      <c r="AA70">
        <v>0</v>
      </c>
      <c r="AB70">
        <v>0</v>
      </c>
      <c r="AC70">
        <v>0</v>
      </c>
      <c r="AD70">
        <v>0</v>
      </c>
      <c r="AE70" t="s">
        <v>39</v>
      </c>
      <c r="AJ70" t="b">
        <f>OR(COUNTIF(Sheet1!$H$1:$H$9,Table1[[#This Row],[Genre_1]]),COUNTIF(Sheet1!$H$1:$H$8,Table1[[#This Row],[Genre_2]]),COUNTIF(Sheet1!$H$1:$H$8,Table1[[#This Row],[Genre_3]]),COUNTIF(Sheet1!$H$1:$H$8,Table1[[#This Row],[Genre_4]]),COUNTIF(Sheet1!$H$1:$H$8,Table1[[#This Row],[Genre_5]]))</f>
        <v>1</v>
      </c>
      <c r="AK70" t="s">
        <v>58</v>
      </c>
      <c r="AM70" t="b">
        <f>OR(COUNTIF(Sheet1!$E$2:$E$20,Table1[[#This Row],[Publisher_1]]),COUNTIF(Sheet1!$E$2:$E$20,Table1[[#This Row],[Publisher_2]]))</f>
        <v>1</v>
      </c>
      <c r="AN70" t="str">
        <f>IF(COUNTIF(Table1[[#All],[Title]],Table1[[#This Row],[Title]]) &gt; 1,"Yes","No")</f>
        <v>No</v>
      </c>
      <c r="AO70" t="str">
        <f>IF(AND(-3&lt;= (Table1[[#This Row],[Metrics.Sales]] - AVERAGE(Table1[Metrics.Sales]))/_xlfn.STDEV.S(Table1[Metrics.Sales]), (Table1[[#This Row],[Metrics.Sales]] - AVERAGE(Table1[Metrics.Sales]))/_xlfn.STDEV.S(Table1[Metrics.Sales]) &lt;=3),"No","Yes")</f>
        <v>No</v>
      </c>
      <c r="AP70" t="b">
        <f>OR(Table1[[#This Row],[Length.Main Story.Polled]] = 0,Table1[[#This Row],[Length.Main + Extras.Polled]] = 0,Table1[[#This Row],[Length.Completionists.Polled]] = 0,Table1[[#This Row],[Length.All PlayStyles.Polled]] = 0)</f>
        <v>1</v>
      </c>
      <c r="AR70" s="9"/>
      <c r="AT70"/>
      <c r="AU70" s="10"/>
      <c r="BC70" s="10"/>
      <c r="BD70" s="10"/>
      <c r="BE70" s="10"/>
      <c r="BG70" s="10"/>
      <c r="BH70" s="10"/>
      <c r="BI70" s="10"/>
      <c r="BJ70" s="10"/>
    </row>
    <row r="71" spans="1:64" x14ac:dyDescent="0.25">
      <c r="A71" t="s">
        <v>511</v>
      </c>
      <c r="B71">
        <v>1</v>
      </c>
      <c r="C71" t="s">
        <v>31</v>
      </c>
      <c r="D71" t="s">
        <v>1005</v>
      </c>
      <c r="E71" t="s">
        <v>1022</v>
      </c>
      <c r="F71" t="s">
        <v>53</v>
      </c>
      <c r="G71">
        <v>2007</v>
      </c>
      <c r="H71">
        <v>63</v>
      </c>
      <c r="I71">
        <v>0.56999999999999995</v>
      </c>
      <c r="J71">
        <v>16.95</v>
      </c>
      <c r="K71">
        <v>5.0833333333333304</v>
      </c>
      <c r="L71">
        <v>6.45</v>
      </c>
      <c r="M71">
        <v>4.55</v>
      </c>
      <c r="N71">
        <v>10</v>
      </c>
      <c r="O71">
        <v>3.4</v>
      </c>
      <c r="P71">
        <v>5.4666666666666597</v>
      </c>
      <c r="Q71">
        <v>6.4833333333333298</v>
      </c>
      <c r="R71">
        <v>4.3333333333333304</v>
      </c>
      <c r="S71">
        <v>3</v>
      </c>
      <c r="T71">
        <v>4.45</v>
      </c>
      <c r="U71">
        <v>5.0666666666666602</v>
      </c>
      <c r="V71">
        <v>6.3166666666666602</v>
      </c>
      <c r="W71">
        <v>4.2166666666666597</v>
      </c>
      <c r="X71">
        <v>3</v>
      </c>
      <c r="Y71">
        <v>3.8166666666666602</v>
      </c>
      <c r="Z71">
        <v>4.8166666666666602</v>
      </c>
      <c r="AA71">
        <v>5.9833333333333298</v>
      </c>
      <c r="AB71">
        <v>5.1333333333333302</v>
      </c>
      <c r="AC71">
        <v>4</v>
      </c>
      <c r="AD71">
        <v>3.4833333333333298</v>
      </c>
      <c r="AE71" t="s">
        <v>31</v>
      </c>
      <c r="AJ71" t="b">
        <f>OR(COUNTIF(Sheet1!$H$1:$H$9,Table1[[#This Row],[Genre_1]]),COUNTIF(Sheet1!$H$1:$H$8,Table1[[#This Row],[Genre_2]]),COUNTIF(Sheet1!$H$1:$H$8,Table1[[#This Row],[Genre_3]]),COUNTIF(Sheet1!$H$1:$H$8,Table1[[#This Row],[Genre_4]]),COUNTIF(Sheet1!$H$1:$H$8,Table1[[#This Row],[Genre_5]]))</f>
        <v>1</v>
      </c>
      <c r="AK71" t="s">
        <v>1005</v>
      </c>
      <c r="AM71" t="b">
        <f>OR(COUNTIF(Sheet1!$E$2:$E$20,Table1[[#This Row],[Publisher_1]]),COUNTIF(Sheet1!$E$2:$E$20,Table1[[#This Row],[Publisher_2]]))</f>
        <v>1</v>
      </c>
      <c r="AN71" t="str">
        <f>IF(COUNTIF(Table1[[#All],[Title]],Table1[[#This Row],[Title]]) &gt; 1,"Yes","No")</f>
        <v>Yes</v>
      </c>
      <c r="AO71" t="str">
        <f>IF(AND(-3&lt;= (Table1[[#This Row],[Metrics.Sales]] - AVERAGE(Table1[Metrics.Sales]))/_xlfn.STDEV.S(Table1[Metrics.Sales]), (Table1[[#This Row],[Metrics.Sales]] - AVERAGE(Table1[Metrics.Sales]))/_xlfn.STDEV.S(Table1[Metrics.Sales]) &lt;=3),"No","Yes")</f>
        <v>No</v>
      </c>
      <c r="AP71" t="b">
        <f>OR(Table1[[#This Row],[Length.Main Story.Polled]] = 0,Table1[[#This Row],[Length.Main + Extras.Polled]] = 0,Table1[[#This Row],[Length.Completionists.Polled]] = 0,Table1[[#This Row],[Length.All PlayStyles.Polled]] = 0)</f>
        <v>0</v>
      </c>
      <c r="AR71" s="9"/>
      <c r="AT71"/>
    </row>
    <row r="72" spans="1:64" x14ac:dyDescent="0.25">
      <c r="A72" t="s">
        <v>511</v>
      </c>
      <c r="B72">
        <v>1</v>
      </c>
      <c r="C72" t="s">
        <v>31</v>
      </c>
      <c r="D72" t="s">
        <v>1005</v>
      </c>
      <c r="E72" t="s">
        <v>1020</v>
      </c>
      <c r="F72" t="s">
        <v>53</v>
      </c>
      <c r="G72">
        <v>2007</v>
      </c>
      <c r="H72">
        <v>60</v>
      </c>
      <c r="I72">
        <v>0.19</v>
      </c>
      <c r="J72">
        <v>16.95</v>
      </c>
      <c r="K72">
        <v>5.0833333333333304</v>
      </c>
      <c r="L72">
        <v>6.45</v>
      </c>
      <c r="M72">
        <v>4.55</v>
      </c>
      <c r="N72">
        <v>10</v>
      </c>
      <c r="O72">
        <v>3.4</v>
      </c>
      <c r="P72">
        <v>5.4666666666666597</v>
      </c>
      <c r="Q72">
        <v>6.4833333333333298</v>
      </c>
      <c r="R72">
        <v>4.3333333333333304</v>
      </c>
      <c r="S72">
        <v>3</v>
      </c>
      <c r="T72">
        <v>4.45</v>
      </c>
      <c r="U72">
        <v>5.0666666666666602</v>
      </c>
      <c r="V72">
        <v>6.3166666666666602</v>
      </c>
      <c r="W72">
        <v>4.2166666666666597</v>
      </c>
      <c r="X72">
        <v>3</v>
      </c>
      <c r="Y72">
        <v>3.8166666666666602</v>
      </c>
      <c r="Z72">
        <v>4.8166666666666602</v>
      </c>
      <c r="AA72">
        <v>5.9833333333333298</v>
      </c>
      <c r="AB72">
        <v>5.1333333333333302</v>
      </c>
      <c r="AC72">
        <v>4</v>
      </c>
      <c r="AD72">
        <v>3.4833333333333298</v>
      </c>
      <c r="AE72" t="s">
        <v>31</v>
      </c>
      <c r="AJ72" t="b">
        <f>OR(COUNTIF(Sheet1!$H$1:$H$9,Table1[[#This Row],[Genre_1]]),COUNTIF(Sheet1!$H$1:$H$8,Table1[[#This Row],[Genre_2]]),COUNTIF(Sheet1!$H$1:$H$8,Table1[[#This Row],[Genre_3]]),COUNTIF(Sheet1!$H$1:$H$8,Table1[[#This Row],[Genre_4]]),COUNTIF(Sheet1!$H$1:$H$8,Table1[[#This Row],[Genre_5]]))</f>
        <v>1</v>
      </c>
      <c r="AK72" t="s">
        <v>1005</v>
      </c>
      <c r="AM72" t="b">
        <f>OR(COUNTIF(Sheet1!$E$2:$E$20,Table1[[#This Row],[Publisher_1]]),COUNTIF(Sheet1!$E$2:$E$20,Table1[[#This Row],[Publisher_2]]))</f>
        <v>1</v>
      </c>
      <c r="AN72" t="str">
        <f>IF(COUNTIF(Table1[[#All],[Title]],Table1[[#This Row],[Title]]) &gt; 1,"Yes","No")</f>
        <v>Yes</v>
      </c>
      <c r="AO72" t="str">
        <f>IF(AND(-3&lt;= (Table1[[#This Row],[Metrics.Sales]] - AVERAGE(Table1[Metrics.Sales]))/_xlfn.STDEV.S(Table1[Metrics.Sales]), (Table1[[#This Row],[Metrics.Sales]] - AVERAGE(Table1[Metrics.Sales]))/_xlfn.STDEV.S(Table1[Metrics.Sales]) &lt;=3),"No","Yes")</f>
        <v>No</v>
      </c>
      <c r="AP72" t="b">
        <f>OR(Table1[[#This Row],[Length.Main Story.Polled]] = 0,Table1[[#This Row],[Length.Main + Extras.Polled]] = 0,Table1[[#This Row],[Length.Completionists.Polled]] = 0,Table1[[#This Row],[Length.All PlayStyles.Polled]] = 0)</f>
        <v>0</v>
      </c>
      <c r="AR72" s="9"/>
      <c r="AT72"/>
      <c r="AX72" s="10"/>
      <c r="AY72" s="10"/>
      <c r="AZ72" s="10"/>
      <c r="BC72" s="10"/>
      <c r="BD72" s="10"/>
      <c r="BE72" s="10"/>
      <c r="BG72" s="10"/>
      <c r="BH72" s="10"/>
      <c r="BI72" s="10"/>
      <c r="BJ72" s="10"/>
      <c r="BL72" s="10"/>
    </row>
    <row r="73" spans="1:64" x14ac:dyDescent="0.25">
      <c r="A73" t="s">
        <v>553</v>
      </c>
      <c r="B73">
        <v>1</v>
      </c>
      <c r="C73" t="s">
        <v>31</v>
      </c>
      <c r="D73" t="s">
        <v>35</v>
      </c>
      <c r="E73" t="s">
        <v>83</v>
      </c>
      <c r="F73" t="s">
        <v>32</v>
      </c>
      <c r="G73">
        <v>2007</v>
      </c>
      <c r="H73">
        <v>51</v>
      </c>
      <c r="I73">
        <v>0.36</v>
      </c>
      <c r="J73">
        <v>12.95</v>
      </c>
      <c r="K73">
        <v>10.85</v>
      </c>
      <c r="L73">
        <v>14.233333333333301</v>
      </c>
      <c r="M73">
        <v>8.0833333333333304</v>
      </c>
      <c r="N73">
        <v>5</v>
      </c>
      <c r="O73">
        <v>7.8166666666666602</v>
      </c>
      <c r="P73">
        <v>0</v>
      </c>
      <c r="Q73">
        <v>0</v>
      </c>
      <c r="R73">
        <v>0</v>
      </c>
      <c r="S73">
        <v>0</v>
      </c>
      <c r="T73">
        <v>0</v>
      </c>
      <c r="U73">
        <v>8.0833333333333304</v>
      </c>
      <c r="V73">
        <v>8.0833333333333304</v>
      </c>
      <c r="W73">
        <v>8.0833333333333304</v>
      </c>
      <c r="X73">
        <v>1</v>
      </c>
      <c r="Y73">
        <v>8.0833333333333304</v>
      </c>
      <c r="Z73">
        <v>11.533333333333299</v>
      </c>
      <c r="AA73">
        <v>15</v>
      </c>
      <c r="AB73">
        <v>10.5</v>
      </c>
      <c r="AC73">
        <v>4</v>
      </c>
      <c r="AD73">
        <v>8.6</v>
      </c>
      <c r="AE73" t="s">
        <v>31</v>
      </c>
      <c r="AJ73" t="b">
        <f>OR(COUNTIF(Sheet1!$H$1:$H$9,Table1[[#This Row],[Genre_1]]),COUNTIF(Sheet1!$H$1:$H$8,Table1[[#This Row],[Genre_2]]),COUNTIF(Sheet1!$H$1:$H$8,Table1[[#This Row],[Genre_3]]),COUNTIF(Sheet1!$H$1:$H$8,Table1[[#This Row],[Genre_4]]),COUNTIF(Sheet1!$H$1:$H$8,Table1[[#This Row],[Genre_5]]))</f>
        <v>1</v>
      </c>
      <c r="AK73" t="s">
        <v>35</v>
      </c>
      <c r="AM73" t="b">
        <f>OR(COUNTIF(Sheet1!$E$2:$E$20,Table1[[#This Row],[Publisher_1]]),COUNTIF(Sheet1!$E$2:$E$20,Table1[[#This Row],[Publisher_2]]))</f>
        <v>1</v>
      </c>
      <c r="AN73" t="str">
        <f>IF(COUNTIF(Table1[[#All],[Title]],Table1[[#This Row],[Title]]) &gt; 1,"Yes","No")</f>
        <v>Yes</v>
      </c>
      <c r="AO73" t="str">
        <f>IF(AND(-3&lt;= (Table1[[#This Row],[Metrics.Sales]] - AVERAGE(Table1[Metrics.Sales]))/_xlfn.STDEV.S(Table1[Metrics.Sales]), (Table1[[#This Row],[Metrics.Sales]] - AVERAGE(Table1[Metrics.Sales]))/_xlfn.STDEV.S(Table1[Metrics.Sales]) &lt;=3),"No","Yes")</f>
        <v>No</v>
      </c>
      <c r="AP73" t="b">
        <f>OR(Table1[[#This Row],[Length.Main Story.Polled]] = 0,Table1[[#This Row],[Length.Main + Extras.Polled]] = 0,Table1[[#This Row],[Length.Completionists.Polled]] = 0,Table1[[#This Row],[Length.All PlayStyles.Polled]] = 0)</f>
        <v>1</v>
      </c>
      <c r="AR73" s="9"/>
      <c r="AT73"/>
      <c r="AX73" s="10"/>
      <c r="AY73" s="10"/>
      <c r="AZ73" s="10"/>
      <c r="BC73" s="10"/>
      <c r="BD73" s="10"/>
      <c r="BE73" s="10"/>
      <c r="BG73" s="10"/>
      <c r="BH73" s="10"/>
      <c r="BI73" s="10"/>
      <c r="BJ73" s="10"/>
      <c r="BL73" s="10"/>
    </row>
    <row r="74" spans="1:64" x14ac:dyDescent="0.25">
      <c r="A74" t="s">
        <v>553</v>
      </c>
      <c r="B74">
        <v>1</v>
      </c>
      <c r="C74" t="s">
        <v>31</v>
      </c>
      <c r="D74" t="s">
        <v>35</v>
      </c>
      <c r="E74" t="s">
        <v>1019</v>
      </c>
      <c r="F74" t="s">
        <v>53</v>
      </c>
      <c r="G74">
        <v>2007</v>
      </c>
      <c r="H74">
        <v>51</v>
      </c>
      <c r="I74">
        <v>0.12</v>
      </c>
      <c r="J74">
        <v>12.95</v>
      </c>
      <c r="K74">
        <v>10.85</v>
      </c>
      <c r="L74">
        <v>14.233333333333301</v>
      </c>
      <c r="M74">
        <v>8.0833333333333304</v>
      </c>
      <c r="N74">
        <v>5</v>
      </c>
      <c r="O74">
        <v>7.8166666666666602</v>
      </c>
      <c r="P74">
        <v>0</v>
      </c>
      <c r="Q74">
        <v>0</v>
      </c>
      <c r="R74">
        <v>0</v>
      </c>
      <c r="S74">
        <v>0</v>
      </c>
      <c r="T74">
        <v>0</v>
      </c>
      <c r="U74">
        <v>8.0833333333333304</v>
      </c>
      <c r="V74">
        <v>8.0833333333333304</v>
      </c>
      <c r="W74">
        <v>8.0833333333333304</v>
      </c>
      <c r="X74">
        <v>1</v>
      </c>
      <c r="Y74">
        <v>8.0833333333333304</v>
      </c>
      <c r="Z74">
        <v>11.533333333333299</v>
      </c>
      <c r="AA74">
        <v>15</v>
      </c>
      <c r="AB74">
        <v>10.5</v>
      </c>
      <c r="AC74">
        <v>4</v>
      </c>
      <c r="AD74">
        <v>8.6</v>
      </c>
      <c r="AE74" t="s">
        <v>31</v>
      </c>
      <c r="AJ74" t="b">
        <f>OR(COUNTIF(Sheet1!$H$1:$H$9,Table1[[#This Row],[Genre_1]]),COUNTIF(Sheet1!$H$1:$H$8,Table1[[#This Row],[Genre_2]]),COUNTIF(Sheet1!$H$1:$H$8,Table1[[#This Row],[Genre_3]]),COUNTIF(Sheet1!$H$1:$H$8,Table1[[#This Row],[Genre_4]]),COUNTIF(Sheet1!$H$1:$H$8,Table1[[#This Row],[Genre_5]]))</f>
        <v>1</v>
      </c>
      <c r="AK74" t="s">
        <v>35</v>
      </c>
      <c r="AM74" t="b">
        <f>OR(COUNTIF(Sheet1!$E$2:$E$20,Table1[[#This Row],[Publisher_1]]),COUNTIF(Sheet1!$E$2:$E$20,Table1[[#This Row],[Publisher_2]]))</f>
        <v>1</v>
      </c>
      <c r="AN74" t="str">
        <f>IF(COUNTIF(Table1[[#All],[Title]],Table1[[#This Row],[Title]]) &gt; 1,"Yes","No")</f>
        <v>Yes</v>
      </c>
      <c r="AO74" t="str">
        <f>IF(AND(-3&lt;= (Table1[[#This Row],[Metrics.Sales]] - AVERAGE(Table1[Metrics.Sales]))/_xlfn.STDEV.S(Table1[Metrics.Sales]), (Table1[[#This Row],[Metrics.Sales]] - AVERAGE(Table1[Metrics.Sales]))/_xlfn.STDEV.S(Table1[Metrics.Sales]) &lt;=3),"No","Yes")</f>
        <v>No</v>
      </c>
      <c r="AP74" t="b">
        <f>OR(Table1[[#This Row],[Length.Main Story.Polled]] = 0,Table1[[#This Row],[Length.Main + Extras.Polled]] = 0,Table1[[#This Row],[Length.Completionists.Polled]] = 0,Table1[[#This Row],[Length.All PlayStyles.Polled]] = 0)</f>
        <v>1</v>
      </c>
      <c r="AR74" s="9"/>
      <c r="AT74"/>
      <c r="AU74" s="10"/>
      <c r="AW74" s="10"/>
      <c r="BC74" s="10"/>
      <c r="BD74" s="10"/>
      <c r="BE74" s="10"/>
      <c r="BG74" s="10"/>
      <c r="BH74" s="10"/>
    </row>
    <row r="75" spans="1:64" x14ac:dyDescent="0.25">
      <c r="A75" t="s">
        <v>81</v>
      </c>
      <c r="B75">
        <v>1</v>
      </c>
      <c r="C75" t="s">
        <v>31</v>
      </c>
      <c r="D75" t="s">
        <v>1007</v>
      </c>
      <c r="E75" t="s">
        <v>1021</v>
      </c>
      <c r="F75" t="s">
        <v>32</v>
      </c>
      <c r="G75">
        <v>2005</v>
      </c>
      <c r="H75">
        <v>74</v>
      </c>
      <c r="I75">
        <v>1.77</v>
      </c>
      <c r="J75">
        <v>16.95</v>
      </c>
      <c r="K75">
        <v>9.1666666666666607</v>
      </c>
      <c r="L75">
        <v>14.066666666666601</v>
      </c>
      <c r="M75">
        <v>7.1333333333333302</v>
      </c>
      <c r="N75">
        <v>9</v>
      </c>
      <c r="O75">
        <v>4.5666666666666602</v>
      </c>
      <c r="P75">
        <v>16.383333333333301</v>
      </c>
      <c r="Q75">
        <v>17.8333333333333</v>
      </c>
      <c r="R75">
        <v>15</v>
      </c>
      <c r="S75">
        <v>3</v>
      </c>
      <c r="T75">
        <v>14.9166666666666</v>
      </c>
      <c r="U75">
        <v>8.0666666666666593</v>
      </c>
      <c r="V75">
        <v>8.5333333333333297</v>
      </c>
      <c r="W75">
        <v>8.0666666666666593</v>
      </c>
      <c r="X75">
        <v>2</v>
      </c>
      <c r="Y75">
        <v>7.6</v>
      </c>
      <c r="Z75">
        <v>4.3</v>
      </c>
      <c r="AA75">
        <v>5.35</v>
      </c>
      <c r="AB75">
        <v>5.11666666666666</v>
      </c>
      <c r="AC75">
        <v>4</v>
      </c>
      <c r="AD75">
        <v>2.85</v>
      </c>
      <c r="AE75" t="s">
        <v>31</v>
      </c>
      <c r="AJ75" t="b">
        <f>OR(COUNTIF(Sheet1!$H$1:$H$9,Table1[[#This Row],[Genre_1]]),COUNTIF(Sheet1!$H$1:$H$8,Table1[[#This Row],[Genre_2]]),COUNTIF(Sheet1!$H$1:$H$8,Table1[[#This Row],[Genre_3]]),COUNTIF(Sheet1!$H$1:$H$8,Table1[[#This Row],[Genre_4]]),COUNTIF(Sheet1!$H$1:$H$8,Table1[[#This Row],[Genre_5]]))</f>
        <v>1</v>
      </c>
      <c r="AK75" t="s">
        <v>1007</v>
      </c>
      <c r="AM75" t="b">
        <f>OR(COUNTIF(Sheet1!$E$2:$E$20,Table1[[#This Row],[Publisher_1]]),COUNTIF(Sheet1!$E$2:$E$20,Table1[[#This Row],[Publisher_2]]))</f>
        <v>1</v>
      </c>
      <c r="AN75" t="str">
        <f>IF(COUNTIF(Table1[[#All],[Title]],Table1[[#This Row],[Title]]) &gt; 1,"Yes","No")</f>
        <v>No</v>
      </c>
      <c r="AO75" t="str">
        <f>IF(AND(-3&lt;= (Table1[[#This Row],[Metrics.Sales]] - AVERAGE(Table1[Metrics.Sales]))/_xlfn.STDEV.S(Table1[Metrics.Sales]), (Table1[[#This Row],[Metrics.Sales]] - AVERAGE(Table1[Metrics.Sales]))/_xlfn.STDEV.S(Table1[Metrics.Sales]) &lt;=3),"No","Yes")</f>
        <v>No</v>
      </c>
      <c r="AP75" t="b">
        <f>OR(Table1[[#This Row],[Length.Main Story.Polled]] = 0,Table1[[#This Row],[Length.Main + Extras.Polled]] = 0,Table1[[#This Row],[Length.Completionists.Polled]] = 0,Table1[[#This Row],[Length.All PlayStyles.Polled]] = 0)</f>
        <v>0</v>
      </c>
      <c r="AR75" s="9"/>
      <c r="AT75"/>
      <c r="AU75" s="10"/>
      <c r="AW75" s="10"/>
      <c r="BC75" s="10"/>
      <c r="BD75" s="10"/>
      <c r="BE75" s="10"/>
      <c r="BG75" s="10"/>
      <c r="BH75" s="10"/>
    </row>
    <row r="76" spans="1:64" x14ac:dyDescent="0.25">
      <c r="A76" t="s">
        <v>481</v>
      </c>
      <c r="B76">
        <v>8</v>
      </c>
      <c r="C76" t="s">
        <v>31</v>
      </c>
      <c r="D76" t="s">
        <v>1007</v>
      </c>
      <c r="E76" t="s">
        <v>1022</v>
      </c>
      <c r="F76" t="s">
        <v>46</v>
      </c>
      <c r="G76">
        <v>2007</v>
      </c>
      <c r="H76">
        <v>68</v>
      </c>
      <c r="I76">
        <v>1.1000000000000001</v>
      </c>
      <c r="J76">
        <v>19.95</v>
      </c>
      <c r="K76">
        <v>20</v>
      </c>
      <c r="L76">
        <v>20</v>
      </c>
      <c r="M76">
        <v>20</v>
      </c>
      <c r="N76">
        <v>1</v>
      </c>
      <c r="O76">
        <v>20</v>
      </c>
      <c r="P76">
        <v>0</v>
      </c>
      <c r="Q76">
        <v>0</v>
      </c>
      <c r="R76">
        <v>0</v>
      </c>
      <c r="S76">
        <v>0</v>
      </c>
      <c r="T76">
        <v>0</v>
      </c>
      <c r="U76">
        <v>20</v>
      </c>
      <c r="V76">
        <v>20</v>
      </c>
      <c r="W76">
        <v>20</v>
      </c>
      <c r="X76">
        <v>1</v>
      </c>
      <c r="Y76">
        <v>20</v>
      </c>
      <c r="Z76">
        <v>0</v>
      </c>
      <c r="AA76">
        <v>0</v>
      </c>
      <c r="AB76">
        <v>0</v>
      </c>
      <c r="AC76">
        <v>0</v>
      </c>
      <c r="AD76">
        <v>0</v>
      </c>
      <c r="AE76" t="s">
        <v>31</v>
      </c>
      <c r="AJ76" t="b">
        <f>OR(COUNTIF(Sheet1!$H$1:$H$9,Table1[[#This Row],[Genre_1]]),COUNTIF(Sheet1!$H$1:$H$8,Table1[[#This Row],[Genre_2]]),COUNTIF(Sheet1!$H$1:$H$8,Table1[[#This Row],[Genre_3]]),COUNTIF(Sheet1!$H$1:$H$8,Table1[[#This Row],[Genre_4]]),COUNTIF(Sheet1!$H$1:$H$8,Table1[[#This Row],[Genre_5]]))</f>
        <v>1</v>
      </c>
      <c r="AK76" t="s">
        <v>1007</v>
      </c>
      <c r="AM76" t="b">
        <f>OR(COUNTIF(Sheet1!$E$2:$E$20,Table1[[#This Row],[Publisher_1]]),COUNTIF(Sheet1!$E$2:$E$20,Table1[[#This Row],[Publisher_2]]))</f>
        <v>1</v>
      </c>
      <c r="AN76" t="str">
        <f>IF(COUNTIF(Table1[[#All],[Title]],Table1[[#This Row],[Title]]) &gt; 1,"Yes","No")</f>
        <v>No</v>
      </c>
      <c r="AO76" t="str">
        <f>IF(AND(-3&lt;= (Table1[[#This Row],[Metrics.Sales]] - AVERAGE(Table1[Metrics.Sales]))/_xlfn.STDEV.S(Table1[Metrics.Sales]), (Table1[[#This Row],[Metrics.Sales]] - AVERAGE(Table1[Metrics.Sales]))/_xlfn.STDEV.S(Table1[Metrics.Sales]) &lt;=3),"No","Yes")</f>
        <v>No</v>
      </c>
      <c r="AP76" t="b">
        <f>OR(Table1[[#This Row],[Length.Main Story.Polled]] = 0,Table1[[#This Row],[Length.Main + Extras.Polled]] = 0,Table1[[#This Row],[Length.Completionists.Polled]] = 0,Table1[[#This Row],[Length.All PlayStyles.Polled]] = 0)</f>
        <v>1</v>
      </c>
      <c r="AR76" s="9"/>
      <c r="AT76"/>
      <c r="AU76" s="10"/>
      <c r="AW76" s="10"/>
      <c r="AX76" s="10"/>
      <c r="AY76" s="10"/>
      <c r="BB76" s="10"/>
      <c r="BC76" s="10"/>
      <c r="BD76" s="10"/>
      <c r="BE76" s="10"/>
      <c r="BJ76" s="10"/>
    </row>
    <row r="77" spans="1:64" x14ac:dyDescent="0.25">
      <c r="A77" t="s">
        <v>395</v>
      </c>
      <c r="B77">
        <v>1</v>
      </c>
      <c r="C77" t="s">
        <v>31</v>
      </c>
      <c r="D77" t="s">
        <v>285</v>
      </c>
      <c r="E77" t="s">
        <v>1021</v>
      </c>
      <c r="F77" t="s">
        <v>53</v>
      </c>
      <c r="G77">
        <v>2006</v>
      </c>
      <c r="H77">
        <v>72</v>
      </c>
      <c r="I77">
        <v>0.06</v>
      </c>
      <c r="J77">
        <v>16.95</v>
      </c>
      <c r="K77">
        <v>15.3</v>
      </c>
      <c r="L77">
        <v>27.05</v>
      </c>
      <c r="M77">
        <v>12.883333333333301</v>
      </c>
      <c r="N77">
        <v>11</v>
      </c>
      <c r="O77">
        <v>9.4</v>
      </c>
      <c r="P77">
        <v>17.233333333333299</v>
      </c>
      <c r="Q77">
        <v>18.883333333333301</v>
      </c>
      <c r="R77">
        <v>18.3333333333333</v>
      </c>
      <c r="S77">
        <v>5</v>
      </c>
      <c r="T77">
        <v>15.3333333333333</v>
      </c>
      <c r="U77">
        <v>24</v>
      </c>
      <c r="V77">
        <v>32</v>
      </c>
      <c r="W77">
        <v>24</v>
      </c>
      <c r="X77">
        <v>2</v>
      </c>
      <c r="Y77">
        <v>16</v>
      </c>
      <c r="Z77">
        <v>8.5500000000000007</v>
      </c>
      <c r="AA77">
        <v>9.5666666666666593</v>
      </c>
      <c r="AB77">
        <v>9.75</v>
      </c>
      <c r="AC77">
        <v>4</v>
      </c>
      <c r="AD77">
        <v>6.9166666666666599</v>
      </c>
      <c r="AE77" t="s">
        <v>31</v>
      </c>
      <c r="AJ77" t="b">
        <f>OR(COUNTIF(Sheet1!$H$1:$H$9,Table1[[#This Row],[Genre_1]]),COUNTIF(Sheet1!$H$1:$H$8,Table1[[#This Row],[Genre_2]]),COUNTIF(Sheet1!$H$1:$H$8,Table1[[#This Row],[Genre_3]]),COUNTIF(Sheet1!$H$1:$H$8,Table1[[#This Row],[Genre_4]]),COUNTIF(Sheet1!$H$1:$H$8,Table1[[#This Row],[Genre_5]]))</f>
        <v>1</v>
      </c>
      <c r="AK77" t="s">
        <v>285</v>
      </c>
      <c r="AM77" t="b">
        <f>OR(COUNTIF(Sheet1!$E$2:$E$20,Table1[[#This Row],[Publisher_1]]),COUNTIF(Sheet1!$E$2:$E$20,Table1[[#This Row],[Publisher_2]]))</f>
        <v>1</v>
      </c>
      <c r="AN77" t="str">
        <f>IF(COUNTIF(Table1[[#All],[Title]],Table1[[#This Row],[Title]]) &gt; 1,"Yes","No")</f>
        <v>Yes</v>
      </c>
      <c r="AO77" t="str">
        <f>IF(AND(-3&lt;= (Table1[[#This Row],[Metrics.Sales]] - AVERAGE(Table1[Metrics.Sales]))/_xlfn.STDEV.S(Table1[Metrics.Sales]), (Table1[[#This Row],[Metrics.Sales]] - AVERAGE(Table1[Metrics.Sales]))/_xlfn.STDEV.S(Table1[Metrics.Sales]) &lt;=3),"No","Yes")</f>
        <v>No</v>
      </c>
      <c r="AP77" t="b">
        <f>OR(Table1[[#This Row],[Length.Main Story.Polled]] = 0,Table1[[#This Row],[Length.Main + Extras.Polled]] = 0,Table1[[#This Row],[Length.Completionists.Polled]] = 0,Table1[[#This Row],[Length.All PlayStyles.Polled]] = 0)</f>
        <v>0</v>
      </c>
      <c r="AR77" s="9"/>
      <c r="AT77"/>
    </row>
    <row r="78" spans="1:64" x14ac:dyDescent="0.25">
      <c r="A78" t="s">
        <v>395</v>
      </c>
      <c r="B78">
        <v>1</v>
      </c>
      <c r="C78" t="s">
        <v>31</v>
      </c>
      <c r="D78" t="s">
        <v>285</v>
      </c>
      <c r="E78" t="s">
        <v>83</v>
      </c>
      <c r="F78" t="s">
        <v>53</v>
      </c>
      <c r="G78">
        <v>2006</v>
      </c>
      <c r="H78">
        <v>59</v>
      </c>
      <c r="I78">
        <v>0.06</v>
      </c>
      <c r="J78">
        <v>14.95</v>
      </c>
      <c r="K78">
        <v>15.3</v>
      </c>
      <c r="L78">
        <v>27.05</v>
      </c>
      <c r="M78">
        <v>12.883333333333301</v>
      </c>
      <c r="N78">
        <v>11</v>
      </c>
      <c r="O78">
        <v>9.4</v>
      </c>
      <c r="P78">
        <v>17.233333333333299</v>
      </c>
      <c r="Q78">
        <v>18.883333333333301</v>
      </c>
      <c r="R78">
        <v>18.3333333333333</v>
      </c>
      <c r="S78">
        <v>5</v>
      </c>
      <c r="T78">
        <v>15.3333333333333</v>
      </c>
      <c r="U78">
        <v>24</v>
      </c>
      <c r="V78">
        <v>32</v>
      </c>
      <c r="W78">
        <v>24</v>
      </c>
      <c r="X78">
        <v>2</v>
      </c>
      <c r="Y78">
        <v>16</v>
      </c>
      <c r="Z78">
        <v>8.5500000000000007</v>
      </c>
      <c r="AA78">
        <v>9.5666666666666593</v>
      </c>
      <c r="AB78">
        <v>9.75</v>
      </c>
      <c r="AC78">
        <v>4</v>
      </c>
      <c r="AD78">
        <v>6.9166666666666599</v>
      </c>
      <c r="AE78" t="s">
        <v>31</v>
      </c>
      <c r="AJ78" t="b">
        <f>OR(COUNTIF(Sheet1!$H$1:$H$9,Table1[[#This Row],[Genre_1]]),COUNTIF(Sheet1!$H$1:$H$8,Table1[[#This Row],[Genre_2]]),COUNTIF(Sheet1!$H$1:$H$8,Table1[[#This Row],[Genre_3]]),COUNTIF(Sheet1!$H$1:$H$8,Table1[[#This Row],[Genre_4]]),COUNTIF(Sheet1!$H$1:$H$8,Table1[[#This Row],[Genre_5]]))</f>
        <v>1</v>
      </c>
      <c r="AK78" t="s">
        <v>285</v>
      </c>
      <c r="AM78" t="b">
        <f>OR(COUNTIF(Sheet1!$E$2:$E$20,Table1[[#This Row],[Publisher_1]]),COUNTIF(Sheet1!$E$2:$E$20,Table1[[#This Row],[Publisher_2]]))</f>
        <v>1</v>
      </c>
      <c r="AN78" t="str">
        <f>IF(COUNTIF(Table1[[#All],[Title]],Table1[[#This Row],[Title]]) &gt; 1,"Yes","No")</f>
        <v>Yes</v>
      </c>
      <c r="AO78" t="str">
        <f>IF(AND(-3&lt;= (Table1[[#This Row],[Metrics.Sales]] - AVERAGE(Table1[Metrics.Sales]))/_xlfn.STDEV.S(Table1[Metrics.Sales]), (Table1[[#This Row],[Metrics.Sales]] - AVERAGE(Table1[Metrics.Sales]))/_xlfn.STDEV.S(Table1[Metrics.Sales]) &lt;=3),"No","Yes")</f>
        <v>No</v>
      </c>
      <c r="AP78" t="b">
        <f>OR(Table1[[#This Row],[Length.Main Story.Polled]] = 0,Table1[[#This Row],[Length.Main + Extras.Polled]] = 0,Table1[[#This Row],[Length.Completionists.Polled]] = 0,Table1[[#This Row],[Length.All PlayStyles.Polled]] = 0)</f>
        <v>0</v>
      </c>
      <c r="AR78" s="9"/>
      <c r="AT78"/>
      <c r="AU78" s="10"/>
      <c r="AX78" s="10"/>
      <c r="AY78" s="10"/>
      <c r="AZ78" s="10"/>
      <c r="BB78" s="10"/>
      <c r="BI78" s="10"/>
      <c r="BL78" s="10"/>
    </row>
    <row r="79" spans="1:64" x14ac:dyDescent="0.25">
      <c r="A79" t="s">
        <v>395</v>
      </c>
      <c r="B79">
        <v>1</v>
      </c>
      <c r="C79" t="s">
        <v>31</v>
      </c>
      <c r="D79" t="s">
        <v>285</v>
      </c>
      <c r="E79" t="s">
        <v>1022</v>
      </c>
      <c r="F79" t="s">
        <v>53</v>
      </c>
      <c r="G79">
        <v>2007</v>
      </c>
      <c r="H79">
        <v>52</v>
      </c>
      <c r="I79">
        <v>0.03</v>
      </c>
      <c r="J79">
        <v>17.95</v>
      </c>
      <c r="K79">
        <v>15.3</v>
      </c>
      <c r="L79">
        <v>27.05</v>
      </c>
      <c r="M79">
        <v>12.883333333333301</v>
      </c>
      <c r="N79">
        <v>11</v>
      </c>
      <c r="O79">
        <v>9.4</v>
      </c>
      <c r="P79">
        <v>17.233333333333299</v>
      </c>
      <c r="Q79">
        <v>18.883333333333301</v>
      </c>
      <c r="R79">
        <v>18.3333333333333</v>
      </c>
      <c r="S79">
        <v>5</v>
      </c>
      <c r="T79">
        <v>15.3333333333333</v>
      </c>
      <c r="U79">
        <v>24</v>
      </c>
      <c r="V79">
        <v>32</v>
      </c>
      <c r="W79">
        <v>24</v>
      </c>
      <c r="X79">
        <v>2</v>
      </c>
      <c r="Y79">
        <v>16</v>
      </c>
      <c r="Z79">
        <v>8.5500000000000007</v>
      </c>
      <c r="AA79">
        <v>9.5666666666666593</v>
      </c>
      <c r="AB79">
        <v>9.75</v>
      </c>
      <c r="AC79">
        <v>4</v>
      </c>
      <c r="AD79">
        <v>6.9166666666666599</v>
      </c>
      <c r="AE79" t="s">
        <v>31</v>
      </c>
      <c r="AJ79" t="b">
        <f>OR(COUNTIF(Sheet1!$H$1:$H$9,Table1[[#This Row],[Genre_1]]),COUNTIF(Sheet1!$H$1:$H$8,Table1[[#This Row],[Genre_2]]),COUNTIF(Sheet1!$H$1:$H$8,Table1[[#This Row],[Genre_3]]),COUNTIF(Sheet1!$H$1:$H$8,Table1[[#This Row],[Genre_4]]),COUNTIF(Sheet1!$H$1:$H$8,Table1[[#This Row],[Genre_5]]))</f>
        <v>1</v>
      </c>
      <c r="AK79" t="s">
        <v>285</v>
      </c>
      <c r="AM79" t="b">
        <f>OR(COUNTIF(Sheet1!$E$2:$E$20,Table1[[#This Row],[Publisher_1]]),COUNTIF(Sheet1!$E$2:$E$20,Table1[[#This Row],[Publisher_2]]))</f>
        <v>1</v>
      </c>
      <c r="AN79" t="str">
        <f>IF(COUNTIF(Table1[[#All],[Title]],Table1[[#This Row],[Title]]) &gt; 1,"Yes","No")</f>
        <v>Yes</v>
      </c>
      <c r="AO79" t="str">
        <f>IF(AND(-3&lt;= (Table1[[#This Row],[Metrics.Sales]] - AVERAGE(Table1[Metrics.Sales]))/_xlfn.STDEV.S(Table1[Metrics.Sales]), (Table1[[#This Row],[Metrics.Sales]] - AVERAGE(Table1[Metrics.Sales]))/_xlfn.STDEV.S(Table1[Metrics.Sales]) &lt;=3),"No","Yes")</f>
        <v>No</v>
      </c>
      <c r="AP79" t="b">
        <f>OR(Table1[[#This Row],[Length.Main Story.Polled]] = 0,Table1[[#This Row],[Length.Main + Extras.Polled]] = 0,Table1[[#This Row],[Length.Completionists.Polled]] = 0,Table1[[#This Row],[Length.All PlayStyles.Polled]] = 0)</f>
        <v>0</v>
      </c>
      <c r="AR79" s="9"/>
      <c r="AT79"/>
      <c r="AU79" s="10"/>
      <c r="AX79" s="10"/>
      <c r="AY79" s="10"/>
      <c r="AZ79" s="10"/>
      <c r="BB79" s="10"/>
      <c r="BI79" s="10"/>
      <c r="BL79" s="10"/>
    </row>
    <row r="80" spans="1:64" x14ac:dyDescent="0.25">
      <c r="A80" t="s">
        <v>468</v>
      </c>
      <c r="B80">
        <v>1</v>
      </c>
      <c r="C80" t="s">
        <v>31</v>
      </c>
      <c r="D80" t="s">
        <v>145</v>
      </c>
      <c r="E80" t="s">
        <v>83</v>
      </c>
      <c r="F80" t="s">
        <v>53</v>
      </c>
      <c r="G80">
        <v>2007</v>
      </c>
      <c r="H80">
        <v>96</v>
      </c>
      <c r="I80">
        <v>1.52</v>
      </c>
      <c r="J80">
        <v>16.95</v>
      </c>
      <c r="K80">
        <v>14.6666666666666</v>
      </c>
      <c r="L80">
        <v>32.3333333333333</v>
      </c>
      <c r="M80">
        <v>13.5</v>
      </c>
      <c r="N80">
        <v>1900</v>
      </c>
      <c r="O80">
        <v>9.5333333333333297</v>
      </c>
      <c r="P80">
        <v>21.75</v>
      </c>
      <c r="Q80">
        <v>33.433333333333302</v>
      </c>
      <c r="R80">
        <v>20</v>
      </c>
      <c r="S80">
        <v>214</v>
      </c>
      <c r="T80">
        <v>15.1666666666666</v>
      </c>
      <c r="U80">
        <v>16.3333333333333</v>
      </c>
      <c r="V80">
        <v>33.133333333333297</v>
      </c>
      <c r="W80">
        <v>15</v>
      </c>
      <c r="X80">
        <v>630</v>
      </c>
      <c r="Y80">
        <v>10.8333333333333</v>
      </c>
      <c r="Z80">
        <v>12.2666666666666</v>
      </c>
      <c r="AA80">
        <v>21.066666666666599</v>
      </c>
      <c r="AB80">
        <v>12</v>
      </c>
      <c r="AC80">
        <v>1100</v>
      </c>
      <c r="AD80">
        <v>8.5666666666666593</v>
      </c>
      <c r="AE80" t="s">
        <v>31</v>
      </c>
      <c r="AJ80" t="b">
        <f>OR(COUNTIF(Sheet1!$H$1:$H$9,Table1[[#This Row],[Genre_1]]),COUNTIF(Sheet1!$H$1:$H$8,Table1[[#This Row],[Genre_2]]),COUNTIF(Sheet1!$H$1:$H$8,Table1[[#This Row],[Genre_3]]),COUNTIF(Sheet1!$H$1:$H$8,Table1[[#This Row],[Genre_4]]),COUNTIF(Sheet1!$H$1:$H$8,Table1[[#This Row],[Genre_5]]))</f>
        <v>1</v>
      </c>
      <c r="AK80" t="s">
        <v>145</v>
      </c>
      <c r="AM80" t="b">
        <f>OR(COUNTIF(Sheet1!$E$2:$E$20,Table1[[#This Row],[Publisher_1]]),COUNTIF(Sheet1!$E$2:$E$20,Table1[[#This Row],[Publisher_2]]))</f>
        <v>1</v>
      </c>
      <c r="AN80" t="str">
        <f>IF(COUNTIF(Table1[[#All],[Title]],Table1[[#This Row],[Title]]) &gt; 1,"Yes","No")</f>
        <v>Yes</v>
      </c>
      <c r="AO80" t="str">
        <f>IF(AND(-3&lt;= (Table1[[#This Row],[Metrics.Sales]] - AVERAGE(Table1[Metrics.Sales]))/_xlfn.STDEV.S(Table1[Metrics.Sales]), (Table1[[#This Row],[Metrics.Sales]] - AVERAGE(Table1[Metrics.Sales]))/_xlfn.STDEV.S(Table1[Metrics.Sales]) &lt;=3),"No","Yes")</f>
        <v>No</v>
      </c>
      <c r="AP80" t="b">
        <f>OR(Table1[[#This Row],[Length.Main Story.Polled]] = 0,Table1[[#This Row],[Length.Main + Extras.Polled]] = 0,Table1[[#This Row],[Length.Completionists.Polled]] = 0,Table1[[#This Row],[Length.All PlayStyles.Polled]] = 0)</f>
        <v>0</v>
      </c>
      <c r="AR80" s="9"/>
      <c r="AT80"/>
      <c r="AU80" s="10"/>
      <c r="AX80" s="10"/>
      <c r="AY80" s="10"/>
      <c r="AZ80" s="10"/>
      <c r="BB80" s="10"/>
      <c r="BI80" s="10"/>
      <c r="BL80" s="10"/>
    </row>
    <row r="81" spans="1:64" x14ac:dyDescent="0.25">
      <c r="A81" t="s">
        <v>468</v>
      </c>
      <c r="B81">
        <v>1</v>
      </c>
      <c r="C81" t="s">
        <v>31</v>
      </c>
      <c r="D81" t="s">
        <v>145</v>
      </c>
      <c r="E81" t="s">
        <v>1019</v>
      </c>
      <c r="F81" t="s">
        <v>32</v>
      </c>
      <c r="G81">
        <v>2008</v>
      </c>
      <c r="H81">
        <v>94</v>
      </c>
      <c r="I81">
        <v>0.53</v>
      </c>
      <c r="J81">
        <v>17.95</v>
      </c>
      <c r="K81">
        <v>14.6666666666666</v>
      </c>
      <c r="L81">
        <v>32.3333333333333</v>
      </c>
      <c r="M81">
        <v>13.5</v>
      </c>
      <c r="N81">
        <v>1900</v>
      </c>
      <c r="O81">
        <v>9.5333333333333297</v>
      </c>
      <c r="P81">
        <v>21.75</v>
      </c>
      <c r="Q81">
        <v>33.433333333333302</v>
      </c>
      <c r="R81">
        <v>20</v>
      </c>
      <c r="S81">
        <v>214</v>
      </c>
      <c r="T81">
        <v>15.1666666666666</v>
      </c>
      <c r="U81">
        <v>16.3333333333333</v>
      </c>
      <c r="V81">
        <v>33.133333333333297</v>
      </c>
      <c r="W81">
        <v>15</v>
      </c>
      <c r="X81">
        <v>630</v>
      </c>
      <c r="Y81">
        <v>10.8333333333333</v>
      </c>
      <c r="Z81">
        <v>12.2666666666666</v>
      </c>
      <c r="AA81">
        <v>21.066666666666599</v>
      </c>
      <c r="AB81">
        <v>12</v>
      </c>
      <c r="AC81">
        <v>1100</v>
      </c>
      <c r="AD81">
        <v>8.5666666666666593</v>
      </c>
      <c r="AE81" t="s">
        <v>31</v>
      </c>
      <c r="AJ81" t="b">
        <f>OR(COUNTIF(Sheet1!$H$1:$H$9,Table1[[#This Row],[Genre_1]]),COUNTIF(Sheet1!$H$1:$H$8,Table1[[#This Row],[Genre_2]]),COUNTIF(Sheet1!$H$1:$H$8,Table1[[#This Row],[Genre_3]]),COUNTIF(Sheet1!$H$1:$H$8,Table1[[#This Row],[Genre_4]]),COUNTIF(Sheet1!$H$1:$H$8,Table1[[#This Row],[Genre_5]]))</f>
        <v>1</v>
      </c>
      <c r="AK81" t="s">
        <v>145</v>
      </c>
      <c r="AM81" t="b">
        <f>OR(COUNTIF(Sheet1!$E$2:$E$20,Table1[[#This Row],[Publisher_1]]),COUNTIF(Sheet1!$E$2:$E$20,Table1[[#This Row],[Publisher_2]]))</f>
        <v>1</v>
      </c>
      <c r="AN81" t="str">
        <f>IF(COUNTIF(Table1[[#All],[Title]],Table1[[#This Row],[Title]]) &gt; 1,"Yes","No")</f>
        <v>Yes</v>
      </c>
      <c r="AO81" t="str">
        <f>IF(AND(-3&lt;= (Table1[[#This Row],[Metrics.Sales]] - AVERAGE(Table1[Metrics.Sales]))/_xlfn.STDEV.S(Table1[Metrics.Sales]), (Table1[[#This Row],[Metrics.Sales]] - AVERAGE(Table1[Metrics.Sales]))/_xlfn.STDEV.S(Table1[Metrics.Sales]) &lt;=3),"No","Yes")</f>
        <v>No</v>
      </c>
      <c r="AP81" t="b">
        <f>OR(Table1[[#This Row],[Length.Main Story.Polled]] = 0,Table1[[#This Row],[Length.Main + Extras.Polled]] = 0,Table1[[#This Row],[Length.Completionists.Polled]] = 0,Table1[[#This Row],[Length.All PlayStyles.Polled]] = 0)</f>
        <v>0</v>
      </c>
      <c r="AR81" s="9"/>
      <c r="AT81"/>
      <c r="AW81" s="10"/>
      <c r="AY81" s="10"/>
      <c r="BB81" s="10"/>
      <c r="BC81" s="10"/>
      <c r="BD81" s="10"/>
      <c r="BG81" s="10"/>
      <c r="BH81" s="10"/>
      <c r="BI81" s="10"/>
      <c r="BL81" s="10"/>
    </row>
    <row r="82" spans="1:64" x14ac:dyDescent="0.25">
      <c r="A82" t="s">
        <v>578</v>
      </c>
      <c r="B82">
        <v>1</v>
      </c>
      <c r="C82" t="s">
        <v>31</v>
      </c>
      <c r="D82" t="s">
        <v>255</v>
      </c>
      <c r="E82" t="s">
        <v>83</v>
      </c>
      <c r="F82" t="s">
        <v>32</v>
      </c>
      <c r="G82">
        <v>2007</v>
      </c>
      <c r="H82">
        <v>62</v>
      </c>
      <c r="I82">
        <v>0.28999999999999998</v>
      </c>
      <c r="J82">
        <v>17.95</v>
      </c>
      <c r="K82">
        <v>5.8166666666666602</v>
      </c>
      <c r="L82">
        <v>7.9</v>
      </c>
      <c r="M82">
        <v>5.8</v>
      </c>
      <c r="N82">
        <v>30</v>
      </c>
      <c r="O82">
        <v>4.68333333333333</v>
      </c>
      <c r="P82">
        <v>6.8</v>
      </c>
      <c r="Q82">
        <v>7.4</v>
      </c>
      <c r="R82">
        <v>6.8</v>
      </c>
      <c r="S82">
        <v>2</v>
      </c>
      <c r="T82">
        <v>6.2166666666666597</v>
      </c>
      <c r="U82">
        <v>5.86666666666666</v>
      </c>
      <c r="V82">
        <v>6.2166666666666597</v>
      </c>
      <c r="W82">
        <v>6</v>
      </c>
      <c r="X82">
        <v>4</v>
      </c>
      <c r="Y82">
        <v>5.4666666666666597</v>
      </c>
      <c r="Z82">
        <v>5.7333333333333298</v>
      </c>
      <c r="AA82">
        <v>7.8166666666666602</v>
      </c>
      <c r="AB82">
        <v>5.5333333333333297</v>
      </c>
      <c r="AC82">
        <v>24</v>
      </c>
      <c r="AD82">
        <v>4.5833333333333304</v>
      </c>
      <c r="AE82" t="s">
        <v>31</v>
      </c>
      <c r="AJ82" t="b">
        <f>OR(COUNTIF(Sheet1!$H$1:$H$9,Table1[[#This Row],[Genre_1]]),COUNTIF(Sheet1!$H$1:$H$8,Table1[[#This Row],[Genre_2]]),COUNTIF(Sheet1!$H$1:$H$8,Table1[[#This Row],[Genre_3]]),COUNTIF(Sheet1!$H$1:$H$8,Table1[[#This Row],[Genre_4]]),COUNTIF(Sheet1!$H$1:$H$8,Table1[[#This Row],[Genre_5]]))</f>
        <v>1</v>
      </c>
      <c r="AK82" t="s">
        <v>255</v>
      </c>
      <c r="AM82" t="b">
        <f>OR(COUNTIF(Sheet1!$E$2:$E$20,Table1[[#This Row],[Publisher_1]]),COUNTIF(Sheet1!$E$2:$E$20,Table1[[#This Row],[Publisher_2]]))</f>
        <v>1</v>
      </c>
      <c r="AN82" t="str">
        <f>IF(COUNTIF(Table1[[#All],[Title]],Table1[[#This Row],[Title]]) &gt; 1,"Yes","No")</f>
        <v>Yes</v>
      </c>
      <c r="AO82" t="str">
        <f>IF(AND(-3&lt;= (Table1[[#This Row],[Metrics.Sales]] - AVERAGE(Table1[Metrics.Sales]))/_xlfn.STDEV.S(Table1[Metrics.Sales]), (Table1[[#This Row],[Metrics.Sales]] - AVERAGE(Table1[Metrics.Sales]))/_xlfn.STDEV.S(Table1[Metrics.Sales]) &lt;=3),"No","Yes")</f>
        <v>No</v>
      </c>
      <c r="AP82" t="b">
        <f>OR(Table1[[#This Row],[Length.Main Story.Polled]] = 0,Table1[[#This Row],[Length.Main + Extras.Polled]] = 0,Table1[[#This Row],[Length.Completionists.Polled]] = 0,Table1[[#This Row],[Length.All PlayStyles.Polled]] = 0)</f>
        <v>0</v>
      </c>
      <c r="AR82" s="9"/>
      <c r="AT82"/>
      <c r="AW82" s="10"/>
      <c r="AY82" s="10"/>
      <c r="BB82" s="10"/>
      <c r="BC82" s="10"/>
      <c r="BD82" s="10"/>
      <c r="BG82" s="10"/>
      <c r="BH82" s="10"/>
      <c r="BI82" s="10"/>
      <c r="BL82" s="10"/>
    </row>
    <row r="83" spans="1:64" x14ac:dyDescent="0.25">
      <c r="A83" t="s">
        <v>578</v>
      </c>
      <c r="B83">
        <v>1</v>
      </c>
      <c r="C83" t="s">
        <v>31</v>
      </c>
      <c r="D83" t="s">
        <v>255</v>
      </c>
      <c r="E83" t="s">
        <v>1019</v>
      </c>
      <c r="F83" t="s">
        <v>32</v>
      </c>
      <c r="G83">
        <v>2007</v>
      </c>
      <c r="H83">
        <v>56</v>
      </c>
      <c r="I83">
        <v>7.0000000000000007E-2</v>
      </c>
      <c r="J83">
        <v>17.95</v>
      </c>
      <c r="K83">
        <v>5.8166666666666602</v>
      </c>
      <c r="L83">
        <v>7.9</v>
      </c>
      <c r="M83">
        <v>5.8</v>
      </c>
      <c r="N83">
        <v>30</v>
      </c>
      <c r="O83">
        <v>4.68333333333333</v>
      </c>
      <c r="P83">
        <v>6.8</v>
      </c>
      <c r="Q83">
        <v>7.4</v>
      </c>
      <c r="R83">
        <v>6.8</v>
      </c>
      <c r="S83">
        <v>2</v>
      </c>
      <c r="T83">
        <v>6.2166666666666597</v>
      </c>
      <c r="U83">
        <v>5.86666666666666</v>
      </c>
      <c r="V83">
        <v>6.2166666666666597</v>
      </c>
      <c r="W83">
        <v>6</v>
      </c>
      <c r="X83">
        <v>4</v>
      </c>
      <c r="Y83">
        <v>5.4666666666666597</v>
      </c>
      <c r="Z83">
        <v>5.7333333333333298</v>
      </c>
      <c r="AA83">
        <v>7.8166666666666602</v>
      </c>
      <c r="AB83">
        <v>5.5333333333333297</v>
      </c>
      <c r="AC83">
        <v>24</v>
      </c>
      <c r="AD83">
        <v>4.5833333333333304</v>
      </c>
      <c r="AE83" t="s">
        <v>31</v>
      </c>
      <c r="AJ83" t="b">
        <f>OR(COUNTIF(Sheet1!$H$1:$H$9,Table1[[#This Row],[Genre_1]]),COUNTIF(Sheet1!$H$1:$H$8,Table1[[#This Row],[Genre_2]]),COUNTIF(Sheet1!$H$1:$H$8,Table1[[#This Row],[Genre_3]]),COUNTIF(Sheet1!$H$1:$H$8,Table1[[#This Row],[Genre_4]]),COUNTIF(Sheet1!$H$1:$H$8,Table1[[#This Row],[Genre_5]]))</f>
        <v>1</v>
      </c>
      <c r="AK83" t="s">
        <v>255</v>
      </c>
      <c r="AM83" t="b">
        <f>OR(COUNTIF(Sheet1!$E$2:$E$20,Table1[[#This Row],[Publisher_1]]),COUNTIF(Sheet1!$E$2:$E$20,Table1[[#This Row],[Publisher_2]]))</f>
        <v>1</v>
      </c>
      <c r="AN83" t="str">
        <f>IF(COUNTIF(Table1[[#All],[Title]],Table1[[#This Row],[Title]]) &gt; 1,"Yes","No")</f>
        <v>Yes</v>
      </c>
      <c r="AO83" t="str">
        <f>IF(AND(-3&lt;= (Table1[[#This Row],[Metrics.Sales]] - AVERAGE(Table1[Metrics.Sales]))/_xlfn.STDEV.S(Table1[Metrics.Sales]), (Table1[[#This Row],[Metrics.Sales]] - AVERAGE(Table1[Metrics.Sales]))/_xlfn.STDEV.S(Table1[Metrics.Sales]) &lt;=3),"No","Yes")</f>
        <v>No</v>
      </c>
      <c r="AP83" t="b">
        <f>OR(Table1[[#This Row],[Length.Main Story.Polled]] = 0,Table1[[#This Row],[Length.Main + Extras.Polled]] = 0,Table1[[#This Row],[Length.Completionists.Polled]] = 0,Table1[[#This Row],[Length.All PlayStyles.Polled]] = 0)</f>
        <v>0</v>
      </c>
      <c r="AR83" s="9"/>
      <c r="AT83"/>
      <c r="AW83" s="10"/>
      <c r="BB83" s="10"/>
      <c r="BC83" s="10"/>
      <c r="BD83" s="10"/>
      <c r="BG83" s="10"/>
      <c r="BH83" s="10"/>
      <c r="BI83" s="10"/>
      <c r="BJ83" s="10"/>
      <c r="BL83" s="10"/>
    </row>
    <row r="84" spans="1:64" x14ac:dyDescent="0.25">
      <c r="A84" t="s">
        <v>397</v>
      </c>
      <c r="B84">
        <v>1</v>
      </c>
      <c r="C84" t="s">
        <v>1035</v>
      </c>
      <c r="D84" t="s">
        <v>1005</v>
      </c>
      <c r="E84" t="s">
        <v>1020</v>
      </c>
      <c r="F84" t="s">
        <v>32</v>
      </c>
      <c r="G84">
        <v>2006</v>
      </c>
      <c r="H84">
        <v>60</v>
      </c>
      <c r="I84">
        <v>0.06</v>
      </c>
      <c r="J84">
        <v>16.95</v>
      </c>
      <c r="K84">
        <v>29.283333333333299</v>
      </c>
      <c r="L84">
        <v>29.683333333333302</v>
      </c>
      <c r="M84">
        <v>29.5</v>
      </c>
      <c r="N84">
        <v>3</v>
      </c>
      <c r="O84">
        <v>28.8666666666666</v>
      </c>
      <c r="P84">
        <v>28.35</v>
      </c>
      <c r="Q84">
        <v>28.35</v>
      </c>
      <c r="R84">
        <v>28.35</v>
      </c>
      <c r="S84">
        <v>1</v>
      </c>
      <c r="T84">
        <v>28.35</v>
      </c>
      <c r="U84">
        <v>0</v>
      </c>
      <c r="V84">
        <v>0</v>
      </c>
      <c r="W84">
        <v>0</v>
      </c>
      <c r="X84">
        <v>0</v>
      </c>
      <c r="Y84">
        <v>0</v>
      </c>
      <c r="Z84">
        <v>29.75</v>
      </c>
      <c r="AA84">
        <v>29.8666666666666</v>
      </c>
      <c r="AB84">
        <v>29.75</v>
      </c>
      <c r="AC84">
        <v>2</v>
      </c>
      <c r="AD84">
        <v>29.6166666666666</v>
      </c>
      <c r="AE84" t="s">
        <v>1045</v>
      </c>
      <c r="AJ84" t="b">
        <f>OR(COUNTIF(Sheet1!$H$1:$H$9,Table1[[#This Row],[Genre_1]]),COUNTIF(Sheet1!$H$1:$H$8,Table1[[#This Row],[Genre_2]]),COUNTIF(Sheet1!$H$1:$H$8,Table1[[#This Row],[Genre_3]]),COUNTIF(Sheet1!$H$1:$H$8,Table1[[#This Row],[Genre_4]]),COUNTIF(Sheet1!$H$1:$H$8,Table1[[#This Row],[Genre_5]]))</f>
        <v>1</v>
      </c>
      <c r="AK84" t="s">
        <v>1005</v>
      </c>
      <c r="AM84" t="b">
        <f>OR(COUNTIF(Sheet1!$E$2:$E$20,Table1[[#This Row],[Publisher_1]]),COUNTIF(Sheet1!$E$2:$E$20,Table1[[#This Row],[Publisher_2]]))</f>
        <v>1</v>
      </c>
      <c r="AN84" t="str">
        <f>IF(COUNTIF(Table1[[#All],[Title]],Table1[[#This Row],[Title]]) &gt; 1,"Yes","No")</f>
        <v>No</v>
      </c>
      <c r="AO84" t="str">
        <f>IF(AND(-3&lt;= (Table1[[#This Row],[Metrics.Sales]] - AVERAGE(Table1[Metrics.Sales]))/_xlfn.STDEV.S(Table1[Metrics.Sales]), (Table1[[#This Row],[Metrics.Sales]] - AVERAGE(Table1[Metrics.Sales]))/_xlfn.STDEV.S(Table1[Metrics.Sales]) &lt;=3),"No","Yes")</f>
        <v>No</v>
      </c>
      <c r="AP84" t="b">
        <f>OR(Table1[[#This Row],[Length.Main Story.Polled]] = 0,Table1[[#This Row],[Length.Main + Extras.Polled]] = 0,Table1[[#This Row],[Length.Completionists.Polled]] = 0,Table1[[#This Row],[Length.All PlayStyles.Polled]] = 0)</f>
        <v>1</v>
      </c>
      <c r="AR84" s="9"/>
      <c r="AT84"/>
      <c r="AW84" s="10"/>
      <c r="BB84" s="10"/>
      <c r="BC84" s="10"/>
      <c r="BD84" s="10"/>
      <c r="BG84" s="10"/>
      <c r="BH84" s="10"/>
      <c r="BI84" s="10"/>
      <c r="BJ84" s="10"/>
      <c r="BL84" s="10"/>
    </row>
    <row r="85" spans="1:64" x14ac:dyDescent="0.25">
      <c r="A85" t="s">
        <v>667</v>
      </c>
      <c r="B85">
        <v>1</v>
      </c>
      <c r="C85" t="s">
        <v>1036</v>
      </c>
      <c r="D85" t="s">
        <v>1005</v>
      </c>
      <c r="E85" t="s">
        <v>1019</v>
      </c>
      <c r="F85" t="s">
        <v>32</v>
      </c>
      <c r="G85">
        <v>2007</v>
      </c>
      <c r="H85">
        <v>58</v>
      </c>
      <c r="I85">
        <v>0.1</v>
      </c>
      <c r="J85">
        <v>44.95</v>
      </c>
      <c r="K85">
        <v>51.25</v>
      </c>
      <c r="L85">
        <v>53.116666666666603</v>
      </c>
      <c r="M85">
        <v>51.25</v>
      </c>
      <c r="N85">
        <v>2</v>
      </c>
      <c r="O85">
        <v>49.366666666666603</v>
      </c>
      <c r="P85">
        <v>0</v>
      </c>
      <c r="Q85">
        <v>0</v>
      </c>
      <c r="R85">
        <v>0</v>
      </c>
      <c r="S85">
        <v>0</v>
      </c>
      <c r="T85">
        <v>0</v>
      </c>
      <c r="U85">
        <v>51.25</v>
      </c>
      <c r="V85">
        <v>53.116666666666603</v>
      </c>
      <c r="W85">
        <v>51.25</v>
      </c>
      <c r="X85">
        <v>2</v>
      </c>
      <c r="Y85">
        <v>49.366666666666603</v>
      </c>
      <c r="Z85">
        <v>0</v>
      </c>
      <c r="AA85">
        <v>0</v>
      </c>
      <c r="AB85">
        <v>0</v>
      </c>
      <c r="AC85">
        <v>0</v>
      </c>
      <c r="AD85">
        <v>0</v>
      </c>
      <c r="AE85" t="s">
        <v>31</v>
      </c>
      <c r="AF85" t="s">
        <v>1045</v>
      </c>
      <c r="AG85" t="s">
        <v>34</v>
      </c>
      <c r="AJ85" t="b">
        <f>OR(COUNTIF(Sheet1!$H$1:$H$9,Table1[[#This Row],[Genre_1]]),COUNTIF(Sheet1!$H$1:$H$8,Table1[[#This Row],[Genre_2]]),COUNTIF(Sheet1!$H$1:$H$8,Table1[[#This Row],[Genre_3]]),COUNTIF(Sheet1!$H$1:$H$8,Table1[[#This Row],[Genre_4]]),COUNTIF(Sheet1!$H$1:$H$8,Table1[[#This Row],[Genre_5]]))</f>
        <v>1</v>
      </c>
      <c r="AK85" t="s">
        <v>1005</v>
      </c>
      <c r="AM85" t="b">
        <f>OR(COUNTIF(Sheet1!$E$2:$E$20,Table1[[#This Row],[Publisher_1]]),COUNTIF(Sheet1!$E$2:$E$20,Table1[[#This Row],[Publisher_2]]))</f>
        <v>1</v>
      </c>
      <c r="AN85" t="str">
        <f>IF(COUNTIF(Table1[[#All],[Title]],Table1[[#This Row],[Title]]) &gt; 1,"Yes","No")</f>
        <v>Yes</v>
      </c>
      <c r="AO85" t="str">
        <f>IF(AND(-3&lt;= (Table1[[#This Row],[Metrics.Sales]] - AVERAGE(Table1[Metrics.Sales]))/_xlfn.STDEV.S(Table1[Metrics.Sales]), (Table1[[#This Row],[Metrics.Sales]] - AVERAGE(Table1[Metrics.Sales]))/_xlfn.STDEV.S(Table1[Metrics.Sales]) &lt;=3),"No","Yes")</f>
        <v>No</v>
      </c>
      <c r="AP85" t="b">
        <f>OR(Table1[[#This Row],[Length.Main Story.Polled]] = 0,Table1[[#This Row],[Length.Main + Extras.Polled]] = 0,Table1[[#This Row],[Length.Completionists.Polled]] = 0,Table1[[#This Row],[Length.All PlayStyles.Polled]] = 0)</f>
        <v>1</v>
      </c>
      <c r="AR85" s="9"/>
      <c r="AT85"/>
      <c r="AW85" s="10"/>
      <c r="BI85" s="10"/>
      <c r="BL85" s="10"/>
    </row>
    <row r="86" spans="1:64" x14ac:dyDescent="0.25">
      <c r="A86" t="s">
        <v>667</v>
      </c>
      <c r="B86">
        <v>1</v>
      </c>
      <c r="C86" t="s">
        <v>1036</v>
      </c>
      <c r="D86" t="s">
        <v>1005</v>
      </c>
      <c r="E86" t="s">
        <v>83</v>
      </c>
      <c r="F86" t="s">
        <v>53</v>
      </c>
      <c r="G86">
        <v>2007</v>
      </c>
      <c r="H86">
        <v>63</v>
      </c>
      <c r="I86">
        <v>0.08</v>
      </c>
      <c r="J86">
        <v>34.950000000000003</v>
      </c>
      <c r="K86">
        <v>51.25</v>
      </c>
      <c r="L86">
        <v>53.116666666666603</v>
      </c>
      <c r="M86">
        <v>51.25</v>
      </c>
      <c r="N86">
        <v>2</v>
      </c>
      <c r="O86">
        <v>49.366666666666603</v>
      </c>
      <c r="P86">
        <v>0</v>
      </c>
      <c r="Q86">
        <v>0</v>
      </c>
      <c r="R86">
        <v>0</v>
      </c>
      <c r="S86">
        <v>0</v>
      </c>
      <c r="T86">
        <v>0</v>
      </c>
      <c r="U86">
        <v>51.25</v>
      </c>
      <c r="V86">
        <v>53.116666666666603</v>
      </c>
      <c r="W86">
        <v>51.25</v>
      </c>
      <c r="X86">
        <v>2</v>
      </c>
      <c r="Y86">
        <v>49.366666666666603</v>
      </c>
      <c r="Z86">
        <v>0</v>
      </c>
      <c r="AA86">
        <v>0</v>
      </c>
      <c r="AB86">
        <v>0</v>
      </c>
      <c r="AC86">
        <v>0</v>
      </c>
      <c r="AD86">
        <v>0</v>
      </c>
      <c r="AE86" t="s">
        <v>31</v>
      </c>
      <c r="AF86" t="s">
        <v>1045</v>
      </c>
      <c r="AG86" t="s">
        <v>34</v>
      </c>
      <c r="AJ86" t="b">
        <f>OR(COUNTIF(Sheet1!$H$1:$H$9,Table1[[#This Row],[Genre_1]]),COUNTIF(Sheet1!$H$1:$H$8,Table1[[#This Row],[Genre_2]]),COUNTIF(Sheet1!$H$1:$H$8,Table1[[#This Row],[Genre_3]]),COUNTIF(Sheet1!$H$1:$H$8,Table1[[#This Row],[Genre_4]]),COUNTIF(Sheet1!$H$1:$H$8,Table1[[#This Row],[Genre_5]]))</f>
        <v>1</v>
      </c>
      <c r="AK86" t="s">
        <v>1005</v>
      </c>
      <c r="AM86" t="b">
        <f>OR(COUNTIF(Sheet1!$E$2:$E$20,Table1[[#This Row],[Publisher_1]]),COUNTIF(Sheet1!$E$2:$E$20,Table1[[#This Row],[Publisher_2]]))</f>
        <v>1</v>
      </c>
      <c r="AN86" t="str">
        <f>IF(COUNTIF(Table1[[#All],[Title]],Table1[[#This Row],[Title]]) &gt; 1,"Yes","No")</f>
        <v>Yes</v>
      </c>
      <c r="AO86" t="str">
        <f>IF(AND(-3&lt;= (Table1[[#This Row],[Metrics.Sales]] - AVERAGE(Table1[Metrics.Sales]))/_xlfn.STDEV.S(Table1[Metrics.Sales]), (Table1[[#This Row],[Metrics.Sales]] - AVERAGE(Table1[Metrics.Sales]))/_xlfn.STDEV.S(Table1[Metrics.Sales]) &lt;=3),"No","Yes")</f>
        <v>No</v>
      </c>
      <c r="AP86" t="b">
        <f>OR(Table1[[#This Row],[Length.Main Story.Polled]] = 0,Table1[[#This Row],[Length.Main + Extras.Polled]] = 0,Table1[[#This Row],[Length.Completionists.Polled]] = 0,Table1[[#This Row],[Length.All PlayStyles.Polled]] = 0)</f>
        <v>1</v>
      </c>
      <c r="AR86" s="9"/>
      <c r="AT86"/>
      <c r="AW86" s="10"/>
      <c r="BD86" s="10"/>
      <c r="BG86" s="10"/>
    </row>
    <row r="87" spans="1:64" x14ac:dyDescent="0.25">
      <c r="A87" t="s">
        <v>946</v>
      </c>
      <c r="B87">
        <v>4</v>
      </c>
      <c r="C87" t="s">
        <v>31</v>
      </c>
      <c r="D87" t="s">
        <v>1005</v>
      </c>
      <c r="E87" t="s">
        <v>1022</v>
      </c>
      <c r="F87" t="s">
        <v>53</v>
      </c>
      <c r="G87">
        <v>2008</v>
      </c>
      <c r="H87">
        <v>78</v>
      </c>
      <c r="I87">
        <v>7.0000000000000007E-2</v>
      </c>
      <c r="J87">
        <v>14.95</v>
      </c>
      <c r="K87">
        <v>0</v>
      </c>
      <c r="L87">
        <v>0</v>
      </c>
      <c r="M87">
        <v>0</v>
      </c>
      <c r="N87">
        <v>0</v>
      </c>
      <c r="O87">
        <v>0</v>
      </c>
      <c r="P87">
        <v>0</v>
      </c>
      <c r="Q87">
        <v>0</v>
      </c>
      <c r="R87">
        <v>0</v>
      </c>
      <c r="S87">
        <v>0</v>
      </c>
      <c r="T87">
        <v>0</v>
      </c>
      <c r="U87">
        <v>0</v>
      </c>
      <c r="V87">
        <v>0</v>
      </c>
      <c r="W87">
        <v>0</v>
      </c>
      <c r="X87">
        <v>0</v>
      </c>
      <c r="Y87">
        <v>0</v>
      </c>
      <c r="Z87">
        <v>0</v>
      </c>
      <c r="AA87">
        <v>0</v>
      </c>
      <c r="AB87">
        <v>0</v>
      </c>
      <c r="AC87">
        <v>0</v>
      </c>
      <c r="AD87">
        <v>0</v>
      </c>
      <c r="AE87" t="s">
        <v>31</v>
      </c>
      <c r="AJ87" t="b">
        <f>OR(COUNTIF(Sheet1!$H$1:$H$9,Table1[[#This Row],[Genre_1]]),COUNTIF(Sheet1!$H$1:$H$8,Table1[[#This Row],[Genre_2]]),COUNTIF(Sheet1!$H$1:$H$8,Table1[[#This Row],[Genre_3]]),COUNTIF(Sheet1!$H$1:$H$8,Table1[[#This Row],[Genre_4]]),COUNTIF(Sheet1!$H$1:$H$8,Table1[[#This Row],[Genre_5]]))</f>
        <v>1</v>
      </c>
      <c r="AK87" t="s">
        <v>1005</v>
      </c>
      <c r="AM87" t="b">
        <f>OR(COUNTIF(Sheet1!$E$2:$E$20,Table1[[#This Row],[Publisher_1]]),COUNTIF(Sheet1!$E$2:$E$20,Table1[[#This Row],[Publisher_2]]))</f>
        <v>1</v>
      </c>
      <c r="AN87" t="str">
        <f>IF(COUNTIF(Table1[[#All],[Title]],Table1[[#This Row],[Title]]) &gt; 1,"Yes","No")</f>
        <v>No</v>
      </c>
      <c r="AO87" t="str">
        <f>IF(AND(-3&lt;= (Table1[[#This Row],[Metrics.Sales]] - AVERAGE(Table1[Metrics.Sales]))/_xlfn.STDEV.S(Table1[Metrics.Sales]), (Table1[[#This Row],[Metrics.Sales]] - AVERAGE(Table1[Metrics.Sales]))/_xlfn.STDEV.S(Table1[Metrics.Sales]) &lt;=3),"No","Yes")</f>
        <v>No</v>
      </c>
      <c r="AP87" t="b">
        <f>OR(Table1[[#This Row],[Length.Main Story.Polled]] = 0,Table1[[#This Row],[Length.Main + Extras.Polled]] = 0,Table1[[#This Row],[Length.Completionists.Polled]] = 0,Table1[[#This Row],[Length.All PlayStyles.Polled]] = 0)</f>
        <v>1</v>
      </c>
      <c r="AR87" s="9"/>
      <c r="AT87"/>
      <c r="AW87" s="10"/>
      <c r="BD87" s="10"/>
      <c r="BG87" s="10"/>
    </row>
    <row r="88" spans="1:64" x14ac:dyDescent="0.25">
      <c r="A88" t="s">
        <v>668</v>
      </c>
      <c r="B88">
        <v>2</v>
      </c>
      <c r="C88" t="s">
        <v>31</v>
      </c>
      <c r="D88" t="s">
        <v>35</v>
      </c>
      <c r="E88" t="s">
        <v>83</v>
      </c>
      <c r="F88" t="s">
        <v>46</v>
      </c>
      <c r="G88">
        <v>2007</v>
      </c>
      <c r="H88">
        <v>72</v>
      </c>
      <c r="I88">
        <v>0.09</v>
      </c>
      <c r="J88">
        <v>16.95</v>
      </c>
      <c r="K88">
        <v>13</v>
      </c>
      <c r="L88">
        <v>14.8666666666666</v>
      </c>
      <c r="M88">
        <v>12.5</v>
      </c>
      <c r="N88">
        <v>4</v>
      </c>
      <c r="O88">
        <v>11.3666666666666</v>
      </c>
      <c r="P88">
        <v>0</v>
      </c>
      <c r="Q88">
        <v>0</v>
      </c>
      <c r="R88">
        <v>0</v>
      </c>
      <c r="S88">
        <v>0</v>
      </c>
      <c r="T88">
        <v>0</v>
      </c>
      <c r="U88">
        <v>16</v>
      </c>
      <c r="V88">
        <v>16.5</v>
      </c>
      <c r="W88">
        <v>16</v>
      </c>
      <c r="X88">
        <v>2</v>
      </c>
      <c r="Y88">
        <v>15.5</v>
      </c>
      <c r="Z88">
        <v>10</v>
      </c>
      <c r="AA88">
        <v>10</v>
      </c>
      <c r="AB88">
        <v>10</v>
      </c>
      <c r="AC88">
        <v>2</v>
      </c>
      <c r="AD88">
        <v>10</v>
      </c>
      <c r="AE88" t="s">
        <v>31</v>
      </c>
      <c r="AJ88" t="b">
        <f>OR(COUNTIF(Sheet1!$H$1:$H$9,Table1[[#This Row],[Genre_1]]),COUNTIF(Sheet1!$H$1:$H$8,Table1[[#This Row],[Genre_2]]),COUNTIF(Sheet1!$H$1:$H$8,Table1[[#This Row],[Genre_3]]),COUNTIF(Sheet1!$H$1:$H$8,Table1[[#This Row],[Genre_4]]),COUNTIF(Sheet1!$H$1:$H$8,Table1[[#This Row],[Genre_5]]))</f>
        <v>1</v>
      </c>
      <c r="AK88" t="s">
        <v>35</v>
      </c>
      <c r="AM88" t="b">
        <f>OR(COUNTIF(Sheet1!$E$2:$E$20,Table1[[#This Row],[Publisher_1]]),COUNTIF(Sheet1!$E$2:$E$20,Table1[[#This Row],[Publisher_2]]))</f>
        <v>1</v>
      </c>
      <c r="AN88" t="str">
        <f>IF(COUNTIF(Table1[[#All],[Title]],Table1[[#This Row],[Title]]) &gt; 1,"Yes","No")</f>
        <v>Yes</v>
      </c>
      <c r="AO88" t="str">
        <f>IF(AND(-3&lt;= (Table1[[#This Row],[Metrics.Sales]] - AVERAGE(Table1[Metrics.Sales]))/_xlfn.STDEV.S(Table1[Metrics.Sales]), (Table1[[#This Row],[Metrics.Sales]] - AVERAGE(Table1[Metrics.Sales]))/_xlfn.STDEV.S(Table1[Metrics.Sales]) &lt;=3),"No","Yes")</f>
        <v>No</v>
      </c>
      <c r="AP88" t="b">
        <f>OR(Table1[[#This Row],[Length.Main Story.Polled]] = 0,Table1[[#This Row],[Length.Main + Extras.Polled]] = 0,Table1[[#This Row],[Length.Completionists.Polled]] = 0,Table1[[#This Row],[Length.All PlayStyles.Polled]] = 0)</f>
        <v>1</v>
      </c>
      <c r="AR88" s="9"/>
      <c r="AT88"/>
    </row>
    <row r="89" spans="1:64" x14ac:dyDescent="0.25">
      <c r="A89" t="s">
        <v>668</v>
      </c>
      <c r="B89">
        <v>2</v>
      </c>
      <c r="C89" t="s">
        <v>31</v>
      </c>
      <c r="D89" t="s">
        <v>35</v>
      </c>
      <c r="E89" t="s">
        <v>1019</v>
      </c>
      <c r="F89" t="s">
        <v>53</v>
      </c>
      <c r="G89">
        <v>2007</v>
      </c>
      <c r="H89">
        <v>70</v>
      </c>
      <c r="I89">
        <v>0.08</v>
      </c>
      <c r="J89">
        <v>22.95</v>
      </c>
      <c r="K89">
        <v>13</v>
      </c>
      <c r="L89">
        <v>14.8666666666666</v>
      </c>
      <c r="M89">
        <v>12.5</v>
      </c>
      <c r="N89">
        <v>4</v>
      </c>
      <c r="O89">
        <v>11.3666666666666</v>
      </c>
      <c r="P89">
        <v>0</v>
      </c>
      <c r="Q89">
        <v>0</v>
      </c>
      <c r="R89">
        <v>0</v>
      </c>
      <c r="S89">
        <v>0</v>
      </c>
      <c r="T89">
        <v>0</v>
      </c>
      <c r="U89">
        <v>16</v>
      </c>
      <c r="V89">
        <v>16.5</v>
      </c>
      <c r="W89">
        <v>16</v>
      </c>
      <c r="X89">
        <v>2</v>
      </c>
      <c r="Y89">
        <v>15.5</v>
      </c>
      <c r="Z89">
        <v>10</v>
      </c>
      <c r="AA89">
        <v>10</v>
      </c>
      <c r="AB89">
        <v>10</v>
      </c>
      <c r="AC89">
        <v>2</v>
      </c>
      <c r="AD89">
        <v>10</v>
      </c>
      <c r="AE89" t="s">
        <v>31</v>
      </c>
      <c r="AJ89" t="b">
        <f>OR(COUNTIF(Sheet1!$H$1:$H$9,Table1[[#This Row],[Genre_1]]),COUNTIF(Sheet1!$H$1:$H$8,Table1[[#This Row],[Genre_2]]),COUNTIF(Sheet1!$H$1:$H$8,Table1[[#This Row],[Genre_3]]),COUNTIF(Sheet1!$H$1:$H$8,Table1[[#This Row],[Genre_4]]),COUNTIF(Sheet1!$H$1:$H$8,Table1[[#This Row],[Genre_5]]))</f>
        <v>1</v>
      </c>
      <c r="AK89" t="s">
        <v>35</v>
      </c>
      <c r="AM89" t="b">
        <f>OR(COUNTIF(Sheet1!$E$2:$E$20,Table1[[#This Row],[Publisher_1]]),COUNTIF(Sheet1!$E$2:$E$20,Table1[[#This Row],[Publisher_2]]))</f>
        <v>1</v>
      </c>
      <c r="AN89" t="str">
        <f>IF(COUNTIF(Table1[[#All],[Title]],Table1[[#This Row],[Title]]) &gt; 1,"Yes","No")</f>
        <v>Yes</v>
      </c>
      <c r="AO89" t="str">
        <f>IF(AND(-3&lt;= (Table1[[#This Row],[Metrics.Sales]] - AVERAGE(Table1[Metrics.Sales]))/_xlfn.STDEV.S(Table1[Metrics.Sales]), (Table1[[#This Row],[Metrics.Sales]] - AVERAGE(Table1[Metrics.Sales]))/_xlfn.STDEV.S(Table1[Metrics.Sales]) &lt;=3),"No","Yes")</f>
        <v>No</v>
      </c>
      <c r="AP89" t="b">
        <f>OR(Table1[[#This Row],[Length.Main Story.Polled]] = 0,Table1[[#This Row],[Length.Main + Extras.Polled]] = 0,Table1[[#This Row],[Length.Completionists.Polled]] = 0,Table1[[#This Row],[Length.All PlayStyles.Polled]] = 0)</f>
        <v>1</v>
      </c>
      <c r="AR89" s="9"/>
      <c r="AT89"/>
      <c r="AW89" s="10"/>
    </row>
    <row r="90" spans="1:64" x14ac:dyDescent="0.25">
      <c r="A90" t="s">
        <v>274</v>
      </c>
      <c r="B90">
        <v>2</v>
      </c>
      <c r="C90" t="s">
        <v>31</v>
      </c>
      <c r="D90" t="s">
        <v>35</v>
      </c>
      <c r="E90" t="s">
        <v>1022</v>
      </c>
      <c r="F90" t="s">
        <v>32</v>
      </c>
      <c r="G90">
        <v>2007</v>
      </c>
      <c r="H90">
        <v>57</v>
      </c>
      <c r="I90">
        <v>0.75</v>
      </c>
      <c r="J90">
        <v>16.95</v>
      </c>
      <c r="K90">
        <v>0</v>
      </c>
      <c r="L90">
        <v>0</v>
      </c>
      <c r="M90">
        <v>0</v>
      </c>
      <c r="N90">
        <v>0</v>
      </c>
      <c r="O90">
        <v>0</v>
      </c>
      <c r="P90">
        <v>0</v>
      </c>
      <c r="Q90">
        <v>0</v>
      </c>
      <c r="R90">
        <v>0</v>
      </c>
      <c r="S90">
        <v>0</v>
      </c>
      <c r="T90">
        <v>0</v>
      </c>
      <c r="U90">
        <v>0</v>
      </c>
      <c r="V90">
        <v>0</v>
      </c>
      <c r="W90">
        <v>0</v>
      </c>
      <c r="X90">
        <v>0</v>
      </c>
      <c r="Y90">
        <v>0</v>
      </c>
      <c r="Z90">
        <v>0</v>
      </c>
      <c r="AA90">
        <v>0</v>
      </c>
      <c r="AB90">
        <v>0</v>
      </c>
      <c r="AC90">
        <v>0</v>
      </c>
      <c r="AD90">
        <v>0</v>
      </c>
      <c r="AE90" t="s">
        <v>31</v>
      </c>
      <c r="AJ90" t="b">
        <f>OR(COUNTIF(Sheet1!$H$1:$H$9,Table1[[#This Row],[Genre_1]]),COUNTIF(Sheet1!$H$1:$H$8,Table1[[#This Row],[Genre_2]]),COUNTIF(Sheet1!$H$1:$H$8,Table1[[#This Row],[Genre_3]]),COUNTIF(Sheet1!$H$1:$H$8,Table1[[#This Row],[Genre_4]]),COUNTIF(Sheet1!$H$1:$H$8,Table1[[#This Row],[Genre_5]]))</f>
        <v>1</v>
      </c>
      <c r="AK90" t="s">
        <v>35</v>
      </c>
      <c r="AM90" t="b">
        <f>OR(COUNTIF(Sheet1!$E$2:$E$20,Table1[[#This Row],[Publisher_1]]),COUNTIF(Sheet1!$E$2:$E$20,Table1[[#This Row],[Publisher_2]]))</f>
        <v>1</v>
      </c>
      <c r="AN90" t="str">
        <f>IF(COUNTIF(Table1[[#All],[Title]],Table1[[#This Row],[Title]]) &gt; 1,"Yes","No")</f>
        <v>Yes</v>
      </c>
      <c r="AO90" t="str">
        <f>IF(AND(-3&lt;= (Table1[[#This Row],[Metrics.Sales]] - AVERAGE(Table1[Metrics.Sales]))/_xlfn.STDEV.S(Table1[Metrics.Sales]), (Table1[[#This Row],[Metrics.Sales]] - AVERAGE(Table1[Metrics.Sales]))/_xlfn.STDEV.S(Table1[Metrics.Sales]) &lt;=3),"No","Yes")</f>
        <v>No</v>
      </c>
      <c r="AP90" t="b">
        <f>OR(Table1[[#This Row],[Length.Main Story.Polled]] = 0,Table1[[#This Row],[Length.Main + Extras.Polled]] = 0,Table1[[#This Row],[Length.Completionists.Polled]] = 0,Table1[[#This Row],[Length.All PlayStyles.Polled]] = 0)</f>
        <v>1</v>
      </c>
      <c r="AR90" s="9"/>
      <c r="AT90"/>
      <c r="AW90" s="10"/>
    </row>
    <row r="91" spans="1:64" x14ac:dyDescent="0.25">
      <c r="A91" t="s">
        <v>274</v>
      </c>
      <c r="B91">
        <v>2</v>
      </c>
      <c r="C91" t="s">
        <v>31</v>
      </c>
      <c r="D91" t="s">
        <v>35</v>
      </c>
      <c r="E91" t="s">
        <v>83</v>
      </c>
      <c r="F91" t="s">
        <v>32</v>
      </c>
      <c r="G91">
        <v>2006</v>
      </c>
      <c r="H91">
        <v>66</v>
      </c>
      <c r="I91">
        <v>0.37</v>
      </c>
      <c r="J91">
        <v>16.95</v>
      </c>
      <c r="K91">
        <v>0</v>
      </c>
      <c r="L91">
        <v>0</v>
      </c>
      <c r="M91">
        <v>0</v>
      </c>
      <c r="N91">
        <v>0</v>
      </c>
      <c r="O91">
        <v>0</v>
      </c>
      <c r="P91">
        <v>0</v>
      </c>
      <c r="Q91">
        <v>0</v>
      </c>
      <c r="R91">
        <v>0</v>
      </c>
      <c r="S91">
        <v>0</v>
      </c>
      <c r="T91">
        <v>0</v>
      </c>
      <c r="U91">
        <v>0</v>
      </c>
      <c r="V91">
        <v>0</v>
      </c>
      <c r="W91">
        <v>0</v>
      </c>
      <c r="X91">
        <v>0</v>
      </c>
      <c r="Y91">
        <v>0</v>
      </c>
      <c r="Z91">
        <v>0</v>
      </c>
      <c r="AA91">
        <v>0</v>
      </c>
      <c r="AB91">
        <v>0</v>
      </c>
      <c r="AC91">
        <v>0</v>
      </c>
      <c r="AD91">
        <v>0</v>
      </c>
      <c r="AE91" t="s">
        <v>31</v>
      </c>
      <c r="AJ91" t="b">
        <f>OR(COUNTIF(Sheet1!$H$1:$H$9,Table1[[#This Row],[Genre_1]]),COUNTIF(Sheet1!$H$1:$H$8,Table1[[#This Row],[Genre_2]]),COUNTIF(Sheet1!$H$1:$H$8,Table1[[#This Row],[Genre_3]]),COUNTIF(Sheet1!$H$1:$H$8,Table1[[#This Row],[Genre_4]]),COUNTIF(Sheet1!$H$1:$H$8,Table1[[#This Row],[Genre_5]]))</f>
        <v>1</v>
      </c>
      <c r="AK91" t="s">
        <v>35</v>
      </c>
      <c r="AM91" t="b">
        <f>OR(COUNTIF(Sheet1!$E$2:$E$20,Table1[[#This Row],[Publisher_1]]),COUNTIF(Sheet1!$E$2:$E$20,Table1[[#This Row],[Publisher_2]]))</f>
        <v>1</v>
      </c>
      <c r="AN91" t="str">
        <f>IF(COUNTIF(Table1[[#All],[Title]],Table1[[#This Row],[Title]]) &gt; 1,"Yes","No")</f>
        <v>Yes</v>
      </c>
      <c r="AO91" t="str">
        <f>IF(AND(-3&lt;= (Table1[[#This Row],[Metrics.Sales]] - AVERAGE(Table1[Metrics.Sales]))/_xlfn.STDEV.S(Table1[Metrics.Sales]), (Table1[[#This Row],[Metrics.Sales]] - AVERAGE(Table1[Metrics.Sales]))/_xlfn.STDEV.S(Table1[Metrics.Sales]) &lt;=3),"No","Yes")</f>
        <v>No</v>
      </c>
      <c r="AP91" t="b">
        <f>OR(Table1[[#This Row],[Length.Main Story.Polled]] = 0,Table1[[#This Row],[Length.Main + Extras.Polled]] = 0,Table1[[#This Row],[Length.Completionists.Polled]] = 0,Table1[[#This Row],[Length.All PlayStyles.Polled]] = 0)</f>
        <v>1</v>
      </c>
      <c r="AR91" s="9"/>
      <c r="AT91"/>
    </row>
    <row r="92" spans="1:64" x14ac:dyDescent="0.25">
      <c r="A92" t="s">
        <v>274</v>
      </c>
      <c r="B92">
        <v>2</v>
      </c>
      <c r="C92" t="s">
        <v>31</v>
      </c>
      <c r="D92" t="s">
        <v>35</v>
      </c>
      <c r="E92" t="s">
        <v>1019</v>
      </c>
      <c r="F92" t="s">
        <v>53</v>
      </c>
      <c r="G92">
        <v>2006</v>
      </c>
      <c r="H92">
        <v>67</v>
      </c>
      <c r="I92">
        <v>0.35</v>
      </c>
      <c r="J92">
        <v>16.95</v>
      </c>
      <c r="K92">
        <v>0</v>
      </c>
      <c r="L92">
        <v>0</v>
      </c>
      <c r="M92">
        <v>0</v>
      </c>
      <c r="N92">
        <v>0</v>
      </c>
      <c r="O92">
        <v>0</v>
      </c>
      <c r="P92">
        <v>0</v>
      </c>
      <c r="Q92">
        <v>0</v>
      </c>
      <c r="R92">
        <v>0</v>
      </c>
      <c r="S92">
        <v>0</v>
      </c>
      <c r="T92">
        <v>0</v>
      </c>
      <c r="U92">
        <v>0</v>
      </c>
      <c r="V92">
        <v>0</v>
      </c>
      <c r="W92">
        <v>0</v>
      </c>
      <c r="X92">
        <v>0</v>
      </c>
      <c r="Y92">
        <v>0</v>
      </c>
      <c r="Z92">
        <v>0</v>
      </c>
      <c r="AA92">
        <v>0</v>
      </c>
      <c r="AB92">
        <v>0</v>
      </c>
      <c r="AC92">
        <v>0</v>
      </c>
      <c r="AD92">
        <v>0</v>
      </c>
      <c r="AE92" t="s">
        <v>31</v>
      </c>
      <c r="AJ92" t="b">
        <f>OR(COUNTIF(Sheet1!$H$1:$H$9,Table1[[#This Row],[Genre_1]]),COUNTIF(Sheet1!$H$1:$H$8,Table1[[#This Row],[Genre_2]]),COUNTIF(Sheet1!$H$1:$H$8,Table1[[#This Row],[Genre_3]]),COUNTIF(Sheet1!$H$1:$H$8,Table1[[#This Row],[Genre_4]]),COUNTIF(Sheet1!$H$1:$H$8,Table1[[#This Row],[Genre_5]]))</f>
        <v>1</v>
      </c>
      <c r="AK92" t="s">
        <v>35</v>
      </c>
      <c r="AM92" t="b">
        <f>OR(COUNTIF(Sheet1!$E$2:$E$20,Table1[[#This Row],[Publisher_1]]),COUNTIF(Sheet1!$E$2:$E$20,Table1[[#This Row],[Publisher_2]]))</f>
        <v>1</v>
      </c>
      <c r="AN92" t="str">
        <f>IF(COUNTIF(Table1[[#All],[Title]],Table1[[#This Row],[Title]]) &gt; 1,"Yes","No")</f>
        <v>Yes</v>
      </c>
      <c r="AO92" t="str">
        <f>IF(AND(-3&lt;= (Table1[[#This Row],[Metrics.Sales]] - AVERAGE(Table1[Metrics.Sales]))/_xlfn.STDEV.S(Table1[Metrics.Sales]), (Table1[[#This Row],[Metrics.Sales]] - AVERAGE(Table1[Metrics.Sales]))/_xlfn.STDEV.S(Table1[Metrics.Sales]) &lt;=3),"No","Yes")</f>
        <v>No</v>
      </c>
      <c r="AP92" t="b">
        <f>OR(Table1[[#This Row],[Length.Main Story.Polled]] = 0,Table1[[#This Row],[Length.Main + Extras.Polled]] = 0,Table1[[#This Row],[Length.Completionists.Polled]] = 0,Table1[[#This Row],[Length.All PlayStyles.Polled]] = 0)</f>
        <v>1</v>
      </c>
      <c r="AR92" s="9"/>
      <c r="AT92"/>
    </row>
    <row r="93" spans="1:64" x14ac:dyDescent="0.25">
      <c r="A93" t="s">
        <v>568</v>
      </c>
      <c r="B93">
        <v>1</v>
      </c>
      <c r="C93" t="s">
        <v>31</v>
      </c>
      <c r="D93" t="s">
        <v>58</v>
      </c>
      <c r="E93" t="s">
        <v>1021</v>
      </c>
      <c r="F93" t="s">
        <v>32</v>
      </c>
      <c r="G93">
        <v>2007</v>
      </c>
      <c r="H93">
        <v>83</v>
      </c>
      <c r="I93">
        <v>0.31</v>
      </c>
      <c r="J93">
        <v>17.95</v>
      </c>
      <c r="K93">
        <v>18.6166666666666</v>
      </c>
      <c r="L93">
        <v>37.4</v>
      </c>
      <c r="M93">
        <v>9</v>
      </c>
      <c r="N93">
        <v>9</v>
      </c>
      <c r="O93">
        <v>8.7333333333333307</v>
      </c>
      <c r="P93">
        <v>35.5</v>
      </c>
      <c r="Q93">
        <v>48.25</v>
      </c>
      <c r="R93">
        <v>35.5</v>
      </c>
      <c r="S93">
        <v>2</v>
      </c>
      <c r="T93">
        <v>22.75</v>
      </c>
      <c r="U93">
        <v>20</v>
      </c>
      <c r="V93">
        <v>26</v>
      </c>
      <c r="W93">
        <v>20</v>
      </c>
      <c r="X93">
        <v>4</v>
      </c>
      <c r="Y93">
        <v>14</v>
      </c>
      <c r="Z93">
        <v>5.55</v>
      </c>
      <c r="AA93">
        <v>6.6333333333333302</v>
      </c>
      <c r="AB93">
        <v>5</v>
      </c>
      <c r="AC93">
        <v>3</v>
      </c>
      <c r="AD93">
        <v>4.4666666666666597</v>
      </c>
      <c r="AE93" t="s">
        <v>31</v>
      </c>
      <c r="AJ93" t="b">
        <f>OR(COUNTIF(Sheet1!$H$1:$H$9,Table1[[#This Row],[Genre_1]]),COUNTIF(Sheet1!$H$1:$H$8,Table1[[#This Row],[Genre_2]]),COUNTIF(Sheet1!$H$1:$H$8,Table1[[#This Row],[Genre_3]]),COUNTIF(Sheet1!$H$1:$H$8,Table1[[#This Row],[Genre_4]]),COUNTIF(Sheet1!$H$1:$H$8,Table1[[#This Row],[Genre_5]]))</f>
        <v>1</v>
      </c>
      <c r="AK93" t="s">
        <v>58</v>
      </c>
      <c r="AM93" t="b">
        <f>OR(COUNTIF(Sheet1!$E$2:$E$20,Table1[[#This Row],[Publisher_1]]),COUNTIF(Sheet1!$E$2:$E$20,Table1[[#This Row],[Publisher_2]]))</f>
        <v>1</v>
      </c>
      <c r="AN93" t="str">
        <f>IF(COUNTIF(Table1[[#All],[Title]],Table1[[#This Row],[Title]]) &gt; 1,"Yes","No")</f>
        <v>No</v>
      </c>
      <c r="AO93" t="str">
        <f>IF(AND(-3&lt;= (Table1[[#This Row],[Metrics.Sales]] - AVERAGE(Table1[Metrics.Sales]))/_xlfn.STDEV.S(Table1[Metrics.Sales]), (Table1[[#This Row],[Metrics.Sales]] - AVERAGE(Table1[Metrics.Sales]))/_xlfn.STDEV.S(Table1[Metrics.Sales]) &lt;=3),"No","Yes")</f>
        <v>No</v>
      </c>
      <c r="AP93" t="b">
        <f>OR(Table1[[#This Row],[Length.Main Story.Polled]] = 0,Table1[[#This Row],[Length.Main + Extras.Polled]] = 0,Table1[[#This Row],[Length.Completionists.Polled]] = 0,Table1[[#This Row],[Length.All PlayStyles.Polled]] = 0)</f>
        <v>0</v>
      </c>
      <c r="AR93" s="9"/>
      <c r="AT93"/>
    </row>
    <row r="94" spans="1:64" x14ac:dyDescent="0.25">
      <c r="A94" t="s">
        <v>337</v>
      </c>
      <c r="B94">
        <v>2</v>
      </c>
      <c r="C94" t="s">
        <v>39</v>
      </c>
      <c r="D94" t="s">
        <v>255</v>
      </c>
      <c r="E94" t="s">
        <v>83</v>
      </c>
      <c r="F94" t="s">
        <v>53</v>
      </c>
      <c r="G94">
        <v>2006</v>
      </c>
      <c r="H94">
        <v>69</v>
      </c>
      <c r="I94">
        <v>0.14000000000000001</v>
      </c>
      <c r="J94">
        <v>14.95</v>
      </c>
      <c r="K94">
        <v>15</v>
      </c>
      <c r="L94">
        <v>15</v>
      </c>
      <c r="M94">
        <v>15</v>
      </c>
      <c r="N94">
        <v>1</v>
      </c>
      <c r="O94">
        <v>15</v>
      </c>
      <c r="P94">
        <v>0</v>
      </c>
      <c r="Q94">
        <v>0</v>
      </c>
      <c r="R94">
        <v>0</v>
      </c>
      <c r="S94">
        <v>0</v>
      </c>
      <c r="T94">
        <v>0</v>
      </c>
      <c r="U94">
        <v>0</v>
      </c>
      <c r="V94">
        <v>0</v>
      </c>
      <c r="W94">
        <v>0</v>
      </c>
      <c r="X94">
        <v>0</v>
      </c>
      <c r="Y94">
        <v>0</v>
      </c>
      <c r="Z94">
        <v>15</v>
      </c>
      <c r="AA94">
        <v>15</v>
      </c>
      <c r="AB94">
        <v>15</v>
      </c>
      <c r="AC94">
        <v>1</v>
      </c>
      <c r="AD94">
        <v>15</v>
      </c>
      <c r="AE94" t="s">
        <v>39</v>
      </c>
      <c r="AJ94" t="b">
        <f>OR(COUNTIF(Sheet1!$H$1:$H$9,Table1[[#This Row],[Genre_1]]),COUNTIF(Sheet1!$H$1:$H$8,Table1[[#This Row],[Genre_2]]),COUNTIF(Sheet1!$H$1:$H$8,Table1[[#This Row],[Genre_3]]),COUNTIF(Sheet1!$H$1:$H$8,Table1[[#This Row],[Genre_4]]),COUNTIF(Sheet1!$H$1:$H$8,Table1[[#This Row],[Genre_5]]))</f>
        <v>1</v>
      </c>
      <c r="AK94" t="s">
        <v>255</v>
      </c>
      <c r="AM94" t="b">
        <f>OR(COUNTIF(Sheet1!$E$2:$E$20,Table1[[#This Row],[Publisher_1]]),COUNTIF(Sheet1!$E$2:$E$20,Table1[[#This Row],[Publisher_2]]))</f>
        <v>1</v>
      </c>
      <c r="AN94" t="str">
        <f>IF(COUNTIF(Table1[[#All],[Title]],Table1[[#This Row],[Title]]) &gt; 1,"Yes","No")</f>
        <v>No</v>
      </c>
      <c r="AO94" t="str">
        <f>IF(AND(-3&lt;= (Table1[[#This Row],[Metrics.Sales]] - AVERAGE(Table1[Metrics.Sales]))/_xlfn.STDEV.S(Table1[Metrics.Sales]), (Table1[[#This Row],[Metrics.Sales]] - AVERAGE(Table1[Metrics.Sales]))/_xlfn.STDEV.S(Table1[Metrics.Sales]) &lt;=3),"No","Yes")</f>
        <v>No</v>
      </c>
      <c r="AP94" t="b">
        <f>OR(Table1[[#This Row],[Length.Main Story.Polled]] = 0,Table1[[#This Row],[Length.Main + Extras.Polled]] = 0,Table1[[#This Row],[Length.Completionists.Polled]] = 0,Table1[[#This Row],[Length.All PlayStyles.Polled]] = 0)</f>
        <v>1</v>
      </c>
      <c r="AR94" s="9"/>
      <c r="AT94"/>
      <c r="AW94" s="10"/>
      <c r="BI94" s="10"/>
      <c r="BL94" s="10"/>
    </row>
    <row r="95" spans="1:64" x14ac:dyDescent="0.25">
      <c r="A95" t="s">
        <v>932</v>
      </c>
      <c r="B95">
        <v>2</v>
      </c>
      <c r="C95" t="s">
        <v>63</v>
      </c>
      <c r="D95" t="s">
        <v>255</v>
      </c>
      <c r="E95" t="s">
        <v>1019</v>
      </c>
      <c r="F95" t="s">
        <v>46</v>
      </c>
      <c r="G95">
        <v>2008</v>
      </c>
      <c r="H95">
        <v>62</v>
      </c>
      <c r="I95">
        <v>0.09</v>
      </c>
      <c r="J95">
        <v>14.95</v>
      </c>
      <c r="K95">
        <v>20</v>
      </c>
      <c r="L95">
        <v>21</v>
      </c>
      <c r="M95">
        <v>20</v>
      </c>
      <c r="N95">
        <v>2</v>
      </c>
      <c r="O95">
        <v>19</v>
      </c>
      <c r="P95">
        <v>0</v>
      </c>
      <c r="Q95">
        <v>0</v>
      </c>
      <c r="R95">
        <v>0</v>
      </c>
      <c r="S95">
        <v>0</v>
      </c>
      <c r="T95">
        <v>0</v>
      </c>
      <c r="U95">
        <v>0</v>
      </c>
      <c r="V95">
        <v>0</v>
      </c>
      <c r="W95">
        <v>0</v>
      </c>
      <c r="X95">
        <v>0</v>
      </c>
      <c r="Y95">
        <v>0</v>
      </c>
      <c r="Z95">
        <v>20</v>
      </c>
      <c r="AA95">
        <v>21</v>
      </c>
      <c r="AB95">
        <v>20</v>
      </c>
      <c r="AC95">
        <v>2</v>
      </c>
      <c r="AD95">
        <v>19</v>
      </c>
      <c r="AE95" t="s">
        <v>31</v>
      </c>
      <c r="AF95" t="s">
        <v>39</v>
      </c>
      <c r="AJ95" t="b">
        <f>OR(COUNTIF(Sheet1!$H$1:$H$9,Table1[[#This Row],[Genre_1]]),COUNTIF(Sheet1!$H$1:$H$8,Table1[[#This Row],[Genre_2]]),COUNTIF(Sheet1!$H$1:$H$8,Table1[[#This Row],[Genre_3]]),COUNTIF(Sheet1!$H$1:$H$8,Table1[[#This Row],[Genre_4]]),COUNTIF(Sheet1!$H$1:$H$8,Table1[[#This Row],[Genre_5]]))</f>
        <v>1</v>
      </c>
      <c r="AK95" t="s">
        <v>255</v>
      </c>
      <c r="AM95" t="b">
        <f>OR(COUNTIF(Sheet1!$E$2:$E$20,Table1[[#This Row],[Publisher_1]]),COUNTIF(Sheet1!$E$2:$E$20,Table1[[#This Row],[Publisher_2]]))</f>
        <v>1</v>
      </c>
      <c r="AN95" t="str">
        <f>IF(COUNTIF(Table1[[#All],[Title]],Table1[[#This Row],[Title]]) &gt; 1,"Yes","No")</f>
        <v>Yes</v>
      </c>
      <c r="AO95" t="str">
        <f>IF(AND(-3&lt;= (Table1[[#This Row],[Metrics.Sales]] - AVERAGE(Table1[Metrics.Sales]))/_xlfn.STDEV.S(Table1[Metrics.Sales]), (Table1[[#This Row],[Metrics.Sales]] - AVERAGE(Table1[Metrics.Sales]))/_xlfn.STDEV.S(Table1[Metrics.Sales]) &lt;=3),"No","Yes")</f>
        <v>No</v>
      </c>
      <c r="AP95" t="b">
        <f>OR(Table1[[#This Row],[Length.Main Story.Polled]] = 0,Table1[[#This Row],[Length.Main + Extras.Polled]] = 0,Table1[[#This Row],[Length.Completionists.Polled]] = 0,Table1[[#This Row],[Length.All PlayStyles.Polled]] = 0)</f>
        <v>1</v>
      </c>
      <c r="AR95" s="9"/>
      <c r="AT95"/>
    </row>
    <row r="96" spans="1:64" x14ac:dyDescent="0.25">
      <c r="A96" t="s">
        <v>932</v>
      </c>
      <c r="B96">
        <v>2</v>
      </c>
      <c r="C96" t="s">
        <v>63</v>
      </c>
      <c r="D96" t="s">
        <v>255</v>
      </c>
      <c r="E96" t="s">
        <v>83</v>
      </c>
      <c r="F96" t="s">
        <v>46</v>
      </c>
      <c r="G96">
        <v>2008</v>
      </c>
      <c r="H96">
        <v>68</v>
      </c>
      <c r="I96">
        <v>7.0000000000000007E-2</v>
      </c>
      <c r="J96">
        <v>12.95</v>
      </c>
      <c r="K96">
        <v>20</v>
      </c>
      <c r="L96">
        <v>21</v>
      </c>
      <c r="M96">
        <v>20</v>
      </c>
      <c r="N96">
        <v>2</v>
      </c>
      <c r="O96">
        <v>19</v>
      </c>
      <c r="P96">
        <v>0</v>
      </c>
      <c r="Q96">
        <v>0</v>
      </c>
      <c r="R96">
        <v>0</v>
      </c>
      <c r="S96">
        <v>0</v>
      </c>
      <c r="T96">
        <v>0</v>
      </c>
      <c r="U96">
        <v>0</v>
      </c>
      <c r="V96">
        <v>0</v>
      </c>
      <c r="W96">
        <v>0</v>
      </c>
      <c r="X96">
        <v>0</v>
      </c>
      <c r="Y96">
        <v>0</v>
      </c>
      <c r="Z96">
        <v>20</v>
      </c>
      <c r="AA96">
        <v>21</v>
      </c>
      <c r="AB96">
        <v>20</v>
      </c>
      <c r="AC96">
        <v>2</v>
      </c>
      <c r="AD96">
        <v>19</v>
      </c>
      <c r="AE96" t="s">
        <v>31</v>
      </c>
      <c r="AF96" t="s">
        <v>39</v>
      </c>
      <c r="AJ96" t="b">
        <f>OR(COUNTIF(Sheet1!$H$1:$H$9,Table1[[#This Row],[Genre_1]]),COUNTIF(Sheet1!$H$1:$H$8,Table1[[#This Row],[Genre_2]]),COUNTIF(Sheet1!$H$1:$H$8,Table1[[#This Row],[Genre_3]]),COUNTIF(Sheet1!$H$1:$H$8,Table1[[#This Row],[Genre_4]]),COUNTIF(Sheet1!$H$1:$H$8,Table1[[#This Row],[Genre_5]]))</f>
        <v>1</v>
      </c>
      <c r="AK96" t="s">
        <v>255</v>
      </c>
      <c r="AM96" t="b">
        <f>OR(COUNTIF(Sheet1!$E$2:$E$20,Table1[[#This Row],[Publisher_1]]),COUNTIF(Sheet1!$E$2:$E$20,Table1[[#This Row],[Publisher_2]]))</f>
        <v>1</v>
      </c>
      <c r="AN96" t="str">
        <f>IF(COUNTIF(Table1[[#All],[Title]],Table1[[#This Row],[Title]]) &gt; 1,"Yes","No")</f>
        <v>Yes</v>
      </c>
      <c r="AO96" t="str">
        <f>IF(AND(-3&lt;= (Table1[[#This Row],[Metrics.Sales]] - AVERAGE(Table1[Metrics.Sales]))/_xlfn.STDEV.S(Table1[Metrics.Sales]), (Table1[[#This Row],[Metrics.Sales]] - AVERAGE(Table1[Metrics.Sales]))/_xlfn.STDEV.S(Table1[Metrics.Sales]) &lt;=3),"No","Yes")</f>
        <v>No</v>
      </c>
      <c r="AP96" t="b">
        <f>OR(Table1[[#This Row],[Length.Main Story.Polled]] = 0,Table1[[#This Row],[Length.Main + Extras.Polled]] = 0,Table1[[#This Row],[Length.Completionists.Polled]] = 0,Table1[[#This Row],[Length.All PlayStyles.Polled]] = 0)</f>
        <v>1</v>
      </c>
      <c r="AR96" s="9"/>
      <c r="AT96"/>
    </row>
    <row r="97" spans="1:64" x14ac:dyDescent="0.25">
      <c r="A97" t="s">
        <v>291</v>
      </c>
      <c r="B97">
        <v>1</v>
      </c>
      <c r="C97" t="s">
        <v>1035</v>
      </c>
      <c r="D97" t="s">
        <v>101</v>
      </c>
      <c r="E97" t="s">
        <v>83</v>
      </c>
      <c r="F97" t="s">
        <v>53</v>
      </c>
      <c r="G97">
        <v>2006</v>
      </c>
      <c r="H97">
        <v>79</v>
      </c>
      <c r="I97">
        <v>0.27</v>
      </c>
      <c r="J97">
        <v>14.95</v>
      </c>
      <c r="K97">
        <v>59.9166666666666</v>
      </c>
      <c r="L97">
        <v>88.1666666666666</v>
      </c>
      <c r="M97">
        <v>51.716666666666598</v>
      </c>
      <c r="N97">
        <v>68</v>
      </c>
      <c r="O97">
        <v>42.533333333333303</v>
      </c>
      <c r="P97">
        <v>99.133333333333297</v>
      </c>
      <c r="Q97">
        <v>110.8</v>
      </c>
      <c r="R97">
        <v>103</v>
      </c>
      <c r="S97">
        <v>9</v>
      </c>
      <c r="T97">
        <v>88.866666666666603</v>
      </c>
      <c r="U97">
        <v>59.95</v>
      </c>
      <c r="V97">
        <v>86.733333333333306</v>
      </c>
      <c r="W97">
        <v>55</v>
      </c>
      <c r="X97">
        <v>36</v>
      </c>
      <c r="Y97">
        <v>45.066666666666599</v>
      </c>
      <c r="Z97">
        <v>44.5</v>
      </c>
      <c r="AA97">
        <v>52.9</v>
      </c>
      <c r="AB97">
        <v>46.033333333333303</v>
      </c>
      <c r="AC97">
        <v>23</v>
      </c>
      <c r="AD97">
        <v>37.266666666666602</v>
      </c>
      <c r="AE97" t="s">
        <v>1045</v>
      </c>
      <c r="AJ97" t="b">
        <f>OR(COUNTIF(Sheet1!$H$1:$H$9,Table1[[#This Row],[Genre_1]]),COUNTIF(Sheet1!$H$1:$H$8,Table1[[#This Row],[Genre_2]]),COUNTIF(Sheet1!$H$1:$H$8,Table1[[#This Row],[Genre_3]]),COUNTIF(Sheet1!$H$1:$H$8,Table1[[#This Row],[Genre_4]]),COUNTIF(Sheet1!$H$1:$H$8,Table1[[#This Row],[Genre_5]]))</f>
        <v>1</v>
      </c>
      <c r="AK97" t="s">
        <v>101</v>
      </c>
      <c r="AM97" t="b">
        <f>OR(COUNTIF(Sheet1!$E$2:$E$20,Table1[[#This Row],[Publisher_1]]),COUNTIF(Sheet1!$E$2:$E$20,Table1[[#This Row],[Publisher_2]]))</f>
        <v>1</v>
      </c>
      <c r="AN97" t="str">
        <f>IF(COUNTIF(Table1[[#All],[Title]],Table1[[#This Row],[Title]]) &gt; 1,"Yes","No")</f>
        <v>No</v>
      </c>
      <c r="AO97" t="str">
        <f>IF(AND(-3&lt;= (Table1[[#This Row],[Metrics.Sales]] - AVERAGE(Table1[Metrics.Sales]))/_xlfn.STDEV.S(Table1[Metrics.Sales]), (Table1[[#This Row],[Metrics.Sales]] - AVERAGE(Table1[Metrics.Sales]))/_xlfn.STDEV.S(Table1[Metrics.Sales]) &lt;=3),"No","Yes")</f>
        <v>No</v>
      </c>
      <c r="AP97" t="b">
        <f>OR(Table1[[#This Row],[Length.Main Story.Polled]] = 0,Table1[[#This Row],[Length.Main + Extras.Polled]] = 0,Table1[[#This Row],[Length.Completionists.Polled]] = 0,Table1[[#This Row],[Length.All PlayStyles.Polled]] = 0)</f>
        <v>0</v>
      </c>
      <c r="AR97" s="9"/>
      <c r="AT97"/>
    </row>
    <row r="98" spans="1:64" x14ac:dyDescent="0.25">
      <c r="A98" t="s">
        <v>180</v>
      </c>
      <c r="B98">
        <v>1</v>
      </c>
      <c r="C98" t="s">
        <v>72</v>
      </c>
      <c r="D98" t="s">
        <v>35</v>
      </c>
      <c r="E98" t="s">
        <v>1020</v>
      </c>
      <c r="F98" t="s">
        <v>46</v>
      </c>
      <c r="G98">
        <v>2008</v>
      </c>
      <c r="H98">
        <v>73</v>
      </c>
      <c r="I98">
        <v>0.15</v>
      </c>
      <c r="J98">
        <v>12.95</v>
      </c>
      <c r="K98">
        <v>3.3333333333333299</v>
      </c>
      <c r="L98">
        <v>4.1333333333333302</v>
      </c>
      <c r="M98">
        <v>3.2</v>
      </c>
      <c r="N98">
        <v>7</v>
      </c>
      <c r="O98">
        <v>2.6333333333333302</v>
      </c>
      <c r="P98">
        <v>0</v>
      </c>
      <c r="Q98">
        <v>0</v>
      </c>
      <c r="R98">
        <v>0</v>
      </c>
      <c r="S98">
        <v>0</v>
      </c>
      <c r="T98">
        <v>0</v>
      </c>
      <c r="U98">
        <v>0</v>
      </c>
      <c r="V98">
        <v>0</v>
      </c>
      <c r="W98">
        <v>0</v>
      </c>
      <c r="X98">
        <v>0</v>
      </c>
      <c r="Y98">
        <v>0</v>
      </c>
      <c r="Z98">
        <v>3.3333333333333299</v>
      </c>
      <c r="AA98">
        <v>4.1333333333333302</v>
      </c>
      <c r="AB98">
        <v>3.2</v>
      </c>
      <c r="AC98">
        <v>7</v>
      </c>
      <c r="AD98">
        <v>2.6333333333333302</v>
      </c>
      <c r="AE98" t="s">
        <v>31</v>
      </c>
      <c r="AF98" t="s">
        <v>34</v>
      </c>
      <c r="AJ98" t="b">
        <f>OR(COUNTIF(Sheet1!$H$1:$H$9,Table1[[#This Row],[Genre_1]]),COUNTIF(Sheet1!$H$1:$H$8,Table1[[#This Row],[Genre_2]]),COUNTIF(Sheet1!$H$1:$H$8,Table1[[#This Row],[Genre_3]]),COUNTIF(Sheet1!$H$1:$H$8,Table1[[#This Row],[Genre_4]]),COUNTIF(Sheet1!$H$1:$H$8,Table1[[#This Row],[Genre_5]]))</f>
        <v>1</v>
      </c>
      <c r="AK98" t="s">
        <v>35</v>
      </c>
      <c r="AM98" t="b">
        <f>OR(COUNTIF(Sheet1!$E$2:$E$20,Table1[[#This Row],[Publisher_1]]),COUNTIF(Sheet1!$E$2:$E$20,Table1[[#This Row],[Publisher_2]]))</f>
        <v>1</v>
      </c>
      <c r="AN98" t="str">
        <f>IF(COUNTIF(Table1[[#All],[Title]],Table1[[#This Row],[Title]]) &gt; 1,"Yes","No")</f>
        <v>Yes</v>
      </c>
      <c r="AO98" t="str">
        <f>IF(AND(-3&lt;= (Table1[[#This Row],[Metrics.Sales]] - AVERAGE(Table1[Metrics.Sales]))/_xlfn.STDEV.S(Table1[Metrics.Sales]), (Table1[[#This Row],[Metrics.Sales]] - AVERAGE(Table1[Metrics.Sales]))/_xlfn.STDEV.S(Table1[Metrics.Sales]) &lt;=3),"No","Yes")</f>
        <v>No</v>
      </c>
      <c r="AP98" t="b">
        <f>OR(Table1[[#This Row],[Length.Main Story.Polled]] = 0,Table1[[#This Row],[Length.Main + Extras.Polled]] = 0,Table1[[#This Row],[Length.Completionists.Polled]] = 0,Table1[[#This Row],[Length.All PlayStyles.Polled]] = 0)</f>
        <v>1</v>
      </c>
      <c r="AR98" s="9"/>
      <c r="AT98"/>
      <c r="AU98" s="10"/>
      <c r="AW98" s="10"/>
      <c r="AX98" s="10"/>
      <c r="BB98" s="10"/>
      <c r="BD98" s="10"/>
      <c r="BG98" s="10"/>
      <c r="BJ98" s="10"/>
      <c r="BL98" s="10"/>
    </row>
    <row r="99" spans="1:64" x14ac:dyDescent="0.25">
      <c r="A99" t="s">
        <v>180</v>
      </c>
      <c r="B99">
        <v>1</v>
      </c>
      <c r="C99" t="s">
        <v>34</v>
      </c>
      <c r="D99" t="s">
        <v>1005</v>
      </c>
      <c r="E99" t="s">
        <v>1021</v>
      </c>
      <c r="F99" t="s">
        <v>32</v>
      </c>
      <c r="G99">
        <v>2005</v>
      </c>
      <c r="H99">
        <v>75</v>
      </c>
      <c r="I99">
        <v>0.11</v>
      </c>
      <c r="J99">
        <v>17.95</v>
      </c>
      <c r="K99">
        <v>3.3333333333333299</v>
      </c>
      <c r="L99">
        <v>4.1333333333333302</v>
      </c>
      <c r="M99">
        <v>3.2</v>
      </c>
      <c r="N99">
        <v>7</v>
      </c>
      <c r="O99">
        <v>2.6333333333333302</v>
      </c>
      <c r="P99">
        <v>0</v>
      </c>
      <c r="Q99">
        <v>0</v>
      </c>
      <c r="R99">
        <v>0</v>
      </c>
      <c r="S99">
        <v>0</v>
      </c>
      <c r="T99">
        <v>0</v>
      </c>
      <c r="U99">
        <v>0</v>
      </c>
      <c r="V99">
        <v>0</v>
      </c>
      <c r="W99">
        <v>0</v>
      </c>
      <c r="X99">
        <v>0</v>
      </c>
      <c r="Y99">
        <v>0</v>
      </c>
      <c r="Z99">
        <v>3.3333333333333299</v>
      </c>
      <c r="AA99">
        <v>4.1333333333333302</v>
      </c>
      <c r="AB99">
        <v>3.2</v>
      </c>
      <c r="AC99">
        <v>7</v>
      </c>
      <c r="AD99">
        <v>2.6333333333333302</v>
      </c>
      <c r="AE99" t="s">
        <v>34</v>
      </c>
      <c r="AJ99" t="b">
        <f>OR(COUNTIF(Sheet1!$H$1:$H$9,Table1[[#This Row],[Genre_1]]),COUNTIF(Sheet1!$H$1:$H$8,Table1[[#This Row],[Genre_2]]),COUNTIF(Sheet1!$H$1:$H$8,Table1[[#This Row],[Genre_3]]),COUNTIF(Sheet1!$H$1:$H$8,Table1[[#This Row],[Genre_4]]),COUNTIF(Sheet1!$H$1:$H$8,Table1[[#This Row],[Genre_5]]))</f>
        <v>1</v>
      </c>
      <c r="AK99" t="s">
        <v>1005</v>
      </c>
      <c r="AM99" t="b">
        <f>OR(COUNTIF(Sheet1!$E$2:$E$20,Table1[[#This Row],[Publisher_1]]),COUNTIF(Sheet1!$E$2:$E$20,Table1[[#This Row],[Publisher_2]]))</f>
        <v>1</v>
      </c>
      <c r="AN99" t="str">
        <f>IF(COUNTIF(Table1[[#All],[Title]],Table1[[#This Row],[Title]]) &gt; 1,"Yes","No")</f>
        <v>Yes</v>
      </c>
      <c r="AO99" t="str">
        <f>IF(AND(-3&lt;= (Table1[[#This Row],[Metrics.Sales]] - AVERAGE(Table1[Metrics.Sales]))/_xlfn.STDEV.S(Table1[Metrics.Sales]), (Table1[[#This Row],[Metrics.Sales]] - AVERAGE(Table1[Metrics.Sales]))/_xlfn.STDEV.S(Table1[Metrics.Sales]) &lt;=3),"No","Yes")</f>
        <v>No</v>
      </c>
      <c r="AP99" t="b">
        <f>OR(Table1[[#This Row],[Length.Main Story.Polled]] = 0,Table1[[#This Row],[Length.Main + Extras.Polled]] = 0,Table1[[#This Row],[Length.Completionists.Polled]] = 0,Table1[[#This Row],[Length.All PlayStyles.Polled]] = 0)</f>
        <v>1</v>
      </c>
      <c r="AR99" s="9"/>
      <c r="AT99"/>
      <c r="AW99" s="10"/>
      <c r="BH99" s="10"/>
      <c r="BI99" s="10"/>
      <c r="BL99" s="10"/>
    </row>
    <row r="100" spans="1:64" x14ac:dyDescent="0.25">
      <c r="A100" t="s">
        <v>899</v>
      </c>
      <c r="B100">
        <v>4</v>
      </c>
      <c r="C100" t="s">
        <v>31</v>
      </c>
      <c r="D100" t="s">
        <v>1005</v>
      </c>
      <c r="E100" t="s">
        <v>1022</v>
      </c>
      <c r="F100" t="s">
        <v>53</v>
      </c>
      <c r="G100">
        <v>2008</v>
      </c>
      <c r="H100">
        <v>57</v>
      </c>
      <c r="I100">
        <v>0.12</v>
      </c>
      <c r="J100">
        <v>19.95</v>
      </c>
      <c r="K100">
        <v>0</v>
      </c>
      <c r="L100">
        <v>0</v>
      </c>
      <c r="M100">
        <v>0</v>
      </c>
      <c r="N100">
        <v>0</v>
      </c>
      <c r="O100">
        <v>0</v>
      </c>
      <c r="P100">
        <v>0</v>
      </c>
      <c r="Q100">
        <v>0</v>
      </c>
      <c r="R100">
        <v>0</v>
      </c>
      <c r="S100">
        <v>0</v>
      </c>
      <c r="T100">
        <v>0</v>
      </c>
      <c r="U100">
        <v>0</v>
      </c>
      <c r="V100">
        <v>0</v>
      </c>
      <c r="W100">
        <v>0</v>
      </c>
      <c r="X100">
        <v>0</v>
      </c>
      <c r="Y100">
        <v>0</v>
      </c>
      <c r="Z100">
        <v>0</v>
      </c>
      <c r="AA100">
        <v>0</v>
      </c>
      <c r="AB100">
        <v>0</v>
      </c>
      <c r="AC100">
        <v>0</v>
      </c>
      <c r="AD100">
        <v>0</v>
      </c>
      <c r="AE100" t="s">
        <v>31</v>
      </c>
      <c r="AJ100" t="b">
        <f>OR(COUNTIF(Sheet1!$H$1:$H$9,Table1[[#This Row],[Genre_1]]),COUNTIF(Sheet1!$H$1:$H$8,Table1[[#This Row],[Genre_2]]),COUNTIF(Sheet1!$H$1:$H$8,Table1[[#This Row],[Genre_3]]),COUNTIF(Sheet1!$H$1:$H$8,Table1[[#This Row],[Genre_4]]),COUNTIF(Sheet1!$H$1:$H$8,Table1[[#This Row],[Genre_5]]))</f>
        <v>1</v>
      </c>
      <c r="AK100" t="s">
        <v>1005</v>
      </c>
      <c r="AM100" t="b">
        <f>OR(COUNTIF(Sheet1!$E$2:$E$20,Table1[[#This Row],[Publisher_1]]),COUNTIF(Sheet1!$E$2:$E$20,Table1[[#This Row],[Publisher_2]]))</f>
        <v>1</v>
      </c>
      <c r="AN100" t="str">
        <f>IF(COUNTIF(Table1[[#All],[Title]],Table1[[#This Row],[Title]]) &gt; 1,"Yes","No")</f>
        <v>No</v>
      </c>
      <c r="AO100" t="str">
        <f>IF(AND(-3&lt;= (Table1[[#This Row],[Metrics.Sales]] - AVERAGE(Table1[Metrics.Sales]))/_xlfn.STDEV.S(Table1[Metrics.Sales]), (Table1[[#This Row],[Metrics.Sales]] - AVERAGE(Table1[Metrics.Sales]))/_xlfn.STDEV.S(Table1[Metrics.Sales]) &lt;=3),"No","Yes")</f>
        <v>No</v>
      </c>
      <c r="AP100" t="b">
        <f>OR(Table1[[#This Row],[Length.Main Story.Polled]] = 0,Table1[[#This Row],[Length.Main + Extras.Polled]] = 0,Table1[[#This Row],[Length.Completionists.Polled]] = 0,Table1[[#This Row],[Length.All PlayStyles.Polled]] = 0)</f>
        <v>1</v>
      </c>
      <c r="AR100" s="9"/>
      <c r="AT100"/>
      <c r="AW100" s="10"/>
      <c r="BH100" s="10"/>
      <c r="BI100" s="10"/>
      <c r="BL100" s="10"/>
    </row>
    <row r="101" spans="1:64" x14ac:dyDescent="0.25">
      <c r="A101" t="s">
        <v>413</v>
      </c>
      <c r="B101">
        <v>1</v>
      </c>
      <c r="C101" t="s">
        <v>31</v>
      </c>
      <c r="D101" t="s">
        <v>1005</v>
      </c>
      <c r="E101" t="s">
        <v>1021</v>
      </c>
      <c r="F101" t="s">
        <v>32</v>
      </c>
      <c r="G101">
        <v>2006</v>
      </c>
      <c r="H101">
        <v>78</v>
      </c>
      <c r="I101">
        <v>0.04</v>
      </c>
      <c r="J101">
        <v>24.95</v>
      </c>
      <c r="K101">
        <v>16.4166666666666</v>
      </c>
      <c r="L101">
        <v>21.85</v>
      </c>
      <c r="M101">
        <v>15</v>
      </c>
      <c r="N101">
        <v>3</v>
      </c>
      <c r="O101">
        <v>10.983333333333301</v>
      </c>
      <c r="P101">
        <v>0</v>
      </c>
      <c r="Q101">
        <v>0</v>
      </c>
      <c r="R101">
        <v>0</v>
      </c>
      <c r="S101">
        <v>0</v>
      </c>
      <c r="T101">
        <v>0</v>
      </c>
      <c r="U101">
        <v>17.133333333333301</v>
      </c>
      <c r="V101">
        <v>22.566666666666599</v>
      </c>
      <c r="W101">
        <v>17.133333333333301</v>
      </c>
      <c r="X101">
        <v>2</v>
      </c>
      <c r="Y101">
        <v>11.7</v>
      </c>
      <c r="Z101">
        <v>15</v>
      </c>
      <c r="AA101">
        <v>15</v>
      </c>
      <c r="AB101">
        <v>15</v>
      </c>
      <c r="AC101">
        <v>1</v>
      </c>
      <c r="AD101">
        <v>15</v>
      </c>
      <c r="AE101" t="s">
        <v>31</v>
      </c>
      <c r="AJ101" t="b">
        <f>OR(COUNTIF(Sheet1!$H$1:$H$9,Table1[[#This Row],[Genre_1]]),COUNTIF(Sheet1!$H$1:$H$8,Table1[[#This Row],[Genre_2]]),COUNTIF(Sheet1!$H$1:$H$8,Table1[[#This Row],[Genre_3]]),COUNTIF(Sheet1!$H$1:$H$8,Table1[[#This Row],[Genre_4]]),COUNTIF(Sheet1!$H$1:$H$8,Table1[[#This Row],[Genre_5]]))</f>
        <v>1</v>
      </c>
      <c r="AK101" t="s">
        <v>1005</v>
      </c>
      <c r="AM101" t="b">
        <f>OR(COUNTIF(Sheet1!$E$2:$E$20,Table1[[#This Row],[Publisher_1]]),COUNTIF(Sheet1!$E$2:$E$20,Table1[[#This Row],[Publisher_2]]))</f>
        <v>1</v>
      </c>
      <c r="AN101" t="str">
        <f>IF(COUNTIF(Table1[[#All],[Title]],Table1[[#This Row],[Title]]) &gt; 1,"Yes","No")</f>
        <v>No</v>
      </c>
      <c r="AO101" t="str">
        <f>IF(AND(-3&lt;= (Table1[[#This Row],[Metrics.Sales]] - AVERAGE(Table1[Metrics.Sales]))/_xlfn.STDEV.S(Table1[Metrics.Sales]), (Table1[[#This Row],[Metrics.Sales]] - AVERAGE(Table1[Metrics.Sales]))/_xlfn.STDEV.S(Table1[Metrics.Sales]) &lt;=3),"No","Yes")</f>
        <v>No</v>
      </c>
      <c r="AP101" t="b">
        <f>OR(Table1[[#This Row],[Length.Main Story.Polled]] = 0,Table1[[#This Row],[Length.Main + Extras.Polled]] = 0,Table1[[#This Row],[Length.Completionists.Polled]] = 0,Table1[[#This Row],[Length.All PlayStyles.Polled]] = 0)</f>
        <v>1</v>
      </c>
      <c r="AR101" s="9"/>
      <c r="AT101"/>
    </row>
    <row r="102" spans="1:64" x14ac:dyDescent="0.25">
      <c r="A102" t="s">
        <v>424</v>
      </c>
      <c r="B102">
        <v>1</v>
      </c>
      <c r="C102" t="s">
        <v>31</v>
      </c>
      <c r="D102" t="s">
        <v>51</v>
      </c>
      <c r="E102" t="s">
        <v>83</v>
      </c>
      <c r="F102" t="s">
        <v>32</v>
      </c>
      <c r="G102">
        <v>2006</v>
      </c>
      <c r="H102">
        <v>34</v>
      </c>
      <c r="I102">
        <v>0.04</v>
      </c>
      <c r="J102">
        <v>12.95</v>
      </c>
      <c r="K102">
        <v>0</v>
      </c>
      <c r="L102">
        <v>0</v>
      </c>
      <c r="M102">
        <v>0</v>
      </c>
      <c r="N102">
        <v>0</v>
      </c>
      <c r="O102">
        <v>0</v>
      </c>
      <c r="P102">
        <v>0</v>
      </c>
      <c r="Q102">
        <v>0</v>
      </c>
      <c r="R102">
        <v>0</v>
      </c>
      <c r="S102">
        <v>0</v>
      </c>
      <c r="T102">
        <v>0</v>
      </c>
      <c r="U102">
        <v>0</v>
      </c>
      <c r="V102">
        <v>0</v>
      </c>
      <c r="W102">
        <v>0</v>
      </c>
      <c r="X102">
        <v>0</v>
      </c>
      <c r="Y102">
        <v>0</v>
      </c>
      <c r="Z102">
        <v>0</v>
      </c>
      <c r="AA102">
        <v>0</v>
      </c>
      <c r="AB102">
        <v>0</v>
      </c>
      <c r="AC102">
        <v>0</v>
      </c>
      <c r="AD102">
        <v>0</v>
      </c>
      <c r="AE102" t="s">
        <v>31</v>
      </c>
      <c r="AJ102" t="b">
        <f>OR(COUNTIF(Sheet1!$H$1:$H$9,Table1[[#This Row],[Genre_1]]),COUNTIF(Sheet1!$H$1:$H$8,Table1[[#This Row],[Genre_2]]),COUNTIF(Sheet1!$H$1:$H$8,Table1[[#This Row],[Genre_3]]),COUNTIF(Sheet1!$H$1:$H$8,Table1[[#This Row],[Genre_4]]),COUNTIF(Sheet1!$H$1:$H$8,Table1[[#This Row],[Genre_5]]))</f>
        <v>1</v>
      </c>
      <c r="AK102" t="s">
        <v>51</v>
      </c>
      <c r="AM102" t="b">
        <f>OR(COUNTIF(Sheet1!$E$2:$E$20,Table1[[#This Row],[Publisher_1]]),COUNTIF(Sheet1!$E$2:$E$20,Table1[[#This Row],[Publisher_2]]))</f>
        <v>1</v>
      </c>
      <c r="AN102" t="str">
        <f>IF(COUNTIF(Table1[[#All],[Title]],Table1[[#This Row],[Title]]) &gt; 1,"Yes","No")</f>
        <v>No</v>
      </c>
      <c r="AO102" t="str">
        <f>IF(AND(-3&lt;= (Table1[[#This Row],[Metrics.Sales]] - AVERAGE(Table1[Metrics.Sales]))/_xlfn.STDEV.S(Table1[Metrics.Sales]), (Table1[[#This Row],[Metrics.Sales]] - AVERAGE(Table1[Metrics.Sales]))/_xlfn.STDEV.S(Table1[Metrics.Sales]) &lt;=3),"No","Yes")</f>
        <v>No</v>
      </c>
      <c r="AP102" t="b">
        <f>OR(Table1[[#This Row],[Length.Main Story.Polled]] = 0,Table1[[#This Row],[Length.Main + Extras.Polled]] = 0,Table1[[#This Row],[Length.Completionists.Polled]] = 0,Table1[[#This Row],[Length.All PlayStyles.Polled]] = 0)</f>
        <v>1</v>
      </c>
      <c r="AR102" s="9"/>
      <c r="AT102"/>
      <c r="AW102" s="10"/>
      <c r="BC102" s="10"/>
      <c r="BD102" s="10"/>
      <c r="BE102" s="10"/>
    </row>
    <row r="103" spans="1:64" x14ac:dyDescent="0.25">
      <c r="A103" t="s">
        <v>528</v>
      </c>
      <c r="B103">
        <v>2</v>
      </c>
      <c r="C103" t="s">
        <v>31</v>
      </c>
      <c r="D103" t="s">
        <v>45</v>
      </c>
      <c r="E103" t="s">
        <v>1022</v>
      </c>
      <c r="F103" t="s">
        <v>53</v>
      </c>
      <c r="G103">
        <v>2007</v>
      </c>
      <c r="H103">
        <v>57</v>
      </c>
      <c r="I103">
        <v>0.45</v>
      </c>
      <c r="J103">
        <v>17.95</v>
      </c>
      <c r="K103">
        <v>0</v>
      </c>
      <c r="L103">
        <v>0</v>
      </c>
      <c r="M103">
        <v>0</v>
      </c>
      <c r="N103">
        <v>0</v>
      </c>
      <c r="O103">
        <v>0</v>
      </c>
      <c r="P103">
        <v>0</v>
      </c>
      <c r="Q103">
        <v>0</v>
      </c>
      <c r="R103">
        <v>0</v>
      </c>
      <c r="S103">
        <v>0</v>
      </c>
      <c r="T103">
        <v>0</v>
      </c>
      <c r="U103">
        <v>0</v>
      </c>
      <c r="V103">
        <v>0</v>
      </c>
      <c r="W103">
        <v>0</v>
      </c>
      <c r="X103">
        <v>0</v>
      </c>
      <c r="Y103">
        <v>0</v>
      </c>
      <c r="Z103">
        <v>0</v>
      </c>
      <c r="AA103">
        <v>0</v>
      </c>
      <c r="AB103">
        <v>0</v>
      </c>
      <c r="AC103">
        <v>0</v>
      </c>
      <c r="AD103">
        <v>0</v>
      </c>
      <c r="AE103" t="s">
        <v>31</v>
      </c>
      <c r="AJ103" t="b">
        <f>OR(COUNTIF(Sheet1!$H$1:$H$9,Table1[[#This Row],[Genre_1]]),COUNTIF(Sheet1!$H$1:$H$8,Table1[[#This Row],[Genre_2]]),COUNTIF(Sheet1!$H$1:$H$8,Table1[[#This Row],[Genre_3]]),COUNTIF(Sheet1!$H$1:$H$8,Table1[[#This Row],[Genre_4]]),COUNTIF(Sheet1!$H$1:$H$8,Table1[[#This Row],[Genre_5]]))</f>
        <v>1</v>
      </c>
      <c r="AK103" t="s">
        <v>45</v>
      </c>
      <c r="AM103" t="b">
        <f>OR(COUNTIF(Sheet1!$E$2:$E$20,Table1[[#This Row],[Publisher_1]]),COUNTIF(Sheet1!$E$2:$E$20,Table1[[#This Row],[Publisher_2]]))</f>
        <v>1</v>
      </c>
      <c r="AN103" t="str">
        <f>IF(COUNTIF(Table1[[#All],[Title]],Table1[[#This Row],[Title]]) &gt; 1,"Yes","No")</f>
        <v>No</v>
      </c>
      <c r="AO103" t="str">
        <f>IF(AND(-3&lt;= (Table1[[#This Row],[Metrics.Sales]] - AVERAGE(Table1[Metrics.Sales]))/_xlfn.STDEV.S(Table1[Metrics.Sales]), (Table1[[#This Row],[Metrics.Sales]] - AVERAGE(Table1[Metrics.Sales]))/_xlfn.STDEV.S(Table1[Metrics.Sales]) &lt;=3),"No","Yes")</f>
        <v>No</v>
      </c>
      <c r="AP103" t="b">
        <f>OR(Table1[[#This Row],[Length.Main Story.Polled]] = 0,Table1[[#This Row],[Length.Main + Extras.Polled]] = 0,Table1[[#This Row],[Length.Completionists.Polled]] = 0,Table1[[#This Row],[Length.All PlayStyles.Polled]] = 0)</f>
        <v>1</v>
      </c>
      <c r="AR103" s="9"/>
      <c r="AT103"/>
    </row>
    <row r="104" spans="1:64" x14ac:dyDescent="0.25">
      <c r="A104" t="s">
        <v>789</v>
      </c>
      <c r="B104">
        <v>4</v>
      </c>
      <c r="C104" t="s">
        <v>72</v>
      </c>
      <c r="D104" t="s">
        <v>45</v>
      </c>
      <c r="E104" t="s">
        <v>1022</v>
      </c>
      <c r="F104" t="s">
        <v>53</v>
      </c>
      <c r="G104">
        <v>2008</v>
      </c>
      <c r="H104">
        <v>85</v>
      </c>
      <c r="I104">
        <v>0.72</v>
      </c>
      <c r="J104">
        <v>24.95</v>
      </c>
      <c r="K104">
        <v>6.4</v>
      </c>
      <c r="L104">
        <v>8.35</v>
      </c>
      <c r="M104">
        <v>7</v>
      </c>
      <c r="N104">
        <v>5</v>
      </c>
      <c r="O104">
        <v>4.8499999999999996</v>
      </c>
      <c r="P104">
        <v>0</v>
      </c>
      <c r="Q104">
        <v>0</v>
      </c>
      <c r="R104">
        <v>0</v>
      </c>
      <c r="S104">
        <v>0</v>
      </c>
      <c r="T104">
        <v>0</v>
      </c>
      <c r="U104">
        <v>7.5</v>
      </c>
      <c r="V104">
        <v>7.75</v>
      </c>
      <c r="W104">
        <v>7.5</v>
      </c>
      <c r="X104">
        <v>2</v>
      </c>
      <c r="Y104">
        <v>7.25</v>
      </c>
      <c r="Z104">
        <v>5.6666666666666599</v>
      </c>
      <c r="AA104">
        <v>7.4166666666666599</v>
      </c>
      <c r="AB104">
        <v>4</v>
      </c>
      <c r="AC104">
        <v>3</v>
      </c>
      <c r="AD104">
        <v>3.9166666666666599</v>
      </c>
      <c r="AE104" t="s">
        <v>31</v>
      </c>
      <c r="AF104" t="s">
        <v>34</v>
      </c>
      <c r="AJ104" t="b">
        <f>OR(COUNTIF(Sheet1!$H$1:$H$9,Table1[[#This Row],[Genre_1]]),COUNTIF(Sheet1!$H$1:$H$8,Table1[[#This Row],[Genre_2]]),COUNTIF(Sheet1!$H$1:$H$8,Table1[[#This Row],[Genre_3]]),COUNTIF(Sheet1!$H$1:$H$8,Table1[[#This Row],[Genre_4]]),COUNTIF(Sheet1!$H$1:$H$8,Table1[[#This Row],[Genre_5]]))</f>
        <v>1</v>
      </c>
      <c r="AK104" t="s">
        <v>45</v>
      </c>
      <c r="AM104" t="b">
        <f>OR(COUNTIF(Sheet1!$E$2:$E$20,Table1[[#This Row],[Publisher_1]]),COUNTIF(Sheet1!$E$2:$E$20,Table1[[#This Row],[Publisher_2]]))</f>
        <v>1</v>
      </c>
      <c r="AN104" t="str">
        <f>IF(COUNTIF(Table1[[#All],[Title]],Table1[[#This Row],[Title]]) &gt; 1,"Yes","No")</f>
        <v>No</v>
      </c>
      <c r="AO104" t="str">
        <f>IF(AND(-3&lt;= (Table1[[#This Row],[Metrics.Sales]] - AVERAGE(Table1[Metrics.Sales]))/_xlfn.STDEV.S(Table1[Metrics.Sales]), (Table1[[#This Row],[Metrics.Sales]] - AVERAGE(Table1[Metrics.Sales]))/_xlfn.STDEV.S(Table1[Metrics.Sales]) &lt;=3),"No","Yes")</f>
        <v>No</v>
      </c>
      <c r="AP104" t="b">
        <f>OR(Table1[[#This Row],[Length.Main Story.Polled]] = 0,Table1[[#This Row],[Length.Main + Extras.Polled]] = 0,Table1[[#This Row],[Length.Completionists.Polled]] = 0,Table1[[#This Row],[Length.All PlayStyles.Polled]] = 0)</f>
        <v>1</v>
      </c>
      <c r="AR104" s="9"/>
      <c r="AT104"/>
    </row>
    <row r="105" spans="1:64" x14ac:dyDescent="0.25">
      <c r="A105" t="s">
        <v>431</v>
      </c>
      <c r="B105">
        <v>1</v>
      </c>
      <c r="C105" t="s">
        <v>72</v>
      </c>
      <c r="D105" t="s">
        <v>49</v>
      </c>
      <c r="E105" t="s">
        <v>1020</v>
      </c>
      <c r="F105" t="s">
        <v>53</v>
      </c>
      <c r="G105">
        <v>2006</v>
      </c>
      <c r="H105">
        <v>63</v>
      </c>
      <c r="I105">
        <v>0.03</v>
      </c>
      <c r="J105">
        <v>17.95</v>
      </c>
      <c r="K105">
        <v>0</v>
      </c>
      <c r="L105">
        <v>0</v>
      </c>
      <c r="M105">
        <v>0</v>
      </c>
      <c r="N105">
        <v>0</v>
      </c>
      <c r="O105">
        <v>0</v>
      </c>
      <c r="P105">
        <v>0</v>
      </c>
      <c r="Q105">
        <v>0</v>
      </c>
      <c r="R105">
        <v>0</v>
      </c>
      <c r="S105">
        <v>0</v>
      </c>
      <c r="T105">
        <v>0</v>
      </c>
      <c r="U105">
        <v>0</v>
      </c>
      <c r="V105">
        <v>0</v>
      </c>
      <c r="W105">
        <v>0</v>
      </c>
      <c r="X105">
        <v>0</v>
      </c>
      <c r="Y105">
        <v>0</v>
      </c>
      <c r="Z105">
        <v>0</v>
      </c>
      <c r="AA105">
        <v>0</v>
      </c>
      <c r="AB105">
        <v>0</v>
      </c>
      <c r="AC105">
        <v>0</v>
      </c>
      <c r="AD105">
        <v>0</v>
      </c>
      <c r="AE105" t="s">
        <v>31</v>
      </c>
      <c r="AF105" t="s">
        <v>34</v>
      </c>
      <c r="AJ105" t="b">
        <f>OR(COUNTIF(Sheet1!$H$1:$H$9,Table1[[#This Row],[Genre_1]]),COUNTIF(Sheet1!$H$1:$H$8,Table1[[#This Row],[Genre_2]]),COUNTIF(Sheet1!$H$1:$H$8,Table1[[#This Row],[Genre_3]]),COUNTIF(Sheet1!$H$1:$H$8,Table1[[#This Row],[Genre_4]]),COUNTIF(Sheet1!$H$1:$H$8,Table1[[#This Row],[Genre_5]]))</f>
        <v>1</v>
      </c>
      <c r="AK105" t="s">
        <v>49</v>
      </c>
      <c r="AM105" t="b">
        <f>OR(COUNTIF(Sheet1!$E$2:$E$20,Table1[[#This Row],[Publisher_1]]),COUNTIF(Sheet1!$E$2:$E$20,Table1[[#This Row],[Publisher_2]]))</f>
        <v>1</v>
      </c>
      <c r="AN105" t="str">
        <f>IF(COUNTIF(Table1[[#All],[Title]],Table1[[#This Row],[Title]]) &gt; 1,"Yes","No")</f>
        <v>No</v>
      </c>
      <c r="AO105" t="str">
        <f>IF(AND(-3&lt;= (Table1[[#This Row],[Metrics.Sales]] - AVERAGE(Table1[Metrics.Sales]))/_xlfn.STDEV.S(Table1[Metrics.Sales]), (Table1[[#This Row],[Metrics.Sales]] - AVERAGE(Table1[Metrics.Sales]))/_xlfn.STDEV.S(Table1[Metrics.Sales]) &lt;=3),"No","Yes")</f>
        <v>No</v>
      </c>
      <c r="AP105" t="b">
        <f>OR(Table1[[#This Row],[Length.Main Story.Polled]] = 0,Table1[[#This Row],[Length.Main + Extras.Polled]] = 0,Table1[[#This Row],[Length.Completionists.Polled]] = 0,Table1[[#This Row],[Length.All PlayStyles.Polled]] = 0)</f>
        <v>1</v>
      </c>
      <c r="AR105" s="9"/>
      <c r="AT105"/>
      <c r="BH105" s="10"/>
      <c r="BI105" s="10"/>
      <c r="BL105" s="10"/>
    </row>
    <row r="106" spans="1:64" x14ac:dyDescent="0.25">
      <c r="A106" t="s">
        <v>76</v>
      </c>
      <c r="B106">
        <v>1</v>
      </c>
      <c r="C106" t="s">
        <v>31</v>
      </c>
      <c r="D106" t="s">
        <v>1007</v>
      </c>
      <c r="E106" t="s">
        <v>1021</v>
      </c>
      <c r="F106" t="s">
        <v>46</v>
      </c>
      <c r="G106">
        <v>2005</v>
      </c>
      <c r="H106">
        <v>77</v>
      </c>
      <c r="I106">
        <v>5.07</v>
      </c>
      <c r="J106">
        <v>17.95</v>
      </c>
      <c r="K106">
        <v>0.95</v>
      </c>
      <c r="L106">
        <v>1.4833333333333301</v>
      </c>
      <c r="M106">
        <v>1</v>
      </c>
      <c r="N106">
        <v>10</v>
      </c>
      <c r="O106">
        <v>0.63333333333333297</v>
      </c>
      <c r="P106">
        <v>1</v>
      </c>
      <c r="Q106">
        <v>1</v>
      </c>
      <c r="R106">
        <v>1</v>
      </c>
      <c r="S106">
        <v>2</v>
      </c>
      <c r="T106">
        <v>1</v>
      </c>
      <c r="U106">
        <v>0.93333333333333302</v>
      </c>
      <c r="V106">
        <v>0.96666666666666601</v>
      </c>
      <c r="W106">
        <v>0.93333333333333302</v>
      </c>
      <c r="X106">
        <v>2</v>
      </c>
      <c r="Y106">
        <v>0.9</v>
      </c>
      <c r="Z106">
        <v>0.93333333333333302</v>
      </c>
      <c r="AA106">
        <v>1.4833333333333301</v>
      </c>
      <c r="AB106">
        <v>1</v>
      </c>
      <c r="AC106">
        <v>6</v>
      </c>
      <c r="AD106">
        <v>0.63333333333333297</v>
      </c>
      <c r="AE106" t="s">
        <v>31</v>
      </c>
      <c r="AJ106" t="b">
        <f>OR(COUNTIF(Sheet1!$H$1:$H$9,Table1[[#This Row],[Genre_1]]),COUNTIF(Sheet1!$H$1:$H$8,Table1[[#This Row],[Genre_2]]),COUNTIF(Sheet1!$H$1:$H$8,Table1[[#This Row],[Genre_3]]),COUNTIF(Sheet1!$H$1:$H$8,Table1[[#This Row],[Genre_4]]),COUNTIF(Sheet1!$H$1:$H$8,Table1[[#This Row],[Genre_5]]))</f>
        <v>1</v>
      </c>
      <c r="AK106" t="s">
        <v>1007</v>
      </c>
      <c r="AM106" t="b">
        <f>OR(COUNTIF(Sheet1!$E$2:$E$20,Table1[[#This Row],[Publisher_1]]),COUNTIF(Sheet1!$E$2:$E$20,Table1[[#This Row],[Publisher_2]]))</f>
        <v>1</v>
      </c>
      <c r="AN106" t="str">
        <f>IF(COUNTIF(Table1[[#All],[Title]],Table1[[#This Row],[Title]]) &gt; 1,"Yes","No")</f>
        <v>No</v>
      </c>
      <c r="AO106" t="str">
        <f>IF(AND(-3&lt;= (Table1[[#This Row],[Metrics.Sales]] - AVERAGE(Table1[Metrics.Sales]))/_xlfn.STDEV.S(Table1[Metrics.Sales]), (Table1[[#This Row],[Metrics.Sales]] - AVERAGE(Table1[Metrics.Sales]))/_xlfn.STDEV.S(Table1[Metrics.Sales]) &lt;=3),"No","Yes")</f>
        <v>Yes</v>
      </c>
      <c r="AP106" t="b">
        <f>OR(Table1[[#This Row],[Length.Main Story.Polled]] = 0,Table1[[#This Row],[Length.Main + Extras.Polled]] = 0,Table1[[#This Row],[Length.Completionists.Polled]] = 0,Table1[[#This Row],[Length.All PlayStyles.Polled]] = 0)</f>
        <v>0</v>
      </c>
      <c r="AR106" s="9"/>
      <c r="AT106"/>
    </row>
    <row r="107" spans="1:64" x14ac:dyDescent="0.25">
      <c r="A107" t="s">
        <v>77</v>
      </c>
      <c r="B107">
        <v>1</v>
      </c>
      <c r="C107" t="s">
        <v>31</v>
      </c>
      <c r="D107" t="s">
        <v>1007</v>
      </c>
      <c r="E107" t="s">
        <v>1021</v>
      </c>
      <c r="F107" t="s">
        <v>32</v>
      </c>
      <c r="G107">
        <v>2005</v>
      </c>
      <c r="H107">
        <v>77</v>
      </c>
      <c r="I107">
        <v>3.65</v>
      </c>
      <c r="J107">
        <v>17.95</v>
      </c>
      <c r="K107">
        <v>13.25</v>
      </c>
      <c r="L107">
        <v>27.05</v>
      </c>
      <c r="M107">
        <v>15</v>
      </c>
      <c r="N107">
        <v>7</v>
      </c>
      <c r="O107">
        <v>7.4666666666666597</v>
      </c>
      <c r="P107">
        <v>1</v>
      </c>
      <c r="Q107">
        <v>1</v>
      </c>
      <c r="R107">
        <v>1</v>
      </c>
      <c r="S107">
        <v>1</v>
      </c>
      <c r="T107">
        <v>1</v>
      </c>
      <c r="U107">
        <v>23.3333333333333</v>
      </c>
      <c r="V107">
        <v>29.5833333333333</v>
      </c>
      <c r="W107">
        <v>15</v>
      </c>
      <c r="X107">
        <v>3</v>
      </c>
      <c r="Y107">
        <v>17.0833333333333</v>
      </c>
      <c r="Z107">
        <v>7.2666666666666604</v>
      </c>
      <c r="AA107">
        <v>12.066666666666601</v>
      </c>
      <c r="AB107">
        <v>1</v>
      </c>
      <c r="AC107">
        <v>3</v>
      </c>
      <c r="AD107">
        <v>2.4833333333333298</v>
      </c>
      <c r="AE107" t="s">
        <v>31</v>
      </c>
      <c r="AJ107" t="b">
        <f>OR(COUNTIF(Sheet1!$H$1:$H$9,Table1[[#This Row],[Genre_1]]),COUNTIF(Sheet1!$H$1:$H$8,Table1[[#This Row],[Genre_2]]),COUNTIF(Sheet1!$H$1:$H$8,Table1[[#This Row],[Genre_3]]),COUNTIF(Sheet1!$H$1:$H$8,Table1[[#This Row],[Genre_4]]),COUNTIF(Sheet1!$H$1:$H$8,Table1[[#This Row],[Genre_5]]))</f>
        <v>1</v>
      </c>
      <c r="AK107" t="s">
        <v>1007</v>
      </c>
      <c r="AM107" t="b">
        <f>OR(COUNTIF(Sheet1!$E$2:$E$20,Table1[[#This Row],[Publisher_1]]),COUNTIF(Sheet1!$E$2:$E$20,Table1[[#This Row],[Publisher_2]]))</f>
        <v>1</v>
      </c>
      <c r="AN107" t="str">
        <f>IF(COUNTIF(Table1[[#All],[Title]],Table1[[#This Row],[Title]]) &gt; 1,"Yes","No")</f>
        <v>No</v>
      </c>
      <c r="AO107" t="str">
        <f>IF(AND(-3&lt;= (Table1[[#This Row],[Metrics.Sales]] - AVERAGE(Table1[Metrics.Sales]))/_xlfn.STDEV.S(Table1[Metrics.Sales]), (Table1[[#This Row],[Metrics.Sales]] - AVERAGE(Table1[Metrics.Sales]))/_xlfn.STDEV.S(Table1[Metrics.Sales]) &lt;=3),"No","Yes")</f>
        <v>No</v>
      </c>
      <c r="AP107" t="b">
        <f>OR(Table1[[#This Row],[Length.Main Story.Polled]] = 0,Table1[[#This Row],[Length.Main + Extras.Polled]] = 0,Table1[[#This Row],[Length.Completionists.Polled]] = 0,Table1[[#This Row],[Length.All PlayStyles.Polled]] = 0)</f>
        <v>0</v>
      </c>
      <c r="AR107" s="9"/>
      <c r="AT107"/>
      <c r="BI107" s="10"/>
    </row>
    <row r="108" spans="1:64" x14ac:dyDescent="0.25">
      <c r="A108" t="s">
        <v>655</v>
      </c>
      <c r="B108">
        <v>1</v>
      </c>
      <c r="C108" t="s">
        <v>1035</v>
      </c>
      <c r="D108" t="s">
        <v>1005</v>
      </c>
      <c r="E108" t="s">
        <v>1020</v>
      </c>
      <c r="F108" t="s">
        <v>53</v>
      </c>
      <c r="G108">
        <v>2007</v>
      </c>
      <c r="H108">
        <v>76</v>
      </c>
      <c r="I108">
        <v>0.11</v>
      </c>
      <c r="J108">
        <v>17.95</v>
      </c>
      <c r="K108">
        <v>26.1666666666666</v>
      </c>
      <c r="L108">
        <v>32.6</v>
      </c>
      <c r="M108">
        <v>25.25</v>
      </c>
      <c r="N108">
        <v>31</v>
      </c>
      <c r="O108">
        <v>21.733333333333299</v>
      </c>
      <c r="P108">
        <v>28.65</v>
      </c>
      <c r="Q108">
        <v>31.016666666666602</v>
      </c>
      <c r="R108">
        <v>26</v>
      </c>
      <c r="S108">
        <v>3</v>
      </c>
      <c r="T108">
        <v>26.283333333333299</v>
      </c>
      <c r="U108">
        <v>27.7</v>
      </c>
      <c r="V108">
        <v>33.383333333333297</v>
      </c>
      <c r="W108">
        <v>26.8666666666666</v>
      </c>
      <c r="X108">
        <v>16</v>
      </c>
      <c r="Y108">
        <v>23.133333333333301</v>
      </c>
      <c r="Z108">
        <v>23.5</v>
      </c>
      <c r="AA108">
        <v>26.8333333333333</v>
      </c>
      <c r="AB108">
        <v>23.8333333333333</v>
      </c>
      <c r="AC108">
        <v>12</v>
      </c>
      <c r="AD108">
        <v>20.716666666666601</v>
      </c>
      <c r="AE108" t="s">
        <v>1045</v>
      </c>
      <c r="AJ108" t="b">
        <f>OR(COUNTIF(Sheet1!$H$1:$H$9,Table1[[#This Row],[Genre_1]]),COUNTIF(Sheet1!$H$1:$H$8,Table1[[#This Row],[Genre_2]]),COUNTIF(Sheet1!$H$1:$H$8,Table1[[#This Row],[Genre_3]]),COUNTIF(Sheet1!$H$1:$H$8,Table1[[#This Row],[Genre_4]]),COUNTIF(Sheet1!$H$1:$H$8,Table1[[#This Row],[Genre_5]]))</f>
        <v>1</v>
      </c>
      <c r="AK108" t="s">
        <v>1005</v>
      </c>
      <c r="AM108" t="b">
        <f>OR(COUNTIF(Sheet1!$E$2:$E$20,Table1[[#This Row],[Publisher_1]]),COUNTIF(Sheet1!$E$2:$E$20,Table1[[#This Row],[Publisher_2]]))</f>
        <v>1</v>
      </c>
      <c r="AN108" t="str">
        <f>IF(COUNTIF(Table1[[#All],[Title]],Table1[[#This Row],[Title]]) &gt; 1,"Yes","No")</f>
        <v>No</v>
      </c>
      <c r="AO108" t="str">
        <f>IF(AND(-3&lt;= (Table1[[#This Row],[Metrics.Sales]] - AVERAGE(Table1[Metrics.Sales]))/_xlfn.STDEV.S(Table1[Metrics.Sales]), (Table1[[#This Row],[Metrics.Sales]] - AVERAGE(Table1[Metrics.Sales]))/_xlfn.STDEV.S(Table1[Metrics.Sales]) &lt;=3),"No","Yes")</f>
        <v>No</v>
      </c>
      <c r="AP108" t="b">
        <f>OR(Table1[[#This Row],[Length.Main Story.Polled]] = 0,Table1[[#This Row],[Length.Main + Extras.Polled]] = 0,Table1[[#This Row],[Length.Completionists.Polled]] = 0,Table1[[#This Row],[Length.All PlayStyles.Polled]] = 0)</f>
        <v>0</v>
      </c>
      <c r="AR108" s="9"/>
      <c r="AT108"/>
      <c r="AW108" s="10"/>
      <c r="BC108" s="10"/>
      <c r="BD108" s="10"/>
      <c r="BG108" s="10"/>
      <c r="BH108" s="10"/>
      <c r="BI108" s="10"/>
      <c r="BL108" s="10"/>
    </row>
    <row r="109" spans="1:64" x14ac:dyDescent="0.25">
      <c r="A109" t="s">
        <v>172</v>
      </c>
      <c r="B109">
        <v>1</v>
      </c>
      <c r="C109" t="s">
        <v>31</v>
      </c>
      <c r="D109" t="s">
        <v>1005</v>
      </c>
      <c r="E109" t="s">
        <v>1021</v>
      </c>
      <c r="F109" t="s">
        <v>53</v>
      </c>
      <c r="G109">
        <v>2005</v>
      </c>
      <c r="H109">
        <v>68</v>
      </c>
      <c r="I109">
        <v>0.12</v>
      </c>
      <c r="J109">
        <v>17.95</v>
      </c>
      <c r="K109">
        <v>0</v>
      </c>
      <c r="L109">
        <v>0</v>
      </c>
      <c r="M109">
        <v>0</v>
      </c>
      <c r="N109">
        <v>0</v>
      </c>
      <c r="O109">
        <v>0</v>
      </c>
      <c r="P109">
        <v>0</v>
      </c>
      <c r="Q109">
        <v>0</v>
      </c>
      <c r="R109">
        <v>0</v>
      </c>
      <c r="S109">
        <v>0</v>
      </c>
      <c r="T109">
        <v>0</v>
      </c>
      <c r="U109">
        <v>0</v>
      </c>
      <c r="V109">
        <v>0</v>
      </c>
      <c r="W109">
        <v>0</v>
      </c>
      <c r="X109">
        <v>0</v>
      </c>
      <c r="Y109">
        <v>0</v>
      </c>
      <c r="Z109">
        <v>0</v>
      </c>
      <c r="AA109">
        <v>0</v>
      </c>
      <c r="AB109">
        <v>0</v>
      </c>
      <c r="AC109">
        <v>0</v>
      </c>
      <c r="AD109">
        <v>0</v>
      </c>
      <c r="AE109" t="s">
        <v>31</v>
      </c>
      <c r="AJ109" t="b">
        <f>OR(COUNTIF(Sheet1!$H$1:$H$9,Table1[[#This Row],[Genre_1]]),COUNTIF(Sheet1!$H$1:$H$8,Table1[[#This Row],[Genre_2]]),COUNTIF(Sheet1!$H$1:$H$8,Table1[[#This Row],[Genre_3]]),COUNTIF(Sheet1!$H$1:$H$8,Table1[[#This Row],[Genre_4]]),COUNTIF(Sheet1!$H$1:$H$8,Table1[[#This Row],[Genre_5]]))</f>
        <v>1</v>
      </c>
      <c r="AK109" t="s">
        <v>1005</v>
      </c>
      <c r="AM109" t="b">
        <f>OR(COUNTIF(Sheet1!$E$2:$E$20,Table1[[#This Row],[Publisher_1]]),COUNTIF(Sheet1!$E$2:$E$20,Table1[[#This Row],[Publisher_2]]))</f>
        <v>1</v>
      </c>
      <c r="AN109" t="str">
        <f>IF(COUNTIF(Table1[[#All],[Title]],Table1[[#This Row],[Title]]) &gt; 1,"Yes","No")</f>
        <v>No</v>
      </c>
      <c r="AO109" t="str">
        <f>IF(AND(-3&lt;= (Table1[[#This Row],[Metrics.Sales]] - AVERAGE(Table1[Metrics.Sales]))/_xlfn.STDEV.S(Table1[Metrics.Sales]), (Table1[[#This Row],[Metrics.Sales]] - AVERAGE(Table1[Metrics.Sales]))/_xlfn.STDEV.S(Table1[Metrics.Sales]) &lt;=3),"No","Yes")</f>
        <v>No</v>
      </c>
      <c r="AP109" t="b">
        <f>OR(Table1[[#This Row],[Length.Main Story.Polled]] = 0,Table1[[#This Row],[Length.Main + Extras.Polled]] = 0,Table1[[#This Row],[Length.Completionists.Polled]] = 0,Table1[[#This Row],[Length.All PlayStyles.Polled]] = 0)</f>
        <v>1</v>
      </c>
      <c r="AR109" s="9"/>
      <c r="AT109"/>
      <c r="AW109" s="10"/>
      <c r="AY109" s="10"/>
      <c r="BB109" s="10"/>
      <c r="BD109" s="10"/>
      <c r="BE109" s="10"/>
      <c r="BG109" s="10"/>
      <c r="BI109" s="10"/>
      <c r="BJ109" s="10"/>
      <c r="BL109" s="10"/>
    </row>
    <row r="110" spans="1:64" x14ac:dyDescent="0.25">
      <c r="A110" t="s">
        <v>680</v>
      </c>
      <c r="B110">
        <v>1</v>
      </c>
      <c r="C110" t="s">
        <v>44</v>
      </c>
      <c r="D110" t="s">
        <v>51</v>
      </c>
      <c r="E110" t="s">
        <v>1020</v>
      </c>
      <c r="F110" t="s">
        <v>53</v>
      </c>
      <c r="G110">
        <v>2007</v>
      </c>
      <c r="H110">
        <v>51</v>
      </c>
      <c r="I110">
        <v>0.08</v>
      </c>
      <c r="J110">
        <v>16.95</v>
      </c>
      <c r="K110">
        <v>0</v>
      </c>
      <c r="L110">
        <v>0</v>
      </c>
      <c r="M110">
        <v>0</v>
      </c>
      <c r="N110">
        <v>0</v>
      </c>
      <c r="O110">
        <v>0</v>
      </c>
      <c r="P110">
        <v>0</v>
      </c>
      <c r="Q110">
        <v>0</v>
      </c>
      <c r="R110">
        <v>0</v>
      </c>
      <c r="S110">
        <v>0</v>
      </c>
      <c r="T110">
        <v>0</v>
      </c>
      <c r="U110">
        <v>0</v>
      </c>
      <c r="V110">
        <v>0</v>
      </c>
      <c r="W110">
        <v>0</v>
      </c>
      <c r="X110">
        <v>0</v>
      </c>
      <c r="Y110">
        <v>0</v>
      </c>
      <c r="Z110">
        <v>0</v>
      </c>
      <c r="AA110">
        <v>0</v>
      </c>
      <c r="AB110">
        <v>0</v>
      </c>
      <c r="AC110">
        <v>0</v>
      </c>
      <c r="AD110">
        <v>0</v>
      </c>
      <c r="AE110" t="s">
        <v>44</v>
      </c>
      <c r="AJ110" t="b">
        <f>OR(COUNTIF(Sheet1!$H$1:$H$9,Table1[[#This Row],[Genre_1]]),COUNTIF(Sheet1!$H$1:$H$8,Table1[[#This Row],[Genre_2]]),COUNTIF(Sheet1!$H$1:$H$8,Table1[[#This Row],[Genre_3]]),COUNTIF(Sheet1!$H$1:$H$8,Table1[[#This Row],[Genre_4]]),COUNTIF(Sheet1!$H$1:$H$8,Table1[[#This Row],[Genre_5]]))</f>
        <v>1</v>
      </c>
      <c r="AK110" t="s">
        <v>51</v>
      </c>
      <c r="AM110" t="b">
        <f>OR(COUNTIF(Sheet1!$E$2:$E$20,Table1[[#This Row],[Publisher_1]]),COUNTIF(Sheet1!$E$2:$E$20,Table1[[#This Row],[Publisher_2]]))</f>
        <v>1</v>
      </c>
      <c r="AN110" t="str">
        <f>IF(COUNTIF(Table1[[#All],[Title]],Table1[[#This Row],[Title]]) &gt; 1,"Yes","No")</f>
        <v>No</v>
      </c>
      <c r="AO110" t="str">
        <f>IF(AND(-3&lt;= (Table1[[#This Row],[Metrics.Sales]] - AVERAGE(Table1[Metrics.Sales]))/_xlfn.STDEV.S(Table1[Metrics.Sales]), (Table1[[#This Row],[Metrics.Sales]] - AVERAGE(Table1[Metrics.Sales]))/_xlfn.STDEV.S(Table1[Metrics.Sales]) &lt;=3),"No","Yes")</f>
        <v>No</v>
      </c>
      <c r="AP110" t="b">
        <f>OR(Table1[[#This Row],[Length.Main Story.Polled]] = 0,Table1[[#This Row],[Length.Main + Extras.Polled]] = 0,Table1[[#This Row],[Length.Completionists.Polled]] = 0,Table1[[#This Row],[Length.All PlayStyles.Polled]] = 0)</f>
        <v>1</v>
      </c>
      <c r="AR110" s="9"/>
      <c r="AT110"/>
    </row>
    <row r="111" spans="1:64" x14ac:dyDescent="0.25">
      <c r="A111" t="s">
        <v>704</v>
      </c>
      <c r="B111">
        <v>1</v>
      </c>
      <c r="C111" t="s">
        <v>31</v>
      </c>
      <c r="D111" t="s">
        <v>35</v>
      </c>
      <c r="E111" t="s">
        <v>1021</v>
      </c>
      <c r="F111" t="s">
        <v>32</v>
      </c>
      <c r="G111">
        <v>2007</v>
      </c>
      <c r="H111">
        <v>72</v>
      </c>
      <c r="I111">
        <v>0.04</v>
      </c>
      <c r="J111">
        <v>17.95</v>
      </c>
      <c r="K111">
        <v>6.3333333333333304</v>
      </c>
      <c r="L111">
        <v>7.3333333333333304</v>
      </c>
      <c r="M111">
        <v>5</v>
      </c>
      <c r="N111">
        <v>3</v>
      </c>
      <c r="O111">
        <v>5.3333333333333304</v>
      </c>
      <c r="P111">
        <v>0</v>
      </c>
      <c r="Q111">
        <v>0</v>
      </c>
      <c r="R111">
        <v>0</v>
      </c>
      <c r="S111">
        <v>0</v>
      </c>
      <c r="T111">
        <v>0</v>
      </c>
      <c r="U111">
        <v>9</v>
      </c>
      <c r="V111">
        <v>9</v>
      </c>
      <c r="W111">
        <v>9</v>
      </c>
      <c r="X111">
        <v>1</v>
      </c>
      <c r="Y111">
        <v>9</v>
      </c>
      <c r="Z111">
        <v>5</v>
      </c>
      <c r="AA111">
        <v>5</v>
      </c>
      <c r="AB111">
        <v>5</v>
      </c>
      <c r="AC111">
        <v>2</v>
      </c>
      <c r="AD111">
        <v>5</v>
      </c>
      <c r="AE111" t="s">
        <v>31</v>
      </c>
      <c r="AJ111" t="b">
        <f>OR(COUNTIF(Sheet1!$H$1:$H$9,Table1[[#This Row],[Genre_1]]),COUNTIF(Sheet1!$H$1:$H$8,Table1[[#This Row],[Genre_2]]),COUNTIF(Sheet1!$H$1:$H$8,Table1[[#This Row],[Genre_3]]),COUNTIF(Sheet1!$H$1:$H$8,Table1[[#This Row],[Genre_4]]),COUNTIF(Sheet1!$H$1:$H$8,Table1[[#This Row],[Genre_5]]))</f>
        <v>1</v>
      </c>
      <c r="AK111" t="s">
        <v>35</v>
      </c>
      <c r="AM111" t="b">
        <f>OR(COUNTIF(Sheet1!$E$2:$E$20,Table1[[#This Row],[Publisher_1]]),COUNTIF(Sheet1!$E$2:$E$20,Table1[[#This Row],[Publisher_2]]))</f>
        <v>1</v>
      </c>
      <c r="AN111" t="str">
        <f>IF(COUNTIF(Table1[[#All],[Title]],Table1[[#This Row],[Title]]) &gt; 1,"Yes","No")</f>
        <v>No</v>
      </c>
      <c r="AO111" t="str">
        <f>IF(AND(-3&lt;= (Table1[[#This Row],[Metrics.Sales]] - AVERAGE(Table1[Metrics.Sales]))/_xlfn.STDEV.S(Table1[Metrics.Sales]), (Table1[[#This Row],[Metrics.Sales]] - AVERAGE(Table1[Metrics.Sales]))/_xlfn.STDEV.S(Table1[Metrics.Sales]) &lt;=3),"No","Yes")</f>
        <v>No</v>
      </c>
      <c r="AP111" t="b">
        <f>OR(Table1[[#This Row],[Length.Main Story.Polled]] = 0,Table1[[#This Row],[Length.Main + Extras.Polled]] = 0,Table1[[#This Row],[Length.Completionists.Polled]] = 0,Table1[[#This Row],[Length.All PlayStyles.Polled]] = 0)</f>
        <v>1</v>
      </c>
      <c r="AR111" s="9"/>
      <c r="AT111"/>
    </row>
    <row r="112" spans="1:64" x14ac:dyDescent="0.25">
      <c r="A112" t="s">
        <v>318</v>
      </c>
      <c r="B112">
        <v>1</v>
      </c>
      <c r="C112" t="s">
        <v>31</v>
      </c>
      <c r="D112" t="s">
        <v>35</v>
      </c>
      <c r="E112" t="s">
        <v>1020</v>
      </c>
      <c r="F112" t="s">
        <v>53</v>
      </c>
      <c r="G112">
        <v>2006</v>
      </c>
      <c r="H112">
        <v>65</v>
      </c>
      <c r="I112">
        <v>0.19</v>
      </c>
      <c r="J112">
        <v>6.95</v>
      </c>
      <c r="K112">
        <v>8</v>
      </c>
      <c r="L112">
        <v>8</v>
      </c>
      <c r="M112">
        <v>8</v>
      </c>
      <c r="N112">
        <v>2</v>
      </c>
      <c r="O112">
        <v>8</v>
      </c>
      <c r="P112">
        <v>0</v>
      </c>
      <c r="Q112">
        <v>0</v>
      </c>
      <c r="R112">
        <v>0</v>
      </c>
      <c r="S112">
        <v>0</v>
      </c>
      <c r="T112">
        <v>0</v>
      </c>
      <c r="U112">
        <v>0</v>
      </c>
      <c r="V112">
        <v>0</v>
      </c>
      <c r="W112">
        <v>0</v>
      </c>
      <c r="X112">
        <v>0</v>
      </c>
      <c r="Y112">
        <v>0</v>
      </c>
      <c r="Z112">
        <v>8</v>
      </c>
      <c r="AA112">
        <v>8</v>
      </c>
      <c r="AB112">
        <v>8</v>
      </c>
      <c r="AC112">
        <v>2</v>
      </c>
      <c r="AD112">
        <v>8</v>
      </c>
      <c r="AE112" t="s">
        <v>31</v>
      </c>
      <c r="AJ112" t="b">
        <f>OR(COUNTIF(Sheet1!$H$1:$H$9,Table1[[#This Row],[Genre_1]]),COUNTIF(Sheet1!$H$1:$H$8,Table1[[#This Row],[Genre_2]]),COUNTIF(Sheet1!$H$1:$H$8,Table1[[#This Row],[Genre_3]]),COUNTIF(Sheet1!$H$1:$H$8,Table1[[#This Row],[Genre_4]]),COUNTIF(Sheet1!$H$1:$H$8,Table1[[#This Row],[Genre_5]]))</f>
        <v>1</v>
      </c>
      <c r="AK112" t="s">
        <v>35</v>
      </c>
      <c r="AM112" t="b">
        <f>OR(COUNTIF(Sheet1!$E$2:$E$20,Table1[[#This Row],[Publisher_1]]),COUNTIF(Sheet1!$E$2:$E$20,Table1[[#This Row],[Publisher_2]]))</f>
        <v>1</v>
      </c>
      <c r="AN112" t="str">
        <f>IF(COUNTIF(Table1[[#All],[Title]],Table1[[#This Row],[Title]]) &gt; 1,"Yes","No")</f>
        <v>No</v>
      </c>
      <c r="AO112" t="str">
        <f>IF(AND(-3&lt;= (Table1[[#This Row],[Metrics.Sales]] - AVERAGE(Table1[Metrics.Sales]))/_xlfn.STDEV.S(Table1[Metrics.Sales]), (Table1[[#This Row],[Metrics.Sales]] - AVERAGE(Table1[Metrics.Sales]))/_xlfn.STDEV.S(Table1[Metrics.Sales]) &lt;=3),"No","Yes")</f>
        <v>No</v>
      </c>
      <c r="AP112" t="b">
        <f>OR(Table1[[#This Row],[Length.Main Story.Polled]] = 0,Table1[[#This Row],[Length.Main + Extras.Polled]] = 0,Table1[[#This Row],[Length.Completionists.Polled]] = 0,Table1[[#This Row],[Length.All PlayStyles.Polled]] = 0)</f>
        <v>1</v>
      </c>
      <c r="AR112" s="9"/>
      <c r="AT112"/>
      <c r="AW112" s="10"/>
    </row>
    <row r="113" spans="1:64" x14ac:dyDescent="0.25">
      <c r="A113" t="s">
        <v>925</v>
      </c>
      <c r="B113">
        <v>1</v>
      </c>
      <c r="C113" t="s">
        <v>72</v>
      </c>
      <c r="D113" t="s">
        <v>35</v>
      </c>
      <c r="E113" t="s">
        <v>1022</v>
      </c>
      <c r="F113" t="s">
        <v>32</v>
      </c>
      <c r="G113">
        <v>2008</v>
      </c>
      <c r="H113">
        <v>45</v>
      </c>
      <c r="I113">
        <v>0.1</v>
      </c>
      <c r="J113">
        <v>17.95</v>
      </c>
      <c r="K113">
        <v>0</v>
      </c>
      <c r="L113">
        <v>0</v>
      </c>
      <c r="M113">
        <v>0</v>
      </c>
      <c r="N113">
        <v>0</v>
      </c>
      <c r="O113">
        <v>0</v>
      </c>
      <c r="P113">
        <v>0</v>
      </c>
      <c r="Q113">
        <v>0</v>
      </c>
      <c r="R113">
        <v>0</v>
      </c>
      <c r="S113">
        <v>0</v>
      </c>
      <c r="T113">
        <v>0</v>
      </c>
      <c r="U113">
        <v>0</v>
      </c>
      <c r="V113">
        <v>0</v>
      </c>
      <c r="W113">
        <v>0</v>
      </c>
      <c r="X113">
        <v>0</v>
      </c>
      <c r="Y113">
        <v>0</v>
      </c>
      <c r="Z113">
        <v>0</v>
      </c>
      <c r="AA113">
        <v>0</v>
      </c>
      <c r="AB113">
        <v>0</v>
      </c>
      <c r="AC113">
        <v>0</v>
      </c>
      <c r="AD113">
        <v>0</v>
      </c>
      <c r="AE113" t="s">
        <v>31</v>
      </c>
      <c r="AF113" t="s">
        <v>34</v>
      </c>
      <c r="AJ113" t="b">
        <f>OR(COUNTIF(Sheet1!$H$1:$H$9,Table1[[#This Row],[Genre_1]]),COUNTIF(Sheet1!$H$1:$H$8,Table1[[#This Row],[Genre_2]]),COUNTIF(Sheet1!$H$1:$H$8,Table1[[#This Row],[Genre_3]]),COUNTIF(Sheet1!$H$1:$H$8,Table1[[#This Row],[Genre_4]]),COUNTIF(Sheet1!$H$1:$H$8,Table1[[#This Row],[Genre_5]]))</f>
        <v>1</v>
      </c>
      <c r="AK113" t="s">
        <v>35</v>
      </c>
      <c r="AM113" t="b">
        <f>OR(COUNTIF(Sheet1!$E$2:$E$20,Table1[[#This Row],[Publisher_1]]),COUNTIF(Sheet1!$E$2:$E$20,Table1[[#This Row],[Publisher_2]]))</f>
        <v>1</v>
      </c>
      <c r="AN113" t="str">
        <f>IF(COUNTIF(Table1[[#All],[Title]],Table1[[#This Row],[Title]]) &gt; 1,"Yes","No")</f>
        <v>No</v>
      </c>
      <c r="AO113" t="str">
        <f>IF(AND(-3&lt;= (Table1[[#This Row],[Metrics.Sales]] - AVERAGE(Table1[Metrics.Sales]))/_xlfn.STDEV.S(Table1[Metrics.Sales]), (Table1[[#This Row],[Metrics.Sales]] - AVERAGE(Table1[Metrics.Sales]))/_xlfn.STDEV.S(Table1[Metrics.Sales]) &lt;=3),"No","Yes")</f>
        <v>No</v>
      </c>
      <c r="AP113" t="b">
        <f>OR(Table1[[#This Row],[Length.Main Story.Polled]] = 0,Table1[[#This Row],[Length.Main + Extras.Polled]] = 0,Table1[[#This Row],[Length.Completionists.Polled]] = 0,Table1[[#This Row],[Length.All PlayStyles.Polled]] = 0)</f>
        <v>1</v>
      </c>
      <c r="AR113" s="9"/>
      <c r="AT113"/>
    </row>
    <row r="114" spans="1:64" x14ac:dyDescent="0.25">
      <c r="A114" t="s">
        <v>816</v>
      </c>
      <c r="B114">
        <v>1</v>
      </c>
      <c r="C114" t="s">
        <v>31</v>
      </c>
      <c r="D114" t="s">
        <v>35</v>
      </c>
      <c r="E114" t="s">
        <v>83</v>
      </c>
      <c r="F114" t="s">
        <v>32</v>
      </c>
      <c r="G114">
        <v>2008</v>
      </c>
      <c r="H114">
        <v>76</v>
      </c>
      <c r="I114">
        <v>0.47</v>
      </c>
      <c r="J114">
        <v>17.95</v>
      </c>
      <c r="K114">
        <v>8.9666666666666597</v>
      </c>
      <c r="L114">
        <v>13.7666666666666</v>
      </c>
      <c r="M114">
        <v>8.1</v>
      </c>
      <c r="N114">
        <v>59</v>
      </c>
      <c r="O114">
        <v>7.2666666666666604</v>
      </c>
      <c r="P114">
        <v>15.5</v>
      </c>
      <c r="Q114">
        <v>17.25</v>
      </c>
      <c r="R114">
        <v>15.5</v>
      </c>
      <c r="S114">
        <v>4</v>
      </c>
      <c r="T114">
        <v>13.75</v>
      </c>
      <c r="U114">
        <v>9.8000000000000007</v>
      </c>
      <c r="V114">
        <v>11.35</v>
      </c>
      <c r="W114">
        <v>9</v>
      </c>
      <c r="X114">
        <v>7</v>
      </c>
      <c r="Y114">
        <v>8.4833333333333307</v>
      </c>
      <c r="Z114">
        <v>8.3000000000000007</v>
      </c>
      <c r="AA114">
        <v>10.2666666666666</v>
      </c>
      <c r="AB114">
        <v>8</v>
      </c>
      <c r="AC114">
        <v>48</v>
      </c>
      <c r="AD114">
        <v>7.0666666666666602</v>
      </c>
      <c r="AE114" t="s">
        <v>31</v>
      </c>
      <c r="AJ114" t="b">
        <f>OR(COUNTIF(Sheet1!$H$1:$H$9,Table1[[#This Row],[Genre_1]]),COUNTIF(Sheet1!$H$1:$H$8,Table1[[#This Row],[Genre_2]]),COUNTIF(Sheet1!$H$1:$H$8,Table1[[#This Row],[Genre_3]]),COUNTIF(Sheet1!$H$1:$H$8,Table1[[#This Row],[Genre_4]]),COUNTIF(Sheet1!$H$1:$H$8,Table1[[#This Row],[Genre_5]]))</f>
        <v>1</v>
      </c>
      <c r="AK114" t="s">
        <v>35</v>
      </c>
      <c r="AM114" t="b">
        <f>OR(COUNTIF(Sheet1!$E$2:$E$20,Table1[[#This Row],[Publisher_1]]),COUNTIF(Sheet1!$E$2:$E$20,Table1[[#This Row],[Publisher_2]]))</f>
        <v>1</v>
      </c>
      <c r="AN114" t="str">
        <f>IF(COUNTIF(Table1[[#All],[Title]],Table1[[#This Row],[Title]]) &gt; 1,"Yes","No")</f>
        <v>Yes</v>
      </c>
      <c r="AO114" t="str">
        <f>IF(AND(-3&lt;= (Table1[[#This Row],[Metrics.Sales]] - AVERAGE(Table1[Metrics.Sales]))/_xlfn.STDEV.S(Table1[Metrics.Sales]), (Table1[[#This Row],[Metrics.Sales]] - AVERAGE(Table1[Metrics.Sales]))/_xlfn.STDEV.S(Table1[Metrics.Sales]) &lt;=3),"No","Yes")</f>
        <v>No</v>
      </c>
      <c r="AP114" t="b">
        <f>OR(Table1[[#This Row],[Length.Main Story.Polled]] = 0,Table1[[#This Row],[Length.Main + Extras.Polled]] = 0,Table1[[#This Row],[Length.Completionists.Polled]] = 0,Table1[[#This Row],[Length.All PlayStyles.Polled]] = 0)</f>
        <v>0</v>
      </c>
      <c r="AR114" s="9"/>
      <c r="AT114"/>
    </row>
    <row r="115" spans="1:64" x14ac:dyDescent="0.25">
      <c r="A115" t="s">
        <v>816</v>
      </c>
      <c r="B115">
        <v>1</v>
      </c>
      <c r="C115" t="s">
        <v>31</v>
      </c>
      <c r="D115" t="s">
        <v>35</v>
      </c>
      <c r="E115" t="s">
        <v>1019</v>
      </c>
      <c r="F115" t="s">
        <v>53</v>
      </c>
      <c r="G115">
        <v>2008</v>
      </c>
      <c r="H115">
        <v>76</v>
      </c>
      <c r="I115">
        <v>0.42</v>
      </c>
      <c r="J115">
        <v>19.95</v>
      </c>
      <c r="K115">
        <v>8.9666666666666597</v>
      </c>
      <c r="L115">
        <v>13.7666666666666</v>
      </c>
      <c r="M115">
        <v>8.1</v>
      </c>
      <c r="N115">
        <v>59</v>
      </c>
      <c r="O115">
        <v>7.2666666666666604</v>
      </c>
      <c r="P115">
        <v>15.5</v>
      </c>
      <c r="Q115">
        <v>17.25</v>
      </c>
      <c r="R115">
        <v>15.5</v>
      </c>
      <c r="S115">
        <v>4</v>
      </c>
      <c r="T115">
        <v>13.75</v>
      </c>
      <c r="U115">
        <v>9.8000000000000007</v>
      </c>
      <c r="V115">
        <v>11.35</v>
      </c>
      <c r="W115">
        <v>9</v>
      </c>
      <c r="X115">
        <v>7</v>
      </c>
      <c r="Y115">
        <v>8.4833333333333307</v>
      </c>
      <c r="Z115">
        <v>8.3000000000000007</v>
      </c>
      <c r="AA115">
        <v>10.2666666666666</v>
      </c>
      <c r="AB115">
        <v>8</v>
      </c>
      <c r="AC115">
        <v>48</v>
      </c>
      <c r="AD115">
        <v>7.0666666666666602</v>
      </c>
      <c r="AE115" t="s">
        <v>31</v>
      </c>
      <c r="AJ115" t="b">
        <f>OR(COUNTIF(Sheet1!$H$1:$H$9,Table1[[#This Row],[Genre_1]]),COUNTIF(Sheet1!$H$1:$H$8,Table1[[#This Row],[Genre_2]]),COUNTIF(Sheet1!$H$1:$H$8,Table1[[#This Row],[Genre_3]]),COUNTIF(Sheet1!$H$1:$H$8,Table1[[#This Row],[Genre_4]]),COUNTIF(Sheet1!$H$1:$H$8,Table1[[#This Row],[Genre_5]]))</f>
        <v>1</v>
      </c>
      <c r="AK115" t="s">
        <v>35</v>
      </c>
      <c r="AM115" t="b">
        <f>OR(COUNTIF(Sheet1!$E$2:$E$20,Table1[[#This Row],[Publisher_1]]),COUNTIF(Sheet1!$E$2:$E$20,Table1[[#This Row],[Publisher_2]]))</f>
        <v>1</v>
      </c>
      <c r="AN115" t="str">
        <f>IF(COUNTIF(Table1[[#All],[Title]],Table1[[#This Row],[Title]]) &gt; 1,"Yes","No")</f>
        <v>Yes</v>
      </c>
      <c r="AO115" t="str">
        <f>IF(AND(-3&lt;= (Table1[[#This Row],[Metrics.Sales]] - AVERAGE(Table1[Metrics.Sales]))/_xlfn.STDEV.S(Table1[Metrics.Sales]), (Table1[[#This Row],[Metrics.Sales]] - AVERAGE(Table1[Metrics.Sales]))/_xlfn.STDEV.S(Table1[Metrics.Sales]) &lt;=3),"No","Yes")</f>
        <v>No</v>
      </c>
      <c r="AP115" t="b">
        <f>OR(Table1[[#This Row],[Length.Main Story.Polled]] = 0,Table1[[#This Row],[Length.Main + Extras.Polled]] = 0,Table1[[#This Row],[Length.Completionists.Polled]] = 0,Table1[[#This Row],[Length.All PlayStyles.Polled]] = 0)</f>
        <v>0</v>
      </c>
      <c r="AR115" s="9"/>
      <c r="AT115"/>
      <c r="AW115" s="10"/>
      <c r="BG115" s="10"/>
      <c r="BI115" s="10"/>
      <c r="BL115" s="10"/>
    </row>
    <row r="116" spans="1:64" x14ac:dyDescent="0.25">
      <c r="A116" t="s">
        <v>705</v>
      </c>
      <c r="B116">
        <v>1</v>
      </c>
      <c r="C116" t="s">
        <v>31</v>
      </c>
      <c r="D116" t="s">
        <v>1005</v>
      </c>
      <c r="E116" t="s">
        <v>1021</v>
      </c>
      <c r="F116" t="s">
        <v>32</v>
      </c>
      <c r="G116">
        <v>2007</v>
      </c>
      <c r="H116">
        <v>50</v>
      </c>
      <c r="I116">
        <v>0.04</v>
      </c>
      <c r="J116">
        <v>17.95</v>
      </c>
      <c r="K116">
        <v>0</v>
      </c>
      <c r="L116">
        <v>0</v>
      </c>
      <c r="M116">
        <v>0</v>
      </c>
      <c r="N116">
        <v>0</v>
      </c>
      <c r="O116">
        <v>0</v>
      </c>
      <c r="P116">
        <v>0</v>
      </c>
      <c r="Q116">
        <v>0</v>
      </c>
      <c r="R116">
        <v>0</v>
      </c>
      <c r="S116">
        <v>0</v>
      </c>
      <c r="T116">
        <v>0</v>
      </c>
      <c r="U116">
        <v>0</v>
      </c>
      <c r="V116">
        <v>0</v>
      </c>
      <c r="W116">
        <v>0</v>
      </c>
      <c r="X116">
        <v>0</v>
      </c>
      <c r="Y116">
        <v>0</v>
      </c>
      <c r="Z116">
        <v>0</v>
      </c>
      <c r="AA116">
        <v>0</v>
      </c>
      <c r="AB116">
        <v>0</v>
      </c>
      <c r="AC116">
        <v>0</v>
      </c>
      <c r="AD116">
        <v>0</v>
      </c>
      <c r="AE116" t="s">
        <v>31</v>
      </c>
      <c r="AJ116" t="b">
        <f>OR(COUNTIF(Sheet1!$H$1:$H$9,Table1[[#This Row],[Genre_1]]),COUNTIF(Sheet1!$H$1:$H$8,Table1[[#This Row],[Genre_2]]),COUNTIF(Sheet1!$H$1:$H$8,Table1[[#This Row],[Genre_3]]),COUNTIF(Sheet1!$H$1:$H$8,Table1[[#This Row],[Genre_4]]),COUNTIF(Sheet1!$H$1:$H$8,Table1[[#This Row],[Genre_5]]))</f>
        <v>1</v>
      </c>
      <c r="AK116" t="s">
        <v>1005</v>
      </c>
      <c r="AM116" t="b">
        <f>OR(COUNTIF(Sheet1!$E$2:$E$20,Table1[[#This Row],[Publisher_1]]),COUNTIF(Sheet1!$E$2:$E$20,Table1[[#This Row],[Publisher_2]]))</f>
        <v>1</v>
      </c>
      <c r="AN116" t="str">
        <f>IF(COUNTIF(Table1[[#All],[Title]],Table1[[#This Row],[Title]]) &gt; 1,"Yes","No")</f>
        <v>No</v>
      </c>
      <c r="AO116" t="str">
        <f>IF(AND(-3&lt;= (Table1[[#This Row],[Metrics.Sales]] - AVERAGE(Table1[Metrics.Sales]))/_xlfn.STDEV.S(Table1[Metrics.Sales]), (Table1[[#This Row],[Metrics.Sales]] - AVERAGE(Table1[Metrics.Sales]))/_xlfn.STDEV.S(Table1[Metrics.Sales]) &lt;=3),"No","Yes")</f>
        <v>No</v>
      </c>
      <c r="AP116" t="b">
        <f>OR(Table1[[#This Row],[Length.Main Story.Polled]] = 0,Table1[[#This Row],[Length.Main + Extras.Polled]] = 0,Table1[[#This Row],[Length.Completionists.Polled]] = 0,Table1[[#This Row],[Length.All PlayStyles.Polled]] = 0)</f>
        <v>1</v>
      </c>
      <c r="AR116" s="9"/>
      <c r="AT116"/>
      <c r="AW116" s="10"/>
      <c r="BG116" s="10"/>
      <c r="BI116" s="10"/>
      <c r="BL116" s="10"/>
    </row>
    <row r="117" spans="1:64" x14ac:dyDescent="0.25">
      <c r="A117" t="s">
        <v>432</v>
      </c>
      <c r="B117">
        <v>1</v>
      </c>
      <c r="C117" t="s">
        <v>31</v>
      </c>
      <c r="D117" t="s">
        <v>1005</v>
      </c>
      <c r="E117" t="s">
        <v>1020</v>
      </c>
      <c r="F117" t="s">
        <v>32</v>
      </c>
      <c r="G117">
        <v>2006</v>
      </c>
      <c r="H117">
        <v>47</v>
      </c>
      <c r="I117">
        <v>0.03</v>
      </c>
      <c r="J117">
        <v>12.95</v>
      </c>
      <c r="K117">
        <v>0</v>
      </c>
      <c r="L117">
        <v>0</v>
      </c>
      <c r="M117">
        <v>0</v>
      </c>
      <c r="N117">
        <v>0</v>
      </c>
      <c r="O117">
        <v>0</v>
      </c>
      <c r="P117">
        <v>0</v>
      </c>
      <c r="Q117">
        <v>0</v>
      </c>
      <c r="R117">
        <v>0</v>
      </c>
      <c r="S117">
        <v>0</v>
      </c>
      <c r="T117">
        <v>0</v>
      </c>
      <c r="U117">
        <v>0</v>
      </c>
      <c r="V117">
        <v>0</v>
      </c>
      <c r="W117">
        <v>0</v>
      </c>
      <c r="X117">
        <v>0</v>
      </c>
      <c r="Y117">
        <v>0</v>
      </c>
      <c r="Z117">
        <v>0</v>
      </c>
      <c r="AA117">
        <v>0</v>
      </c>
      <c r="AB117">
        <v>0</v>
      </c>
      <c r="AC117">
        <v>0</v>
      </c>
      <c r="AD117">
        <v>0</v>
      </c>
      <c r="AE117" t="s">
        <v>31</v>
      </c>
      <c r="AJ117" t="b">
        <f>OR(COUNTIF(Sheet1!$H$1:$H$9,Table1[[#This Row],[Genre_1]]),COUNTIF(Sheet1!$H$1:$H$8,Table1[[#This Row],[Genre_2]]),COUNTIF(Sheet1!$H$1:$H$8,Table1[[#This Row],[Genre_3]]),COUNTIF(Sheet1!$H$1:$H$8,Table1[[#This Row],[Genre_4]]),COUNTIF(Sheet1!$H$1:$H$8,Table1[[#This Row],[Genre_5]]))</f>
        <v>1</v>
      </c>
      <c r="AK117" t="s">
        <v>1005</v>
      </c>
      <c r="AM117" t="b">
        <f>OR(COUNTIF(Sheet1!$E$2:$E$20,Table1[[#This Row],[Publisher_1]]),COUNTIF(Sheet1!$E$2:$E$20,Table1[[#This Row],[Publisher_2]]))</f>
        <v>1</v>
      </c>
      <c r="AN117" t="str">
        <f>IF(COUNTIF(Table1[[#All],[Title]],Table1[[#This Row],[Title]]) &gt; 1,"Yes","No")</f>
        <v>No</v>
      </c>
      <c r="AO117" t="str">
        <f>IF(AND(-3&lt;= (Table1[[#This Row],[Metrics.Sales]] - AVERAGE(Table1[Metrics.Sales]))/_xlfn.STDEV.S(Table1[Metrics.Sales]), (Table1[[#This Row],[Metrics.Sales]] - AVERAGE(Table1[Metrics.Sales]))/_xlfn.STDEV.S(Table1[Metrics.Sales]) &lt;=3),"No","Yes")</f>
        <v>No</v>
      </c>
      <c r="AP117" t="b">
        <f>OR(Table1[[#This Row],[Length.Main Story.Polled]] = 0,Table1[[#This Row],[Length.Main + Extras.Polled]] = 0,Table1[[#This Row],[Length.Completionists.Polled]] = 0,Table1[[#This Row],[Length.All PlayStyles.Polled]] = 0)</f>
        <v>1</v>
      </c>
      <c r="AR117" s="9"/>
      <c r="AT117"/>
    </row>
    <row r="118" spans="1:64" x14ac:dyDescent="0.25">
      <c r="A118" t="s">
        <v>208</v>
      </c>
      <c r="B118">
        <v>1</v>
      </c>
      <c r="C118" t="s">
        <v>31</v>
      </c>
      <c r="D118" t="s">
        <v>1005</v>
      </c>
      <c r="E118" t="s">
        <v>1021</v>
      </c>
      <c r="F118" t="s">
        <v>46</v>
      </c>
      <c r="G118">
        <v>2005</v>
      </c>
      <c r="H118">
        <v>38</v>
      </c>
      <c r="I118">
        <v>0.04</v>
      </c>
      <c r="J118">
        <v>17.95</v>
      </c>
      <c r="K118">
        <v>0</v>
      </c>
      <c r="L118">
        <v>0</v>
      </c>
      <c r="M118">
        <v>0</v>
      </c>
      <c r="N118">
        <v>0</v>
      </c>
      <c r="O118">
        <v>0</v>
      </c>
      <c r="P118">
        <v>0</v>
      </c>
      <c r="Q118">
        <v>0</v>
      </c>
      <c r="R118">
        <v>0</v>
      </c>
      <c r="S118">
        <v>0</v>
      </c>
      <c r="T118">
        <v>0</v>
      </c>
      <c r="U118">
        <v>0</v>
      </c>
      <c r="V118">
        <v>0</v>
      </c>
      <c r="W118">
        <v>0</v>
      </c>
      <c r="X118">
        <v>0</v>
      </c>
      <c r="Y118">
        <v>0</v>
      </c>
      <c r="Z118">
        <v>0</v>
      </c>
      <c r="AA118">
        <v>0</v>
      </c>
      <c r="AB118">
        <v>0</v>
      </c>
      <c r="AC118">
        <v>0</v>
      </c>
      <c r="AD118">
        <v>0</v>
      </c>
      <c r="AE118" t="s">
        <v>31</v>
      </c>
      <c r="AJ118" t="b">
        <f>OR(COUNTIF(Sheet1!$H$1:$H$9,Table1[[#This Row],[Genre_1]]),COUNTIF(Sheet1!$H$1:$H$8,Table1[[#This Row],[Genre_2]]),COUNTIF(Sheet1!$H$1:$H$8,Table1[[#This Row],[Genre_3]]),COUNTIF(Sheet1!$H$1:$H$8,Table1[[#This Row],[Genre_4]]),COUNTIF(Sheet1!$H$1:$H$8,Table1[[#This Row],[Genre_5]]))</f>
        <v>1</v>
      </c>
      <c r="AK118" t="s">
        <v>1005</v>
      </c>
      <c r="AM118" t="b">
        <f>OR(COUNTIF(Sheet1!$E$2:$E$20,Table1[[#This Row],[Publisher_1]]),COUNTIF(Sheet1!$E$2:$E$20,Table1[[#This Row],[Publisher_2]]))</f>
        <v>1</v>
      </c>
      <c r="AN118" t="str">
        <f>IF(COUNTIF(Table1[[#All],[Title]],Table1[[#This Row],[Title]]) &gt; 1,"Yes","No")</f>
        <v>No</v>
      </c>
      <c r="AO118" t="str">
        <f>IF(AND(-3&lt;= (Table1[[#This Row],[Metrics.Sales]] - AVERAGE(Table1[Metrics.Sales]))/_xlfn.STDEV.S(Table1[Metrics.Sales]), (Table1[[#This Row],[Metrics.Sales]] - AVERAGE(Table1[Metrics.Sales]))/_xlfn.STDEV.S(Table1[Metrics.Sales]) &lt;=3),"No","Yes")</f>
        <v>No</v>
      </c>
      <c r="AP118" t="b">
        <f>OR(Table1[[#This Row],[Length.Main Story.Polled]] = 0,Table1[[#This Row],[Length.Main + Extras.Polled]] = 0,Table1[[#This Row],[Length.Completionists.Polled]] = 0,Table1[[#This Row],[Length.All PlayStyles.Polled]] = 0)</f>
        <v>1</v>
      </c>
      <c r="AR118" s="9"/>
      <c r="AT118"/>
    </row>
    <row r="119" spans="1:64" x14ac:dyDescent="0.25">
      <c r="A119" t="s">
        <v>401</v>
      </c>
      <c r="B119">
        <v>1</v>
      </c>
      <c r="C119" t="s">
        <v>31</v>
      </c>
      <c r="D119" t="s">
        <v>167</v>
      </c>
      <c r="E119" t="s">
        <v>83</v>
      </c>
      <c r="F119" t="s">
        <v>46</v>
      </c>
      <c r="G119">
        <v>2006</v>
      </c>
      <c r="H119">
        <v>55</v>
      </c>
      <c r="I119">
        <v>0.06</v>
      </c>
      <c r="J119">
        <v>16.95</v>
      </c>
      <c r="K119">
        <v>8.5333333333333297</v>
      </c>
      <c r="L119">
        <v>11.5</v>
      </c>
      <c r="M119">
        <v>7.5</v>
      </c>
      <c r="N119">
        <v>12</v>
      </c>
      <c r="O119">
        <v>5.5</v>
      </c>
      <c r="P119">
        <v>15</v>
      </c>
      <c r="Q119">
        <v>15</v>
      </c>
      <c r="R119">
        <v>15</v>
      </c>
      <c r="S119">
        <v>1</v>
      </c>
      <c r="T119">
        <v>15</v>
      </c>
      <c r="U119">
        <v>12.4166666666666</v>
      </c>
      <c r="V119">
        <v>12.85</v>
      </c>
      <c r="W119">
        <v>13</v>
      </c>
      <c r="X119">
        <v>3</v>
      </c>
      <c r="Y119">
        <v>11.966666666666599</v>
      </c>
      <c r="Z119">
        <v>6.2666666666666604</v>
      </c>
      <c r="AA119">
        <v>8.1333333333333293</v>
      </c>
      <c r="AB119">
        <v>6.2833333333333297</v>
      </c>
      <c r="AC119">
        <v>8</v>
      </c>
      <c r="AD119">
        <v>4.6333333333333302</v>
      </c>
      <c r="AE119" t="s">
        <v>31</v>
      </c>
      <c r="AJ119" t="b">
        <f>OR(COUNTIF(Sheet1!$H$1:$H$9,Table1[[#This Row],[Genre_1]]),COUNTIF(Sheet1!$H$1:$H$8,Table1[[#This Row],[Genre_2]]),COUNTIF(Sheet1!$H$1:$H$8,Table1[[#This Row],[Genre_3]]),COUNTIF(Sheet1!$H$1:$H$8,Table1[[#This Row],[Genre_4]]),COUNTIF(Sheet1!$H$1:$H$8,Table1[[#This Row],[Genre_5]]))</f>
        <v>1</v>
      </c>
      <c r="AK119" t="s">
        <v>167</v>
      </c>
      <c r="AM119" t="b">
        <f>OR(COUNTIF(Sheet1!$E$2:$E$20,Table1[[#This Row],[Publisher_1]]),COUNTIF(Sheet1!$E$2:$E$20,Table1[[#This Row],[Publisher_2]]))</f>
        <v>1</v>
      </c>
      <c r="AN119" t="str">
        <f>IF(COUNTIF(Table1[[#All],[Title]],Table1[[#This Row],[Title]]) &gt; 1,"Yes","No")</f>
        <v>No</v>
      </c>
      <c r="AO119" t="str">
        <f>IF(AND(-3&lt;= (Table1[[#This Row],[Metrics.Sales]] - AVERAGE(Table1[Metrics.Sales]))/_xlfn.STDEV.S(Table1[Metrics.Sales]), (Table1[[#This Row],[Metrics.Sales]] - AVERAGE(Table1[Metrics.Sales]))/_xlfn.STDEV.S(Table1[Metrics.Sales]) &lt;=3),"No","Yes")</f>
        <v>No</v>
      </c>
      <c r="AP119" t="b">
        <f>OR(Table1[[#This Row],[Length.Main Story.Polled]] = 0,Table1[[#This Row],[Length.Main + Extras.Polled]] = 0,Table1[[#This Row],[Length.Completionists.Polled]] = 0,Table1[[#This Row],[Length.All PlayStyles.Polled]] = 0)</f>
        <v>0</v>
      </c>
      <c r="AR119" s="9"/>
      <c r="AT119"/>
    </row>
    <row r="120" spans="1:64" x14ac:dyDescent="0.25">
      <c r="A120" t="s">
        <v>803</v>
      </c>
      <c r="B120">
        <v>1</v>
      </c>
      <c r="C120" t="s">
        <v>122</v>
      </c>
      <c r="D120" t="s">
        <v>85</v>
      </c>
      <c r="E120" t="s">
        <v>83</v>
      </c>
      <c r="F120" t="s">
        <v>53</v>
      </c>
      <c r="G120">
        <v>2008</v>
      </c>
      <c r="H120">
        <v>80</v>
      </c>
      <c r="I120">
        <v>0.53</v>
      </c>
      <c r="J120">
        <v>17.95</v>
      </c>
      <c r="K120">
        <v>18.8</v>
      </c>
      <c r="L120">
        <v>28.033333333333299</v>
      </c>
      <c r="M120">
        <v>17.350000000000001</v>
      </c>
      <c r="N120">
        <v>251</v>
      </c>
      <c r="O120">
        <v>12.033333333333299</v>
      </c>
      <c r="P120">
        <v>26.5833333333333</v>
      </c>
      <c r="Q120">
        <v>32.049999999999997</v>
      </c>
      <c r="R120">
        <v>26</v>
      </c>
      <c r="S120">
        <v>41</v>
      </c>
      <c r="T120">
        <v>21.633333333333301</v>
      </c>
      <c r="U120">
        <v>19.533333333333299</v>
      </c>
      <c r="V120">
        <v>28.383333333333301</v>
      </c>
      <c r="W120">
        <v>18</v>
      </c>
      <c r="X120">
        <v>121</v>
      </c>
      <c r="Y120">
        <v>14.95</v>
      </c>
      <c r="Z120">
        <v>14.25</v>
      </c>
      <c r="AA120">
        <v>21.8</v>
      </c>
      <c r="AB120">
        <v>13.2</v>
      </c>
      <c r="AC120">
        <v>89</v>
      </c>
      <c r="AD120">
        <v>9.85</v>
      </c>
      <c r="AE120" t="s">
        <v>31</v>
      </c>
      <c r="AF120" t="s">
        <v>70</v>
      </c>
      <c r="AJ120" t="b">
        <f>OR(COUNTIF(Sheet1!$H$1:$H$9,Table1[[#This Row],[Genre_1]]),COUNTIF(Sheet1!$H$1:$H$8,Table1[[#This Row],[Genre_2]]),COUNTIF(Sheet1!$H$1:$H$8,Table1[[#This Row],[Genre_3]]),COUNTIF(Sheet1!$H$1:$H$8,Table1[[#This Row],[Genre_4]]),COUNTIF(Sheet1!$H$1:$H$8,Table1[[#This Row],[Genre_5]]))</f>
        <v>1</v>
      </c>
      <c r="AK120" t="s">
        <v>85</v>
      </c>
      <c r="AM120" t="b">
        <f>OR(COUNTIF(Sheet1!$E$2:$E$20,Table1[[#This Row],[Publisher_1]]),COUNTIF(Sheet1!$E$2:$E$20,Table1[[#This Row],[Publisher_2]]))</f>
        <v>1</v>
      </c>
      <c r="AN120" t="str">
        <f>IF(COUNTIF(Table1[[#All],[Title]],Table1[[#This Row],[Title]]) &gt; 1,"Yes","No")</f>
        <v>Yes</v>
      </c>
      <c r="AO120" t="str">
        <f>IF(AND(-3&lt;= (Table1[[#This Row],[Metrics.Sales]] - AVERAGE(Table1[Metrics.Sales]))/_xlfn.STDEV.S(Table1[Metrics.Sales]), (Table1[[#This Row],[Metrics.Sales]] - AVERAGE(Table1[Metrics.Sales]))/_xlfn.STDEV.S(Table1[Metrics.Sales]) &lt;=3),"No","Yes")</f>
        <v>No</v>
      </c>
      <c r="AP120" t="b">
        <f>OR(Table1[[#This Row],[Length.Main Story.Polled]] = 0,Table1[[#This Row],[Length.Main + Extras.Polled]] = 0,Table1[[#This Row],[Length.Completionists.Polled]] = 0,Table1[[#This Row],[Length.All PlayStyles.Polled]] = 0)</f>
        <v>0</v>
      </c>
      <c r="AR120" s="9"/>
      <c r="AT120"/>
      <c r="BC120" s="10"/>
      <c r="BG120" s="10"/>
      <c r="BH120" s="10"/>
      <c r="BI120" s="10"/>
      <c r="BJ120" s="10"/>
      <c r="BL120" s="10"/>
    </row>
    <row r="121" spans="1:64" x14ac:dyDescent="0.25">
      <c r="A121" t="s">
        <v>803</v>
      </c>
      <c r="B121">
        <v>2</v>
      </c>
      <c r="C121" t="s">
        <v>122</v>
      </c>
      <c r="D121" t="s">
        <v>85</v>
      </c>
      <c r="E121" t="s">
        <v>1022</v>
      </c>
      <c r="F121" t="s">
        <v>32</v>
      </c>
      <c r="G121">
        <v>2008</v>
      </c>
      <c r="H121">
        <v>83</v>
      </c>
      <c r="I121">
        <v>0.16</v>
      </c>
      <c r="J121">
        <v>17.95</v>
      </c>
      <c r="K121">
        <v>18.8</v>
      </c>
      <c r="L121">
        <v>28.033333333333299</v>
      </c>
      <c r="M121">
        <v>17.350000000000001</v>
      </c>
      <c r="N121">
        <v>251</v>
      </c>
      <c r="O121">
        <v>12.033333333333299</v>
      </c>
      <c r="P121">
        <v>26.5833333333333</v>
      </c>
      <c r="Q121">
        <v>32.049999999999997</v>
      </c>
      <c r="R121">
        <v>26</v>
      </c>
      <c r="S121">
        <v>41</v>
      </c>
      <c r="T121">
        <v>21.633333333333301</v>
      </c>
      <c r="U121">
        <v>19.533333333333299</v>
      </c>
      <c r="V121">
        <v>28.383333333333301</v>
      </c>
      <c r="W121">
        <v>18</v>
      </c>
      <c r="X121">
        <v>121</v>
      </c>
      <c r="Y121">
        <v>14.95</v>
      </c>
      <c r="Z121">
        <v>14.25</v>
      </c>
      <c r="AA121">
        <v>21.8</v>
      </c>
      <c r="AB121">
        <v>13.2</v>
      </c>
      <c r="AC121">
        <v>89</v>
      </c>
      <c r="AD121">
        <v>9.85</v>
      </c>
      <c r="AE121" t="s">
        <v>31</v>
      </c>
      <c r="AF121" t="s">
        <v>70</v>
      </c>
      <c r="AJ121" t="b">
        <f>OR(COUNTIF(Sheet1!$H$1:$H$9,Table1[[#This Row],[Genre_1]]),COUNTIF(Sheet1!$H$1:$H$8,Table1[[#This Row],[Genre_2]]),COUNTIF(Sheet1!$H$1:$H$8,Table1[[#This Row],[Genre_3]]),COUNTIF(Sheet1!$H$1:$H$8,Table1[[#This Row],[Genre_4]]),COUNTIF(Sheet1!$H$1:$H$8,Table1[[#This Row],[Genre_5]]))</f>
        <v>1</v>
      </c>
      <c r="AK121" t="s">
        <v>85</v>
      </c>
      <c r="AM121" t="b">
        <f>OR(COUNTIF(Sheet1!$E$2:$E$20,Table1[[#This Row],[Publisher_1]]),COUNTIF(Sheet1!$E$2:$E$20,Table1[[#This Row],[Publisher_2]]))</f>
        <v>1</v>
      </c>
      <c r="AN121" t="str">
        <f>IF(COUNTIF(Table1[[#All],[Title]],Table1[[#This Row],[Title]]) &gt; 1,"Yes","No")</f>
        <v>Yes</v>
      </c>
      <c r="AO121" t="str">
        <f>IF(AND(-3&lt;= (Table1[[#This Row],[Metrics.Sales]] - AVERAGE(Table1[Metrics.Sales]))/_xlfn.STDEV.S(Table1[Metrics.Sales]), (Table1[[#This Row],[Metrics.Sales]] - AVERAGE(Table1[Metrics.Sales]))/_xlfn.STDEV.S(Table1[Metrics.Sales]) &lt;=3),"No","Yes")</f>
        <v>No</v>
      </c>
      <c r="AP121" t="b">
        <f>OR(Table1[[#This Row],[Length.Main Story.Polled]] = 0,Table1[[#This Row],[Length.Main + Extras.Polled]] = 0,Table1[[#This Row],[Length.Completionists.Polled]] = 0,Table1[[#This Row],[Length.All PlayStyles.Polled]] = 0)</f>
        <v>0</v>
      </c>
      <c r="AR121" s="9"/>
      <c r="AT121"/>
      <c r="AW121" s="10"/>
      <c r="AX121" s="10"/>
      <c r="BB121" s="10"/>
      <c r="BC121" s="10"/>
      <c r="BD121" s="10"/>
    </row>
    <row r="122" spans="1:64" x14ac:dyDescent="0.25">
      <c r="A122" t="s">
        <v>725</v>
      </c>
      <c r="B122">
        <v>4</v>
      </c>
      <c r="C122" t="s">
        <v>79</v>
      </c>
      <c r="D122" t="s">
        <v>45</v>
      </c>
      <c r="E122" t="s">
        <v>1020</v>
      </c>
      <c r="F122" t="s">
        <v>53</v>
      </c>
      <c r="G122">
        <v>2007</v>
      </c>
      <c r="H122">
        <v>76</v>
      </c>
      <c r="I122">
        <v>0.02</v>
      </c>
      <c r="J122">
        <v>17.95</v>
      </c>
      <c r="K122">
        <v>17.5833333333333</v>
      </c>
      <c r="L122">
        <v>19.75</v>
      </c>
      <c r="M122">
        <v>18.3666666666666</v>
      </c>
      <c r="N122">
        <v>8</v>
      </c>
      <c r="O122">
        <v>14.983333333333301</v>
      </c>
      <c r="P122">
        <v>21.5</v>
      </c>
      <c r="Q122">
        <v>21.5</v>
      </c>
      <c r="R122">
        <v>21.5</v>
      </c>
      <c r="S122">
        <v>1</v>
      </c>
      <c r="T122">
        <v>21.5</v>
      </c>
      <c r="U122">
        <v>17.533333333333299</v>
      </c>
      <c r="V122">
        <v>19.733333333333299</v>
      </c>
      <c r="W122">
        <v>18.3666666666666</v>
      </c>
      <c r="X122">
        <v>6</v>
      </c>
      <c r="Y122">
        <v>14.966666666666599</v>
      </c>
      <c r="Z122">
        <v>14</v>
      </c>
      <c r="AA122">
        <v>14</v>
      </c>
      <c r="AB122">
        <v>14</v>
      </c>
      <c r="AC122">
        <v>1</v>
      </c>
      <c r="AD122">
        <v>14</v>
      </c>
      <c r="AE122" t="s">
        <v>31</v>
      </c>
      <c r="AF122" t="s">
        <v>1006</v>
      </c>
      <c r="AJ122" t="b">
        <f>OR(COUNTIF(Sheet1!$H$1:$H$9,Table1[[#This Row],[Genre_1]]),COUNTIF(Sheet1!$H$1:$H$8,Table1[[#This Row],[Genre_2]]),COUNTIF(Sheet1!$H$1:$H$8,Table1[[#This Row],[Genre_3]]),COUNTIF(Sheet1!$H$1:$H$8,Table1[[#This Row],[Genre_4]]),COUNTIF(Sheet1!$H$1:$H$8,Table1[[#This Row],[Genre_5]]))</f>
        <v>1</v>
      </c>
      <c r="AK122" t="s">
        <v>45</v>
      </c>
      <c r="AM122" t="b">
        <f>OR(COUNTIF(Sheet1!$E$2:$E$20,Table1[[#This Row],[Publisher_1]]),COUNTIF(Sheet1!$E$2:$E$20,Table1[[#This Row],[Publisher_2]]))</f>
        <v>1</v>
      </c>
      <c r="AN122" t="str">
        <f>IF(COUNTIF(Table1[[#All],[Title]],Table1[[#This Row],[Title]]) &gt; 1,"Yes","No")</f>
        <v>No</v>
      </c>
      <c r="AO122" t="str">
        <f>IF(AND(-3&lt;= (Table1[[#This Row],[Metrics.Sales]] - AVERAGE(Table1[Metrics.Sales]))/_xlfn.STDEV.S(Table1[Metrics.Sales]), (Table1[[#This Row],[Metrics.Sales]] - AVERAGE(Table1[Metrics.Sales]))/_xlfn.STDEV.S(Table1[Metrics.Sales]) &lt;=3),"No","Yes")</f>
        <v>No</v>
      </c>
      <c r="AP122" t="b">
        <f>OR(Table1[[#This Row],[Length.Main Story.Polled]] = 0,Table1[[#This Row],[Length.Main + Extras.Polled]] = 0,Table1[[#This Row],[Length.Completionists.Polled]] = 0,Table1[[#This Row],[Length.All PlayStyles.Polled]] = 0)</f>
        <v>0</v>
      </c>
      <c r="AR122" s="9"/>
      <c r="AT122"/>
      <c r="AW122" s="10"/>
      <c r="AX122" s="10"/>
      <c r="BB122" s="10"/>
      <c r="BC122" s="10"/>
      <c r="BD122" s="10"/>
    </row>
    <row r="123" spans="1:64" x14ac:dyDescent="0.25">
      <c r="A123" t="s">
        <v>104</v>
      </c>
      <c r="B123">
        <v>1</v>
      </c>
      <c r="C123" t="s">
        <v>79</v>
      </c>
      <c r="D123" t="s">
        <v>45</v>
      </c>
      <c r="E123" t="s">
        <v>1020</v>
      </c>
      <c r="F123" t="s">
        <v>53</v>
      </c>
      <c r="G123">
        <v>2005</v>
      </c>
      <c r="H123">
        <v>86</v>
      </c>
      <c r="I123">
        <v>0.68</v>
      </c>
      <c r="J123">
        <v>14.95</v>
      </c>
      <c r="K123">
        <v>12.8333333333333</v>
      </c>
      <c r="L123">
        <v>18.2</v>
      </c>
      <c r="M123">
        <v>12</v>
      </c>
      <c r="N123">
        <v>14</v>
      </c>
      <c r="O123">
        <v>9</v>
      </c>
      <c r="P123">
        <v>15.3666666666666</v>
      </c>
      <c r="Q123">
        <v>18.9166666666666</v>
      </c>
      <c r="R123">
        <v>16.25</v>
      </c>
      <c r="S123">
        <v>4</v>
      </c>
      <c r="T123">
        <v>11.383333333333301</v>
      </c>
      <c r="U123">
        <v>14.0833333333333</v>
      </c>
      <c r="V123">
        <v>18.516666666666602</v>
      </c>
      <c r="W123">
        <v>12</v>
      </c>
      <c r="X123">
        <v>7</v>
      </c>
      <c r="Y123">
        <v>10.033333333333299</v>
      </c>
      <c r="Z123">
        <v>6.5166666666666604</v>
      </c>
      <c r="AA123">
        <v>6.86666666666666</v>
      </c>
      <c r="AB123">
        <v>7</v>
      </c>
      <c r="AC123">
        <v>3</v>
      </c>
      <c r="AD123">
        <v>6.1666666666666599</v>
      </c>
      <c r="AE123" t="s">
        <v>31</v>
      </c>
      <c r="AF123" t="s">
        <v>1006</v>
      </c>
      <c r="AJ123" t="b">
        <f>OR(COUNTIF(Sheet1!$H$1:$H$9,Table1[[#This Row],[Genre_1]]),COUNTIF(Sheet1!$H$1:$H$8,Table1[[#This Row],[Genre_2]]),COUNTIF(Sheet1!$H$1:$H$8,Table1[[#This Row],[Genre_3]]),COUNTIF(Sheet1!$H$1:$H$8,Table1[[#This Row],[Genre_4]]),COUNTIF(Sheet1!$H$1:$H$8,Table1[[#This Row],[Genre_5]]))</f>
        <v>1</v>
      </c>
      <c r="AK123" t="s">
        <v>45</v>
      </c>
      <c r="AM123" t="b">
        <f>OR(COUNTIF(Sheet1!$E$2:$E$20,Table1[[#This Row],[Publisher_1]]),COUNTIF(Sheet1!$E$2:$E$20,Table1[[#This Row],[Publisher_2]]))</f>
        <v>1</v>
      </c>
      <c r="AN123" t="str">
        <f>IF(COUNTIF(Table1[[#All],[Title]],Table1[[#This Row],[Title]]) &gt; 1,"Yes","No")</f>
        <v>Yes</v>
      </c>
      <c r="AO123" t="str">
        <f>IF(AND(-3&lt;= (Table1[[#This Row],[Metrics.Sales]] - AVERAGE(Table1[Metrics.Sales]))/_xlfn.STDEV.S(Table1[Metrics.Sales]), (Table1[[#This Row],[Metrics.Sales]] - AVERAGE(Table1[Metrics.Sales]))/_xlfn.STDEV.S(Table1[Metrics.Sales]) &lt;=3),"No","Yes")</f>
        <v>No</v>
      </c>
      <c r="AP123" t="b">
        <f>OR(Table1[[#This Row],[Length.Main Story.Polled]] = 0,Table1[[#This Row],[Length.Main + Extras.Polled]] = 0,Table1[[#This Row],[Length.Completionists.Polled]] = 0,Table1[[#This Row],[Length.All PlayStyles.Polled]] = 0)</f>
        <v>0</v>
      </c>
      <c r="AR123" s="9"/>
      <c r="AT123"/>
      <c r="AU123" s="10"/>
      <c r="AW123" s="10"/>
      <c r="BC123" s="10"/>
      <c r="BD123" s="10"/>
      <c r="BE123" s="10"/>
      <c r="BG123" s="10"/>
    </row>
    <row r="124" spans="1:64" x14ac:dyDescent="0.25">
      <c r="A124" t="s">
        <v>104</v>
      </c>
      <c r="B124">
        <v>1</v>
      </c>
      <c r="C124" t="s">
        <v>79</v>
      </c>
      <c r="D124" t="s">
        <v>45</v>
      </c>
      <c r="E124" t="s">
        <v>1021</v>
      </c>
      <c r="F124" t="s">
        <v>32</v>
      </c>
      <c r="G124">
        <v>2005</v>
      </c>
      <c r="H124">
        <v>38</v>
      </c>
      <c r="I124">
        <v>0.16</v>
      </c>
      <c r="J124">
        <v>17.95</v>
      </c>
      <c r="K124">
        <v>12.8333333333333</v>
      </c>
      <c r="L124">
        <v>18.2</v>
      </c>
      <c r="M124">
        <v>12</v>
      </c>
      <c r="N124">
        <v>14</v>
      </c>
      <c r="O124">
        <v>9</v>
      </c>
      <c r="P124">
        <v>15.3666666666666</v>
      </c>
      <c r="Q124">
        <v>18.9166666666666</v>
      </c>
      <c r="R124">
        <v>16.25</v>
      </c>
      <c r="S124">
        <v>4</v>
      </c>
      <c r="T124">
        <v>11.383333333333301</v>
      </c>
      <c r="U124">
        <v>14.0833333333333</v>
      </c>
      <c r="V124">
        <v>18.516666666666602</v>
      </c>
      <c r="W124">
        <v>12</v>
      </c>
      <c r="X124">
        <v>7</v>
      </c>
      <c r="Y124">
        <v>10.033333333333299</v>
      </c>
      <c r="Z124">
        <v>6.5166666666666604</v>
      </c>
      <c r="AA124">
        <v>6.86666666666666</v>
      </c>
      <c r="AB124">
        <v>7</v>
      </c>
      <c r="AC124">
        <v>3</v>
      </c>
      <c r="AD124">
        <v>6.1666666666666599</v>
      </c>
      <c r="AE124" t="s">
        <v>31</v>
      </c>
      <c r="AF124" t="s">
        <v>1006</v>
      </c>
      <c r="AJ124" t="b">
        <f>OR(COUNTIF(Sheet1!$H$1:$H$9,Table1[[#This Row],[Genre_1]]),COUNTIF(Sheet1!$H$1:$H$8,Table1[[#This Row],[Genre_2]]),COUNTIF(Sheet1!$H$1:$H$8,Table1[[#This Row],[Genre_3]]),COUNTIF(Sheet1!$H$1:$H$8,Table1[[#This Row],[Genre_4]]),COUNTIF(Sheet1!$H$1:$H$8,Table1[[#This Row],[Genre_5]]))</f>
        <v>1</v>
      </c>
      <c r="AK124" t="s">
        <v>45</v>
      </c>
      <c r="AM124" t="b">
        <f>OR(COUNTIF(Sheet1!$E$2:$E$20,Table1[[#This Row],[Publisher_1]]),COUNTIF(Sheet1!$E$2:$E$20,Table1[[#This Row],[Publisher_2]]))</f>
        <v>1</v>
      </c>
      <c r="AN124" t="str">
        <f>IF(COUNTIF(Table1[[#All],[Title]],Table1[[#This Row],[Title]]) &gt; 1,"Yes","No")</f>
        <v>Yes</v>
      </c>
      <c r="AO124" t="str">
        <f>IF(AND(-3&lt;= (Table1[[#This Row],[Metrics.Sales]] - AVERAGE(Table1[Metrics.Sales]))/_xlfn.STDEV.S(Table1[Metrics.Sales]), (Table1[[#This Row],[Metrics.Sales]] - AVERAGE(Table1[Metrics.Sales]))/_xlfn.STDEV.S(Table1[Metrics.Sales]) &lt;=3),"No","Yes")</f>
        <v>No</v>
      </c>
      <c r="AP124" t="b">
        <f>OR(Table1[[#This Row],[Length.Main Story.Polled]] = 0,Table1[[#This Row],[Length.Main + Extras.Polled]] = 0,Table1[[#This Row],[Length.Completionists.Polled]] = 0,Table1[[#This Row],[Length.All PlayStyles.Polled]] = 0)</f>
        <v>0</v>
      </c>
      <c r="AR124" s="9"/>
      <c r="AT124"/>
      <c r="AX124" s="10"/>
      <c r="AY124" s="10"/>
      <c r="BB124" s="10"/>
      <c r="BC124" s="10"/>
      <c r="BD124" s="10"/>
      <c r="BG124" s="10"/>
      <c r="BH124" s="10"/>
      <c r="BI124" s="10"/>
      <c r="BL124" s="10"/>
    </row>
    <row r="125" spans="1:64" x14ac:dyDescent="0.25">
      <c r="A125" t="s">
        <v>775</v>
      </c>
      <c r="B125">
        <v>1</v>
      </c>
      <c r="C125" t="s">
        <v>79</v>
      </c>
      <c r="D125" t="s">
        <v>45</v>
      </c>
      <c r="E125" t="s">
        <v>1019</v>
      </c>
      <c r="F125" t="s">
        <v>53</v>
      </c>
      <c r="G125">
        <v>2008</v>
      </c>
      <c r="H125">
        <v>87</v>
      </c>
      <c r="I125">
        <v>1.01</v>
      </c>
      <c r="J125">
        <v>17.95</v>
      </c>
      <c r="K125">
        <v>27.15</v>
      </c>
      <c r="L125">
        <v>136.78333333333299</v>
      </c>
      <c r="M125">
        <v>20</v>
      </c>
      <c r="N125">
        <v>145</v>
      </c>
      <c r="O125">
        <v>14.783333333333299</v>
      </c>
      <c r="P125">
        <v>62.9</v>
      </c>
      <c r="Q125">
        <v>153.21666666666599</v>
      </c>
      <c r="R125">
        <v>50</v>
      </c>
      <c r="S125">
        <v>23</v>
      </c>
      <c r="T125">
        <v>39.466666666666598</v>
      </c>
      <c r="U125">
        <v>27.5</v>
      </c>
      <c r="V125">
        <v>55.616666666666603</v>
      </c>
      <c r="W125">
        <v>25</v>
      </c>
      <c r="X125">
        <v>59</v>
      </c>
      <c r="Y125">
        <v>16.1166666666666</v>
      </c>
      <c r="Z125">
        <v>13.783333333333299</v>
      </c>
      <c r="AA125">
        <v>19.433333333333302</v>
      </c>
      <c r="AB125">
        <v>14</v>
      </c>
      <c r="AC125">
        <v>63</v>
      </c>
      <c r="AD125">
        <v>11.05</v>
      </c>
      <c r="AE125" t="s">
        <v>31</v>
      </c>
      <c r="AF125" t="s">
        <v>1006</v>
      </c>
      <c r="AJ125" t="b">
        <f>OR(COUNTIF(Sheet1!$H$1:$H$9,Table1[[#This Row],[Genre_1]]),COUNTIF(Sheet1!$H$1:$H$8,Table1[[#This Row],[Genre_2]]),COUNTIF(Sheet1!$H$1:$H$8,Table1[[#This Row],[Genre_3]]),COUNTIF(Sheet1!$H$1:$H$8,Table1[[#This Row],[Genre_4]]),COUNTIF(Sheet1!$H$1:$H$8,Table1[[#This Row],[Genre_5]]))</f>
        <v>1</v>
      </c>
      <c r="AK125" t="s">
        <v>45</v>
      </c>
      <c r="AM125" t="b">
        <f>OR(COUNTIF(Sheet1!$E$2:$E$20,Table1[[#This Row],[Publisher_1]]),COUNTIF(Sheet1!$E$2:$E$20,Table1[[#This Row],[Publisher_2]]))</f>
        <v>1</v>
      </c>
      <c r="AN125" t="str">
        <f>IF(COUNTIF(Table1[[#All],[Title]],Table1[[#This Row],[Title]]) &gt; 1,"Yes","No")</f>
        <v>No</v>
      </c>
      <c r="AO125" t="str">
        <f>IF(AND(-3&lt;= (Table1[[#This Row],[Metrics.Sales]] - AVERAGE(Table1[Metrics.Sales]))/_xlfn.STDEV.S(Table1[Metrics.Sales]), (Table1[[#This Row],[Metrics.Sales]] - AVERAGE(Table1[Metrics.Sales]))/_xlfn.STDEV.S(Table1[Metrics.Sales]) &lt;=3),"No","Yes")</f>
        <v>No</v>
      </c>
      <c r="AP125" t="b">
        <f>OR(Table1[[#This Row],[Length.Main Story.Polled]] = 0,Table1[[#This Row],[Length.Main + Extras.Polled]] = 0,Table1[[#This Row],[Length.Completionists.Polled]] = 0,Table1[[#This Row],[Length.All PlayStyles.Polled]] = 0)</f>
        <v>0</v>
      </c>
      <c r="AR125" s="9"/>
      <c r="AT125"/>
      <c r="AX125" s="10"/>
      <c r="AY125" s="10"/>
      <c r="BB125" s="10"/>
      <c r="BC125" s="10"/>
      <c r="BD125" s="10"/>
      <c r="BG125" s="10"/>
      <c r="BH125" s="10"/>
      <c r="BI125" s="10"/>
      <c r="BL125" s="10"/>
    </row>
    <row r="126" spans="1:64" x14ac:dyDescent="0.25">
      <c r="A126" t="s">
        <v>335</v>
      </c>
      <c r="B126">
        <v>2</v>
      </c>
      <c r="C126" t="s">
        <v>34</v>
      </c>
      <c r="D126" t="s">
        <v>1005</v>
      </c>
      <c r="E126" t="s">
        <v>1020</v>
      </c>
      <c r="F126" t="s">
        <v>46</v>
      </c>
      <c r="G126">
        <v>2006</v>
      </c>
      <c r="H126">
        <v>73</v>
      </c>
      <c r="I126">
        <v>0.14000000000000001</v>
      </c>
      <c r="J126">
        <v>14.95</v>
      </c>
      <c r="K126">
        <v>0</v>
      </c>
      <c r="L126">
        <v>0</v>
      </c>
      <c r="M126">
        <v>0</v>
      </c>
      <c r="N126">
        <v>0</v>
      </c>
      <c r="O126">
        <v>0</v>
      </c>
      <c r="P126">
        <v>0</v>
      </c>
      <c r="Q126">
        <v>0</v>
      </c>
      <c r="R126">
        <v>0</v>
      </c>
      <c r="S126">
        <v>0</v>
      </c>
      <c r="T126">
        <v>0</v>
      </c>
      <c r="U126">
        <v>0</v>
      </c>
      <c r="V126">
        <v>0</v>
      </c>
      <c r="W126">
        <v>0</v>
      </c>
      <c r="X126">
        <v>0</v>
      </c>
      <c r="Y126">
        <v>0</v>
      </c>
      <c r="Z126">
        <v>0</v>
      </c>
      <c r="AA126">
        <v>0</v>
      </c>
      <c r="AB126">
        <v>0</v>
      </c>
      <c r="AC126">
        <v>0</v>
      </c>
      <c r="AD126">
        <v>0</v>
      </c>
      <c r="AE126" t="s">
        <v>34</v>
      </c>
      <c r="AJ126" t="b">
        <f>OR(COUNTIF(Sheet1!$H$1:$H$9,Table1[[#This Row],[Genre_1]]),COUNTIF(Sheet1!$H$1:$H$8,Table1[[#This Row],[Genre_2]]),COUNTIF(Sheet1!$H$1:$H$8,Table1[[#This Row],[Genre_3]]),COUNTIF(Sheet1!$H$1:$H$8,Table1[[#This Row],[Genre_4]]),COUNTIF(Sheet1!$H$1:$H$8,Table1[[#This Row],[Genre_5]]))</f>
        <v>1</v>
      </c>
      <c r="AK126" t="s">
        <v>1005</v>
      </c>
      <c r="AM126" t="b">
        <f>OR(COUNTIF(Sheet1!$E$2:$E$20,Table1[[#This Row],[Publisher_1]]),COUNTIF(Sheet1!$E$2:$E$20,Table1[[#This Row],[Publisher_2]]))</f>
        <v>1</v>
      </c>
      <c r="AN126" t="str">
        <f>IF(COUNTIF(Table1[[#All],[Title]],Table1[[#This Row],[Title]]) &gt; 1,"Yes","No")</f>
        <v>No</v>
      </c>
      <c r="AO126" t="str">
        <f>IF(AND(-3&lt;= (Table1[[#This Row],[Metrics.Sales]] - AVERAGE(Table1[Metrics.Sales]))/_xlfn.STDEV.S(Table1[Metrics.Sales]), (Table1[[#This Row],[Metrics.Sales]] - AVERAGE(Table1[Metrics.Sales]))/_xlfn.STDEV.S(Table1[Metrics.Sales]) &lt;=3),"No","Yes")</f>
        <v>No</v>
      </c>
      <c r="AP126" t="b">
        <f>OR(Table1[[#This Row],[Length.Main Story.Polled]] = 0,Table1[[#This Row],[Length.Main + Extras.Polled]] = 0,Table1[[#This Row],[Length.Completionists.Polled]] = 0,Table1[[#This Row],[Length.All PlayStyles.Polled]] = 0)</f>
        <v>1</v>
      </c>
      <c r="AR126" s="9"/>
      <c r="AT126"/>
      <c r="AW126" s="10"/>
      <c r="AY126" s="10"/>
      <c r="BB126" s="10"/>
      <c r="BD126" s="10"/>
      <c r="BG126" s="10"/>
      <c r="BH126" s="10"/>
      <c r="BI126" s="10"/>
    </row>
    <row r="127" spans="1:64" x14ac:dyDescent="0.25">
      <c r="A127" t="s">
        <v>190</v>
      </c>
      <c r="B127">
        <v>1</v>
      </c>
      <c r="C127" t="s">
        <v>72</v>
      </c>
      <c r="D127" t="s">
        <v>1005</v>
      </c>
      <c r="E127" t="s">
        <v>1021</v>
      </c>
      <c r="F127" t="s">
        <v>32</v>
      </c>
      <c r="G127">
        <v>2005</v>
      </c>
      <c r="H127">
        <v>75</v>
      </c>
      <c r="I127">
        <v>0.09</v>
      </c>
      <c r="J127">
        <v>17.95</v>
      </c>
      <c r="K127">
        <v>0</v>
      </c>
      <c r="L127">
        <v>0</v>
      </c>
      <c r="M127">
        <v>0</v>
      </c>
      <c r="N127">
        <v>0</v>
      </c>
      <c r="O127">
        <v>0</v>
      </c>
      <c r="P127">
        <v>0</v>
      </c>
      <c r="Q127">
        <v>0</v>
      </c>
      <c r="R127">
        <v>0</v>
      </c>
      <c r="S127">
        <v>0</v>
      </c>
      <c r="T127">
        <v>0</v>
      </c>
      <c r="U127">
        <v>0</v>
      </c>
      <c r="V127">
        <v>0</v>
      </c>
      <c r="W127">
        <v>0</v>
      </c>
      <c r="X127">
        <v>0</v>
      </c>
      <c r="Y127">
        <v>0</v>
      </c>
      <c r="Z127">
        <v>0</v>
      </c>
      <c r="AA127">
        <v>0</v>
      </c>
      <c r="AB127">
        <v>0</v>
      </c>
      <c r="AC127">
        <v>0</v>
      </c>
      <c r="AD127">
        <v>0</v>
      </c>
      <c r="AE127" t="s">
        <v>31</v>
      </c>
      <c r="AF127" t="s">
        <v>34</v>
      </c>
      <c r="AJ127" t="b">
        <f>OR(COUNTIF(Sheet1!$H$1:$H$9,Table1[[#This Row],[Genre_1]]),COUNTIF(Sheet1!$H$1:$H$8,Table1[[#This Row],[Genre_2]]),COUNTIF(Sheet1!$H$1:$H$8,Table1[[#This Row],[Genre_3]]),COUNTIF(Sheet1!$H$1:$H$8,Table1[[#This Row],[Genre_4]]),COUNTIF(Sheet1!$H$1:$H$8,Table1[[#This Row],[Genre_5]]))</f>
        <v>1</v>
      </c>
      <c r="AK127" t="s">
        <v>1005</v>
      </c>
      <c r="AM127" t="b">
        <f>OR(COUNTIF(Sheet1!$E$2:$E$20,Table1[[#This Row],[Publisher_1]]),COUNTIF(Sheet1!$E$2:$E$20,Table1[[#This Row],[Publisher_2]]))</f>
        <v>1</v>
      </c>
      <c r="AN127" t="str">
        <f>IF(COUNTIF(Table1[[#All],[Title]],Table1[[#This Row],[Title]]) &gt; 1,"Yes","No")</f>
        <v>No</v>
      </c>
      <c r="AO127" t="str">
        <f>IF(AND(-3&lt;= (Table1[[#This Row],[Metrics.Sales]] - AVERAGE(Table1[Metrics.Sales]))/_xlfn.STDEV.S(Table1[Metrics.Sales]), (Table1[[#This Row],[Metrics.Sales]] - AVERAGE(Table1[Metrics.Sales]))/_xlfn.STDEV.S(Table1[Metrics.Sales]) &lt;=3),"No","Yes")</f>
        <v>No</v>
      </c>
      <c r="AP127" t="b">
        <f>OR(Table1[[#This Row],[Length.Main Story.Polled]] = 0,Table1[[#This Row],[Length.Main + Extras.Polled]] = 0,Table1[[#This Row],[Length.Completionists.Polled]] = 0,Table1[[#This Row],[Length.All PlayStyles.Polled]] = 0)</f>
        <v>1</v>
      </c>
      <c r="AR127" s="9"/>
      <c r="AT127"/>
    </row>
    <row r="128" spans="1:64" x14ac:dyDescent="0.25">
      <c r="A128" t="s">
        <v>610</v>
      </c>
      <c r="B128">
        <v>1</v>
      </c>
      <c r="C128" t="s">
        <v>300</v>
      </c>
      <c r="D128" t="s">
        <v>1007</v>
      </c>
      <c r="E128" t="s">
        <v>1022</v>
      </c>
      <c r="F128" t="s">
        <v>53</v>
      </c>
      <c r="G128">
        <v>2007</v>
      </c>
      <c r="H128">
        <v>75</v>
      </c>
      <c r="I128">
        <v>0.21</v>
      </c>
      <c r="J128">
        <v>14.95</v>
      </c>
      <c r="K128">
        <v>10.033333333333299</v>
      </c>
      <c r="L128">
        <v>15.4333333333333</v>
      </c>
      <c r="M128">
        <v>9.7166666666666597</v>
      </c>
      <c r="N128">
        <v>10</v>
      </c>
      <c r="O128">
        <v>7.55</v>
      </c>
      <c r="P128">
        <v>0</v>
      </c>
      <c r="Q128">
        <v>0</v>
      </c>
      <c r="R128">
        <v>0</v>
      </c>
      <c r="S128">
        <v>0</v>
      </c>
      <c r="T128">
        <v>0</v>
      </c>
      <c r="U128">
        <v>0</v>
      </c>
      <c r="V128">
        <v>0</v>
      </c>
      <c r="W128">
        <v>0</v>
      </c>
      <c r="X128">
        <v>0</v>
      </c>
      <c r="Y128">
        <v>0</v>
      </c>
      <c r="Z128">
        <v>10.033333333333299</v>
      </c>
      <c r="AA128">
        <v>15.4333333333333</v>
      </c>
      <c r="AB128">
        <v>9.7166666666666597</v>
      </c>
      <c r="AC128">
        <v>10</v>
      </c>
      <c r="AD128">
        <v>7.55</v>
      </c>
      <c r="AE128" t="s">
        <v>31</v>
      </c>
      <c r="AF128" t="s">
        <v>44</v>
      </c>
      <c r="AG128" t="s">
        <v>34</v>
      </c>
      <c r="AJ128" t="b">
        <f>OR(COUNTIF(Sheet1!$H$1:$H$9,Table1[[#This Row],[Genre_1]]),COUNTIF(Sheet1!$H$1:$H$8,Table1[[#This Row],[Genre_2]]),COUNTIF(Sheet1!$H$1:$H$8,Table1[[#This Row],[Genre_3]]),COUNTIF(Sheet1!$H$1:$H$8,Table1[[#This Row],[Genre_4]]),COUNTIF(Sheet1!$H$1:$H$8,Table1[[#This Row],[Genre_5]]))</f>
        <v>1</v>
      </c>
      <c r="AK128" t="s">
        <v>1007</v>
      </c>
      <c r="AM128" t="b">
        <f>OR(COUNTIF(Sheet1!$E$2:$E$20,Table1[[#This Row],[Publisher_1]]),COUNTIF(Sheet1!$E$2:$E$20,Table1[[#This Row],[Publisher_2]]))</f>
        <v>1</v>
      </c>
      <c r="AN128" t="str">
        <f>IF(COUNTIF(Table1[[#All],[Title]],Table1[[#This Row],[Title]]) &gt; 1,"Yes","No")</f>
        <v>No</v>
      </c>
      <c r="AO128" t="str">
        <f>IF(AND(-3&lt;= (Table1[[#This Row],[Metrics.Sales]] - AVERAGE(Table1[Metrics.Sales]))/_xlfn.STDEV.S(Table1[Metrics.Sales]), (Table1[[#This Row],[Metrics.Sales]] - AVERAGE(Table1[Metrics.Sales]))/_xlfn.STDEV.S(Table1[Metrics.Sales]) &lt;=3),"No","Yes")</f>
        <v>No</v>
      </c>
      <c r="AP128" t="b">
        <f>OR(Table1[[#This Row],[Length.Main Story.Polled]] = 0,Table1[[#This Row],[Length.Main + Extras.Polled]] = 0,Table1[[#This Row],[Length.Completionists.Polled]] = 0,Table1[[#This Row],[Length.All PlayStyles.Polled]] = 0)</f>
        <v>1</v>
      </c>
      <c r="AR128" s="9"/>
      <c r="AT128"/>
    </row>
    <row r="129" spans="1:64" x14ac:dyDescent="0.25">
      <c r="A129" t="s">
        <v>364</v>
      </c>
      <c r="B129">
        <v>1</v>
      </c>
      <c r="C129" t="s">
        <v>39</v>
      </c>
      <c r="D129" t="s">
        <v>42</v>
      </c>
      <c r="E129" t="s">
        <v>83</v>
      </c>
      <c r="F129" t="s">
        <v>32</v>
      </c>
      <c r="G129">
        <v>2006</v>
      </c>
      <c r="H129">
        <v>53</v>
      </c>
      <c r="I129">
        <v>0.1</v>
      </c>
      <c r="J129">
        <v>17.95</v>
      </c>
      <c r="K129">
        <v>0</v>
      </c>
      <c r="L129">
        <v>0</v>
      </c>
      <c r="M129">
        <v>0</v>
      </c>
      <c r="N129">
        <v>0</v>
      </c>
      <c r="O129">
        <v>0</v>
      </c>
      <c r="P129">
        <v>0</v>
      </c>
      <c r="Q129">
        <v>0</v>
      </c>
      <c r="R129">
        <v>0</v>
      </c>
      <c r="S129">
        <v>0</v>
      </c>
      <c r="T129">
        <v>0</v>
      </c>
      <c r="U129">
        <v>0</v>
      </c>
      <c r="V129">
        <v>0</v>
      </c>
      <c r="W129">
        <v>0</v>
      </c>
      <c r="X129">
        <v>0</v>
      </c>
      <c r="Y129">
        <v>0</v>
      </c>
      <c r="Z129">
        <v>0</v>
      </c>
      <c r="AA129">
        <v>0</v>
      </c>
      <c r="AB129">
        <v>0</v>
      </c>
      <c r="AC129">
        <v>0</v>
      </c>
      <c r="AD129">
        <v>0</v>
      </c>
      <c r="AE129" t="s">
        <v>39</v>
      </c>
      <c r="AJ129" t="b">
        <f>OR(COUNTIF(Sheet1!$H$1:$H$9,Table1[[#This Row],[Genre_1]]),COUNTIF(Sheet1!$H$1:$H$8,Table1[[#This Row],[Genre_2]]),COUNTIF(Sheet1!$H$1:$H$8,Table1[[#This Row],[Genre_3]]),COUNTIF(Sheet1!$H$1:$H$8,Table1[[#This Row],[Genre_4]]),COUNTIF(Sheet1!$H$1:$H$8,Table1[[#This Row],[Genre_5]]))</f>
        <v>1</v>
      </c>
      <c r="AK129" t="s">
        <v>42</v>
      </c>
      <c r="AM129" t="b">
        <f>OR(COUNTIF(Sheet1!$E$2:$E$20,Table1[[#This Row],[Publisher_1]]),COUNTIF(Sheet1!$E$2:$E$20,Table1[[#This Row],[Publisher_2]]))</f>
        <v>1</v>
      </c>
      <c r="AN129" t="str">
        <f>IF(COUNTIF(Table1[[#All],[Title]],Table1[[#This Row],[Title]]) &gt; 1,"Yes","No")</f>
        <v>No</v>
      </c>
      <c r="AO129" t="str">
        <f>IF(AND(-3&lt;= (Table1[[#This Row],[Metrics.Sales]] - AVERAGE(Table1[Metrics.Sales]))/_xlfn.STDEV.S(Table1[Metrics.Sales]), (Table1[[#This Row],[Metrics.Sales]] - AVERAGE(Table1[Metrics.Sales]))/_xlfn.STDEV.S(Table1[Metrics.Sales]) &lt;=3),"No","Yes")</f>
        <v>No</v>
      </c>
      <c r="AP129" t="b">
        <f>OR(Table1[[#This Row],[Length.Main Story.Polled]] = 0,Table1[[#This Row],[Length.Main + Extras.Polled]] = 0,Table1[[#This Row],[Length.Completionists.Polled]] = 0,Table1[[#This Row],[Length.All PlayStyles.Polled]] = 0)</f>
        <v>1</v>
      </c>
      <c r="AR129" s="9"/>
      <c r="AT129"/>
      <c r="AU129" s="10"/>
      <c r="BH129" s="10"/>
      <c r="BI129" s="10"/>
      <c r="BJ129" s="10"/>
    </row>
    <row r="130" spans="1:64" x14ac:dyDescent="0.25">
      <c r="A130" t="s">
        <v>365</v>
      </c>
      <c r="B130">
        <v>1</v>
      </c>
      <c r="C130" t="s">
        <v>39</v>
      </c>
      <c r="D130" t="s">
        <v>42</v>
      </c>
      <c r="E130" t="s">
        <v>83</v>
      </c>
      <c r="F130" t="s">
        <v>32</v>
      </c>
      <c r="G130">
        <v>2006</v>
      </c>
      <c r="H130">
        <v>48</v>
      </c>
      <c r="I130">
        <v>0.1</v>
      </c>
      <c r="J130">
        <v>17.95</v>
      </c>
      <c r="K130">
        <v>20</v>
      </c>
      <c r="L130">
        <v>20</v>
      </c>
      <c r="M130">
        <v>20</v>
      </c>
      <c r="N130">
        <v>1</v>
      </c>
      <c r="O130">
        <v>20</v>
      </c>
      <c r="P130">
        <v>20</v>
      </c>
      <c r="Q130">
        <v>20</v>
      </c>
      <c r="R130">
        <v>20</v>
      </c>
      <c r="S130">
        <v>1</v>
      </c>
      <c r="T130">
        <v>20</v>
      </c>
      <c r="U130">
        <v>0</v>
      </c>
      <c r="V130">
        <v>0</v>
      </c>
      <c r="W130">
        <v>0</v>
      </c>
      <c r="X130">
        <v>0</v>
      </c>
      <c r="Y130">
        <v>0</v>
      </c>
      <c r="Z130">
        <v>0</v>
      </c>
      <c r="AA130">
        <v>0</v>
      </c>
      <c r="AB130">
        <v>0</v>
      </c>
      <c r="AC130">
        <v>0</v>
      </c>
      <c r="AD130">
        <v>0</v>
      </c>
      <c r="AE130" t="s">
        <v>39</v>
      </c>
      <c r="AJ130" t="b">
        <f>OR(COUNTIF(Sheet1!$H$1:$H$9,Table1[[#This Row],[Genre_1]]),COUNTIF(Sheet1!$H$1:$H$8,Table1[[#This Row],[Genre_2]]),COUNTIF(Sheet1!$H$1:$H$8,Table1[[#This Row],[Genre_3]]),COUNTIF(Sheet1!$H$1:$H$8,Table1[[#This Row],[Genre_4]]),COUNTIF(Sheet1!$H$1:$H$8,Table1[[#This Row],[Genre_5]]))</f>
        <v>1</v>
      </c>
      <c r="AK130" t="s">
        <v>42</v>
      </c>
      <c r="AM130" t="b">
        <f>OR(COUNTIF(Sheet1!$E$2:$E$20,Table1[[#This Row],[Publisher_1]]),COUNTIF(Sheet1!$E$2:$E$20,Table1[[#This Row],[Publisher_2]]))</f>
        <v>1</v>
      </c>
      <c r="AN130" t="str">
        <f>IF(COUNTIF(Table1[[#All],[Title]],Table1[[#This Row],[Title]]) &gt; 1,"Yes","No")</f>
        <v>No</v>
      </c>
      <c r="AO130" t="str">
        <f>IF(AND(-3&lt;= (Table1[[#This Row],[Metrics.Sales]] - AVERAGE(Table1[Metrics.Sales]))/_xlfn.STDEV.S(Table1[Metrics.Sales]), (Table1[[#This Row],[Metrics.Sales]] - AVERAGE(Table1[Metrics.Sales]))/_xlfn.STDEV.S(Table1[Metrics.Sales]) &lt;=3),"No","Yes")</f>
        <v>No</v>
      </c>
      <c r="AP130" t="b">
        <f>OR(Table1[[#This Row],[Length.Main Story.Polled]] = 0,Table1[[#This Row],[Length.Main + Extras.Polled]] = 0,Table1[[#This Row],[Length.Completionists.Polled]] = 0,Table1[[#This Row],[Length.All PlayStyles.Polled]] = 0)</f>
        <v>1</v>
      </c>
      <c r="AR130" s="9"/>
      <c r="AT130"/>
    </row>
    <row r="131" spans="1:64" x14ac:dyDescent="0.25">
      <c r="A131" t="s">
        <v>712</v>
      </c>
      <c r="B131">
        <v>1</v>
      </c>
      <c r="C131" t="s">
        <v>713</v>
      </c>
      <c r="D131" t="s">
        <v>42</v>
      </c>
      <c r="E131" t="s">
        <v>83</v>
      </c>
      <c r="F131" t="s">
        <v>32</v>
      </c>
      <c r="G131">
        <v>2007</v>
      </c>
      <c r="H131">
        <v>51</v>
      </c>
      <c r="I131">
        <v>0.04</v>
      </c>
      <c r="J131">
        <v>19.95</v>
      </c>
      <c r="K131">
        <v>4.5</v>
      </c>
      <c r="L131">
        <v>5.61666666666666</v>
      </c>
      <c r="M131">
        <v>4</v>
      </c>
      <c r="N131">
        <v>3</v>
      </c>
      <c r="O131">
        <v>3.36666666666666</v>
      </c>
      <c r="P131">
        <v>0</v>
      </c>
      <c r="Q131">
        <v>0</v>
      </c>
      <c r="R131">
        <v>0</v>
      </c>
      <c r="S131">
        <v>0</v>
      </c>
      <c r="T131">
        <v>0</v>
      </c>
      <c r="U131">
        <v>4.75</v>
      </c>
      <c r="V131">
        <v>5.86666666666666</v>
      </c>
      <c r="W131">
        <v>4.75</v>
      </c>
      <c r="X131">
        <v>2</v>
      </c>
      <c r="Y131">
        <v>3.6333333333333302</v>
      </c>
      <c r="Z131">
        <v>4</v>
      </c>
      <c r="AA131">
        <v>4</v>
      </c>
      <c r="AB131">
        <v>4</v>
      </c>
      <c r="AC131">
        <v>1</v>
      </c>
      <c r="AD131">
        <v>4</v>
      </c>
      <c r="AE131" t="s">
        <v>44</v>
      </c>
      <c r="AF131" t="s">
        <v>39</v>
      </c>
      <c r="AJ131" t="b">
        <f>OR(COUNTIF(Sheet1!$H$1:$H$9,Table1[[#This Row],[Genre_1]]),COUNTIF(Sheet1!$H$1:$H$8,Table1[[#This Row],[Genre_2]]),COUNTIF(Sheet1!$H$1:$H$8,Table1[[#This Row],[Genre_3]]),COUNTIF(Sheet1!$H$1:$H$8,Table1[[#This Row],[Genre_4]]),COUNTIF(Sheet1!$H$1:$H$8,Table1[[#This Row],[Genre_5]]))</f>
        <v>1</v>
      </c>
      <c r="AK131" t="s">
        <v>42</v>
      </c>
      <c r="AM131" t="b">
        <f>OR(COUNTIF(Sheet1!$E$2:$E$20,Table1[[#This Row],[Publisher_1]]),COUNTIF(Sheet1!$E$2:$E$20,Table1[[#This Row],[Publisher_2]]))</f>
        <v>1</v>
      </c>
      <c r="AN131" t="str">
        <f>IF(COUNTIF(Table1[[#All],[Title]],Table1[[#This Row],[Title]]) &gt; 1,"Yes","No")</f>
        <v>No</v>
      </c>
      <c r="AO131" t="str">
        <f>IF(AND(-3&lt;= (Table1[[#This Row],[Metrics.Sales]] - AVERAGE(Table1[Metrics.Sales]))/_xlfn.STDEV.S(Table1[Metrics.Sales]), (Table1[[#This Row],[Metrics.Sales]] - AVERAGE(Table1[Metrics.Sales]))/_xlfn.STDEV.S(Table1[Metrics.Sales]) &lt;=3),"No","Yes")</f>
        <v>No</v>
      </c>
      <c r="AP131" t="b">
        <f>OR(Table1[[#This Row],[Length.Main Story.Polled]] = 0,Table1[[#This Row],[Length.Main + Extras.Polled]] = 0,Table1[[#This Row],[Length.Completionists.Polled]] = 0,Table1[[#This Row],[Length.All PlayStyles.Polled]] = 0)</f>
        <v>1</v>
      </c>
      <c r="AR131" s="9"/>
      <c r="AT131"/>
    </row>
    <row r="132" spans="1:64" x14ac:dyDescent="0.25">
      <c r="A132" t="s">
        <v>896</v>
      </c>
      <c r="B132">
        <v>1</v>
      </c>
      <c r="C132" t="s">
        <v>39</v>
      </c>
      <c r="D132" t="s">
        <v>42</v>
      </c>
      <c r="E132" t="s">
        <v>83</v>
      </c>
      <c r="F132" t="s">
        <v>46</v>
      </c>
      <c r="G132">
        <v>2008</v>
      </c>
      <c r="H132">
        <v>42</v>
      </c>
      <c r="I132">
        <v>0.13</v>
      </c>
      <c r="J132">
        <v>19.95</v>
      </c>
      <c r="K132">
        <v>0</v>
      </c>
      <c r="L132">
        <v>0</v>
      </c>
      <c r="M132">
        <v>0</v>
      </c>
      <c r="N132">
        <v>0</v>
      </c>
      <c r="O132">
        <v>0</v>
      </c>
      <c r="P132">
        <v>0</v>
      </c>
      <c r="Q132">
        <v>0</v>
      </c>
      <c r="R132">
        <v>0</v>
      </c>
      <c r="S132">
        <v>0</v>
      </c>
      <c r="T132">
        <v>0</v>
      </c>
      <c r="U132">
        <v>0</v>
      </c>
      <c r="V132">
        <v>0</v>
      </c>
      <c r="W132">
        <v>0</v>
      </c>
      <c r="X132">
        <v>0</v>
      </c>
      <c r="Y132">
        <v>0</v>
      </c>
      <c r="Z132">
        <v>0</v>
      </c>
      <c r="AA132">
        <v>0</v>
      </c>
      <c r="AB132">
        <v>0</v>
      </c>
      <c r="AC132">
        <v>0</v>
      </c>
      <c r="AD132">
        <v>0</v>
      </c>
      <c r="AE132" t="s">
        <v>39</v>
      </c>
      <c r="AJ132" t="b">
        <f>OR(COUNTIF(Sheet1!$H$1:$H$9,Table1[[#This Row],[Genre_1]]),COUNTIF(Sheet1!$H$1:$H$8,Table1[[#This Row],[Genre_2]]),COUNTIF(Sheet1!$H$1:$H$8,Table1[[#This Row],[Genre_3]]),COUNTIF(Sheet1!$H$1:$H$8,Table1[[#This Row],[Genre_4]]),COUNTIF(Sheet1!$H$1:$H$8,Table1[[#This Row],[Genre_5]]))</f>
        <v>1</v>
      </c>
      <c r="AK132" t="s">
        <v>42</v>
      </c>
      <c r="AM132" t="b">
        <f>OR(COUNTIF(Sheet1!$E$2:$E$20,Table1[[#This Row],[Publisher_1]]),COUNTIF(Sheet1!$E$2:$E$20,Table1[[#This Row],[Publisher_2]]))</f>
        <v>1</v>
      </c>
      <c r="AN132" t="str">
        <f>IF(COUNTIF(Table1[[#All],[Title]],Table1[[#This Row],[Title]]) &gt; 1,"Yes","No")</f>
        <v>No</v>
      </c>
      <c r="AO132" t="str">
        <f>IF(AND(-3&lt;= (Table1[[#This Row],[Metrics.Sales]] - AVERAGE(Table1[Metrics.Sales]))/_xlfn.STDEV.S(Table1[Metrics.Sales]), (Table1[[#This Row],[Metrics.Sales]] - AVERAGE(Table1[Metrics.Sales]))/_xlfn.STDEV.S(Table1[Metrics.Sales]) &lt;=3),"No","Yes")</f>
        <v>No</v>
      </c>
      <c r="AP132" t="b">
        <f>OR(Table1[[#This Row],[Length.Main Story.Polled]] = 0,Table1[[#This Row],[Length.Main + Extras.Polled]] = 0,Table1[[#This Row],[Length.Completionists.Polled]] = 0,Table1[[#This Row],[Length.All PlayStyles.Polled]] = 0)</f>
        <v>1</v>
      </c>
      <c r="AR132" s="9"/>
      <c r="AT132"/>
      <c r="AW132" s="10"/>
      <c r="BD132" s="10"/>
      <c r="BG132" s="10"/>
    </row>
    <row r="133" spans="1:64" x14ac:dyDescent="0.25">
      <c r="A133" t="s">
        <v>676</v>
      </c>
      <c r="B133">
        <v>1</v>
      </c>
      <c r="C133" t="s">
        <v>31</v>
      </c>
      <c r="D133" t="s">
        <v>1005</v>
      </c>
      <c r="E133" t="s">
        <v>1021</v>
      </c>
      <c r="F133" t="s">
        <v>46</v>
      </c>
      <c r="G133">
        <v>2007</v>
      </c>
      <c r="H133">
        <v>55</v>
      </c>
      <c r="I133">
        <v>0.08</v>
      </c>
      <c r="J133">
        <v>16.95</v>
      </c>
      <c r="K133">
        <v>6</v>
      </c>
      <c r="L133">
        <v>7.0833333333333304</v>
      </c>
      <c r="M133">
        <v>5.86666666666666</v>
      </c>
      <c r="N133">
        <v>4</v>
      </c>
      <c r="O133">
        <v>4.9666666666666597</v>
      </c>
      <c r="P133">
        <v>6.2166666666666597</v>
      </c>
      <c r="Q133">
        <v>7.2833333333333297</v>
      </c>
      <c r="R133">
        <v>6.4166666666666599</v>
      </c>
      <c r="S133">
        <v>3</v>
      </c>
      <c r="T133">
        <v>5.15</v>
      </c>
      <c r="U133">
        <v>0</v>
      </c>
      <c r="V133">
        <v>0</v>
      </c>
      <c r="W133">
        <v>0</v>
      </c>
      <c r="X133">
        <v>0</v>
      </c>
      <c r="Y133">
        <v>0</v>
      </c>
      <c r="Z133">
        <v>5.3333333333333304</v>
      </c>
      <c r="AA133">
        <v>5.3333333333333304</v>
      </c>
      <c r="AB133">
        <v>5.3333333333333304</v>
      </c>
      <c r="AC133">
        <v>1</v>
      </c>
      <c r="AD133">
        <v>5.3333333333333304</v>
      </c>
      <c r="AE133" t="s">
        <v>31</v>
      </c>
      <c r="AJ133" t="b">
        <f>OR(COUNTIF(Sheet1!$H$1:$H$9,Table1[[#This Row],[Genre_1]]),COUNTIF(Sheet1!$H$1:$H$8,Table1[[#This Row],[Genre_2]]),COUNTIF(Sheet1!$H$1:$H$8,Table1[[#This Row],[Genre_3]]),COUNTIF(Sheet1!$H$1:$H$8,Table1[[#This Row],[Genre_4]]),COUNTIF(Sheet1!$H$1:$H$8,Table1[[#This Row],[Genre_5]]))</f>
        <v>1</v>
      </c>
      <c r="AK133" t="s">
        <v>1005</v>
      </c>
      <c r="AM133" t="b">
        <f>OR(COUNTIF(Sheet1!$E$2:$E$20,Table1[[#This Row],[Publisher_1]]),COUNTIF(Sheet1!$E$2:$E$20,Table1[[#This Row],[Publisher_2]]))</f>
        <v>1</v>
      </c>
      <c r="AN133" t="str">
        <f>IF(COUNTIF(Table1[[#All],[Title]],Table1[[#This Row],[Title]]) &gt; 1,"Yes","No")</f>
        <v>No</v>
      </c>
      <c r="AO133" t="str">
        <f>IF(AND(-3&lt;= (Table1[[#This Row],[Metrics.Sales]] - AVERAGE(Table1[Metrics.Sales]))/_xlfn.STDEV.S(Table1[Metrics.Sales]), (Table1[[#This Row],[Metrics.Sales]] - AVERAGE(Table1[Metrics.Sales]))/_xlfn.STDEV.S(Table1[Metrics.Sales]) &lt;=3),"No","Yes")</f>
        <v>No</v>
      </c>
      <c r="AP133" t="b">
        <f>OR(Table1[[#This Row],[Length.Main Story.Polled]] = 0,Table1[[#This Row],[Length.Main + Extras.Polled]] = 0,Table1[[#This Row],[Length.Completionists.Polled]] = 0,Table1[[#This Row],[Length.All PlayStyles.Polled]] = 0)</f>
        <v>1</v>
      </c>
      <c r="AR133" s="9"/>
      <c r="AT133"/>
    </row>
    <row r="134" spans="1:64" x14ac:dyDescent="0.25">
      <c r="A134" t="s">
        <v>82</v>
      </c>
      <c r="B134">
        <v>4</v>
      </c>
      <c r="C134" t="s">
        <v>31</v>
      </c>
      <c r="D134" t="s">
        <v>1008</v>
      </c>
      <c r="E134" t="s">
        <v>83</v>
      </c>
      <c r="F134" t="s">
        <v>32</v>
      </c>
      <c r="G134">
        <v>2005</v>
      </c>
      <c r="H134">
        <v>89</v>
      </c>
      <c r="I134">
        <v>1.69</v>
      </c>
      <c r="J134">
        <v>17.95</v>
      </c>
      <c r="K134">
        <v>9.2333333333333307</v>
      </c>
      <c r="L134">
        <v>14.55</v>
      </c>
      <c r="M134">
        <v>9</v>
      </c>
      <c r="N134">
        <v>210</v>
      </c>
      <c r="O134">
        <v>6.55</v>
      </c>
      <c r="P134">
        <v>11.633333333333301</v>
      </c>
      <c r="Q134">
        <v>15.7</v>
      </c>
      <c r="R134">
        <v>11.1833333333333</v>
      </c>
      <c r="S134">
        <v>39</v>
      </c>
      <c r="T134">
        <v>8.1999999999999993</v>
      </c>
      <c r="U134">
        <v>9.6</v>
      </c>
      <c r="V134">
        <v>11.316666666666601</v>
      </c>
      <c r="W134">
        <v>10</v>
      </c>
      <c r="X134">
        <v>25</v>
      </c>
      <c r="Y134">
        <v>7.4</v>
      </c>
      <c r="Z134">
        <v>8.5166666666666604</v>
      </c>
      <c r="AA134">
        <v>11.3666666666666</v>
      </c>
      <c r="AB134">
        <v>8.9833333333333307</v>
      </c>
      <c r="AC134">
        <v>146</v>
      </c>
      <c r="AD134">
        <v>6.36666666666666</v>
      </c>
      <c r="AE134" t="s">
        <v>31</v>
      </c>
      <c r="AJ134" t="b">
        <f>OR(COUNTIF(Sheet1!$H$1:$H$9,Table1[[#This Row],[Genre_1]]),COUNTIF(Sheet1!$H$1:$H$8,Table1[[#This Row],[Genre_2]]),COUNTIF(Sheet1!$H$1:$H$8,Table1[[#This Row],[Genre_3]]),COUNTIF(Sheet1!$H$1:$H$8,Table1[[#This Row],[Genre_4]]),COUNTIF(Sheet1!$H$1:$H$8,Table1[[#This Row],[Genre_5]]))</f>
        <v>1</v>
      </c>
      <c r="AK134" t="s">
        <v>42</v>
      </c>
      <c r="AL134" t="s">
        <v>51</v>
      </c>
      <c r="AM134" t="b">
        <f>OR(COUNTIF(Sheet1!$E$2:$E$20,Table1[[#This Row],[Publisher_1]]),COUNTIF(Sheet1!$E$2:$E$20,Table1[[#This Row],[Publisher_2]]))</f>
        <v>1</v>
      </c>
      <c r="AN134" t="str">
        <f>IF(COUNTIF(Table1[[#All],[Title]],Table1[[#This Row],[Title]]) &gt; 1,"Yes","No")</f>
        <v>No</v>
      </c>
      <c r="AO134" t="str">
        <f>IF(AND(-3&lt;= (Table1[[#This Row],[Metrics.Sales]] - AVERAGE(Table1[Metrics.Sales]))/_xlfn.STDEV.S(Table1[Metrics.Sales]), (Table1[[#This Row],[Metrics.Sales]] - AVERAGE(Table1[Metrics.Sales]))/_xlfn.STDEV.S(Table1[Metrics.Sales]) &lt;=3),"No","Yes")</f>
        <v>No</v>
      </c>
      <c r="AP134" t="b">
        <f>OR(Table1[[#This Row],[Length.Main Story.Polled]] = 0,Table1[[#This Row],[Length.Main + Extras.Polled]] = 0,Table1[[#This Row],[Length.Completionists.Polled]] = 0,Table1[[#This Row],[Length.All PlayStyles.Polled]] = 0)</f>
        <v>0</v>
      </c>
      <c r="AR134" s="9"/>
      <c r="AT134"/>
      <c r="AU134" s="10"/>
      <c r="AW134" s="10"/>
      <c r="AX134" s="10"/>
      <c r="AY134" s="10"/>
      <c r="AZ134" s="10"/>
      <c r="BH134" s="10"/>
      <c r="BI134" s="10"/>
      <c r="BJ134" s="10"/>
      <c r="BL134" s="10"/>
    </row>
    <row r="135" spans="1:64" x14ac:dyDescent="0.25">
      <c r="A135" t="s">
        <v>227</v>
      </c>
      <c r="B135">
        <v>2</v>
      </c>
      <c r="C135" t="s">
        <v>31</v>
      </c>
      <c r="D135" t="s">
        <v>42</v>
      </c>
      <c r="E135" t="s">
        <v>83</v>
      </c>
      <c r="F135" t="s">
        <v>53</v>
      </c>
      <c r="G135">
        <v>2006</v>
      </c>
      <c r="H135">
        <v>82</v>
      </c>
      <c r="I135">
        <v>1.51</v>
      </c>
      <c r="J135">
        <v>16.95</v>
      </c>
      <c r="K135">
        <v>8.8166666666666593</v>
      </c>
      <c r="L135">
        <v>12.816666666666601</v>
      </c>
      <c r="M135">
        <v>8.4499999999999993</v>
      </c>
      <c r="N135">
        <v>96</v>
      </c>
      <c r="O135">
        <v>6.8166666666666602</v>
      </c>
      <c r="P135">
        <v>9.8000000000000007</v>
      </c>
      <c r="Q135">
        <v>12.2</v>
      </c>
      <c r="R135">
        <v>10</v>
      </c>
      <c r="S135">
        <v>5</v>
      </c>
      <c r="T135">
        <v>7.7333333333333298</v>
      </c>
      <c r="U135">
        <v>11.5833333333333</v>
      </c>
      <c r="V135">
        <v>14.133333333333301</v>
      </c>
      <c r="W135">
        <v>11</v>
      </c>
      <c r="X135">
        <v>13</v>
      </c>
      <c r="Y135">
        <v>9.6333333333333293</v>
      </c>
      <c r="Z135">
        <v>8.3000000000000007</v>
      </c>
      <c r="AA135">
        <v>12.066666666666601</v>
      </c>
      <c r="AB135">
        <v>8</v>
      </c>
      <c r="AC135">
        <v>78</v>
      </c>
      <c r="AD135">
        <v>6.5666666666666602</v>
      </c>
      <c r="AE135" t="s">
        <v>31</v>
      </c>
      <c r="AJ135" t="b">
        <f>OR(COUNTIF(Sheet1!$H$1:$H$9,Table1[[#This Row],[Genre_1]]),COUNTIF(Sheet1!$H$1:$H$8,Table1[[#This Row],[Genre_2]]),COUNTIF(Sheet1!$H$1:$H$8,Table1[[#This Row],[Genre_3]]),COUNTIF(Sheet1!$H$1:$H$8,Table1[[#This Row],[Genre_4]]),COUNTIF(Sheet1!$H$1:$H$8,Table1[[#This Row],[Genre_5]]))</f>
        <v>1</v>
      </c>
      <c r="AK135" t="s">
        <v>42</v>
      </c>
      <c r="AM135" t="b">
        <f>OR(COUNTIF(Sheet1!$E$2:$E$20,Table1[[#This Row],[Publisher_1]]),COUNTIF(Sheet1!$E$2:$E$20,Table1[[#This Row],[Publisher_2]]))</f>
        <v>1</v>
      </c>
      <c r="AN135" t="str">
        <f>IF(COUNTIF(Table1[[#All],[Title]],Table1[[#This Row],[Title]]) &gt; 1,"Yes","No")</f>
        <v>Yes</v>
      </c>
      <c r="AO135" t="str">
        <f>IF(AND(-3&lt;= (Table1[[#This Row],[Metrics.Sales]] - AVERAGE(Table1[Metrics.Sales]))/_xlfn.STDEV.S(Table1[Metrics.Sales]), (Table1[[#This Row],[Metrics.Sales]] - AVERAGE(Table1[Metrics.Sales]))/_xlfn.STDEV.S(Table1[Metrics.Sales]) &lt;=3),"No","Yes")</f>
        <v>No</v>
      </c>
      <c r="AP135" t="b">
        <f>OR(Table1[[#This Row],[Length.Main Story.Polled]] = 0,Table1[[#This Row],[Length.Main + Extras.Polled]] = 0,Table1[[#This Row],[Length.Completionists.Polled]] = 0,Table1[[#This Row],[Length.All PlayStyles.Polled]] = 0)</f>
        <v>0</v>
      </c>
      <c r="AR135" s="9"/>
      <c r="AT135"/>
      <c r="AX135" s="10"/>
      <c r="AZ135" s="10"/>
      <c r="BD135" s="10"/>
      <c r="BH135" s="10"/>
      <c r="BI135" s="10"/>
      <c r="BJ135" s="10"/>
      <c r="BL135" s="10"/>
    </row>
    <row r="136" spans="1:64" x14ac:dyDescent="0.25">
      <c r="A136" t="s">
        <v>227</v>
      </c>
      <c r="B136">
        <v>1</v>
      </c>
      <c r="C136" t="s">
        <v>31</v>
      </c>
      <c r="D136" t="s">
        <v>42</v>
      </c>
      <c r="E136" t="s">
        <v>1022</v>
      </c>
      <c r="F136" t="s">
        <v>32</v>
      </c>
      <c r="G136">
        <v>2006</v>
      </c>
      <c r="H136">
        <v>69</v>
      </c>
      <c r="I136">
        <v>1.1499999999999999</v>
      </c>
      <c r="J136">
        <v>19.95</v>
      </c>
      <c r="K136">
        <v>8.8166666666666593</v>
      </c>
      <c r="L136">
        <v>12.816666666666601</v>
      </c>
      <c r="M136">
        <v>8.4499999999999993</v>
      </c>
      <c r="N136">
        <v>96</v>
      </c>
      <c r="O136">
        <v>6.8166666666666602</v>
      </c>
      <c r="P136">
        <v>9.8000000000000007</v>
      </c>
      <c r="Q136">
        <v>12.2</v>
      </c>
      <c r="R136">
        <v>10</v>
      </c>
      <c r="S136">
        <v>5</v>
      </c>
      <c r="T136">
        <v>7.7333333333333298</v>
      </c>
      <c r="U136">
        <v>11.5833333333333</v>
      </c>
      <c r="V136">
        <v>14.133333333333301</v>
      </c>
      <c r="W136">
        <v>11</v>
      </c>
      <c r="X136">
        <v>13</v>
      </c>
      <c r="Y136">
        <v>9.6333333333333293</v>
      </c>
      <c r="Z136">
        <v>8.3000000000000007</v>
      </c>
      <c r="AA136">
        <v>12.066666666666601</v>
      </c>
      <c r="AB136">
        <v>8</v>
      </c>
      <c r="AC136">
        <v>78</v>
      </c>
      <c r="AD136">
        <v>6.5666666666666602</v>
      </c>
      <c r="AE136" t="s">
        <v>31</v>
      </c>
      <c r="AJ136" t="b">
        <f>OR(COUNTIF(Sheet1!$H$1:$H$9,Table1[[#This Row],[Genre_1]]),COUNTIF(Sheet1!$H$1:$H$8,Table1[[#This Row],[Genre_2]]),COUNTIF(Sheet1!$H$1:$H$8,Table1[[#This Row],[Genre_3]]),COUNTIF(Sheet1!$H$1:$H$8,Table1[[#This Row],[Genre_4]]),COUNTIF(Sheet1!$H$1:$H$8,Table1[[#This Row],[Genre_5]]))</f>
        <v>1</v>
      </c>
      <c r="AK136" t="s">
        <v>42</v>
      </c>
      <c r="AM136" t="b">
        <f>OR(COUNTIF(Sheet1!$E$2:$E$20,Table1[[#This Row],[Publisher_1]]),COUNTIF(Sheet1!$E$2:$E$20,Table1[[#This Row],[Publisher_2]]))</f>
        <v>1</v>
      </c>
      <c r="AN136" t="str">
        <f>IF(COUNTIF(Table1[[#All],[Title]],Table1[[#This Row],[Title]]) &gt; 1,"Yes","No")</f>
        <v>Yes</v>
      </c>
      <c r="AO136" t="str">
        <f>IF(AND(-3&lt;= (Table1[[#This Row],[Metrics.Sales]] - AVERAGE(Table1[Metrics.Sales]))/_xlfn.STDEV.S(Table1[Metrics.Sales]), (Table1[[#This Row],[Metrics.Sales]] - AVERAGE(Table1[Metrics.Sales]))/_xlfn.STDEV.S(Table1[Metrics.Sales]) &lt;=3),"No","Yes")</f>
        <v>No</v>
      </c>
      <c r="AP136" t="b">
        <f>OR(Table1[[#This Row],[Length.Main Story.Polled]] = 0,Table1[[#This Row],[Length.Main + Extras.Polled]] = 0,Table1[[#This Row],[Length.Completionists.Polled]] = 0,Table1[[#This Row],[Length.All PlayStyles.Polled]] = 0)</f>
        <v>0</v>
      </c>
      <c r="AR136" s="9"/>
      <c r="AT136"/>
      <c r="AW136" s="10"/>
      <c r="BB136" s="10"/>
      <c r="BC136" s="10"/>
      <c r="BD136" s="10"/>
      <c r="BG136" s="10"/>
      <c r="BI136" s="10"/>
      <c r="BL136" s="10"/>
    </row>
    <row r="137" spans="1:64" x14ac:dyDescent="0.25">
      <c r="A137" t="s">
        <v>227</v>
      </c>
      <c r="B137">
        <v>1</v>
      </c>
      <c r="C137" t="s">
        <v>31</v>
      </c>
      <c r="D137" t="s">
        <v>42</v>
      </c>
      <c r="E137" t="s">
        <v>1019</v>
      </c>
      <c r="F137" t="s">
        <v>53</v>
      </c>
      <c r="G137">
        <v>2006</v>
      </c>
      <c r="H137">
        <v>80</v>
      </c>
      <c r="I137">
        <v>0.52</v>
      </c>
      <c r="J137">
        <v>19.95</v>
      </c>
      <c r="K137">
        <v>8.8166666666666593</v>
      </c>
      <c r="L137">
        <v>12.816666666666601</v>
      </c>
      <c r="M137">
        <v>8.4499999999999993</v>
      </c>
      <c r="N137">
        <v>96</v>
      </c>
      <c r="O137">
        <v>6.8166666666666602</v>
      </c>
      <c r="P137">
        <v>9.8000000000000007</v>
      </c>
      <c r="Q137">
        <v>12.2</v>
      </c>
      <c r="R137">
        <v>10</v>
      </c>
      <c r="S137">
        <v>5</v>
      </c>
      <c r="T137">
        <v>7.7333333333333298</v>
      </c>
      <c r="U137">
        <v>11.5833333333333</v>
      </c>
      <c r="V137">
        <v>14.133333333333301</v>
      </c>
      <c r="W137">
        <v>11</v>
      </c>
      <c r="X137">
        <v>13</v>
      </c>
      <c r="Y137">
        <v>9.6333333333333293</v>
      </c>
      <c r="Z137">
        <v>8.3000000000000007</v>
      </c>
      <c r="AA137">
        <v>12.066666666666601</v>
      </c>
      <c r="AB137">
        <v>8</v>
      </c>
      <c r="AC137">
        <v>78</v>
      </c>
      <c r="AD137">
        <v>6.5666666666666602</v>
      </c>
      <c r="AE137" t="s">
        <v>31</v>
      </c>
      <c r="AJ137" t="b">
        <f>OR(COUNTIF(Sheet1!$H$1:$H$9,Table1[[#This Row],[Genre_1]]),COUNTIF(Sheet1!$H$1:$H$8,Table1[[#This Row],[Genre_2]]),COUNTIF(Sheet1!$H$1:$H$8,Table1[[#This Row],[Genre_3]]),COUNTIF(Sheet1!$H$1:$H$8,Table1[[#This Row],[Genre_4]]),COUNTIF(Sheet1!$H$1:$H$8,Table1[[#This Row],[Genre_5]]))</f>
        <v>1</v>
      </c>
      <c r="AK137" t="s">
        <v>42</v>
      </c>
      <c r="AM137" t="b">
        <f>OR(COUNTIF(Sheet1!$E$2:$E$20,Table1[[#This Row],[Publisher_1]]),COUNTIF(Sheet1!$E$2:$E$20,Table1[[#This Row],[Publisher_2]]))</f>
        <v>1</v>
      </c>
      <c r="AN137" t="str">
        <f>IF(COUNTIF(Table1[[#All],[Title]],Table1[[#This Row],[Title]]) &gt; 1,"Yes","No")</f>
        <v>Yes</v>
      </c>
      <c r="AO137" t="str">
        <f>IF(AND(-3&lt;= (Table1[[#This Row],[Metrics.Sales]] - AVERAGE(Table1[Metrics.Sales]))/_xlfn.STDEV.S(Table1[Metrics.Sales]), (Table1[[#This Row],[Metrics.Sales]] - AVERAGE(Table1[Metrics.Sales]))/_xlfn.STDEV.S(Table1[Metrics.Sales]) &lt;=3),"No","Yes")</f>
        <v>No</v>
      </c>
      <c r="AP137" t="b">
        <f>OR(Table1[[#This Row],[Length.Main Story.Polled]] = 0,Table1[[#This Row],[Length.Main + Extras.Polled]] = 0,Table1[[#This Row],[Length.Completionists.Polled]] = 0,Table1[[#This Row],[Length.All PlayStyles.Polled]] = 0)</f>
        <v>0</v>
      </c>
      <c r="AR137" s="9"/>
      <c r="AT137"/>
      <c r="AW137" s="10"/>
      <c r="BB137" s="10"/>
      <c r="BC137" s="10"/>
      <c r="BD137" s="10"/>
      <c r="BG137" s="10"/>
      <c r="BI137" s="10"/>
      <c r="BL137" s="10"/>
    </row>
    <row r="138" spans="1:64" x14ac:dyDescent="0.25">
      <c r="A138" t="s">
        <v>448</v>
      </c>
      <c r="B138">
        <v>4</v>
      </c>
      <c r="C138" t="s">
        <v>31</v>
      </c>
      <c r="D138" t="s">
        <v>42</v>
      </c>
      <c r="E138" t="s">
        <v>83</v>
      </c>
      <c r="F138" t="s">
        <v>32</v>
      </c>
      <c r="G138">
        <v>2007</v>
      </c>
      <c r="H138">
        <v>94</v>
      </c>
      <c r="I138">
        <v>5.77</v>
      </c>
      <c r="J138">
        <v>29.95</v>
      </c>
      <c r="K138">
        <v>8.0166666666666604</v>
      </c>
      <c r="L138">
        <v>28.75</v>
      </c>
      <c r="M138">
        <v>7</v>
      </c>
      <c r="N138">
        <v>615</v>
      </c>
      <c r="O138">
        <v>4.75</v>
      </c>
      <c r="P138">
        <v>16.649999999999999</v>
      </c>
      <c r="Q138">
        <v>31.133333333333301</v>
      </c>
      <c r="R138">
        <v>15</v>
      </c>
      <c r="S138">
        <v>50</v>
      </c>
      <c r="T138">
        <v>11.316666666666601</v>
      </c>
      <c r="U138">
        <v>9.6999999999999993</v>
      </c>
      <c r="V138">
        <v>29.6666666666666</v>
      </c>
      <c r="W138">
        <v>9</v>
      </c>
      <c r="X138">
        <v>97</v>
      </c>
      <c r="Y138">
        <v>6.5166666666666604</v>
      </c>
      <c r="Z138">
        <v>6.75</v>
      </c>
      <c r="AA138">
        <v>13.4333333333333</v>
      </c>
      <c r="AB138">
        <v>7</v>
      </c>
      <c r="AC138">
        <v>468</v>
      </c>
      <c r="AD138">
        <v>4.43333333333333</v>
      </c>
      <c r="AE138" t="s">
        <v>31</v>
      </c>
      <c r="AJ138" t="b">
        <f>OR(COUNTIF(Sheet1!$H$1:$H$9,Table1[[#This Row],[Genre_1]]),COUNTIF(Sheet1!$H$1:$H$8,Table1[[#This Row],[Genre_2]]),COUNTIF(Sheet1!$H$1:$H$8,Table1[[#This Row],[Genre_3]]),COUNTIF(Sheet1!$H$1:$H$8,Table1[[#This Row],[Genre_4]]),COUNTIF(Sheet1!$H$1:$H$8,Table1[[#This Row],[Genre_5]]))</f>
        <v>1</v>
      </c>
      <c r="AK138" t="s">
        <v>42</v>
      </c>
      <c r="AM138" t="b">
        <f>OR(COUNTIF(Sheet1!$E$2:$E$20,Table1[[#This Row],[Publisher_1]]),COUNTIF(Sheet1!$E$2:$E$20,Table1[[#This Row],[Publisher_2]]))</f>
        <v>1</v>
      </c>
      <c r="AN138" t="str">
        <f>IF(COUNTIF(Table1[[#All],[Title]],Table1[[#This Row],[Title]]) &gt; 1,"Yes","No")</f>
        <v>Yes</v>
      </c>
      <c r="AO138" t="str">
        <f>IF(AND(-3&lt;= (Table1[[#This Row],[Metrics.Sales]] - AVERAGE(Table1[Metrics.Sales]))/_xlfn.STDEV.S(Table1[Metrics.Sales]), (Table1[[#This Row],[Metrics.Sales]] - AVERAGE(Table1[Metrics.Sales]))/_xlfn.STDEV.S(Table1[Metrics.Sales]) &lt;=3),"No","Yes")</f>
        <v>Yes</v>
      </c>
      <c r="AP138" t="b">
        <f>OR(Table1[[#This Row],[Length.Main Story.Polled]] = 0,Table1[[#This Row],[Length.Main + Extras.Polled]] = 0,Table1[[#This Row],[Length.Completionists.Polled]] = 0,Table1[[#This Row],[Length.All PlayStyles.Polled]] = 0)</f>
        <v>0</v>
      </c>
      <c r="AR138" s="9"/>
      <c r="AT138"/>
      <c r="AW138" s="10"/>
      <c r="BB138" s="10"/>
      <c r="BC138" s="10"/>
      <c r="BD138" s="10"/>
      <c r="BG138" s="10"/>
      <c r="BI138" s="10"/>
      <c r="BL138" s="10"/>
    </row>
    <row r="139" spans="1:64" x14ac:dyDescent="0.25">
      <c r="A139" t="s">
        <v>448</v>
      </c>
      <c r="B139">
        <v>4</v>
      </c>
      <c r="C139" t="s">
        <v>31</v>
      </c>
      <c r="D139" t="s">
        <v>42</v>
      </c>
      <c r="E139" t="s">
        <v>1019</v>
      </c>
      <c r="F139" t="s">
        <v>32</v>
      </c>
      <c r="G139">
        <v>2007</v>
      </c>
      <c r="H139">
        <v>94</v>
      </c>
      <c r="I139">
        <v>2.91</v>
      </c>
      <c r="J139">
        <v>24.95</v>
      </c>
      <c r="K139">
        <v>8.0166666666666604</v>
      </c>
      <c r="L139">
        <v>28.75</v>
      </c>
      <c r="M139">
        <v>7</v>
      </c>
      <c r="N139">
        <v>615</v>
      </c>
      <c r="O139">
        <v>4.75</v>
      </c>
      <c r="P139">
        <v>16.649999999999999</v>
      </c>
      <c r="Q139">
        <v>31.133333333333301</v>
      </c>
      <c r="R139">
        <v>15</v>
      </c>
      <c r="S139">
        <v>50</v>
      </c>
      <c r="T139">
        <v>11.316666666666601</v>
      </c>
      <c r="U139">
        <v>9.6999999999999993</v>
      </c>
      <c r="V139">
        <v>29.6666666666666</v>
      </c>
      <c r="W139">
        <v>9</v>
      </c>
      <c r="X139">
        <v>97</v>
      </c>
      <c r="Y139">
        <v>6.5166666666666604</v>
      </c>
      <c r="Z139">
        <v>6.75</v>
      </c>
      <c r="AA139">
        <v>13.4333333333333</v>
      </c>
      <c r="AB139">
        <v>7</v>
      </c>
      <c r="AC139">
        <v>468</v>
      </c>
      <c r="AD139">
        <v>4.43333333333333</v>
      </c>
      <c r="AE139" t="s">
        <v>31</v>
      </c>
      <c r="AJ139" t="b">
        <f>OR(COUNTIF(Sheet1!$H$1:$H$9,Table1[[#This Row],[Genre_1]]),COUNTIF(Sheet1!$H$1:$H$8,Table1[[#This Row],[Genre_2]]),COUNTIF(Sheet1!$H$1:$H$8,Table1[[#This Row],[Genre_3]]),COUNTIF(Sheet1!$H$1:$H$8,Table1[[#This Row],[Genre_4]]),COUNTIF(Sheet1!$H$1:$H$8,Table1[[#This Row],[Genre_5]]))</f>
        <v>1</v>
      </c>
      <c r="AK139" t="s">
        <v>42</v>
      </c>
      <c r="AM139" t="b">
        <f>OR(COUNTIF(Sheet1!$E$2:$E$20,Table1[[#This Row],[Publisher_1]]),COUNTIF(Sheet1!$E$2:$E$20,Table1[[#This Row],[Publisher_2]]))</f>
        <v>1</v>
      </c>
      <c r="AN139" t="str">
        <f>IF(COUNTIF(Table1[[#All],[Title]],Table1[[#This Row],[Title]]) &gt; 1,"Yes","No")</f>
        <v>Yes</v>
      </c>
      <c r="AO139" t="str">
        <f>IF(AND(-3&lt;= (Table1[[#This Row],[Metrics.Sales]] - AVERAGE(Table1[Metrics.Sales]))/_xlfn.STDEV.S(Table1[Metrics.Sales]), (Table1[[#This Row],[Metrics.Sales]] - AVERAGE(Table1[Metrics.Sales]))/_xlfn.STDEV.S(Table1[Metrics.Sales]) &lt;=3),"No","Yes")</f>
        <v>No</v>
      </c>
      <c r="AP139" t="b">
        <f>OR(Table1[[#This Row],[Length.Main Story.Polled]] = 0,Table1[[#This Row],[Length.Main + Extras.Polled]] = 0,Table1[[#This Row],[Length.Completionists.Polled]] = 0,Table1[[#This Row],[Length.All PlayStyles.Polled]] = 0)</f>
        <v>0</v>
      </c>
      <c r="AR139" s="9"/>
      <c r="AT139"/>
      <c r="AY139" s="10"/>
      <c r="BB139" s="10"/>
      <c r="BD139" s="10"/>
      <c r="BG139" s="10"/>
      <c r="BI139" s="10"/>
      <c r="BL139" s="10"/>
    </row>
    <row r="140" spans="1:64" x14ac:dyDescent="0.25">
      <c r="A140" t="s">
        <v>448</v>
      </c>
      <c r="B140">
        <v>1</v>
      </c>
      <c r="C140" t="s">
        <v>31</v>
      </c>
      <c r="D140" t="s">
        <v>42</v>
      </c>
      <c r="E140" t="s">
        <v>1021</v>
      </c>
      <c r="F140" t="s">
        <v>53</v>
      </c>
      <c r="G140">
        <v>2007</v>
      </c>
      <c r="H140">
        <v>75</v>
      </c>
      <c r="I140">
        <v>0.94</v>
      </c>
      <c r="J140">
        <v>19.95</v>
      </c>
      <c r="K140">
        <v>8.0166666666666604</v>
      </c>
      <c r="L140">
        <v>28.75</v>
      </c>
      <c r="M140">
        <v>7</v>
      </c>
      <c r="N140">
        <v>615</v>
      </c>
      <c r="O140">
        <v>4.75</v>
      </c>
      <c r="P140">
        <v>16.649999999999999</v>
      </c>
      <c r="Q140">
        <v>31.133333333333301</v>
      </c>
      <c r="R140">
        <v>15</v>
      </c>
      <c r="S140">
        <v>50</v>
      </c>
      <c r="T140">
        <v>11.316666666666601</v>
      </c>
      <c r="U140">
        <v>9.6999999999999993</v>
      </c>
      <c r="V140">
        <v>29.6666666666666</v>
      </c>
      <c r="W140">
        <v>9</v>
      </c>
      <c r="X140">
        <v>97</v>
      </c>
      <c r="Y140">
        <v>6.5166666666666604</v>
      </c>
      <c r="Z140">
        <v>6.75</v>
      </c>
      <c r="AA140">
        <v>13.4333333333333</v>
      </c>
      <c r="AB140">
        <v>7</v>
      </c>
      <c r="AC140">
        <v>468</v>
      </c>
      <c r="AD140">
        <v>4.43333333333333</v>
      </c>
      <c r="AE140" t="s">
        <v>31</v>
      </c>
      <c r="AJ140" t="b">
        <f>OR(COUNTIF(Sheet1!$H$1:$H$9,Table1[[#This Row],[Genre_1]]),COUNTIF(Sheet1!$H$1:$H$8,Table1[[#This Row],[Genre_2]]),COUNTIF(Sheet1!$H$1:$H$8,Table1[[#This Row],[Genre_3]]),COUNTIF(Sheet1!$H$1:$H$8,Table1[[#This Row],[Genre_4]]),COUNTIF(Sheet1!$H$1:$H$8,Table1[[#This Row],[Genre_5]]))</f>
        <v>1</v>
      </c>
      <c r="AK140" t="s">
        <v>42</v>
      </c>
      <c r="AM140" t="b">
        <f>OR(COUNTIF(Sheet1!$E$2:$E$20,Table1[[#This Row],[Publisher_1]]),COUNTIF(Sheet1!$E$2:$E$20,Table1[[#This Row],[Publisher_2]]))</f>
        <v>1</v>
      </c>
      <c r="AN140" t="str">
        <f>IF(COUNTIF(Table1[[#All],[Title]],Table1[[#This Row],[Title]]) &gt; 1,"Yes","No")</f>
        <v>Yes</v>
      </c>
      <c r="AO140" t="str">
        <f>IF(AND(-3&lt;= (Table1[[#This Row],[Metrics.Sales]] - AVERAGE(Table1[Metrics.Sales]))/_xlfn.STDEV.S(Table1[Metrics.Sales]), (Table1[[#This Row],[Metrics.Sales]] - AVERAGE(Table1[Metrics.Sales]))/_xlfn.STDEV.S(Table1[Metrics.Sales]) &lt;=3),"No","Yes")</f>
        <v>No</v>
      </c>
      <c r="AP140" t="b">
        <f>OR(Table1[[#This Row],[Length.Main Story.Polled]] = 0,Table1[[#This Row],[Length.Main + Extras.Polled]] = 0,Table1[[#This Row],[Length.Completionists.Polled]] = 0,Table1[[#This Row],[Length.All PlayStyles.Polled]] = 0)</f>
        <v>0</v>
      </c>
      <c r="AR140" s="9"/>
      <c r="AT140"/>
      <c r="AY140" s="10"/>
      <c r="BB140" s="10"/>
      <c r="BD140" s="10"/>
      <c r="BG140" s="10"/>
      <c r="BI140" s="10"/>
      <c r="BL140" s="10"/>
    </row>
    <row r="141" spans="1:64" x14ac:dyDescent="0.25">
      <c r="A141" t="s">
        <v>516</v>
      </c>
      <c r="B141">
        <v>1</v>
      </c>
      <c r="C141" t="s">
        <v>31</v>
      </c>
      <c r="D141" t="s">
        <v>42</v>
      </c>
      <c r="E141" t="s">
        <v>1020</v>
      </c>
      <c r="F141" t="s">
        <v>32</v>
      </c>
      <c r="G141">
        <v>2007</v>
      </c>
      <c r="H141">
        <v>64</v>
      </c>
      <c r="I141">
        <v>0.51</v>
      </c>
      <c r="J141">
        <v>24.95</v>
      </c>
      <c r="K141">
        <v>5.75</v>
      </c>
      <c r="L141">
        <v>7</v>
      </c>
      <c r="M141">
        <v>6.25</v>
      </c>
      <c r="N141">
        <v>11</v>
      </c>
      <c r="O141">
        <v>4.5833333333333304</v>
      </c>
      <c r="P141">
        <v>7.25</v>
      </c>
      <c r="Q141">
        <v>7.36666666666666</v>
      </c>
      <c r="R141">
        <v>7.25</v>
      </c>
      <c r="S141">
        <v>2</v>
      </c>
      <c r="T141">
        <v>7.1333333333333302</v>
      </c>
      <c r="U141">
        <v>6.25</v>
      </c>
      <c r="V141">
        <v>6.25</v>
      </c>
      <c r="W141">
        <v>6.25</v>
      </c>
      <c r="X141">
        <v>1</v>
      </c>
      <c r="Y141">
        <v>6.25</v>
      </c>
      <c r="Z141">
        <v>5.3166666666666602</v>
      </c>
      <c r="AA141">
        <v>6.55</v>
      </c>
      <c r="AB141">
        <v>4.9166666666666599</v>
      </c>
      <c r="AC141">
        <v>8</v>
      </c>
      <c r="AD141">
        <v>4.1333333333333302</v>
      </c>
      <c r="AE141" t="s">
        <v>31</v>
      </c>
      <c r="AJ141" t="b">
        <f>OR(COUNTIF(Sheet1!$H$1:$H$9,Table1[[#This Row],[Genre_1]]),COUNTIF(Sheet1!$H$1:$H$8,Table1[[#This Row],[Genre_2]]),COUNTIF(Sheet1!$H$1:$H$8,Table1[[#This Row],[Genre_3]]),COUNTIF(Sheet1!$H$1:$H$8,Table1[[#This Row],[Genre_4]]),COUNTIF(Sheet1!$H$1:$H$8,Table1[[#This Row],[Genre_5]]))</f>
        <v>1</v>
      </c>
      <c r="AK141" t="s">
        <v>42</v>
      </c>
      <c r="AM141" t="b">
        <f>OR(COUNTIF(Sheet1!$E$2:$E$20,Table1[[#This Row],[Publisher_1]]),COUNTIF(Sheet1!$E$2:$E$20,Table1[[#This Row],[Publisher_2]]))</f>
        <v>1</v>
      </c>
      <c r="AN141" t="str">
        <f>IF(COUNTIF(Table1[[#All],[Title]],Table1[[#This Row],[Title]]) &gt; 1,"Yes","No")</f>
        <v>No</v>
      </c>
      <c r="AO141" t="str">
        <f>IF(AND(-3&lt;= (Table1[[#This Row],[Metrics.Sales]] - AVERAGE(Table1[Metrics.Sales]))/_xlfn.STDEV.S(Table1[Metrics.Sales]), (Table1[[#This Row],[Metrics.Sales]] - AVERAGE(Table1[Metrics.Sales]))/_xlfn.STDEV.S(Table1[Metrics.Sales]) &lt;=3),"No","Yes")</f>
        <v>No</v>
      </c>
      <c r="AP141" t="b">
        <f>OR(Table1[[#This Row],[Length.Main Story.Polled]] = 0,Table1[[#This Row],[Length.Main + Extras.Polled]] = 0,Table1[[#This Row],[Length.Completionists.Polled]] = 0,Table1[[#This Row],[Length.All PlayStyles.Polled]] = 0)</f>
        <v>0</v>
      </c>
      <c r="AR141" s="9"/>
      <c r="AT141"/>
      <c r="AY141" s="10"/>
      <c r="BB141" s="10"/>
      <c r="BD141" s="10"/>
      <c r="BG141" s="10"/>
      <c r="BI141" s="10"/>
      <c r="BL141" s="10"/>
    </row>
    <row r="142" spans="1:64" x14ac:dyDescent="0.25">
      <c r="A142" t="s">
        <v>745</v>
      </c>
      <c r="B142">
        <v>4</v>
      </c>
      <c r="C142" t="s">
        <v>31</v>
      </c>
      <c r="D142" t="s">
        <v>42</v>
      </c>
      <c r="E142" t="s">
        <v>83</v>
      </c>
      <c r="F142" t="s">
        <v>32</v>
      </c>
      <c r="G142">
        <v>2008</v>
      </c>
      <c r="H142">
        <v>84</v>
      </c>
      <c r="I142">
        <v>4.58</v>
      </c>
      <c r="J142">
        <v>29.95</v>
      </c>
      <c r="K142">
        <v>10.283333333333299</v>
      </c>
      <c r="L142">
        <v>154.56666666666601</v>
      </c>
      <c r="M142">
        <v>8</v>
      </c>
      <c r="N142">
        <v>268</v>
      </c>
      <c r="O142">
        <v>5.9833333333333298</v>
      </c>
      <c r="P142">
        <v>31.85</v>
      </c>
      <c r="Q142">
        <v>161.69999999999999</v>
      </c>
      <c r="R142">
        <v>15</v>
      </c>
      <c r="S142">
        <v>19</v>
      </c>
      <c r="T142">
        <v>16.2</v>
      </c>
      <c r="U142">
        <v>13.283333333333299</v>
      </c>
      <c r="V142">
        <v>69.816666666666606</v>
      </c>
      <c r="W142">
        <v>10</v>
      </c>
      <c r="X142">
        <v>38</v>
      </c>
      <c r="Y142">
        <v>8.2333333333333307</v>
      </c>
      <c r="Z142">
        <v>7.8</v>
      </c>
      <c r="AA142">
        <v>13.95</v>
      </c>
      <c r="AB142">
        <v>8</v>
      </c>
      <c r="AC142">
        <v>211</v>
      </c>
      <c r="AD142">
        <v>5.36666666666666</v>
      </c>
      <c r="AE142" t="s">
        <v>31</v>
      </c>
      <c r="AJ142" t="b">
        <f>OR(COUNTIF(Sheet1!$H$1:$H$9,Table1[[#This Row],[Genre_1]]),COUNTIF(Sheet1!$H$1:$H$8,Table1[[#This Row],[Genre_2]]),COUNTIF(Sheet1!$H$1:$H$8,Table1[[#This Row],[Genre_3]]),COUNTIF(Sheet1!$H$1:$H$8,Table1[[#This Row],[Genre_4]]),COUNTIF(Sheet1!$H$1:$H$8,Table1[[#This Row],[Genre_5]]))</f>
        <v>1</v>
      </c>
      <c r="AK142" t="s">
        <v>42</v>
      </c>
      <c r="AM142" t="b">
        <f>OR(COUNTIF(Sheet1!$E$2:$E$20,Table1[[#This Row],[Publisher_1]]),COUNTIF(Sheet1!$E$2:$E$20,Table1[[#This Row],[Publisher_2]]))</f>
        <v>1</v>
      </c>
      <c r="AN142" t="str">
        <f>IF(COUNTIF(Table1[[#All],[Title]],Table1[[#This Row],[Title]]) &gt; 1,"Yes","No")</f>
        <v>Yes</v>
      </c>
      <c r="AO142" t="str">
        <f>IF(AND(-3&lt;= (Table1[[#This Row],[Metrics.Sales]] - AVERAGE(Table1[Metrics.Sales]))/_xlfn.STDEV.S(Table1[Metrics.Sales]), (Table1[[#This Row],[Metrics.Sales]] - AVERAGE(Table1[Metrics.Sales]))/_xlfn.STDEV.S(Table1[Metrics.Sales]) &lt;=3),"No","Yes")</f>
        <v>Yes</v>
      </c>
      <c r="AP142" t="b">
        <f>OR(Table1[[#This Row],[Length.Main Story.Polled]] = 0,Table1[[#This Row],[Length.Main + Extras.Polled]] = 0,Table1[[#This Row],[Length.Completionists.Polled]] = 0,Table1[[#This Row],[Length.All PlayStyles.Polled]] = 0)</f>
        <v>0</v>
      </c>
      <c r="AR142" s="9"/>
      <c r="AT142"/>
      <c r="AW142" s="10"/>
      <c r="AY142" s="10"/>
      <c r="BB142" s="10"/>
      <c r="BH142" s="10"/>
      <c r="BJ142" s="10"/>
      <c r="BL142" s="10"/>
    </row>
    <row r="143" spans="1:64" x14ac:dyDescent="0.25">
      <c r="A143" t="s">
        <v>745</v>
      </c>
      <c r="B143">
        <v>4</v>
      </c>
      <c r="C143" t="s">
        <v>31</v>
      </c>
      <c r="D143" t="s">
        <v>42</v>
      </c>
      <c r="E143" t="s">
        <v>1019</v>
      </c>
      <c r="F143" t="s">
        <v>53</v>
      </c>
      <c r="G143">
        <v>2008</v>
      </c>
      <c r="H143">
        <v>85</v>
      </c>
      <c r="I143">
        <v>2.5299999999999998</v>
      </c>
      <c r="J143">
        <v>29.95</v>
      </c>
      <c r="K143">
        <v>10.283333333333299</v>
      </c>
      <c r="L143">
        <v>154.56666666666601</v>
      </c>
      <c r="M143">
        <v>8</v>
      </c>
      <c r="N143">
        <v>268</v>
      </c>
      <c r="O143">
        <v>5.9833333333333298</v>
      </c>
      <c r="P143">
        <v>31.85</v>
      </c>
      <c r="Q143">
        <v>161.69999999999999</v>
      </c>
      <c r="R143">
        <v>15</v>
      </c>
      <c r="S143">
        <v>19</v>
      </c>
      <c r="T143">
        <v>16.2</v>
      </c>
      <c r="U143">
        <v>13.283333333333299</v>
      </c>
      <c r="V143">
        <v>69.816666666666606</v>
      </c>
      <c r="W143">
        <v>10</v>
      </c>
      <c r="X143">
        <v>38</v>
      </c>
      <c r="Y143">
        <v>8.2333333333333307</v>
      </c>
      <c r="Z143">
        <v>7.8</v>
      </c>
      <c r="AA143">
        <v>13.95</v>
      </c>
      <c r="AB143">
        <v>8</v>
      </c>
      <c r="AC143">
        <v>211</v>
      </c>
      <c r="AD143">
        <v>5.36666666666666</v>
      </c>
      <c r="AE143" t="s">
        <v>31</v>
      </c>
      <c r="AJ143" t="b">
        <f>OR(COUNTIF(Sheet1!$H$1:$H$9,Table1[[#This Row],[Genre_1]]),COUNTIF(Sheet1!$H$1:$H$8,Table1[[#This Row],[Genre_2]]),COUNTIF(Sheet1!$H$1:$H$8,Table1[[#This Row],[Genre_3]]),COUNTIF(Sheet1!$H$1:$H$8,Table1[[#This Row],[Genre_4]]),COUNTIF(Sheet1!$H$1:$H$8,Table1[[#This Row],[Genre_5]]))</f>
        <v>1</v>
      </c>
      <c r="AK143" t="s">
        <v>42</v>
      </c>
      <c r="AM143" t="b">
        <f>OR(COUNTIF(Sheet1!$E$2:$E$20,Table1[[#This Row],[Publisher_1]]),COUNTIF(Sheet1!$E$2:$E$20,Table1[[#This Row],[Publisher_2]]))</f>
        <v>1</v>
      </c>
      <c r="AN143" t="str">
        <f>IF(COUNTIF(Table1[[#All],[Title]],Table1[[#This Row],[Title]]) &gt; 1,"Yes","No")</f>
        <v>Yes</v>
      </c>
      <c r="AO143" t="str">
        <f>IF(AND(-3&lt;= (Table1[[#This Row],[Metrics.Sales]] - AVERAGE(Table1[Metrics.Sales]))/_xlfn.STDEV.S(Table1[Metrics.Sales]), (Table1[[#This Row],[Metrics.Sales]] - AVERAGE(Table1[Metrics.Sales]))/_xlfn.STDEV.S(Table1[Metrics.Sales]) &lt;=3),"No","Yes")</f>
        <v>No</v>
      </c>
      <c r="AP143" t="b">
        <f>OR(Table1[[#This Row],[Length.Main Story.Polled]] = 0,Table1[[#This Row],[Length.Main + Extras.Polled]] = 0,Table1[[#This Row],[Length.Completionists.Polled]] = 0,Table1[[#This Row],[Length.All PlayStyles.Polled]] = 0)</f>
        <v>0</v>
      </c>
      <c r="AR143" s="9"/>
      <c r="AT143"/>
      <c r="AW143" s="10"/>
      <c r="BC143" s="10"/>
      <c r="BD143" s="10"/>
      <c r="BG143" s="10"/>
      <c r="BL143" s="10"/>
    </row>
    <row r="144" spans="1:64" x14ac:dyDescent="0.25">
      <c r="A144" t="s">
        <v>745</v>
      </c>
      <c r="B144">
        <v>2</v>
      </c>
      <c r="C144" t="s">
        <v>31</v>
      </c>
      <c r="D144" t="s">
        <v>42</v>
      </c>
      <c r="E144" t="s">
        <v>1022</v>
      </c>
      <c r="F144" t="s">
        <v>46</v>
      </c>
      <c r="G144">
        <v>2008</v>
      </c>
      <c r="H144">
        <v>83</v>
      </c>
      <c r="I144">
        <v>1.17</v>
      </c>
      <c r="J144">
        <v>29.95</v>
      </c>
      <c r="K144">
        <v>10.283333333333299</v>
      </c>
      <c r="L144">
        <v>154.56666666666601</v>
      </c>
      <c r="M144">
        <v>8</v>
      </c>
      <c r="N144">
        <v>268</v>
      </c>
      <c r="O144">
        <v>5.9833333333333298</v>
      </c>
      <c r="P144">
        <v>31.85</v>
      </c>
      <c r="Q144">
        <v>161.69999999999999</v>
      </c>
      <c r="R144">
        <v>15</v>
      </c>
      <c r="S144">
        <v>19</v>
      </c>
      <c r="T144">
        <v>16.2</v>
      </c>
      <c r="U144">
        <v>13.283333333333299</v>
      </c>
      <c r="V144">
        <v>69.816666666666606</v>
      </c>
      <c r="W144">
        <v>10</v>
      </c>
      <c r="X144">
        <v>38</v>
      </c>
      <c r="Y144">
        <v>8.2333333333333307</v>
      </c>
      <c r="Z144">
        <v>7.8</v>
      </c>
      <c r="AA144">
        <v>13.95</v>
      </c>
      <c r="AB144">
        <v>8</v>
      </c>
      <c r="AC144">
        <v>211</v>
      </c>
      <c r="AD144">
        <v>5.36666666666666</v>
      </c>
      <c r="AE144" t="s">
        <v>31</v>
      </c>
      <c r="AJ144" t="b">
        <f>OR(COUNTIF(Sheet1!$H$1:$H$9,Table1[[#This Row],[Genre_1]]),COUNTIF(Sheet1!$H$1:$H$8,Table1[[#This Row],[Genre_2]]),COUNTIF(Sheet1!$H$1:$H$8,Table1[[#This Row],[Genre_3]]),COUNTIF(Sheet1!$H$1:$H$8,Table1[[#This Row],[Genre_4]]),COUNTIF(Sheet1!$H$1:$H$8,Table1[[#This Row],[Genre_5]]))</f>
        <v>1</v>
      </c>
      <c r="AK144" t="s">
        <v>42</v>
      </c>
      <c r="AM144" t="b">
        <f>OR(COUNTIF(Sheet1!$E$2:$E$20,Table1[[#This Row],[Publisher_1]]),COUNTIF(Sheet1!$E$2:$E$20,Table1[[#This Row],[Publisher_2]]))</f>
        <v>1</v>
      </c>
      <c r="AN144" t="str">
        <f>IF(COUNTIF(Table1[[#All],[Title]],Table1[[#This Row],[Title]]) &gt; 1,"Yes","No")</f>
        <v>Yes</v>
      </c>
      <c r="AO144" t="str">
        <f>IF(AND(-3&lt;= (Table1[[#This Row],[Metrics.Sales]] - AVERAGE(Table1[Metrics.Sales]))/_xlfn.STDEV.S(Table1[Metrics.Sales]), (Table1[[#This Row],[Metrics.Sales]] - AVERAGE(Table1[Metrics.Sales]))/_xlfn.STDEV.S(Table1[Metrics.Sales]) &lt;=3),"No","Yes")</f>
        <v>No</v>
      </c>
      <c r="AP144" t="b">
        <f>OR(Table1[[#This Row],[Length.Main Story.Polled]] = 0,Table1[[#This Row],[Length.Main + Extras.Polled]] = 0,Table1[[#This Row],[Length.Completionists.Polled]] = 0,Table1[[#This Row],[Length.All PlayStyles.Polled]] = 0)</f>
        <v>0</v>
      </c>
      <c r="AR144" s="9"/>
      <c r="AT144"/>
      <c r="AW144" s="10"/>
      <c r="BC144" s="10"/>
      <c r="BD144" s="10"/>
      <c r="BG144" s="10"/>
      <c r="BL144" s="10"/>
    </row>
    <row r="145" spans="1:64" x14ac:dyDescent="0.25">
      <c r="A145" t="s">
        <v>638</v>
      </c>
      <c r="B145">
        <v>1</v>
      </c>
      <c r="C145" t="s">
        <v>31</v>
      </c>
      <c r="D145" t="s">
        <v>35</v>
      </c>
      <c r="E145" t="s">
        <v>83</v>
      </c>
      <c r="F145" t="s">
        <v>32</v>
      </c>
      <c r="G145">
        <v>2007</v>
      </c>
      <c r="H145">
        <v>71</v>
      </c>
      <c r="I145">
        <v>0.15</v>
      </c>
      <c r="J145">
        <v>14.95</v>
      </c>
      <c r="K145">
        <v>8.6333333333333293</v>
      </c>
      <c r="L145">
        <v>20.8</v>
      </c>
      <c r="M145">
        <v>8.1999999999999993</v>
      </c>
      <c r="N145">
        <v>98</v>
      </c>
      <c r="O145">
        <v>6.75</v>
      </c>
      <c r="P145">
        <v>11.216666666666599</v>
      </c>
      <c r="Q145">
        <v>21.85</v>
      </c>
      <c r="R145">
        <v>9.8333333333333304</v>
      </c>
      <c r="S145">
        <v>13</v>
      </c>
      <c r="T145">
        <v>8.75</v>
      </c>
      <c r="U145">
        <v>9</v>
      </c>
      <c r="V145">
        <v>11</v>
      </c>
      <c r="W145">
        <v>9</v>
      </c>
      <c r="X145">
        <v>26</v>
      </c>
      <c r="Y145">
        <v>8</v>
      </c>
      <c r="Z145">
        <v>7.9166666666666599</v>
      </c>
      <c r="AA145">
        <v>10.733333333333301</v>
      </c>
      <c r="AB145">
        <v>8</v>
      </c>
      <c r="AC145">
        <v>59</v>
      </c>
      <c r="AD145">
        <v>6.5166666666666604</v>
      </c>
      <c r="AE145" t="s">
        <v>31</v>
      </c>
      <c r="AJ145" t="b">
        <f>OR(COUNTIF(Sheet1!$H$1:$H$9,Table1[[#This Row],[Genre_1]]),COUNTIF(Sheet1!$H$1:$H$8,Table1[[#This Row],[Genre_2]]),COUNTIF(Sheet1!$H$1:$H$8,Table1[[#This Row],[Genre_3]]),COUNTIF(Sheet1!$H$1:$H$8,Table1[[#This Row],[Genre_4]]),COUNTIF(Sheet1!$H$1:$H$8,Table1[[#This Row],[Genre_5]]))</f>
        <v>1</v>
      </c>
      <c r="AK145" t="s">
        <v>35</v>
      </c>
      <c r="AM145" t="b">
        <f>OR(COUNTIF(Sheet1!$E$2:$E$20,Table1[[#This Row],[Publisher_1]]),COUNTIF(Sheet1!$E$2:$E$20,Table1[[#This Row],[Publisher_2]]))</f>
        <v>1</v>
      </c>
      <c r="AN145" t="str">
        <f>IF(COUNTIF(Table1[[#All],[Title]],Table1[[#This Row],[Title]]) &gt; 1,"Yes","No")</f>
        <v>No</v>
      </c>
      <c r="AO145" t="str">
        <f>IF(AND(-3&lt;= (Table1[[#This Row],[Metrics.Sales]] - AVERAGE(Table1[Metrics.Sales]))/_xlfn.STDEV.S(Table1[Metrics.Sales]), (Table1[[#This Row],[Metrics.Sales]] - AVERAGE(Table1[Metrics.Sales]))/_xlfn.STDEV.S(Table1[Metrics.Sales]) &lt;=3),"No","Yes")</f>
        <v>No</v>
      </c>
      <c r="AP145" t="b">
        <f>OR(Table1[[#This Row],[Length.Main Story.Polled]] = 0,Table1[[#This Row],[Length.Main + Extras.Polled]] = 0,Table1[[#This Row],[Length.Completionists.Polled]] = 0,Table1[[#This Row],[Length.All PlayStyles.Polled]] = 0)</f>
        <v>0</v>
      </c>
      <c r="AR145" s="9"/>
      <c r="AT145"/>
      <c r="AW145" s="10"/>
      <c r="BC145" s="10"/>
      <c r="BD145" s="10"/>
      <c r="BG145" s="10"/>
      <c r="BL145" s="10"/>
    </row>
    <row r="146" spans="1:64" x14ac:dyDescent="0.25">
      <c r="A146" t="s">
        <v>295</v>
      </c>
      <c r="B146">
        <v>1</v>
      </c>
      <c r="C146" t="s">
        <v>31</v>
      </c>
      <c r="D146" t="s">
        <v>61</v>
      </c>
      <c r="E146" t="s">
        <v>1020</v>
      </c>
      <c r="F146" t="s">
        <v>53</v>
      </c>
      <c r="G146">
        <v>2006</v>
      </c>
      <c r="H146">
        <v>75</v>
      </c>
      <c r="I146">
        <v>0.26</v>
      </c>
      <c r="J146">
        <v>17.95</v>
      </c>
      <c r="K146">
        <v>0</v>
      </c>
      <c r="L146">
        <v>0</v>
      </c>
      <c r="M146">
        <v>0</v>
      </c>
      <c r="N146">
        <v>0</v>
      </c>
      <c r="O146">
        <v>0</v>
      </c>
      <c r="P146">
        <v>0</v>
      </c>
      <c r="Q146">
        <v>0</v>
      </c>
      <c r="R146">
        <v>0</v>
      </c>
      <c r="S146">
        <v>0</v>
      </c>
      <c r="T146">
        <v>0</v>
      </c>
      <c r="U146">
        <v>0</v>
      </c>
      <c r="V146">
        <v>0</v>
      </c>
      <c r="W146">
        <v>0</v>
      </c>
      <c r="X146">
        <v>0</v>
      </c>
      <c r="Y146">
        <v>0</v>
      </c>
      <c r="Z146">
        <v>0</v>
      </c>
      <c r="AA146">
        <v>0</v>
      </c>
      <c r="AB146">
        <v>0</v>
      </c>
      <c r="AC146">
        <v>0</v>
      </c>
      <c r="AD146">
        <v>0</v>
      </c>
      <c r="AE146" t="s">
        <v>31</v>
      </c>
      <c r="AJ146" t="b">
        <f>OR(COUNTIF(Sheet1!$H$1:$H$9,Table1[[#This Row],[Genre_1]]),COUNTIF(Sheet1!$H$1:$H$8,Table1[[#This Row],[Genre_2]]),COUNTIF(Sheet1!$H$1:$H$8,Table1[[#This Row],[Genre_3]]),COUNTIF(Sheet1!$H$1:$H$8,Table1[[#This Row],[Genre_4]]),COUNTIF(Sheet1!$H$1:$H$8,Table1[[#This Row],[Genre_5]]))</f>
        <v>1</v>
      </c>
      <c r="AK146" t="s">
        <v>61</v>
      </c>
      <c r="AM146" t="b">
        <f>OR(COUNTIF(Sheet1!$E$2:$E$20,Table1[[#This Row],[Publisher_1]]),COUNTIF(Sheet1!$E$2:$E$20,Table1[[#This Row],[Publisher_2]]))</f>
        <v>1</v>
      </c>
      <c r="AN146" t="str">
        <f>IF(COUNTIF(Table1[[#All],[Title]],Table1[[#This Row],[Title]]) &gt; 1,"Yes","No")</f>
        <v>No</v>
      </c>
      <c r="AO146" t="str">
        <f>IF(AND(-3&lt;= (Table1[[#This Row],[Metrics.Sales]] - AVERAGE(Table1[Metrics.Sales]))/_xlfn.STDEV.S(Table1[Metrics.Sales]), (Table1[[#This Row],[Metrics.Sales]] - AVERAGE(Table1[Metrics.Sales]))/_xlfn.STDEV.S(Table1[Metrics.Sales]) &lt;=3),"No","Yes")</f>
        <v>No</v>
      </c>
      <c r="AP146" t="b">
        <f>OR(Table1[[#This Row],[Length.Main Story.Polled]] = 0,Table1[[#This Row],[Length.Main + Extras.Polled]] = 0,Table1[[#This Row],[Length.Completionists.Polled]] = 0,Table1[[#This Row],[Length.All PlayStyles.Polled]] = 0)</f>
        <v>1</v>
      </c>
      <c r="AR146" s="9"/>
      <c r="AT146"/>
      <c r="AX146" s="10"/>
      <c r="AZ146" s="10"/>
      <c r="BH146" s="10"/>
      <c r="BI146" s="10"/>
      <c r="BL146" s="10"/>
    </row>
    <row r="147" spans="1:64" x14ac:dyDescent="0.25">
      <c r="A147" t="s">
        <v>135</v>
      </c>
      <c r="B147">
        <v>1</v>
      </c>
      <c r="C147" t="s">
        <v>31</v>
      </c>
      <c r="D147" t="s">
        <v>61</v>
      </c>
      <c r="E147" t="s">
        <v>1020</v>
      </c>
      <c r="F147" t="s">
        <v>32</v>
      </c>
      <c r="G147">
        <v>2005</v>
      </c>
      <c r="H147">
        <v>72</v>
      </c>
      <c r="I147">
        <v>0.28000000000000003</v>
      </c>
      <c r="J147">
        <v>17.95</v>
      </c>
      <c r="K147">
        <v>35.6666666666666</v>
      </c>
      <c r="L147">
        <v>35.6666666666666</v>
      </c>
      <c r="M147">
        <v>35.6666666666666</v>
      </c>
      <c r="N147">
        <v>1</v>
      </c>
      <c r="O147">
        <v>35.6666666666666</v>
      </c>
      <c r="P147">
        <v>0</v>
      </c>
      <c r="Q147">
        <v>0</v>
      </c>
      <c r="R147">
        <v>0</v>
      </c>
      <c r="S147">
        <v>0</v>
      </c>
      <c r="T147">
        <v>0</v>
      </c>
      <c r="U147">
        <v>35.6666666666666</v>
      </c>
      <c r="V147">
        <v>35.6666666666666</v>
      </c>
      <c r="W147">
        <v>35.6666666666666</v>
      </c>
      <c r="X147">
        <v>1</v>
      </c>
      <c r="Y147">
        <v>35.6666666666666</v>
      </c>
      <c r="Z147">
        <v>0</v>
      </c>
      <c r="AA147">
        <v>0</v>
      </c>
      <c r="AB147">
        <v>0</v>
      </c>
      <c r="AC147">
        <v>0</v>
      </c>
      <c r="AD147">
        <v>0</v>
      </c>
      <c r="AE147" t="s">
        <v>31</v>
      </c>
      <c r="AJ147" t="b">
        <f>OR(COUNTIF(Sheet1!$H$1:$H$9,Table1[[#This Row],[Genre_1]]),COUNTIF(Sheet1!$H$1:$H$8,Table1[[#This Row],[Genre_2]]),COUNTIF(Sheet1!$H$1:$H$8,Table1[[#This Row],[Genre_3]]),COUNTIF(Sheet1!$H$1:$H$8,Table1[[#This Row],[Genre_4]]),COUNTIF(Sheet1!$H$1:$H$8,Table1[[#This Row],[Genre_5]]))</f>
        <v>1</v>
      </c>
      <c r="AK147" t="s">
        <v>61</v>
      </c>
      <c r="AM147" t="b">
        <f>OR(COUNTIF(Sheet1!$E$2:$E$20,Table1[[#This Row],[Publisher_1]]),COUNTIF(Sheet1!$E$2:$E$20,Table1[[#This Row],[Publisher_2]]))</f>
        <v>1</v>
      </c>
      <c r="AN147" t="str">
        <f>IF(COUNTIF(Table1[[#All],[Title]],Table1[[#This Row],[Title]]) &gt; 1,"Yes","No")</f>
        <v>No</v>
      </c>
      <c r="AO147" t="str">
        <f>IF(AND(-3&lt;= (Table1[[#This Row],[Metrics.Sales]] - AVERAGE(Table1[Metrics.Sales]))/_xlfn.STDEV.S(Table1[Metrics.Sales]), (Table1[[#This Row],[Metrics.Sales]] - AVERAGE(Table1[Metrics.Sales]))/_xlfn.STDEV.S(Table1[Metrics.Sales]) &lt;=3),"No","Yes")</f>
        <v>No</v>
      </c>
      <c r="AP147" t="b">
        <f>OR(Table1[[#This Row],[Length.Main Story.Polled]] = 0,Table1[[#This Row],[Length.Main + Extras.Polled]] = 0,Table1[[#This Row],[Length.Completionists.Polled]] = 0,Table1[[#This Row],[Length.All PlayStyles.Polled]] = 0)</f>
        <v>1</v>
      </c>
      <c r="AR147" s="9"/>
      <c r="AT147"/>
    </row>
    <row r="148" spans="1:64" x14ac:dyDescent="0.25">
      <c r="A148" t="s">
        <v>739</v>
      </c>
      <c r="B148">
        <v>1</v>
      </c>
      <c r="C148" t="s">
        <v>34</v>
      </c>
      <c r="D148" t="s">
        <v>61</v>
      </c>
      <c r="E148" t="s">
        <v>1020</v>
      </c>
      <c r="F148" t="s">
        <v>46</v>
      </c>
      <c r="G148">
        <v>2007</v>
      </c>
      <c r="H148">
        <v>65</v>
      </c>
      <c r="I148">
        <v>0.01</v>
      </c>
      <c r="J148">
        <v>19.95</v>
      </c>
      <c r="K148">
        <v>0</v>
      </c>
      <c r="L148">
        <v>0</v>
      </c>
      <c r="M148">
        <v>0</v>
      </c>
      <c r="N148">
        <v>0</v>
      </c>
      <c r="O148">
        <v>0</v>
      </c>
      <c r="P148">
        <v>0</v>
      </c>
      <c r="Q148">
        <v>0</v>
      </c>
      <c r="R148">
        <v>0</v>
      </c>
      <c r="S148">
        <v>0</v>
      </c>
      <c r="T148">
        <v>0</v>
      </c>
      <c r="U148">
        <v>0</v>
      </c>
      <c r="V148">
        <v>0</v>
      </c>
      <c r="W148">
        <v>0</v>
      </c>
      <c r="X148">
        <v>0</v>
      </c>
      <c r="Y148">
        <v>0</v>
      </c>
      <c r="Z148">
        <v>0</v>
      </c>
      <c r="AA148">
        <v>0</v>
      </c>
      <c r="AB148">
        <v>0</v>
      </c>
      <c r="AC148">
        <v>0</v>
      </c>
      <c r="AD148">
        <v>0</v>
      </c>
      <c r="AE148" t="s">
        <v>34</v>
      </c>
      <c r="AJ148" t="b">
        <f>OR(COUNTIF(Sheet1!$H$1:$H$9,Table1[[#This Row],[Genre_1]]),COUNTIF(Sheet1!$H$1:$H$8,Table1[[#This Row],[Genre_2]]),COUNTIF(Sheet1!$H$1:$H$8,Table1[[#This Row],[Genre_3]]),COUNTIF(Sheet1!$H$1:$H$8,Table1[[#This Row],[Genre_4]]),COUNTIF(Sheet1!$H$1:$H$8,Table1[[#This Row],[Genre_5]]))</f>
        <v>1</v>
      </c>
      <c r="AK148" t="s">
        <v>61</v>
      </c>
      <c r="AM148" t="b">
        <f>OR(COUNTIF(Sheet1!$E$2:$E$20,Table1[[#This Row],[Publisher_1]]),COUNTIF(Sheet1!$E$2:$E$20,Table1[[#This Row],[Publisher_2]]))</f>
        <v>1</v>
      </c>
      <c r="AN148" t="str">
        <f>IF(COUNTIF(Table1[[#All],[Title]],Table1[[#This Row],[Title]]) &gt; 1,"Yes","No")</f>
        <v>No</v>
      </c>
      <c r="AO148" t="str">
        <f>IF(AND(-3&lt;= (Table1[[#This Row],[Metrics.Sales]] - AVERAGE(Table1[Metrics.Sales]))/_xlfn.STDEV.S(Table1[Metrics.Sales]), (Table1[[#This Row],[Metrics.Sales]] - AVERAGE(Table1[Metrics.Sales]))/_xlfn.STDEV.S(Table1[Metrics.Sales]) &lt;=3),"No","Yes")</f>
        <v>No</v>
      </c>
      <c r="AP148" t="b">
        <f>OR(Table1[[#This Row],[Length.Main Story.Polled]] = 0,Table1[[#This Row],[Length.Main + Extras.Polled]] = 0,Table1[[#This Row],[Length.Completionists.Polled]] = 0,Table1[[#This Row],[Length.All PlayStyles.Polled]] = 0)</f>
        <v>1</v>
      </c>
      <c r="AR148" s="9"/>
      <c r="AT148"/>
      <c r="AU148" s="10"/>
      <c r="AW148" s="10"/>
      <c r="BC148" s="10"/>
      <c r="BD148" s="10"/>
      <c r="BE148" s="10"/>
      <c r="BG148" s="10"/>
    </row>
    <row r="149" spans="1:64" x14ac:dyDescent="0.25">
      <c r="A149" t="s">
        <v>404</v>
      </c>
      <c r="B149">
        <v>1</v>
      </c>
      <c r="C149" t="s">
        <v>48</v>
      </c>
      <c r="D149" t="s">
        <v>1005</v>
      </c>
      <c r="E149" t="s">
        <v>1021</v>
      </c>
      <c r="F149" t="s">
        <v>32</v>
      </c>
      <c r="G149">
        <v>2006</v>
      </c>
      <c r="H149">
        <v>55</v>
      </c>
      <c r="I149">
        <v>0.05</v>
      </c>
      <c r="J149">
        <v>14.95</v>
      </c>
      <c r="K149">
        <v>14.8666666666666</v>
      </c>
      <c r="L149">
        <v>14.8666666666666</v>
      </c>
      <c r="M149">
        <v>14.8666666666666</v>
      </c>
      <c r="N149">
        <v>1</v>
      </c>
      <c r="O149">
        <v>14.8666666666666</v>
      </c>
      <c r="P149">
        <v>14.8666666666666</v>
      </c>
      <c r="Q149">
        <v>14.8666666666666</v>
      </c>
      <c r="R149">
        <v>14.8666666666666</v>
      </c>
      <c r="S149">
        <v>1</v>
      </c>
      <c r="T149">
        <v>14.8666666666666</v>
      </c>
      <c r="U149">
        <v>0</v>
      </c>
      <c r="V149">
        <v>0</v>
      </c>
      <c r="W149">
        <v>0</v>
      </c>
      <c r="X149">
        <v>0</v>
      </c>
      <c r="Y149">
        <v>0</v>
      </c>
      <c r="Z149">
        <v>0</v>
      </c>
      <c r="AA149">
        <v>0</v>
      </c>
      <c r="AB149">
        <v>0</v>
      </c>
      <c r="AC149">
        <v>0</v>
      </c>
      <c r="AD149">
        <v>0</v>
      </c>
      <c r="AE149" t="s">
        <v>1006</v>
      </c>
      <c r="AJ149" t="b">
        <f>OR(COUNTIF(Sheet1!$H$1:$H$9,Table1[[#This Row],[Genre_1]]),COUNTIF(Sheet1!$H$1:$H$8,Table1[[#This Row],[Genre_2]]),COUNTIF(Sheet1!$H$1:$H$8,Table1[[#This Row],[Genre_3]]),COUNTIF(Sheet1!$H$1:$H$8,Table1[[#This Row],[Genre_4]]),COUNTIF(Sheet1!$H$1:$H$8,Table1[[#This Row],[Genre_5]]))</f>
        <v>1</v>
      </c>
      <c r="AK149" t="s">
        <v>1005</v>
      </c>
      <c r="AM149" t="b">
        <f>OR(COUNTIF(Sheet1!$E$2:$E$20,Table1[[#This Row],[Publisher_1]]),COUNTIF(Sheet1!$E$2:$E$20,Table1[[#This Row],[Publisher_2]]))</f>
        <v>1</v>
      </c>
      <c r="AN149" t="str">
        <f>IF(COUNTIF(Table1[[#All],[Title]],Table1[[#This Row],[Title]]) &gt; 1,"Yes","No")</f>
        <v>No</v>
      </c>
      <c r="AO149" t="str">
        <f>IF(AND(-3&lt;= (Table1[[#This Row],[Metrics.Sales]] - AVERAGE(Table1[Metrics.Sales]))/_xlfn.STDEV.S(Table1[Metrics.Sales]), (Table1[[#This Row],[Metrics.Sales]] - AVERAGE(Table1[Metrics.Sales]))/_xlfn.STDEV.S(Table1[Metrics.Sales]) &lt;=3),"No","Yes")</f>
        <v>No</v>
      </c>
      <c r="AP149" t="b">
        <f>OR(Table1[[#This Row],[Length.Main Story.Polled]] = 0,Table1[[#This Row],[Length.Main + Extras.Polled]] = 0,Table1[[#This Row],[Length.Completionists.Polled]] = 0,Table1[[#This Row],[Length.All PlayStyles.Polled]] = 0)</f>
        <v>1</v>
      </c>
      <c r="AR149" s="9"/>
      <c r="AT149"/>
    </row>
    <row r="150" spans="1:64" x14ac:dyDescent="0.25">
      <c r="A150" t="s">
        <v>934</v>
      </c>
      <c r="B150">
        <v>2</v>
      </c>
      <c r="C150" t="s">
        <v>31</v>
      </c>
      <c r="D150" t="s">
        <v>51</v>
      </c>
      <c r="E150" t="s">
        <v>1022</v>
      </c>
      <c r="F150" t="s">
        <v>53</v>
      </c>
      <c r="G150">
        <v>2008</v>
      </c>
      <c r="H150">
        <v>49</v>
      </c>
      <c r="I150">
        <v>0.09</v>
      </c>
      <c r="J150">
        <v>17.95</v>
      </c>
      <c r="K150">
        <v>7.7833333333333297</v>
      </c>
      <c r="L150">
        <v>9.43333333333333</v>
      </c>
      <c r="M150">
        <v>6</v>
      </c>
      <c r="N150">
        <v>3</v>
      </c>
      <c r="O150">
        <v>6.1333333333333302</v>
      </c>
      <c r="P150">
        <v>0</v>
      </c>
      <c r="Q150">
        <v>0</v>
      </c>
      <c r="R150">
        <v>0</v>
      </c>
      <c r="S150">
        <v>0</v>
      </c>
      <c r="T150">
        <v>0</v>
      </c>
      <c r="U150">
        <v>0</v>
      </c>
      <c r="V150">
        <v>0</v>
      </c>
      <c r="W150">
        <v>0</v>
      </c>
      <c r="X150">
        <v>0</v>
      </c>
      <c r="Y150">
        <v>0</v>
      </c>
      <c r="Z150">
        <v>7.7833333333333297</v>
      </c>
      <c r="AA150">
        <v>9.43333333333333</v>
      </c>
      <c r="AB150">
        <v>6</v>
      </c>
      <c r="AC150">
        <v>3</v>
      </c>
      <c r="AD150">
        <v>6.1333333333333302</v>
      </c>
      <c r="AE150" t="s">
        <v>31</v>
      </c>
      <c r="AJ150" t="b">
        <f>OR(COUNTIF(Sheet1!$H$1:$H$9,Table1[[#This Row],[Genre_1]]),COUNTIF(Sheet1!$H$1:$H$8,Table1[[#This Row],[Genre_2]]),COUNTIF(Sheet1!$H$1:$H$8,Table1[[#This Row],[Genre_3]]),COUNTIF(Sheet1!$H$1:$H$8,Table1[[#This Row],[Genre_4]]),COUNTIF(Sheet1!$H$1:$H$8,Table1[[#This Row],[Genre_5]]))</f>
        <v>1</v>
      </c>
      <c r="AK150" t="s">
        <v>51</v>
      </c>
      <c r="AM150" t="b">
        <f>OR(COUNTIF(Sheet1!$E$2:$E$20,Table1[[#This Row],[Publisher_1]]),COUNTIF(Sheet1!$E$2:$E$20,Table1[[#This Row],[Publisher_2]]))</f>
        <v>1</v>
      </c>
      <c r="AN150" t="str">
        <f>IF(COUNTIF(Table1[[#All],[Title]],Table1[[#This Row],[Title]]) &gt; 1,"Yes","No")</f>
        <v>No</v>
      </c>
      <c r="AO150" t="str">
        <f>IF(AND(-3&lt;= (Table1[[#This Row],[Metrics.Sales]] - AVERAGE(Table1[Metrics.Sales]))/_xlfn.STDEV.S(Table1[Metrics.Sales]), (Table1[[#This Row],[Metrics.Sales]] - AVERAGE(Table1[Metrics.Sales]))/_xlfn.STDEV.S(Table1[Metrics.Sales]) &lt;=3),"No","Yes")</f>
        <v>No</v>
      </c>
      <c r="AP150" t="b">
        <f>OR(Table1[[#This Row],[Length.Main Story.Polled]] = 0,Table1[[#This Row],[Length.Main + Extras.Polled]] = 0,Table1[[#This Row],[Length.Completionists.Polled]] = 0,Table1[[#This Row],[Length.All PlayStyles.Polled]] = 0)</f>
        <v>1</v>
      </c>
      <c r="AR150" s="9"/>
      <c r="AT150"/>
      <c r="AU150" s="10"/>
      <c r="AW150" s="10"/>
      <c r="AX150" s="10"/>
      <c r="AY150" s="10"/>
      <c r="AZ150" s="10"/>
      <c r="BB150" s="10"/>
    </row>
    <row r="151" spans="1:64" x14ac:dyDescent="0.25">
      <c r="A151" t="s">
        <v>124</v>
      </c>
      <c r="B151">
        <v>1</v>
      </c>
      <c r="C151" t="s">
        <v>1034</v>
      </c>
      <c r="D151" t="s">
        <v>51</v>
      </c>
      <c r="E151" t="s">
        <v>1021</v>
      </c>
      <c r="F151" t="s">
        <v>53</v>
      </c>
      <c r="G151">
        <v>2005</v>
      </c>
      <c r="H151">
        <v>89</v>
      </c>
      <c r="I151">
        <v>0.31</v>
      </c>
      <c r="J151">
        <v>17.95</v>
      </c>
      <c r="K151">
        <v>16.033333333333299</v>
      </c>
      <c r="L151">
        <v>62.45</v>
      </c>
      <c r="M151">
        <v>13</v>
      </c>
      <c r="N151">
        <v>130</v>
      </c>
      <c r="O151">
        <v>9.75</v>
      </c>
      <c r="P151">
        <v>30.016666666666602</v>
      </c>
      <c r="Q151">
        <v>69.183333333333294</v>
      </c>
      <c r="R151">
        <v>26</v>
      </c>
      <c r="S151">
        <v>19</v>
      </c>
      <c r="T151">
        <v>20.25</v>
      </c>
      <c r="U151">
        <v>15.483333333333301</v>
      </c>
      <c r="V151">
        <v>32.366666666666603</v>
      </c>
      <c r="W151">
        <v>14</v>
      </c>
      <c r="X151">
        <v>63</v>
      </c>
      <c r="Y151">
        <v>10.533333333333299</v>
      </c>
      <c r="Z151">
        <v>11.216666666666599</v>
      </c>
      <c r="AA151">
        <v>16.149999999999999</v>
      </c>
      <c r="AB151">
        <v>10.4166666666666</v>
      </c>
      <c r="AC151">
        <v>48</v>
      </c>
      <c r="AD151">
        <v>7.9</v>
      </c>
      <c r="AE151" t="s">
        <v>31</v>
      </c>
      <c r="AF151" t="s">
        <v>1045</v>
      </c>
      <c r="AJ151" t="b">
        <f>OR(COUNTIF(Sheet1!$H$1:$H$9,Table1[[#This Row],[Genre_1]]),COUNTIF(Sheet1!$H$1:$H$8,Table1[[#This Row],[Genre_2]]),COUNTIF(Sheet1!$H$1:$H$8,Table1[[#This Row],[Genre_3]]),COUNTIF(Sheet1!$H$1:$H$8,Table1[[#This Row],[Genre_4]]),COUNTIF(Sheet1!$H$1:$H$8,Table1[[#This Row],[Genre_5]]))</f>
        <v>1</v>
      </c>
      <c r="AK151" t="s">
        <v>51</v>
      </c>
      <c r="AM151" t="b">
        <f>OR(COUNTIF(Sheet1!$E$2:$E$20,Table1[[#This Row],[Publisher_1]]),COUNTIF(Sheet1!$E$2:$E$20,Table1[[#This Row],[Publisher_2]]))</f>
        <v>1</v>
      </c>
      <c r="AN151" t="str">
        <f>IF(COUNTIF(Table1[[#All],[Title]],Table1[[#This Row],[Title]]) &gt; 1,"Yes","No")</f>
        <v>No</v>
      </c>
      <c r="AO151" t="str">
        <f>IF(AND(-3&lt;= (Table1[[#This Row],[Metrics.Sales]] - AVERAGE(Table1[Metrics.Sales]))/_xlfn.STDEV.S(Table1[Metrics.Sales]), (Table1[[#This Row],[Metrics.Sales]] - AVERAGE(Table1[Metrics.Sales]))/_xlfn.STDEV.S(Table1[Metrics.Sales]) &lt;=3),"No","Yes")</f>
        <v>No</v>
      </c>
      <c r="AP151" t="b">
        <f>OR(Table1[[#This Row],[Length.Main Story.Polled]] = 0,Table1[[#This Row],[Length.Main + Extras.Polled]] = 0,Table1[[#This Row],[Length.Completionists.Polled]] = 0,Table1[[#This Row],[Length.All PlayStyles.Polled]] = 0)</f>
        <v>0</v>
      </c>
      <c r="AR151" s="9"/>
      <c r="AT151"/>
      <c r="AW151" s="10"/>
      <c r="BH151" s="10"/>
      <c r="BI151" s="10"/>
      <c r="BL151" s="10"/>
    </row>
    <row r="152" spans="1:64" x14ac:dyDescent="0.25">
      <c r="A152" t="s">
        <v>859</v>
      </c>
      <c r="B152">
        <v>1</v>
      </c>
      <c r="C152" t="s">
        <v>1033</v>
      </c>
      <c r="D152" t="s">
        <v>51</v>
      </c>
      <c r="E152" t="s">
        <v>1021</v>
      </c>
      <c r="F152" t="s">
        <v>53</v>
      </c>
      <c r="G152">
        <v>2008</v>
      </c>
      <c r="H152">
        <v>85</v>
      </c>
      <c r="I152">
        <v>0.24</v>
      </c>
      <c r="J152">
        <v>24.95</v>
      </c>
      <c r="K152">
        <v>14.7666666666666</v>
      </c>
      <c r="L152">
        <v>29.283333333333299</v>
      </c>
      <c r="M152">
        <v>13.3333333333333</v>
      </c>
      <c r="N152">
        <v>85</v>
      </c>
      <c r="O152">
        <v>9.1666666666666607</v>
      </c>
      <c r="P152">
        <v>24.0833333333333</v>
      </c>
      <c r="Q152">
        <v>33.6666666666666</v>
      </c>
      <c r="R152">
        <v>21.6</v>
      </c>
      <c r="S152">
        <v>13</v>
      </c>
      <c r="T152">
        <v>16.4166666666666</v>
      </c>
      <c r="U152">
        <v>14.0166666666666</v>
      </c>
      <c r="V152">
        <v>20.933333333333302</v>
      </c>
      <c r="W152">
        <v>13.983333333333301</v>
      </c>
      <c r="X152">
        <v>51</v>
      </c>
      <c r="Y152">
        <v>10.133333333333301</v>
      </c>
      <c r="Z152">
        <v>10.8333333333333</v>
      </c>
      <c r="AA152">
        <v>14.2</v>
      </c>
      <c r="AB152">
        <v>11</v>
      </c>
      <c r="AC152">
        <v>21</v>
      </c>
      <c r="AD152">
        <v>7.6</v>
      </c>
      <c r="AE152" t="s">
        <v>31</v>
      </c>
      <c r="AF152" t="s">
        <v>70</v>
      </c>
      <c r="AG152" t="s">
        <v>1045</v>
      </c>
      <c r="AJ152" t="b">
        <f>OR(COUNTIF(Sheet1!$H$1:$H$9,Table1[[#This Row],[Genre_1]]),COUNTIF(Sheet1!$H$1:$H$8,Table1[[#This Row],[Genre_2]]),COUNTIF(Sheet1!$H$1:$H$8,Table1[[#This Row],[Genre_3]]),COUNTIF(Sheet1!$H$1:$H$8,Table1[[#This Row],[Genre_4]]),COUNTIF(Sheet1!$H$1:$H$8,Table1[[#This Row],[Genre_5]]))</f>
        <v>1</v>
      </c>
      <c r="AK152" t="s">
        <v>51</v>
      </c>
      <c r="AM152" t="b">
        <f>OR(COUNTIF(Sheet1!$E$2:$E$20,Table1[[#This Row],[Publisher_1]]),COUNTIF(Sheet1!$E$2:$E$20,Table1[[#This Row],[Publisher_2]]))</f>
        <v>1</v>
      </c>
      <c r="AN152" t="str">
        <f>IF(COUNTIF(Table1[[#All],[Title]],Table1[[#This Row],[Title]]) &gt; 1,"Yes","No")</f>
        <v>No</v>
      </c>
      <c r="AO152" t="str">
        <f>IF(AND(-3&lt;= (Table1[[#This Row],[Metrics.Sales]] - AVERAGE(Table1[Metrics.Sales]))/_xlfn.STDEV.S(Table1[Metrics.Sales]), (Table1[[#This Row],[Metrics.Sales]] - AVERAGE(Table1[Metrics.Sales]))/_xlfn.STDEV.S(Table1[Metrics.Sales]) &lt;=3),"No","Yes")</f>
        <v>No</v>
      </c>
      <c r="AP152" t="b">
        <f>OR(Table1[[#This Row],[Length.Main Story.Polled]] = 0,Table1[[#This Row],[Length.Main + Extras.Polled]] = 0,Table1[[#This Row],[Length.Completionists.Polled]] = 0,Table1[[#This Row],[Length.All PlayStyles.Polled]] = 0)</f>
        <v>0</v>
      </c>
      <c r="AR152" s="9"/>
      <c r="AT152"/>
      <c r="AX152" s="10"/>
      <c r="AY152" s="10"/>
      <c r="BC152" s="10"/>
      <c r="BD152" s="10"/>
      <c r="BG152" s="10"/>
      <c r="BH152" s="10"/>
      <c r="BJ152" s="10"/>
    </row>
    <row r="153" spans="1:64" x14ac:dyDescent="0.25">
      <c r="A153" t="s">
        <v>283</v>
      </c>
      <c r="B153">
        <v>1</v>
      </c>
      <c r="C153" t="s">
        <v>31</v>
      </c>
      <c r="D153" t="s">
        <v>51</v>
      </c>
      <c r="E153" t="s">
        <v>1021</v>
      </c>
      <c r="F153" t="s">
        <v>46</v>
      </c>
      <c r="G153">
        <v>2006</v>
      </c>
      <c r="H153">
        <v>85</v>
      </c>
      <c r="I153">
        <v>0.3</v>
      </c>
      <c r="J153">
        <v>17.95</v>
      </c>
      <c r="K153">
        <v>13.133333333333301</v>
      </c>
      <c r="L153">
        <v>26.016666666666602</v>
      </c>
      <c r="M153">
        <v>12</v>
      </c>
      <c r="N153">
        <v>80</v>
      </c>
      <c r="O153">
        <v>8.3833333333333293</v>
      </c>
      <c r="P153">
        <v>23.133333333333301</v>
      </c>
      <c r="Q153">
        <v>31.5</v>
      </c>
      <c r="R153">
        <v>23.9</v>
      </c>
      <c r="S153">
        <v>9</v>
      </c>
      <c r="T153">
        <v>19.25</v>
      </c>
      <c r="U153">
        <v>12.5833333333333</v>
      </c>
      <c r="V153">
        <v>18.633333333333301</v>
      </c>
      <c r="W153">
        <v>12</v>
      </c>
      <c r="X153">
        <v>37</v>
      </c>
      <c r="Y153">
        <v>9.25</v>
      </c>
      <c r="Z153">
        <v>11.1</v>
      </c>
      <c r="AA153">
        <v>15.75</v>
      </c>
      <c r="AB153">
        <v>10.533333333333299</v>
      </c>
      <c r="AC153">
        <v>34</v>
      </c>
      <c r="AD153">
        <v>7.5</v>
      </c>
      <c r="AE153" t="s">
        <v>31</v>
      </c>
      <c r="AJ153" t="b">
        <f>OR(COUNTIF(Sheet1!$H$1:$H$9,Table1[[#This Row],[Genre_1]]),COUNTIF(Sheet1!$H$1:$H$8,Table1[[#This Row],[Genre_2]]),COUNTIF(Sheet1!$H$1:$H$8,Table1[[#This Row],[Genre_3]]),COUNTIF(Sheet1!$H$1:$H$8,Table1[[#This Row],[Genre_4]]),COUNTIF(Sheet1!$H$1:$H$8,Table1[[#This Row],[Genre_5]]))</f>
        <v>1</v>
      </c>
      <c r="AK153" t="s">
        <v>51</v>
      </c>
      <c r="AM153" t="b">
        <f>OR(COUNTIF(Sheet1!$E$2:$E$20,Table1[[#This Row],[Publisher_1]]),COUNTIF(Sheet1!$E$2:$E$20,Table1[[#This Row],[Publisher_2]]))</f>
        <v>1</v>
      </c>
      <c r="AN153" t="str">
        <f>IF(COUNTIF(Table1[[#All],[Title]],Table1[[#This Row],[Title]]) &gt; 1,"Yes","No")</f>
        <v>No</v>
      </c>
      <c r="AO153" t="str">
        <f>IF(AND(-3&lt;= (Table1[[#This Row],[Metrics.Sales]] - AVERAGE(Table1[Metrics.Sales]))/_xlfn.STDEV.S(Table1[Metrics.Sales]), (Table1[[#This Row],[Metrics.Sales]] - AVERAGE(Table1[Metrics.Sales]))/_xlfn.STDEV.S(Table1[Metrics.Sales]) &lt;=3),"No","Yes")</f>
        <v>No</v>
      </c>
      <c r="AP153" t="b">
        <f>OR(Table1[[#This Row],[Length.Main Story.Polled]] = 0,Table1[[#This Row],[Length.Main + Extras.Polled]] = 0,Table1[[#This Row],[Length.Completionists.Polled]] = 0,Table1[[#This Row],[Length.All PlayStyles.Polled]] = 0)</f>
        <v>0</v>
      </c>
      <c r="AR153" s="9"/>
      <c r="AT153"/>
      <c r="AU153" s="10"/>
      <c r="AW153" s="10"/>
      <c r="AX153" s="10"/>
      <c r="AY153" s="10"/>
      <c r="BB153" s="10"/>
      <c r="BC153" s="10"/>
      <c r="BD153" s="10"/>
      <c r="BE153" s="10"/>
      <c r="BG153" s="10"/>
      <c r="BH153" s="10"/>
    </row>
    <row r="154" spans="1:64" x14ac:dyDescent="0.25">
      <c r="A154" t="s">
        <v>608</v>
      </c>
      <c r="B154">
        <v>2</v>
      </c>
      <c r="C154" t="s">
        <v>31</v>
      </c>
      <c r="D154" t="s">
        <v>51</v>
      </c>
      <c r="E154" t="s">
        <v>1020</v>
      </c>
      <c r="F154" t="s">
        <v>32</v>
      </c>
      <c r="G154">
        <v>2007</v>
      </c>
      <c r="H154">
        <v>80</v>
      </c>
      <c r="I154">
        <v>0.21</v>
      </c>
      <c r="J154">
        <v>16.95</v>
      </c>
      <c r="K154">
        <v>8.5666666666666593</v>
      </c>
      <c r="L154">
        <v>17.316666666666599</v>
      </c>
      <c r="M154">
        <v>7.5</v>
      </c>
      <c r="N154">
        <v>24</v>
      </c>
      <c r="O154">
        <v>4.75</v>
      </c>
      <c r="P154">
        <v>5.3166666666666602</v>
      </c>
      <c r="Q154">
        <v>5.3166666666666602</v>
      </c>
      <c r="R154">
        <v>5.3166666666666602</v>
      </c>
      <c r="S154">
        <v>1</v>
      </c>
      <c r="T154">
        <v>5.3166666666666602</v>
      </c>
      <c r="U154">
        <v>12.3333333333333</v>
      </c>
      <c r="V154">
        <v>18.850000000000001</v>
      </c>
      <c r="W154">
        <v>9.9166666666666607</v>
      </c>
      <c r="X154">
        <v>8</v>
      </c>
      <c r="Y154">
        <v>6.8833333333333302</v>
      </c>
      <c r="Z154">
        <v>6.7666666666666604</v>
      </c>
      <c r="AA154">
        <v>10.9333333333333</v>
      </c>
      <c r="AB154">
        <v>7</v>
      </c>
      <c r="AC154">
        <v>15</v>
      </c>
      <c r="AD154">
        <v>4.1666666666666599</v>
      </c>
      <c r="AE154" t="s">
        <v>31</v>
      </c>
      <c r="AJ154" t="b">
        <f>OR(COUNTIF(Sheet1!$H$1:$H$9,Table1[[#This Row],[Genre_1]]),COUNTIF(Sheet1!$H$1:$H$8,Table1[[#This Row],[Genre_2]]),COUNTIF(Sheet1!$H$1:$H$8,Table1[[#This Row],[Genre_3]]),COUNTIF(Sheet1!$H$1:$H$8,Table1[[#This Row],[Genre_4]]),COUNTIF(Sheet1!$H$1:$H$8,Table1[[#This Row],[Genre_5]]))</f>
        <v>1</v>
      </c>
      <c r="AK154" t="s">
        <v>51</v>
      </c>
      <c r="AM154" t="b">
        <f>OR(COUNTIF(Sheet1!$E$2:$E$20,Table1[[#This Row],[Publisher_1]]),COUNTIF(Sheet1!$E$2:$E$20,Table1[[#This Row],[Publisher_2]]))</f>
        <v>1</v>
      </c>
      <c r="AN154" t="str">
        <f>IF(COUNTIF(Table1[[#All],[Title]],Table1[[#This Row],[Title]]) &gt; 1,"Yes","No")</f>
        <v>No</v>
      </c>
      <c r="AO154" t="str">
        <f>IF(AND(-3&lt;= (Table1[[#This Row],[Metrics.Sales]] - AVERAGE(Table1[Metrics.Sales]))/_xlfn.STDEV.S(Table1[Metrics.Sales]), (Table1[[#This Row],[Metrics.Sales]] - AVERAGE(Table1[Metrics.Sales]))/_xlfn.STDEV.S(Table1[Metrics.Sales]) &lt;=3),"No","Yes")</f>
        <v>No</v>
      </c>
      <c r="AP154" t="b">
        <f>OR(Table1[[#This Row],[Length.Main Story.Polled]] = 0,Table1[[#This Row],[Length.Main + Extras.Polled]] = 0,Table1[[#This Row],[Length.Completionists.Polled]] = 0,Table1[[#This Row],[Length.All PlayStyles.Polled]] = 0)</f>
        <v>0</v>
      </c>
      <c r="AR154" s="9"/>
      <c r="AT154"/>
      <c r="AW154" s="10"/>
      <c r="AX154" s="10"/>
      <c r="BC154" s="10"/>
      <c r="BD154" s="10"/>
      <c r="BJ154" s="10"/>
    </row>
    <row r="155" spans="1:64" x14ac:dyDescent="0.25">
      <c r="A155" t="s">
        <v>996</v>
      </c>
      <c r="B155">
        <v>1</v>
      </c>
      <c r="C155" t="s">
        <v>31</v>
      </c>
      <c r="D155" t="s">
        <v>1005</v>
      </c>
      <c r="E155" t="s">
        <v>1021</v>
      </c>
      <c r="F155" t="s">
        <v>53</v>
      </c>
      <c r="G155">
        <v>2008</v>
      </c>
      <c r="H155">
        <v>39</v>
      </c>
      <c r="I155">
        <v>0.02</v>
      </c>
      <c r="J155">
        <v>17.95</v>
      </c>
      <c r="K155">
        <v>1.5</v>
      </c>
      <c r="L155">
        <v>1.5</v>
      </c>
      <c r="M155">
        <v>1.5</v>
      </c>
      <c r="N155">
        <v>1</v>
      </c>
      <c r="O155">
        <v>1.5</v>
      </c>
      <c r="P155">
        <v>1.5</v>
      </c>
      <c r="Q155">
        <v>1.5</v>
      </c>
      <c r="R155">
        <v>1.5</v>
      </c>
      <c r="S155">
        <v>1</v>
      </c>
      <c r="T155">
        <v>1.5</v>
      </c>
      <c r="U155">
        <v>0</v>
      </c>
      <c r="V155">
        <v>0</v>
      </c>
      <c r="W155">
        <v>0</v>
      </c>
      <c r="X155">
        <v>0</v>
      </c>
      <c r="Y155">
        <v>0</v>
      </c>
      <c r="Z155">
        <v>0</v>
      </c>
      <c r="AA155">
        <v>0</v>
      </c>
      <c r="AB155">
        <v>0</v>
      </c>
      <c r="AC155">
        <v>0</v>
      </c>
      <c r="AD155">
        <v>0</v>
      </c>
      <c r="AE155" t="s">
        <v>31</v>
      </c>
      <c r="AJ155" t="b">
        <f>OR(COUNTIF(Sheet1!$H$1:$H$9,Table1[[#This Row],[Genre_1]]),COUNTIF(Sheet1!$H$1:$H$8,Table1[[#This Row],[Genre_2]]),COUNTIF(Sheet1!$H$1:$H$8,Table1[[#This Row],[Genre_3]]),COUNTIF(Sheet1!$H$1:$H$8,Table1[[#This Row],[Genre_4]]),COUNTIF(Sheet1!$H$1:$H$8,Table1[[#This Row],[Genre_5]]))</f>
        <v>1</v>
      </c>
      <c r="AK155" t="s">
        <v>1005</v>
      </c>
      <c r="AM155" t="b">
        <f>OR(COUNTIF(Sheet1!$E$2:$E$20,Table1[[#This Row],[Publisher_1]]),COUNTIF(Sheet1!$E$2:$E$20,Table1[[#This Row],[Publisher_2]]))</f>
        <v>1</v>
      </c>
      <c r="AN155" t="str">
        <f>IF(COUNTIF(Table1[[#All],[Title]],Table1[[#This Row],[Title]]) &gt; 1,"Yes","No")</f>
        <v>No</v>
      </c>
      <c r="AO155" t="str">
        <f>IF(AND(-3&lt;= (Table1[[#This Row],[Metrics.Sales]] - AVERAGE(Table1[Metrics.Sales]))/_xlfn.STDEV.S(Table1[Metrics.Sales]), (Table1[[#This Row],[Metrics.Sales]] - AVERAGE(Table1[Metrics.Sales]))/_xlfn.STDEV.S(Table1[Metrics.Sales]) &lt;=3),"No","Yes")</f>
        <v>No</v>
      </c>
      <c r="AP155" t="b">
        <f>OR(Table1[[#This Row],[Length.Main Story.Polled]] = 0,Table1[[#This Row],[Length.Main + Extras.Polled]] = 0,Table1[[#This Row],[Length.Completionists.Polled]] = 0,Table1[[#This Row],[Length.All PlayStyles.Polled]] = 0)</f>
        <v>1</v>
      </c>
      <c r="AR155" s="9"/>
      <c r="AT155"/>
      <c r="AX155" s="10"/>
      <c r="AY155" s="10"/>
      <c r="AZ155" s="10"/>
      <c r="BB155" s="10"/>
      <c r="BC155" s="10"/>
      <c r="BE155" s="10"/>
      <c r="BG155" s="10"/>
      <c r="BH155" s="10"/>
      <c r="BI155" s="10"/>
      <c r="BL155" s="10"/>
    </row>
    <row r="156" spans="1:64" x14ac:dyDescent="0.25">
      <c r="A156" t="s">
        <v>590</v>
      </c>
      <c r="B156">
        <v>2</v>
      </c>
      <c r="C156" t="s">
        <v>31</v>
      </c>
      <c r="D156" t="s">
        <v>1005</v>
      </c>
      <c r="E156" t="s">
        <v>1022</v>
      </c>
      <c r="F156" t="s">
        <v>32</v>
      </c>
      <c r="G156">
        <v>2007</v>
      </c>
      <c r="H156">
        <v>27</v>
      </c>
      <c r="I156">
        <v>0.26</v>
      </c>
      <c r="J156">
        <v>12.95</v>
      </c>
      <c r="K156">
        <v>0.61666666666666603</v>
      </c>
      <c r="L156">
        <v>0.68333333333333302</v>
      </c>
      <c r="M156">
        <v>0.61666666666666603</v>
      </c>
      <c r="N156">
        <v>2</v>
      </c>
      <c r="O156">
        <v>0.55000000000000004</v>
      </c>
      <c r="P156">
        <v>0.5</v>
      </c>
      <c r="Q156">
        <v>0.5</v>
      </c>
      <c r="R156">
        <v>0.5</v>
      </c>
      <c r="S156">
        <v>1</v>
      </c>
      <c r="T156">
        <v>0.5</v>
      </c>
      <c r="U156">
        <v>0</v>
      </c>
      <c r="V156">
        <v>0</v>
      </c>
      <c r="W156">
        <v>0</v>
      </c>
      <c r="X156">
        <v>0</v>
      </c>
      <c r="Y156">
        <v>0</v>
      </c>
      <c r="Z156">
        <v>0.75</v>
      </c>
      <c r="AA156">
        <v>0.75</v>
      </c>
      <c r="AB156">
        <v>0.75</v>
      </c>
      <c r="AC156">
        <v>1</v>
      </c>
      <c r="AD156">
        <v>0.75</v>
      </c>
      <c r="AE156" t="s">
        <v>31</v>
      </c>
      <c r="AJ156" t="b">
        <f>OR(COUNTIF(Sheet1!$H$1:$H$9,Table1[[#This Row],[Genre_1]]),COUNTIF(Sheet1!$H$1:$H$8,Table1[[#This Row],[Genre_2]]),COUNTIF(Sheet1!$H$1:$H$8,Table1[[#This Row],[Genre_3]]),COUNTIF(Sheet1!$H$1:$H$8,Table1[[#This Row],[Genre_4]]),COUNTIF(Sheet1!$H$1:$H$8,Table1[[#This Row],[Genre_5]]))</f>
        <v>1</v>
      </c>
      <c r="AK156" t="s">
        <v>1005</v>
      </c>
      <c r="AM156" t="b">
        <f>OR(COUNTIF(Sheet1!$E$2:$E$20,Table1[[#This Row],[Publisher_1]]),COUNTIF(Sheet1!$E$2:$E$20,Table1[[#This Row],[Publisher_2]]))</f>
        <v>1</v>
      </c>
      <c r="AN156" t="str">
        <f>IF(COUNTIF(Table1[[#All],[Title]],Table1[[#This Row],[Title]]) &gt; 1,"Yes","No")</f>
        <v>No</v>
      </c>
      <c r="AO156" t="str">
        <f>IF(AND(-3&lt;= (Table1[[#This Row],[Metrics.Sales]] - AVERAGE(Table1[Metrics.Sales]))/_xlfn.STDEV.S(Table1[Metrics.Sales]), (Table1[[#This Row],[Metrics.Sales]] - AVERAGE(Table1[Metrics.Sales]))/_xlfn.STDEV.S(Table1[Metrics.Sales]) &lt;=3),"No","Yes")</f>
        <v>No</v>
      </c>
      <c r="AP156" t="b">
        <f>OR(Table1[[#This Row],[Length.Main Story.Polled]] = 0,Table1[[#This Row],[Length.Main + Extras.Polled]] = 0,Table1[[#This Row],[Length.Completionists.Polled]] = 0,Table1[[#This Row],[Length.All PlayStyles.Polled]] = 0)</f>
        <v>1</v>
      </c>
      <c r="AR156" s="9"/>
      <c r="AT156"/>
    </row>
    <row r="157" spans="1:64" x14ac:dyDescent="0.25">
      <c r="A157" t="s">
        <v>330</v>
      </c>
      <c r="B157">
        <v>1</v>
      </c>
      <c r="C157" t="s">
        <v>1034</v>
      </c>
      <c r="D157" t="s">
        <v>1009</v>
      </c>
      <c r="E157" t="s">
        <v>1021</v>
      </c>
      <c r="F157" t="s">
        <v>32</v>
      </c>
      <c r="G157">
        <v>2006</v>
      </c>
      <c r="H157">
        <v>65</v>
      </c>
      <c r="I157">
        <v>0.16</v>
      </c>
      <c r="J157">
        <v>16.95</v>
      </c>
      <c r="K157">
        <v>22.55</v>
      </c>
      <c r="L157">
        <v>35.8333333333333</v>
      </c>
      <c r="M157">
        <v>22.1166666666666</v>
      </c>
      <c r="N157">
        <v>29</v>
      </c>
      <c r="O157">
        <v>16.5833333333333</v>
      </c>
      <c r="P157">
        <v>27.95</v>
      </c>
      <c r="Q157">
        <v>31.0833333333333</v>
      </c>
      <c r="R157">
        <v>28.933333333333302</v>
      </c>
      <c r="S157">
        <v>5</v>
      </c>
      <c r="T157">
        <v>25.75</v>
      </c>
      <c r="U157">
        <v>24.1166666666666</v>
      </c>
      <c r="V157">
        <v>36.5833333333333</v>
      </c>
      <c r="W157">
        <v>23.55</v>
      </c>
      <c r="X157">
        <v>14</v>
      </c>
      <c r="Y157">
        <v>17.3333333333333</v>
      </c>
      <c r="Z157">
        <v>17.683333333333302</v>
      </c>
      <c r="AA157">
        <v>24.433333333333302</v>
      </c>
      <c r="AB157">
        <v>15</v>
      </c>
      <c r="AC157">
        <v>10</v>
      </c>
      <c r="AD157">
        <v>14.1666666666666</v>
      </c>
      <c r="AE157" t="s">
        <v>31</v>
      </c>
      <c r="AF157" t="s">
        <v>1045</v>
      </c>
      <c r="AJ157" t="b">
        <f>OR(COUNTIF(Sheet1!$H$1:$H$9,Table1[[#This Row],[Genre_1]]),COUNTIF(Sheet1!$H$1:$H$8,Table1[[#This Row],[Genre_2]]),COUNTIF(Sheet1!$H$1:$H$8,Table1[[#This Row],[Genre_3]]),COUNTIF(Sheet1!$H$1:$H$8,Table1[[#This Row],[Genre_4]]),COUNTIF(Sheet1!$H$1:$H$8,Table1[[#This Row],[Genre_5]]))</f>
        <v>1</v>
      </c>
      <c r="AK157" t="s">
        <v>1007</v>
      </c>
      <c r="AL157" t="s">
        <v>169</v>
      </c>
      <c r="AM157" t="b">
        <f>OR(COUNTIF(Sheet1!$E$2:$E$20,Table1[[#This Row],[Publisher_1]]),COUNTIF(Sheet1!$E$2:$E$20,Table1[[#This Row],[Publisher_2]]))</f>
        <v>1</v>
      </c>
      <c r="AN157" t="str">
        <f>IF(COUNTIF(Table1[[#All],[Title]],Table1[[#This Row],[Title]]) &gt; 1,"Yes","No")</f>
        <v>No</v>
      </c>
      <c r="AO157" t="str">
        <f>IF(AND(-3&lt;= (Table1[[#This Row],[Metrics.Sales]] - AVERAGE(Table1[Metrics.Sales]))/_xlfn.STDEV.S(Table1[Metrics.Sales]), (Table1[[#This Row],[Metrics.Sales]] - AVERAGE(Table1[Metrics.Sales]))/_xlfn.STDEV.S(Table1[Metrics.Sales]) &lt;=3),"No","Yes")</f>
        <v>No</v>
      </c>
      <c r="AP157" t="b">
        <f>OR(Table1[[#This Row],[Length.Main Story.Polled]] = 0,Table1[[#This Row],[Length.Main + Extras.Polled]] = 0,Table1[[#This Row],[Length.Completionists.Polled]] = 0,Table1[[#This Row],[Length.All PlayStyles.Polled]] = 0)</f>
        <v>0</v>
      </c>
      <c r="AR157" s="9"/>
      <c r="AT157"/>
    </row>
    <row r="158" spans="1:64" x14ac:dyDescent="0.25">
      <c r="A158" t="s">
        <v>299</v>
      </c>
      <c r="B158">
        <v>1</v>
      </c>
      <c r="C158" t="s">
        <v>300</v>
      </c>
      <c r="D158" t="s">
        <v>58</v>
      </c>
      <c r="E158" t="s">
        <v>83</v>
      </c>
      <c r="F158" t="s">
        <v>53</v>
      </c>
      <c r="G158">
        <v>2006</v>
      </c>
      <c r="H158">
        <v>71</v>
      </c>
      <c r="I158">
        <v>0.25</v>
      </c>
      <c r="J158">
        <v>14.95</v>
      </c>
      <c r="K158">
        <v>32.6666666666666</v>
      </c>
      <c r="L158">
        <v>48.1666666666666</v>
      </c>
      <c r="M158">
        <v>16</v>
      </c>
      <c r="N158">
        <v>3</v>
      </c>
      <c r="O158">
        <v>17.1666666666666</v>
      </c>
      <c r="P158">
        <v>72</v>
      </c>
      <c r="Q158">
        <v>72</v>
      </c>
      <c r="R158">
        <v>72</v>
      </c>
      <c r="S158">
        <v>1</v>
      </c>
      <c r="T158">
        <v>72</v>
      </c>
      <c r="U158">
        <v>16</v>
      </c>
      <c r="V158">
        <v>16</v>
      </c>
      <c r="W158">
        <v>16</v>
      </c>
      <c r="X158">
        <v>1</v>
      </c>
      <c r="Y158">
        <v>16</v>
      </c>
      <c r="Z158">
        <v>10</v>
      </c>
      <c r="AA158">
        <v>10</v>
      </c>
      <c r="AB158">
        <v>10</v>
      </c>
      <c r="AC158">
        <v>1</v>
      </c>
      <c r="AD158">
        <v>10</v>
      </c>
      <c r="AE158" t="s">
        <v>31</v>
      </c>
      <c r="AF158" t="s">
        <v>44</v>
      </c>
      <c r="AG158" t="s">
        <v>34</v>
      </c>
      <c r="AJ158" t="b">
        <f>OR(COUNTIF(Sheet1!$H$1:$H$9,Table1[[#This Row],[Genre_1]]),COUNTIF(Sheet1!$H$1:$H$8,Table1[[#This Row],[Genre_2]]),COUNTIF(Sheet1!$H$1:$H$8,Table1[[#This Row],[Genre_3]]),COUNTIF(Sheet1!$H$1:$H$8,Table1[[#This Row],[Genre_4]]),COUNTIF(Sheet1!$H$1:$H$8,Table1[[#This Row],[Genre_5]]))</f>
        <v>1</v>
      </c>
      <c r="AK158" t="s">
        <v>58</v>
      </c>
      <c r="AM158" t="b">
        <f>OR(COUNTIF(Sheet1!$E$2:$E$20,Table1[[#This Row],[Publisher_1]]),COUNTIF(Sheet1!$E$2:$E$20,Table1[[#This Row],[Publisher_2]]))</f>
        <v>1</v>
      </c>
      <c r="AN158" t="str">
        <f>IF(COUNTIF(Table1[[#All],[Title]],Table1[[#This Row],[Title]]) &gt; 1,"Yes","No")</f>
        <v>No</v>
      </c>
      <c r="AO158" t="str">
        <f>IF(AND(-3&lt;= (Table1[[#This Row],[Metrics.Sales]] - AVERAGE(Table1[Metrics.Sales]))/_xlfn.STDEV.S(Table1[Metrics.Sales]), (Table1[[#This Row],[Metrics.Sales]] - AVERAGE(Table1[Metrics.Sales]))/_xlfn.STDEV.S(Table1[Metrics.Sales]) &lt;=3),"No","Yes")</f>
        <v>No</v>
      </c>
      <c r="AP158" t="b">
        <f>OR(Table1[[#This Row],[Length.Main Story.Polled]] = 0,Table1[[#This Row],[Length.Main + Extras.Polled]] = 0,Table1[[#This Row],[Length.Completionists.Polled]] = 0,Table1[[#This Row],[Length.All PlayStyles.Polled]] = 0)</f>
        <v>0</v>
      </c>
      <c r="AR158" s="9"/>
      <c r="AT158"/>
      <c r="AU158" s="10"/>
      <c r="AW158" s="10"/>
      <c r="AY158" s="10"/>
      <c r="AZ158" s="10"/>
      <c r="BC158" s="10"/>
      <c r="BD158" s="10"/>
      <c r="BG158" s="10"/>
      <c r="BH158" s="10"/>
      <c r="BI158" s="10"/>
      <c r="BL158" s="10"/>
    </row>
    <row r="159" spans="1:64" x14ac:dyDescent="0.25">
      <c r="A159" t="s">
        <v>806</v>
      </c>
      <c r="B159">
        <v>2</v>
      </c>
      <c r="C159" t="s">
        <v>1035</v>
      </c>
      <c r="D159" t="s">
        <v>169</v>
      </c>
      <c r="E159" t="s">
        <v>1021</v>
      </c>
      <c r="F159" t="s">
        <v>53</v>
      </c>
      <c r="G159">
        <v>2008</v>
      </c>
      <c r="H159">
        <v>92</v>
      </c>
      <c r="I159">
        <v>0.51</v>
      </c>
      <c r="J159">
        <v>17.95</v>
      </c>
      <c r="K159">
        <v>28.25</v>
      </c>
      <c r="L159">
        <v>69.4166666666666</v>
      </c>
      <c r="M159">
        <v>25</v>
      </c>
      <c r="N159">
        <v>535</v>
      </c>
      <c r="O159">
        <v>18.3</v>
      </c>
      <c r="P159">
        <v>46.1</v>
      </c>
      <c r="Q159">
        <v>78.883333333333297</v>
      </c>
      <c r="R159">
        <v>45</v>
      </c>
      <c r="S159">
        <v>63</v>
      </c>
      <c r="T159">
        <v>31.783333333333299</v>
      </c>
      <c r="U159">
        <v>27.25</v>
      </c>
      <c r="V159">
        <v>63.016666666666602</v>
      </c>
      <c r="W159">
        <v>25.133333333333301</v>
      </c>
      <c r="X159">
        <v>301</v>
      </c>
      <c r="Y159">
        <v>18.6666666666666</v>
      </c>
      <c r="Z159">
        <v>23.4166666666666</v>
      </c>
      <c r="AA159">
        <v>32.6</v>
      </c>
      <c r="AB159">
        <v>23</v>
      </c>
      <c r="AC159">
        <v>171</v>
      </c>
      <c r="AD159">
        <v>16.600000000000001</v>
      </c>
      <c r="AE159" t="s">
        <v>1045</v>
      </c>
      <c r="AJ159" t="b">
        <f>OR(COUNTIF(Sheet1!$H$1:$H$9,Table1[[#This Row],[Genre_1]]),COUNTIF(Sheet1!$H$1:$H$8,Table1[[#This Row],[Genre_2]]),COUNTIF(Sheet1!$H$1:$H$8,Table1[[#This Row],[Genre_3]]),COUNTIF(Sheet1!$H$1:$H$8,Table1[[#This Row],[Genre_4]]),COUNTIF(Sheet1!$H$1:$H$8,Table1[[#This Row],[Genre_5]]))</f>
        <v>1</v>
      </c>
      <c r="AK159" t="s">
        <v>169</v>
      </c>
      <c r="AM159" t="b">
        <f>OR(COUNTIF(Sheet1!$E$2:$E$20,Table1[[#This Row],[Publisher_1]]),COUNTIF(Sheet1!$E$2:$E$20,Table1[[#This Row],[Publisher_2]]))</f>
        <v>1</v>
      </c>
      <c r="AN159" t="str">
        <f>IF(COUNTIF(Table1[[#All],[Title]],Table1[[#This Row],[Title]]) &gt; 1,"Yes","No")</f>
        <v>No</v>
      </c>
      <c r="AO159" t="str">
        <f>IF(AND(-3&lt;= (Table1[[#This Row],[Metrics.Sales]] - AVERAGE(Table1[Metrics.Sales]))/_xlfn.STDEV.S(Table1[Metrics.Sales]), (Table1[[#This Row],[Metrics.Sales]] - AVERAGE(Table1[Metrics.Sales]))/_xlfn.STDEV.S(Table1[Metrics.Sales]) &lt;=3),"No","Yes")</f>
        <v>No</v>
      </c>
      <c r="AP159" t="b">
        <f>OR(Table1[[#This Row],[Length.Main Story.Polled]] = 0,Table1[[#This Row],[Length.Main + Extras.Polled]] = 0,Table1[[#This Row],[Length.Completionists.Polled]] = 0,Table1[[#This Row],[Length.All PlayStyles.Polled]] = 0)</f>
        <v>0</v>
      </c>
      <c r="AR159" s="9"/>
      <c r="AT159"/>
      <c r="AW159" s="10"/>
    </row>
    <row r="160" spans="1:64" x14ac:dyDescent="0.25">
      <c r="A160" t="s">
        <v>105</v>
      </c>
      <c r="B160">
        <v>1</v>
      </c>
      <c r="C160" t="s">
        <v>34</v>
      </c>
      <c r="D160" t="s">
        <v>1007</v>
      </c>
      <c r="E160" t="s">
        <v>1021</v>
      </c>
      <c r="F160" t="s">
        <v>32</v>
      </c>
      <c r="G160">
        <v>2005</v>
      </c>
      <c r="H160">
        <v>83</v>
      </c>
      <c r="I160">
        <v>0.61</v>
      </c>
      <c r="J160">
        <v>17.95</v>
      </c>
      <c r="K160">
        <v>20</v>
      </c>
      <c r="L160">
        <v>20</v>
      </c>
      <c r="M160">
        <v>20</v>
      </c>
      <c r="N160">
        <v>1</v>
      </c>
      <c r="O160">
        <v>20</v>
      </c>
      <c r="P160">
        <v>20</v>
      </c>
      <c r="Q160">
        <v>20</v>
      </c>
      <c r="R160">
        <v>20</v>
      </c>
      <c r="S160">
        <v>1</v>
      </c>
      <c r="T160">
        <v>20</v>
      </c>
      <c r="U160">
        <v>0</v>
      </c>
      <c r="V160">
        <v>0</v>
      </c>
      <c r="W160">
        <v>0</v>
      </c>
      <c r="X160">
        <v>0</v>
      </c>
      <c r="Y160">
        <v>0</v>
      </c>
      <c r="Z160">
        <v>0</v>
      </c>
      <c r="AA160">
        <v>0</v>
      </c>
      <c r="AB160">
        <v>0</v>
      </c>
      <c r="AC160">
        <v>0</v>
      </c>
      <c r="AD160">
        <v>0</v>
      </c>
      <c r="AE160" t="s">
        <v>34</v>
      </c>
      <c r="AJ160" t="b">
        <f>OR(COUNTIF(Sheet1!$H$1:$H$9,Table1[[#This Row],[Genre_1]]),COUNTIF(Sheet1!$H$1:$H$8,Table1[[#This Row],[Genre_2]]),COUNTIF(Sheet1!$H$1:$H$8,Table1[[#This Row],[Genre_3]]),COUNTIF(Sheet1!$H$1:$H$8,Table1[[#This Row],[Genre_4]]),COUNTIF(Sheet1!$H$1:$H$8,Table1[[#This Row],[Genre_5]]))</f>
        <v>1</v>
      </c>
      <c r="AK160" t="s">
        <v>1007</v>
      </c>
      <c r="AM160" t="b">
        <f>OR(COUNTIF(Sheet1!$E$2:$E$20,Table1[[#This Row],[Publisher_1]]),COUNTIF(Sheet1!$E$2:$E$20,Table1[[#This Row],[Publisher_2]]))</f>
        <v>1</v>
      </c>
      <c r="AN160" t="str">
        <f>IF(COUNTIF(Table1[[#All],[Title]],Table1[[#This Row],[Title]]) &gt; 1,"Yes","No")</f>
        <v>No</v>
      </c>
      <c r="AO160" t="str">
        <f>IF(AND(-3&lt;= (Table1[[#This Row],[Metrics.Sales]] - AVERAGE(Table1[Metrics.Sales]))/_xlfn.STDEV.S(Table1[Metrics.Sales]), (Table1[[#This Row],[Metrics.Sales]] - AVERAGE(Table1[Metrics.Sales]))/_xlfn.STDEV.S(Table1[Metrics.Sales]) &lt;=3),"No","Yes")</f>
        <v>No</v>
      </c>
      <c r="AP160" t="b">
        <f>OR(Table1[[#This Row],[Length.Main Story.Polled]] = 0,Table1[[#This Row],[Length.Main + Extras.Polled]] = 0,Table1[[#This Row],[Length.Completionists.Polled]] = 0,Table1[[#This Row],[Length.All PlayStyles.Polled]] = 0)</f>
        <v>1</v>
      </c>
      <c r="AR160" s="9"/>
      <c r="AT160"/>
      <c r="AY160" s="10"/>
      <c r="BB160" s="10"/>
      <c r="BD160" s="10"/>
      <c r="BE160" s="10"/>
      <c r="BG160" s="10"/>
      <c r="BH160" s="10"/>
    </row>
    <row r="161" spans="1:64" x14ac:dyDescent="0.25">
      <c r="A161" t="s">
        <v>718</v>
      </c>
      <c r="B161">
        <v>1</v>
      </c>
      <c r="C161" t="s">
        <v>122</v>
      </c>
      <c r="D161" t="s">
        <v>1005</v>
      </c>
      <c r="E161" t="s">
        <v>1021</v>
      </c>
      <c r="F161" t="s">
        <v>53</v>
      </c>
      <c r="G161">
        <v>2007</v>
      </c>
      <c r="H161">
        <v>63</v>
      </c>
      <c r="I161">
        <v>0.03</v>
      </c>
      <c r="J161">
        <v>11.95</v>
      </c>
      <c r="K161">
        <v>7.7333333333333298</v>
      </c>
      <c r="L161">
        <v>8.75</v>
      </c>
      <c r="M161">
        <v>7</v>
      </c>
      <c r="N161">
        <v>3</v>
      </c>
      <c r="O161">
        <v>6.7</v>
      </c>
      <c r="P161">
        <v>0</v>
      </c>
      <c r="Q161">
        <v>0</v>
      </c>
      <c r="R161">
        <v>0</v>
      </c>
      <c r="S161">
        <v>0</v>
      </c>
      <c r="T161">
        <v>0</v>
      </c>
      <c r="U161">
        <v>10.15</v>
      </c>
      <c r="V161">
        <v>10.15</v>
      </c>
      <c r="W161">
        <v>10.15</v>
      </c>
      <c r="X161">
        <v>1</v>
      </c>
      <c r="Y161">
        <v>10.15</v>
      </c>
      <c r="Z161">
        <v>6.5166666666666604</v>
      </c>
      <c r="AA161">
        <v>6.75</v>
      </c>
      <c r="AB161">
        <v>6.5166666666666604</v>
      </c>
      <c r="AC161">
        <v>2</v>
      </c>
      <c r="AD161">
        <v>6.2833333333333297</v>
      </c>
      <c r="AE161" t="s">
        <v>31</v>
      </c>
      <c r="AF161" t="s">
        <v>70</v>
      </c>
      <c r="AJ161" t="b">
        <f>OR(COUNTIF(Sheet1!$H$1:$H$9,Table1[[#This Row],[Genre_1]]),COUNTIF(Sheet1!$H$1:$H$8,Table1[[#This Row],[Genre_2]]),COUNTIF(Sheet1!$H$1:$H$8,Table1[[#This Row],[Genre_3]]),COUNTIF(Sheet1!$H$1:$H$8,Table1[[#This Row],[Genre_4]]),COUNTIF(Sheet1!$H$1:$H$8,Table1[[#This Row],[Genre_5]]))</f>
        <v>1</v>
      </c>
      <c r="AK161" t="s">
        <v>1005</v>
      </c>
      <c r="AM161" t="b">
        <f>OR(COUNTIF(Sheet1!$E$2:$E$20,Table1[[#This Row],[Publisher_1]]),COUNTIF(Sheet1!$E$2:$E$20,Table1[[#This Row],[Publisher_2]]))</f>
        <v>1</v>
      </c>
      <c r="AN161" t="str">
        <f>IF(COUNTIF(Table1[[#All],[Title]],Table1[[#This Row],[Title]]) &gt; 1,"Yes","No")</f>
        <v>No</v>
      </c>
      <c r="AO161" t="str">
        <f>IF(AND(-3&lt;= (Table1[[#This Row],[Metrics.Sales]] - AVERAGE(Table1[Metrics.Sales]))/_xlfn.STDEV.S(Table1[Metrics.Sales]), (Table1[[#This Row],[Metrics.Sales]] - AVERAGE(Table1[Metrics.Sales]))/_xlfn.STDEV.S(Table1[Metrics.Sales]) &lt;=3),"No","Yes")</f>
        <v>No</v>
      </c>
      <c r="AP161" t="b">
        <f>OR(Table1[[#This Row],[Length.Main Story.Polled]] = 0,Table1[[#This Row],[Length.Main + Extras.Polled]] = 0,Table1[[#This Row],[Length.Completionists.Polled]] = 0,Table1[[#This Row],[Length.All PlayStyles.Polled]] = 0)</f>
        <v>1</v>
      </c>
      <c r="AR161" s="9"/>
      <c r="AT161"/>
    </row>
    <row r="162" spans="1:64" x14ac:dyDescent="0.25">
      <c r="A162" t="s">
        <v>954</v>
      </c>
      <c r="B162">
        <v>1</v>
      </c>
      <c r="C162" t="s">
        <v>1034</v>
      </c>
      <c r="D162" t="s">
        <v>1005</v>
      </c>
      <c r="E162" t="s">
        <v>1021</v>
      </c>
      <c r="F162" t="s">
        <v>46</v>
      </c>
      <c r="G162">
        <v>2008</v>
      </c>
      <c r="H162">
        <v>51</v>
      </c>
      <c r="I162">
        <v>0.06</v>
      </c>
      <c r="J162">
        <v>14.95</v>
      </c>
      <c r="K162">
        <v>15.15</v>
      </c>
      <c r="L162">
        <v>16.2</v>
      </c>
      <c r="M162">
        <v>15.15</v>
      </c>
      <c r="N162">
        <v>2</v>
      </c>
      <c r="O162">
        <v>14.1</v>
      </c>
      <c r="P162">
        <v>0</v>
      </c>
      <c r="Q162">
        <v>0</v>
      </c>
      <c r="R162">
        <v>0</v>
      </c>
      <c r="S162">
        <v>0</v>
      </c>
      <c r="T162">
        <v>0</v>
      </c>
      <c r="U162">
        <v>0</v>
      </c>
      <c r="V162">
        <v>0</v>
      </c>
      <c r="W162">
        <v>0</v>
      </c>
      <c r="X162">
        <v>0</v>
      </c>
      <c r="Y162">
        <v>0</v>
      </c>
      <c r="Z162">
        <v>15.15</v>
      </c>
      <c r="AA162">
        <v>16.2</v>
      </c>
      <c r="AB162">
        <v>15.15</v>
      </c>
      <c r="AC162">
        <v>2</v>
      </c>
      <c r="AD162">
        <v>14.1</v>
      </c>
      <c r="AE162" t="s">
        <v>31</v>
      </c>
      <c r="AF162" t="s">
        <v>1045</v>
      </c>
      <c r="AJ162" t="b">
        <f>OR(COUNTIF(Sheet1!$H$1:$H$9,Table1[[#This Row],[Genre_1]]),COUNTIF(Sheet1!$H$1:$H$8,Table1[[#This Row],[Genre_2]]),COUNTIF(Sheet1!$H$1:$H$8,Table1[[#This Row],[Genre_3]]),COUNTIF(Sheet1!$H$1:$H$8,Table1[[#This Row],[Genre_4]]),COUNTIF(Sheet1!$H$1:$H$8,Table1[[#This Row],[Genre_5]]))</f>
        <v>1</v>
      </c>
      <c r="AK162" t="s">
        <v>1005</v>
      </c>
      <c r="AM162" t="b">
        <f>OR(COUNTIF(Sheet1!$E$2:$E$20,Table1[[#This Row],[Publisher_1]]),COUNTIF(Sheet1!$E$2:$E$20,Table1[[#This Row],[Publisher_2]]))</f>
        <v>1</v>
      </c>
      <c r="AN162" t="str">
        <f>IF(COUNTIF(Table1[[#All],[Title]],Table1[[#This Row],[Title]]) &gt; 1,"Yes","No")</f>
        <v>No</v>
      </c>
      <c r="AO162" t="str">
        <f>IF(AND(-3&lt;= (Table1[[#This Row],[Metrics.Sales]] - AVERAGE(Table1[Metrics.Sales]))/_xlfn.STDEV.S(Table1[Metrics.Sales]), (Table1[[#This Row],[Metrics.Sales]] - AVERAGE(Table1[Metrics.Sales]))/_xlfn.STDEV.S(Table1[Metrics.Sales]) &lt;=3),"No","Yes")</f>
        <v>No</v>
      </c>
      <c r="AP162" t="b">
        <f>OR(Table1[[#This Row],[Length.Main Story.Polled]] = 0,Table1[[#This Row],[Length.Main + Extras.Polled]] = 0,Table1[[#This Row],[Length.Completionists.Polled]] = 0,Table1[[#This Row],[Length.All PlayStyles.Polled]] = 0)</f>
        <v>1</v>
      </c>
      <c r="AR162" s="9"/>
      <c r="AT162"/>
      <c r="BH162" s="10"/>
      <c r="BJ162" s="10"/>
      <c r="BL162" s="10"/>
    </row>
    <row r="163" spans="1:64" x14ac:dyDescent="0.25">
      <c r="A163" t="s">
        <v>688</v>
      </c>
      <c r="B163">
        <v>1</v>
      </c>
      <c r="C163" t="s">
        <v>31</v>
      </c>
      <c r="D163" t="s">
        <v>1005</v>
      </c>
      <c r="E163" t="s">
        <v>1022</v>
      </c>
      <c r="F163" t="s">
        <v>53</v>
      </c>
      <c r="G163">
        <v>2007</v>
      </c>
      <c r="H163">
        <v>58</v>
      </c>
      <c r="I163">
        <v>7.0000000000000007E-2</v>
      </c>
      <c r="J163">
        <v>17.95</v>
      </c>
      <c r="K163">
        <v>5.8</v>
      </c>
      <c r="L163">
        <v>5.8</v>
      </c>
      <c r="M163">
        <v>5.8</v>
      </c>
      <c r="N163">
        <v>1</v>
      </c>
      <c r="O163">
        <v>5.8</v>
      </c>
      <c r="P163">
        <v>0</v>
      </c>
      <c r="Q163">
        <v>0</v>
      </c>
      <c r="R163">
        <v>0</v>
      </c>
      <c r="S163">
        <v>0</v>
      </c>
      <c r="T163">
        <v>0</v>
      </c>
      <c r="U163">
        <v>0</v>
      </c>
      <c r="V163">
        <v>0</v>
      </c>
      <c r="W163">
        <v>0</v>
      </c>
      <c r="X163">
        <v>0</v>
      </c>
      <c r="Y163">
        <v>0</v>
      </c>
      <c r="Z163">
        <v>5.8</v>
      </c>
      <c r="AA163">
        <v>5.8</v>
      </c>
      <c r="AB163">
        <v>5.8</v>
      </c>
      <c r="AC163">
        <v>1</v>
      </c>
      <c r="AD163">
        <v>5.8</v>
      </c>
      <c r="AE163" t="s">
        <v>31</v>
      </c>
      <c r="AJ163" t="b">
        <f>OR(COUNTIF(Sheet1!$H$1:$H$9,Table1[[#This Row],[Genre_1]]),COUNTIF(Sheet1!$H$1:$H$8,Table1[[#This Row],[Genre_2]]),COUNTIF(Sheet1!$H$1:$H$8,Table1[[#This Row],[Genre_3]]),COUNTIF(Sheet1!$H$1:$H$8,Table1[[#This Row],[Genre_4]]),COUNTIF(Sheet1!$H$1:$H$8,Table1[[#This Row],[Genre_5]]))</f>
        <v>1</v>
      </c>
      <c r="AK163" t="s">
        <v>1005</v>
      </c>
      <c r="AM163" t="b">
        <f>OR(COUNTIF(Sheet1!$E$2:$E$20,Table1[[#This Row],[Publisher_1]]),COUNTIF(Sheet1!$E$2:$E$20,Table1[[#This Row],[Publisher_2]]))</f>
        <v>1</v>
      </c>
      <c r="AN163" t="str">
        <f>IF(COUNTIF(Table1[[#All],[Title]],Table1[[#This Row],[Title]]) &gt; 1,"Yes","No")</f>
        <v>No</v>
      </c>
      <c r="AO163" t="str">
        <f>IF(AND(-3&lt;= (Table1[[#This Row],[Metrics.Sales]] - AVERAGE(Table1[Metrics.Sales]))/_xlfn.STDEV.S(Table1[Metrics.Sales]), (Table1[[#This Row],[Metrics.Sales]] - AVERAGE(Table1[Metrics.Sales]))/_xlfn.STDEV.S(Table1[Metrics.Sales]) &lt;=3),"No","Yes")</f>
        <v>No</v>
      </c>
      <c r="AP163" t="b">
        <f>OR(Table1[[#This Row],[Length.Main Story.Polled]] = 0,Table1[[#This Row],[Length.Main + Extras.Polled]] = 0,Table1[[#This Row],[Length.Completionists.Polled]] = 0,Table1[[#This Row],[Length.All PlayStyles.Polled]] = 0)</f>
        <v>1</v>
      </c>
      <c r="AR163" s="9"/>
      <c r="AT163"/>
    </row>
    <row r="164" spans="1:64" x14ac:dyDescent="0.25">
      <c r="A164" t="s">
        <v>131</v>
      </c>
      <c r="B164">
        <v>1</v>
      </c>
      <c r="C164" t="s">
        <v>31</v>
      </c>
      <c r="D164" t="s">
        <v>51</v>
      </c>
      <c r="E164" t="s">
        <v>1020</v>
      </c>
      <c r="F164" t="s">
        <v>46</v>
      </c>
      <c r="G164">
        <v>2005</v>
      </c>
      <c r="H164">
        <v>59</v>
      </c>
      <c r="I164">
        <v>0.3</v>
      </c>
      <c r="J164">
        <v>12.95</v>
      </c>
      <c r="K164">
        <v>7.0666666666666602</v>
      </c>
      <c r="L164">
        <v>8.2666666666666604</v>
      </c>
      <c r="M164">
        <v>6</v>
      </c>
      <c r="N164">
        <v>5</v>
      </c>
      <c r="O164">
        <v>5.5833333333333304</v>
      </c>
      <c r="P164">
        <v>0</v>
      </c>
      <c r="Q164">
        <v>0</v>
      </c>
      <c r="R164">
        <v>0</v>
      </c>
      <c r="S164">
        <v>0</v>
      </c>
      <c r="T164">
        <v>0</v>
      </c>
      <c r="U164">
        <v>8.5666666666666593</v>
      </c>
      <c r="V164">
        <v>9.5666666666666593</v>
      </c>
      <c r="W164">
        <v>9.7166666666666597</v>
      </c>
      <c r="X164">
        <v>3</v>
      </c>
      <c r="Y164">
        <v>7.5666666666666602</v>
      </c>
      <c r="Z164">
        <v>4.8166666666666602</v>
      </c>
      <c r="AA164">
        <v>4.9000000000000004</v>
      </c>
      <c r="AB164">
        <v>4.8166666666666602</v>
      </c>
      <c r="AC164">
        <v>2</v>
      </c>
      <c r="AD164">
        <v>4.7333333333333298</v>
      </c>
      <c r="AE164" t="s">
        <v>31</v>
      </c>
      <c r="AJ164" t="b">
        <f>OR(COUNTIF(Sheet1!$H$1:$H$9,Table1[[#This Row],[Genre_1]]),COUNTIF(Sheet1!$H$1:$H$8,Table1[[#This Row],[Genre_2]]),COUNTIF(Sheet1!$H$1:$H$8,Table1[[#This Row],[Genre_3]]),COUNTIF(Sheet1!$H$1:$H$8,Table1[[#This Row],[Genre_4]]),COUNTIF(Sheet1!$H$1:$H$8,Table1[[#This Row],[Genre_5]]))</f>
        <v>1</v>
      </c>
      <c r="AK164" t="s">
        <v>51</v>
      </c>
      <c r="AM164" t="b">
        <f>OR(COUNTIF(Sheet1!$E$2:$E$20,Table1[[#This Row],[Publisher_1]]),COUNTIF(Sheet1!$E$2:$E$20,Table1[[#This Row],[Publisher_2]]))</f>
        <v>1</v>
      </c>
      <c r="AN164" t="str">
        <f>IF(COUNTIF(Table1[[#All],[Title]],Table1[[#This Row],[Title]]) &gt; 1,"Yes","No")</f>
        <v>No</v>
      </c>
      <c r="AO164" t="str">
        <f>IF(AND(-3&lt;= (Table1[[#This Row],[Metrics.Sales]] - AVERAGE(Table1[Metrics.Sales]))/_xlfn.STDEV.S(Table1[Metrics.Sales]), (Table1[[#This Row],[Metrics.Sales]] - AVERAGE(Table1[Metrics.Sales]))/_xlfn.STDEV.S(Table1[Metrics.Sales]) &lt;=3),"No","Yes")</f>
        <v>No</v>
      </c>
      <c r="AP164" t="b">
        <f>OR(Table1[[#This Row],[Length.Main Story.Polled]] = 0,Table1[[#This Row],[Length.Main + Extras.Polled]] = 0,Table1[[#This Row],[Length.Completionists.Polled]] = 0,Table1[[#This Row],[Length.All PlayStyles.Polled]] = 0)</f>
        <v>1</v>
      </c>
      <c r="AR164" s="9"/>
      <c r="AT164"/>
    </row>
    <row r="165" spans="1:64" x14ac:dyDescent="0.25">
      <c r="A165" t="s">
        <v>695</v>
      </c>
      <c r="B165">
        <v>1</v>
      </c>
      <c r="C165" t="s">
        <v>31</v>
      </c>
      <c r="D165" t="s">
        <v>51</v>
      </c>
      <c r="E165" t="s">
        <v>1020</v>
      </c>
      <c r="F165" t="s">
        <v>32</v>
      </c>
      <c r="G165">
        <v>2007</v>
      </c>
      <c r="H165">
        <v>56</v>
      </c>
      <c r="I165">
        <v>0.06</v>
      </c>
      <c r="J165">
        <v>14.95</v>
      </c>
      <c r="K165">
        <v>9.85</v>
      </c>
      <c r="L165">
        <v>10.45</v>
      </c>
      <c r="M165">
        <v>10</v>
      </c>
      <c r="N165">
        <v>3</v>
      </c>
      <c r="O165">
        <v>9.25</v>
      </c>
      <c r="P165">
        <v>0</v>
      </c>
      <c r="Q165">
        <v>0</v>
      </c>
      <c r="R165">
        <v>0</v>
      </c>
      <c r="S165">
        <v>0</v>
      </c>
      <c r="T165">
        <v>0</v>
      </c>
      <c r="U165">
        <v>0</v>
      </c>
      <c r="V165">
        <v>0</v>
      </c>
      <c r="W165">
        <v>0</v>
      </c>
      <c r="X165">
        <v>0</v>
      </c>
      <c r="Y165">
        <v>0</v>
      </c>
      <c r="Z165">
        <v>9.85</v>
      </c>
      <c r="AA165">
        <v>10.45</v>
      </c>
      <c r="AB165">
        <v>10</v>
      </c>
      <c r="AC165">
        <v>3</v>
      </c>
      <c r="AD165">
        <v>9.25</v>
      </c>
      <c r="AE165" t="s">
        <v>31</v>
      </c>
      <c r="AJ165" t="b">
        <f>OR(COUNTIF(Sheet1!$H$1:$H$9,Table1[[#This Row],[Genre_1]]),COUNTIF(Sheet1!$H$1:$H$8,Table1[[#This Row],[Genre_2]]),COUNTIF(Sheet1!$H$1:$H$8,Table1[[#This Row],[Genre_3]]),COUNTIF(Sheet1!$H$1:$H$8,Table1[[#This Row],[Genre_4]]),COUNTIF(Sheet1!$H$1:$H$8,Table1[[#This Row],[Genre_5]]))</f>
        <v>1</v>
      </c>
      <c r="AK165" t="s">
        <v>51</v>
      </c>
      <c r="AM165" t="b">
        <f>OR(COUNTIF(Sheet1!$E$2:$E$20,Table1[[#This Row],[Publisher_1]]),COUNTIF(Sheet1!$E$2:$E$20,Table1[[#This Row],[Publisher_2]]))</f>
        <v>1</v>
      </c>
      <c r="AN165" t="str">
        <f>IF(COUNTIF(Table1[[#All],[Title]],Table1[[#This Row],[Title]]) &gt; 1,"Yes","No")</f>
        <v>No</v>
      </c>
      <c r="AO165" t="str">
        <f>IF(AND(-3&lt;= (Table1[[#This Row],[Metrics.Sales]] - AVERAGE(Table1[Metrics.Sales]))/_xlfn.STDEV.S(Table1[Metrics.Sales]), (Table1[[#This Row],[Metrics.Sales]] - AVERAGE(Table1[Metrics.Sales]))/_xlfn.STDEV.S(Table1[Metrics.Sales]) &lt;=3),"No","Yes")</f>
        <v>No</v>
      </c>
      <c r="AP165" t="b">
        <f>OR(Table1[[#This Row],[Length.Main Story.Polled]] = 0,Table1[[#This Row],[Length.Main + Extras.Polled]] = 0,Table1[[#This Row],[Length.Completionists.Polled]] = 0,Table1[[#This Row],[Length.All PlayStyles.Polled]] = 0)</f>
        <v>1</v>
      </c>
      <c r="AR165" s="9"/>
      <c r="AT165"/>
      <c r="AW165" s="10"/>
      <c r="BC165" s="10"/>
      <c r="BD165" s="10"/>
      <c r="BE165" s="10"/>
      <c r="BG165" s="10"/>
      <c r="BH165" s="10"/>
      <c r="BJ165" s="10"/>
      <c r="BL165" s="10"/>
    </row>
    <row r="166" spans="1:64" x14ac:dyDescent="0.25">
      <c r="A166" t="s">
        <v>360</v>
      </c>
      <c r="B166">
        <v>1</v>
      </c>
      <c r="C166" t="s">
        <v>39</v>
      </c>
      <c r="D166" t="s">
        <v>145</v>
      </c>
      <c r="E166" t="s">
        <v>83</v>
      </c>
      <c r="F166" t="s">
        <v>32</v>
      </c>
      <c r="G166">
        <v>2006</v>
      </c>
      <c r="H166">
        <v>70</v>
      </c>
      <c r="I166">
        <v>0.11</v>
      </c>
      <c r="J166">
        <v>6.95</v>
      </c>
      <c r="K166">
        <v>1.55</v>
      </c>
      <c r="L166">
        <v>1.7833333333333301</v>
      </c>
      <c r="M166">
        <v>1.56666666666666</v>
      </c>
      <c r="N166">
        <v>3</v>
      </c>
      <c r="O166">
        <v>1.3333333333333299</v>
      </c>
      <c r="P166">
        <v>1.55</v>
      </c>
      <c r="Q166">
        <v>1.7833333333333301</v>
      </c>
      <c r="R166">
        <v>1.56666666666666</v>
      </c>
      <c r="S166">
        <v>3</v>
      </c>
      <c r="T166">
        <v>1.3333333333333299</v>
      </c>
      <c r="U166">
        <v>0</v>
      </c>
      <c r="V166">
        <v>0</v>
      </c>
      <c r="W166">
        <v>0</v>
      </c>
      <c r="X166">
        <v>0</v>
      </c>
      <c r="Y166">
        <v>0</v>
      </c>
      <c r="Z166">
        <v>0</v>
      </c>
      <c r="AA166">
        <v>0</v>
      </c>
      <c r="AB166">
        <v>0</v>
      </c>
      <c r="AC166">
        <v>0</v>
      </c>
      <c r="AD166">
        <v>0</v>
      </c>
      <c r="AE166" t="s">
        <v>39</v>
      </c>
      <c r="AJ166" t="b">
        <f>OR(COUNTIF(Sheet1!$H$1:$H$9,Table1[[#This Row],[Genre_1]]),COUNTIF(Sheet1!$H$1:$H$8,Table1[[#This Row],[Genre_2]]),COUNTIF(Sheet1!$H$1:$H$8,Table1[[#This Row],[Genre_3]]),COUNTIF(Sheet1!$H$1:$H$8,Table1[[#This Row],[Genre_4]]),COUNTIF(Sheet1!$H$1:$H$8,Table1[[#This Row],[Genre_5]]))</f>
        <v>1</v>
      </c>
      <c r="AK166" t="s">
        <v>145</v>
      </c>
      <c r="AM166" t="b">
        <f>OR(COUNTIF(Sheet1!$E$2:$E$20,Table1[[#This Row],[Publisher_1]]),COUNTIF(Sheet1!$E$2:$E$20,Table1[[#This Row],[Publisher_2]]))</f>
        <v>1</v>
      </c>
      <c r="AN166" t="str">
        <f>IF(COUNTIF(Table1[[#All],[Title]],Table1[[#This Row],[Title]]) &gt; 1,"Yes","No")</f>
        <v>No</v>
      </c>
      <c r="AO166" t="str">
        <f>IF(AND(-3&lt;= (Table1[[#This Row],[Metrics.Sales]] - AVERAGE(Table1[Metrics.Sales]))/_xlfn.STDEV.S(Table1[Metrics.Sales]), (Table1[[#This Row],[Metrics.Sales]] - AVERAGE(Table1[Metrics.Sales]))/_xlfn.STDEV.S(Table1[Metrics.Sales]) &lt;=3),"No","Yes")</f>
        <v>No</v>
      </c>
      <c r="AP166" t="b">
        <f>OR(Table1[[#This Row],[Length.Main Story.Polled]] = 0,Table1[[#This Row],[Length.Main + Extras.Polled]] = 0,Table1[[#This Row],[Length.Completionists.Polled]] = 0,Table1[[#This Row],[Length.All PlayStyles.Polled]] = 0)</f>
        <v>1</v>
      </c>
      <c r="AR166" s="9"/>
      <c r="AT166"/>
    </row>
    <row r="167" spans="1:64" x14ac:dyDescent="0.25">
      <c r="A167" t="s">
        <v>314</v>
      </c>
      <c r="B167">
        <v>4</v>
      </c>
      <c r="C167" t="s">
        <v>39</v>
      </c>
      <c r="D167" t="s">
        <v>145</v>
      </c>
      <c r="E167" t="s">
        <v>83</v>
      </c>
      <c r="F167" t="s">
        <v>53</v>
      </c>
      <c r="G167">
        <v>2006</v>
      </c>
      <c r="H167">
        <v>82</v>
      </c>
      <c r="I167">
        <v>0.19</v>
      </c>
      <c r="J167">
        <v>6.95</v>
      </c>
      <c r="K167">
        <v>0</v>
      </c>
      <c r="L167">
        <v>0</v>
      </c>
      <c r="M167">
        <v>0</v>
      </c>
      <c r="N167">
        <v>0</v>
      </c>
      <c r="O167">
        <v>0</v>
      </c>
      <c r="P167">
        <v>0</v>
      </c>
      <c r="Q167">
        <v>0</v>
      </c>
      <c r="R167">
        <v>0</v>
      </c>
      <c r="S167">
        <v>0</v>
      </c>
      <c r="T167">
        <v>0</v>
      </c>
      <c r="U167">
        <v>0</v>
      </c>
      <c r="V167">
        <v>0</v>
      </c>
      <c r="W167">
        <v>0</v>
      </c>
      <c r="X167">
        <v>0</v>
      </c>
      <c r="Y167">
        <v>0</v>
      </c>
      <c r="Z167">
        <v>0</v>
      </c>
      <c r="AA167">
        <v>0</v>
      </c>
      <c r="AB167">
        <v>0</v>
      </c>
      <c r="AC167">
        <v>0</v>
      </c>
      <c r="AD167">
        <v>0</v>
      </c>
      <c r="AE167" t="s">
        <v>39</v>
      </c>
      <c r="AJ167" t="b">
        <f>OR(COUNTIF(Sheet1!$H$1:$H$9,Table1[[#This Row],[Genre_1]]),COUNTIF(Sheet1!$H$1:$H$8,Table1[[#This Row],[Genre_2]]),COUNTIF(Sheet1!$H$1:$H$8,Table1[[#This Row],[Genre_3]]),COUNTIF(Sheet1!$H$1:$H$8,Table1[[#This Row],[Genre_4]]),COUNTIF(Sheet1!$H$1:$H$8,Table1[[#This Row],[Genre_5]]))</f>
        <v>1</v>
      </c>
      <c r="AK167" t="s">
        <v>145</v>
      </c>
      <c r="AM167" t="b">
        <f>OR(COUNTIF(Sheet1!$E$2:$E$20,Table1[[#This Row],[Publisher_1]]),COUNTIF(Sheet1!$E$2:$E$20,Table1[[#This Row],[Publisher_2]]))</f>
        <v>1</v>
      </c>
      <c r="AN167" t="str">
        <f>IF(COUNTIF(Table1[[#All],[Title]],Table1[[#This Row],[Title]]) &gt; 1,"Yes","No")</f>
        <v>Yes</v>
      </c>
      <c r="AO167" t="str">
        <f>IF(AND(-3&lt;= (Table1[[#This Row],[Metrics.Sales]] - AVERAGE(Table1[Metrics.Sales]))/_xlfn.STDEV.S(Table1[Metrics.Sales]), (Table1[[#This Row],[Metrics.Sales]] - AVERAGE(Table1[Metrics.Sales]))/_xlfn.STDEV.S(Table1[Metrics.Sales]) &lt;=3),"No","Yes")</f>
        <v>No</v>
      </c>
      <c r="AP167" t="b">
        <f>OR(Table1[[#This Row],[Length.Main Story.Polled]] = 0,Table1[[#This Row],[Length.Main + Extras.Polled]] = 0,Table1[[#This Row],[Length.Completionists.Polled]] = 0,Table1[[#This Row],[Length.All PlayStyles.Polled]] = 0)</f>
        <v>1</v>
      </c>
      <c r="AR167" s="9"/>
      <c r="AT167"/>
      <c r="AU167" s="10"/>
      <c r="AW167" s="10"/>
      <c r="AY167" s="10"/>
      <c r="AZ167" s="10"/>
      <c r="BB167" s="10"/>
    </row>
    <row r="168" spans="1:64" x14ac:dyDescent="0.25">
      <c r="A168" t="s">
        <v>314</v>
      </c>
      <c r="B168">
        <v>6</v>
      </c>
      <c r="C168" t="s">
        <v>39</v>
      </c>
      <c r="D168" t="s">
        <v>145</v>
      </c>
      <c r="E168" t="s">
        <v>1019</v>
      </c>
      <c r="F168" t="s">
        <v>32</v>
      </c>
      <c r="G168">
        <v>2007</v>
      </c>
      <c r="H168">
        <v>81</v>
      </c>
      <c r="I168">
        <v>0.16</v>
      </c>
      <c r="J168">
        <v>6.95</v>
      </c>
      <c r="K168">
        <v>0</v>
      </c>
      <c r="L168">
        <v>0</v>
      </c>
      <c r="M168">
        <v>0</v>
      </c>
      <c r="N168">
        <v>0</v>
      </c>
      <c r="O168">
        <v>0</v>
      </c>
      <c r="P168">
        <v>0</v>
      </c>
      <c r="Q168">
        <v>0</v>
      </c>
      <c r="R168">
        <v>0</v>
      </c>
      <c r="S168">
        <v>0</v>
      </c>
      <c r="T168">
        <v>0</v>
      </c>
      <c r="U168">
        <v>0</v>
      </c>
      <c r="V168">
        <v>0</v>
      </c>
      <c r="W168">
        <v>0</v>
      </c>
      <c r="X168">
        <v>0</v>
      </c>
      <c r="Y168">
        <v>0</v>
      </c>
      <c r="Z168">
        <v>0</v>
      </c>
      <c r="AA168">
        <v>0</v>
      </c>
      <c r="AB168">
        <v>0</v>
      </c>
      <c r="AC168">
        <v>0</v>
      </c>
      <c r="AD168">
        <v>0</v>
      </c>
      <c r="AE168" t="s">
        <v>39</v>
      </c>
      <c r="AJ168" t="b">
        <f>OR(COUNTIF(Sheet1!$H$1:$H$9,Table1[[#This Row],[Genre_1]]),COUNTIF(Sheet1!$H$1:$H$8,Table1[[#This Row],[Genre_2]]),COUNTIF(Sheet1!$H$1:$H$8,Table1[[#This Row],[Genre_3]]),COUNTIF(Sheet1!$H$1:$H$8,Table1[[#This Row],[Genre_4]]),COUNTIF(Sheet1!$H$1:$H$8,Table1[[#This Row],[Genre_5]]))</f>
        <v>1</v>
      </c>
      <c r="AK168" t="s">
        <v>145</v>
      </c>
      <c r="AM168" t="b">
        <f>OR(COUNTIF(Sheet1!$E$2:$E$20,Table1[[#This Row],[Publisher_1]]),COUNTIF(Sheet1!$E$2:$E$20,Table1[[#This Row],[Publisher_2]]))</f>
        <v>1</v>
      </c>
      <c r="AN168" t="str">
        <f>IF(COUNTIF(Table1[[#All],[Title]],Table1[[#This Row],[Title]]) &gt; 1,"Yes","No")</f>
        <v>Yes</v>
      </c>
      <c r="AO168" t="str">
        <f>IF(AND(-3&lt;= (Table1[[#This Row],[Metrics.Sales]] - AVERAGE(Table1[Metrics.Sales]))/_xlfn.STDEV.S(Table1[Metrics.Sales]), (Table1[[#This Row],[Metrics.Sales]] - AVERAGE(Table1[Metrics.Sales]))/_xlfn.STDEV.S(Table1[Metrics.Sales]) &lt;=3),"No","Yes")</f>
        <v>No</v>
      </c>
      <c r="AP168" t="b">
        <f>OR(Table1[[#This Row],[Length.Main Story.Polled]] = 0,Table1[[#This Row],[Length.Main + Extras.Polled]] = 0,Table1[[#This Row],[Length.Completionists.Polled]] = 0,Table1[[#This Row],[Length.All PlayStyles.Polled]] = 0)</f>
        <v>1</v>
      </c>
      <c r="AR168" s="9"/>
      <c r="AT168"/>
    </row>
    <row r="169" spans="1:64" x14ac:dyDescent="0.25">
      <c r="A169" t="s">
        <v>639</v>
      </c>
      <c r="B169">
        <v>1</v>
      </c>
      <c r="C169" t="s">
        <v>39</v>
      </c>
      <c r="D169" t="s">
        <v>145</v>
      </c>
      <c r="E169" t="s">
        <v>83</v>
      </c>
      <c r="F169" t="s">
        <v>46</v>
      </c>
      <c r="G169">
        <v>2007</v>
      </c>
      <c r="H169">
        <v>81</v>
      </c>
      <c r="I169">
        <v>0.15</v>
      </c>
      <c r="J169">
        <v>9.9499999999999993</v>
      </c>
      <c r="K169">
        <v>0</v>
      </c>
      <c r="L169">
        <v>0</v>
      </c>
      <c r="M169">
        <v>0</v>
      </c>
      <c r="N169">
        <v>0</v>
      </c>
      <c r="O169">
        <v>0</v>
      </c>
      <c r="P169">
        <v>0</v>
      </c>
      <c r="Q169">
        <v>0</v>
      </c>
      <c r="R169">
        <v>0</v>
      </c>
      <c r="S169">
        <v>0</v>
      </c>
      <c r="T169">
        <v>0</v>
      </c>
      <c r="U169">
        <v>0</v>
      </c>
      <c r="V169">
        <v>0</v>
      </c>
      <c r="W169">
        <v>0</v>
      </c>
      <c r="X169">
        <v>0</v>
      </c>
      <c r="Y169">
        <v>0</v>
      </c>
      <c r="Z169">
        <v>0</v>
      </c>
      <c r="AA169">
        <v>0</v>
      </c>
      <c r="AB169">
        <v>0</v>
      </c>
      <c r="AC169">
        <v>0</v>
      </c>
      <c r="AD169">
        <v>0</v>
      </c>
      <c r="AE169" t="s">
        <v>39</v>
      </c>
      <c r="AJ169" t="b">
        <f>OR(COUNTIF(Sheet1!$H$1:$H$9,Table1[[#This Row],[Genre_1]]),COUNTIF(Sheet1!$H$1:$H$8,Table1[[#This Row],[Genre_2]]),COUNTIF(Sheet1!$H$1:$H$8,Table1[[#This Row],[Genre_3]]),COUNTIF(Sheet1!$H$1:$H$8,Table1[[#This Row],[Genre_4]]),COUNTIF(Sheet1!$H$1:$H$8,Table1[[#This Row],[Genre_5]]))</f>
        <v>1</v>
      </c>
      <c r="AK169" t="s">
        <v>145</v>
      </c>
      <c r="AM169" t="b">
        <f>OR(COUNTIF(Sheet1!$E$2:$E$20,Table1[[#This Row],[Publisher_1]]),COUNTIF(Sheet1!$E$2:$E$20,Table1[[#This Row],[Publisher_2]]))</f>
        <v>1</v>
      </c>
      <c r="AN169" t="str">
        <f>IF(COUNTIF(Table1[[#All],[Title]],Table1[[#This Row],[Title]]) &gt; 1,"Yes","No")</f>
        <v>Yes</v>
      </c>
      <c r="AO169" t="str">
        <f>IF(AND(-3&lt;= (Table1[[#This Row],[Metrics.Sales]] - AVERAGE(Table1[Metrics.Sales]))/_xlfn.STDEV.S(Table1[Metrics.Sales]), (Table1[[#This Row],[Metrics.Sales]] - AVERAGE(Table1[Metrics.Sales]))/_xlfn.STDEV.S(Table1[Metrics.Sales]) &lt;=3),"No","Yes")</f>
        <v>No</v>
      </c>
      <c r="AP169" t="b">
        <f>OR(Table1[[#This Row],[Length.Main Story.Polled]] = 0,Table1[[#This Row],[Length.Main + Extras.Polled]] = 0,Table1[[#This Row],[Length.Completionists.Polled]] = 0,Table1[[#This Row],[Length.All PlayStyles.Polled]] = 0)</f>
        <v>1</v>
      </c>
      <c r="AR169" s="9"/>
      <c r="AT169"/>
    </row>
    <row r="170" spans="1:64" x14ac:dyDescent="0.25">
      <c r="A170" t="s">
        <v>639</v>
      </c>
      <c r="B170">
        <v>7</v>
      </c>
      <c r="C170" t="s">
        <v>39</v>
      </c>
      <c r="D170" t="s">
        <v>145</v>
      </c>
      <c r="E170" t="s">
        <v>1019</v>
      </c>
      <c r="F170" t="s">
        <v>46</v>
      </c>
      <c r="G170">
        <v>2007</v>
      </c>
      <c r="H170">
        <v>82</v>
      </c>
      <c r="I170">
        <v>0.12</v>
      </c>
      <c r="J170">
        <v>12.95</v>
      </c>
      <c r="K170">
        <v>0</v>
      </c>
      <c r="L170">
        <v>0</v>
      </c>
      <c r="M170">
        <v>0</v>
      </c>
      <c r="N170">
        <v>0</v>
      </c>
      <c r="O170">
        <v>0</v>
      </c>
      <c r="P170">
        <v>0</v>
      </c>
      <c r="Q170">
        <v>0</v>
      </c>
      <c r="R170">
        <v>0</v>
      </c>
      <c r="S170">
        <v>0</v>
      </c>
      <c r="T170">
        <v>0</v>
      </c>
      <c r="U170">
        <v>0</v>
      </c>
      <c r="V170">
        <v>0</v>
      </c>
      <c r="W170">
        <v>0</v>
      </c>
      <c r="X170">
        <v>0</v>
      </c>
      <c r="Y170">
        <v>0</v>
      </c>
      <c r="Z170">
        <v>0</v>
      </c>
      <c r="AA170">
        <v>0</v>
      </c>
      <c r="AB170">
        <v>0</v>
      </c>
      <c r="AC170">
        <v>0</v>
      </c>
      <c r="AD170">
        <v>0</v>
      </c>
      <c r="AE170" t="s">
        <v>39</v>
      </c>
      <c r="AJ170" t="b">
        <f>OR(COUNTIF(Sheet1!$H$1:$H$9,Table1[[#This Row],[Genre_1]]),COUNTIF(Sheet1!$H$1:$H$8,Table1[[#This Row],[Genre_2]]),COUNTIF(Sheet1!$H$1:$H$8,Table1[[#This Row],[Genre_3]]),COUNTIF(Sheet1!$H$1:$H$8,Table1[[#This Row],[Genre_4]]),COUNTIF(Sheet1!$H$1:$H$8,Table1[[#This Row],[Genre_5]]))</f>
        <v>1</v>
      </c>
      <c r="AK170" t="s">
        <v>145</v>
      </c>
      <c r="AM170" t="b">
        <f>OR(COUNTIF(Sheet1!$E$2:$E$20,Table1[[#This Row],[Publisher_1]]),COUNTIF(Sheet1!$E$2:$E$20,Table1[[#This Row],[Publisher_2]]))</f>
        <v>1</v>
      </c>
      <c r="AN170" t="str">
        <f>IF(COUNTIF(Table1[[#All],[Title]],Table1[[#This Row],[Title]]) &gt; 1,"Yes","No")</f>
        <v>Yes</v>
      </c>
      <c r="AO170" t="str">
        <f>IF(AND(-3&lt;= (Table1[[#This Row],[Metrics.Sales]] - AVERAGE(Table1[Metrics.Sales]))/_xlfn.STDEV.S(Table1[Metrics.Sales]), (Table1[[#This Row],[Metrics.Sales]] - AVERAGE(Table1[Metrics.Sales]))/_xlfn.STDEV.S(Table1[Metrics.Sales]) &lt;=3),"No","Yes")</f>
        <v>No</v>
      </c>
      <c r="AP170" t="b">
        <f>OR(Table1[[#This Row],[Length.Main Story.Polled]] = 0,Table1[[#This Row],[Length.Main + Extras.Polled]] = 0,Table1[[#This Row],[Length.Completionists.Polled]] = 0,Table1[[#This Row],[Length.All PlayStyles.Polled]] = 0)</f>
        <v>1</v>
      </c>
      <c r="AR170" s="9"/>
      <c r="AT170"/>
    </row>
    <row r="171" spans="1:64" x14ac:dyDescent="0.25">
      <c r="A171" t="s">
        <v>890</v>
      </c>
      <c r="B171">
        <v>1</v>
      </c>
      <c r="C171" t="s">
        <v>34</v>
      </c>
      <c r="D171" t="s">
        <v>45</v>
      </c>
      <c r="E171" t="s">
        <v>83</v>
      </c>
      <c r="F171" t="s">
        <v>46</v>
      </c>
      <c r="G171">
        <v>2008</v>
      </c>
      <c r="H171">
        <v>75</v>
      </c>
      <c r="I171">
        <v>0.15</v>
      </c>
      <c r="J171">
        <v>17.95</v>
      </c>
      <c r="K171">
        <v>9.7666666666666604</v>
      </c>
      <c r="L171">
        <v>12.816666666666601</v>
      </c>
      <c r="M171">
        <v>9.5</v>
      </c>
      <c r="N171">
        <v>20</v>
      </c>
      <c r="O171">
        <v>7.3166666666666602</v>
      </c>
      <c r="P171">
        <v>0</v>
      </c>
      <c r="Q171">
        <v>0</v>
      </c>
      <c r="R171">
        <v>0</v>
      </c>
      <c r="S171">
        <v>0</v>
      </c>
      <c r="T171">
        <v>0</v>
      </c>
      <c r="U171">
        <v>11.316666666666601</v>
      </c>
      <c r="V171">
        <v>13.7</v>
      </c>
      <c r="W171">
        <v>11.533333333333299</v>
      </c>
      <c r="X171">
        <v>8</v>
      </c>
      <c r="Y171">
        <v>8.68333333333333</v>
      </c>
      <c r="Z171">
        <v>8.7333333333333307</v>
      </c>
      <c r="AA171">
        <v>10.1166666666666</v>
      </c>
      <c r="AB171">
        <v>8.1</v>
      </c>
      <c r="AC171">
        <v>12</v>
      </c>
      <c r="AD171">
        <v>6.7</v>
      </c>
      <c r="AE171" t="s">
        <v>34</v>
      </c>
      <c r="AJ171" t="b">
        <f>OR(COUNTIF(Sheet1!$H$1:$H$9,Table1[[#This Row],[Genre_1]]),COUNTIF(Sheet1!$H$1:$H$8,Table1[[#This Row],[Genre_2]]),COUNTIF(Sheet1!$H$1:$H$8,Table1[[#This Row],[Genre_3]]),COUNTIF(Sheet1!$H$1:$H$8,Table1[[#This Row],[Genre_4]]),COUNTIF(Sheet1!$H$1:$H$8,Table1[[#This Row],[Genre_5]]))</f>
        <v>1</v>
      </c>
      <c r="AK171" t="s">
        <v>45</v>
      </c>
      <c r="AM171" t="b">
        <f>OR(COUNTIF(Sheet1!$E$2:$E$20,Table1[[#This Row],[Publisher_1]]),COUNTIF(Sheet1!$E$2:$E$20,Table1[[#This Row],[Publisher_2]]))</f>
        <v>1</v>
      </c>
      <c r="AN171" t="str">
        <f>IF(COUNTIF(Table1[[#All],[Title]],Table1[[#This Row],[Title]]) &gt; 1,"Yes","No")</f>
        <v>No</v>
      </c>
      <c r="AO171" t="str">
        <f>IF(AND(-3&lt;= (Table1[[#This Row],[Metrics.Sales]] - AVERAGE(Table1[Metrics.Sales]))/_xlfn.STDEV.S(Table1[Metrics.Sales]), (Table1[[#This Row],[Metrics.Sales]] - AVERAGE(Table1[Metrics.Sales]))/_xlfn.STDEV.S(Table1[Metrics.Sales]) &lt;=3),"No","Yes")</f>
        <v>No</v>
      </c>
      <c r="AP171" t="b">
        <f>OR(Table1[[#This Row],[Length.Main Story.Polled]] = 0,Table1[[#This Row],[Length.Main + Extras.Polled]] = 0,Table1[[#This Row],[Length.Completionists.Polled]] = 0,Table1[[#This Row],[Length.All PlayStyles.Polled]] = 0)</f>
        <v>1</v>
      </c>
      <c r="AR171" s="9"/>
      <c r="AT171"/>
    </row>
    <row r="172" spans="1:64" x14ac:dyDescent="0.25">
      <c r="A172" t="s">
        <v>557</v>
      </c>
      <c r="B172">
        <v>1</v>
      </c>
      <c r="C172" t="s">
        <v>34</v>
      </c>
      <c r="D172" t="s">
        <v>45</v>
      </c>
      <c r="E172" t="s">
        <v>83</v>
      </c>
      <c r="F172" t="s">
        <v>53</v>
      </c>
      <c r="G172">
        <v>2007</v>
      </c>
      <c r="H172">
        <v>82</v>
      </c>
      <c r="I172">
        <v>0.35</v>
      </c>
      <c r="J172">
        <v>24.95</v>
      </c>
      <c r="K172">
        <v>26.3</v>
      </c>
      <c r="L172">
        <v>35.316666666666599</v>
      </c>
      <c r="M172">
        <v>25</v>
      </c>
      <c r="N172">
        <v>41</v>
      </c>
      <c r="O172">
        <v>18.3333333333333</v>
      </c>
      <c r="P172">
        <v>38.25</v>
      </c>
      <c r="Q172">
        <v>41.433333333333302</v>
      </c>
      <c r="R172">
        <v>37.5</v>
      </c>
      <c r="S172">
        <v>4</v>
      </c>
      <c r="T172">
        <v>35.433333333333302</v>
      </c>
      <c r="U172">
        <v>27.483333333333299</v>
      </c>
      <c r="V172">
        <v>34.366666666666603</v>
      </c>
      <c r="W172">
        <v>26</v>
      </c>
      <c r="X172">
        <v>12</v>
      </c>
      <c r="Y172">
        <v>21.15</v>
      </c>
      <c r="Z172">
        <v>23.8333333333333</v>
      </c>
      <c r="AA172">
        <v>29.4</v>
      </c>
      <c r="AB172">
        <v>24</v>
      </c>
      <c r="AC172">
        <v>25</v>
      </c>
      <c r="AD172">
        <v>17.466666666666601</v>
      </c>
      <c r="AE172" t="s">
        <v>34</v>
      </c>
      <c r="AJ172" t="b">
        <f>OR(COUNTIF(Sheet1!$H$1:$H$9,Table1[[#This Row],[Genre_1]]),COUNTIF(Sheet1!$H$1:$H$8,Table1[[#This Row],[Genre_2]]),COUNTIF(Sheet1!$H$1:$H$8,Table1[[#This Row],[Genre_3]]),COUNTIF(Sheet1!$H$1:$H$8,Table1[[#This Row],[Genre_4]]),COUNTIF(Sheet1!$H$1:$H$8,Table1[[#This Row],[Genre_5]]))</f>
        <v>1</v>
      </c>
      <c r="AK172" t="s">
        <v>45</v>
      </c>
      <c r="AM172" t="b">
        <f>OR(COUNTIF(Sheet1!$E$2:$E$20,Table1[[#This Row],[Publisher_1]]),COUNTIF(Sheet1!$E$2:$E$20,Table1[[#This Row],[Publisher_2]]))</f>
        <v>1</v>
      </c>
      <c r="AN172" t="str">
        <f>IF(COUNTIF(Table1[[#All],[Title]],Table1[[#This Row],[Title]]) &gt; 1,"Yes","No")</f>
        <v>No</v>
      </c>
      <c r="AO172" t="str">
        <f>IF(AND(-3&lt;= (Table1[[#This Row],[Metrics.Sales]] - AVERAGE(Table1[Metrics.Sales]))/_xlfn.STDEV.S(Table1[Metrics.Sales]), (Table1[[#This Row],[Metrics.Sales]] - AVERAGE(Table1[Metrics.Sales]))/_xlfn.STDEV.S(Table1[Metrics.Sales]) &lt;=3),"No","Yes")</f>
        <v>No</v>
      </c>
      <c r="AP172" t="b">
        <f>OR(Table1[[#This Row],[Length.Main Story.Polled]] = 0,Table1[[#This Row],[Length.Main + Extras.Polled]] = 0,Table1[[#This Row],[Length.Completionists.Polled]] = 0,Table1[[#This Row],[Length.All PlayStyles.Polled]] = 0)</f>
        <v>0</v>
      </c>
      <c r="AR172" s="9"/>
      <c r="AT172"/>
      <c r="AW172" s="10"/>
      <c r="BC172" s="10"/>
      <c r="BE172" s="10"/>
      <c r="BG172" s="10"/>
      <c r="BH172" s="10"/>
      <c r="BI172" s="10"/>
    </row>
    <row r="173" spans="1:64" x14ac:dyDescent="0.25">
      <c r="A173" t="s">
        <v>885</v>
      </c>
      <c r="B173">
        <v>1</v>
      </c>
      <c r="C173" t="s">
        <v>34</v>
      </c>
      <c r="D173" t="s">
        <v>45</v>
      </c>
      <c r="E173" t="s">
        <v>83</v>
      </c>
      <c r="F173" t="s">
        <v>53</v>
      </c>
      <c r="G173">
        <v>2008</v>
      </c>
      <c r="H173">
        <v>77</v>
      </c>
      <c r="I173">
        <v>0.16</v>
      </c>
      <c r="J173">
        <v>14.95</v>
      </c>
      <c r="K173">
        <v>14.7</v>
      </c>
      <c r="L173">
        <v>28.183333333333302</v>
      </c>
      <c r="M173">
        <v>11.3666666666666</v>
      </c>
      <c r="N173">
        <v>27</v>
      </c>
      <c r="O173">
        <v>10.0166666666666</v>
      </c>
      <c r="P173">
        <v>43.35</v>
      </c>
      <c r="Q173">
        <v>43.35</v>
      </c>
      <c r="R173">
        <v>43.35</v>
      </c>
      <c r="S173">
        <v>1</v>
      </c>
      <c r="T173">
        <v>43.35</v>
      </c>
      <c r="U173">
        <v>18.55</v>
      </c>
      <c r="V173">
        <v>24.5</v>
      </c>
      <c r="W173">
        <v>19.45</v>
      </c>
      <c r="X173">
        <v>9</v>
      </c>
      <c r="Y173">
        <v>13.9</v>
      </c>
      <c r="Z173">
        <v>10.983333333333301</v>
      </c>
      <c r="AA173">
        <v>13.3666666666666</v>
      </c>
      <c r="AB173">
        <v>10.5</v>
      </c>
      <c r="AC173">
        <v>17</v>
      </c>
      <c r="AD173">
        <v>8.86666666666666</v>
      </c>
      <c r="AE173" t="s">
        <v>34</v>
      </c>
      <c r="AJ173" t="b">
        <f>OR(COUNTIF(Sheet1!$H$1:$H$9,Table1[[#This Row],[Genre_1]]),COUNTIF(Sheet1!$H$1:$H$8,Table1[[#This Row],[Genre_2]]),COUNTIF(Sheet1!$H$1:$H$8,Table1[[#This Row],[Genre_3]]),COUNTIF(Sheet1!$H$1:$H$8,Table1[[#This Row],[Genre_4]]),COUNTIF(Sheet1!$H$1:$H$8,Table1[[#This Row],[Genre_5]]))</f>
        <v>1</v>
      </c>
      <c r="AK173" t="s">
        <v>45</v>
      </c>
      <c r="AM173" t="b">
        <f>OR(COUNTIF(Sheet1!$E$2:$E$20,Table1[[#This Row],[Publisher_1]]),COUNTIF(Sheet1!$E$2:$E$20,Table1[[#This Row],[Publisher_2]]))</f>
        <v>1</v>
      </c>
      <c r="AN173" t="str">
        <f>IF(COUNTIF(Table1[[#All],[Title]],Table1[[#This Row],[Title]]) &gt; 1,"Yes","No")</f>
        <v>No</v>
      </c>
      <c r="AO173" t="str">
        <f>IF(AND(-3&lt;= (Table1[[#This Row],[Metrics.Sales]] - AVERAGE(Table1[Metrics.Sales]))/_xlfn.STDEV.S(Table1[Metrics.Sales]), (Table1[[#This Row],[Metrics.Sales]] - AVERAGE(Table1[Metrics.Sales]))/_xlfn.STDEV.S(Table1[Metrics.Sales]) &lt;=3),"No","Yes")</f>
        <v>No</v>
      </c>
      <c r="AP173" t="b">
        <f>OR(Table1[[#This Row],[Length.Main Story.Polled]] = 0,Table1[[#This Row],[Length.Main + Extras.Polled]] = 0,Table1[[#This Row],[Length.Completionists.Polled]] = 0,Table1[[#This Row],[Length.All PlayStyles.Polled]] = 0)</f>
        <v>0</v>
      </c>
      <c r="AR173" s="9"/>
      <c r="AT173"/>
      <c r="AW173" s="10"/>
      <c r="AY173" s="10"/>
      <c r="BB173" s="10"/>
      <c r="BC173" s="10"/>
      <c r="BD173" s="10"/>
      <c r="BH173" s="10"/>
      <c r="BL173" s="10"/>
    </row>
    <row r="174" spans="1:64" x14ac:dyDescent="0.25">
      <c r="A174" t="s">
        <v>643</v>
      </c>
      <c r="B174">
        <v>1</v>
      </c>
      <c r="C174" t="s">
        <v>122</v>
      </c>
      <c r="D174" t="s">
        <v>94</v>
      </c>
      <c r="E174" t="s">
        <v>1019</v>
      </c>
      <c r="F174" t="s">
        <v>32</v>
      </c>
      <c r="G174">
        <v>2007</v>
      </c>
      <c r="H174">
        <v>69</v>
      </c>
      <c r="I174">
        <v>0.14000000000000001</v>
      </c>
      <c r="J174">
        <v>17.95</v>
      </c>
      <c r="K174">
        <v>7.18333333333333</v>
      </c>
      <c r="L174">
        <v>13.283333333333299</v>
      </c>
      <c r="M174">
        <v>6</v>
      </c>
      <c r="N174">
        <v>28</v>
      </c>
      <c r="O174">
        <v>5.5666666666666602</v>
      </c>
      <c r="P174">
        <v>16.5</v>
      </c>
      <c r="Q174">
        <v>18.25</v>
      </c>
      <c r="R174">
        <v>16.5</v>
      </c>
      <c r="S174">
        <v>2</v>
      </c>
      <c r="T174">
        <v>14.75</v>
      </c>
      <c r="U174">
        <v>7.6666666666666599</v>
      </c>
      <c r="V174">
        <v>8.6</v>
      </c>
      <c r="W174">
        <v>8.75</v>
      </c>
      <c r="X174">
        <v>3</v>
      </c>
      <c r="Y174">
        <v>6.7166666666666597</v>
      </c>
      <c r="Z174">
        <v>6.3</v>
      </c>
      <c r="AA174">
        <v>8.7666666666666604</v>
      </c>
      <c r="AB174">
        <v>6</v>
      </c>
      <c r="AC174">
        <v>23</v>
      </c>
      <c r="AD174">
        <v>5.35</v>
      </c>
      <c r="AE174" t="s">
        <v>31</v>
      </c>
      <c r="AF174" t="s">
        <v>70</v>
      </c>
      <c r="AJ174" t="b">
        <f>OR(COUNTIF(Sheet1!$H$1:$H$9,Table1[[#This Row],[Genre_1]]),COUNTIF(Sheet1!$H$1:$H$8,Table1[[#This Row],[Genre_2]]),COUNTIF(Sheet1!$H$1:$H$8,Table1[[#This Row],[Genre_3]]),COUNTIF(Sheet1!$H$1:$H$8,Table1[[#This Row],[Genre_4]]),COUNTIF(Sheet1!$H$1:$H$8,Table1[[#This Row],[Genre_5]]))</f>
        <v>1</v>
      </c>
      <c r="AK174" t="s">
        <v>94</v>
      </c>
      <c r="AM174" t="b">
        <f>OR(COUNTIF(Sheet1!$E$2:$E$20,Table1[[#This Row],[Publisher_1]]),COUNTIF(Sheet1!$E$2:$E$20,Table1[[#This Row],[Publisher_2]]))</f>
        <v>1</v>
      </c>
      <c r="AN174" t="str">
        <f>IF(COUNTIF(Table1[[#All],[Title]],Table1[[#This Row],[Title]]) &gt; 1,"Yes","No")</f>
        <v>Yes</v>
      </c>
      <c r="AO174" t="str">
        <f>IF(AND(-3&lt;= (Table1[[#This Row],[Metrics.Sales]] - AVERAGE(Table1[Metrics.Sales]))/_xlfn.STDEV.S(Table1[Metrics.Sales]), (Table1[[#This Row],[Metrics.Sales]] - AVERAGE(Table1[Metrics.Sales]))/_xlfn.STDEV.S(Table1[Metrics.Sales]) &lt;=3),"No","Yes")</f>
        <v>No</v>
      </c>
      <c r="AP174" t="b">
        <f>OR(Table1[[#This Row],[Length.Main Story.Polled]] = 0,Table1[[#This Row],[Length.Main + Extras.Polled]] = 0,Table1[[#This Row],[Length.Completionists.Polled]] = 0,Table1[[#This Row],[Length.All PlayStyles.Polled]] = 0)</f>
        <v>0</v>
      </c>
      <c r="AR174" s="9"/>
      <c r="AT174"/>
      <c r="AU174" s="10"/>
      <c r="AW174" s="10"/>
      <c r="BH174" s="10"/>
      <c r="BI174" s="10"/>
      <c r="BL174" s="10"/>
    </row>
    <row r="175" spans="1:64" x14ac:dyDescent="0.25">
      <c r="A175" t="s">
        <v>643</v>
      </c>
      <c r="B175">
        <v>1</v>
      </c>
      <c r="C175" t="s">
        <v>122</v>
      </c>
      <c r="D175" t="s">
        <v>94</v>
      </c>
      <c r="E175" t="s">
        <v>83</v>
      </c>
      <c r="F175" t="s">
        <v>32</v>
      </c>
      <c r="G175">
        <v>2007</v>
      </c>
      <c r="H175">
        <v>69</v>
      </c>
      <c r="I175">
        <v>0.14000000000000001</v>
      </c>
      <c r="J175">
        <v>14.95</v>
      </c>
      <c r="K175">
        <v>7.18333333333333</v>
      </c>
      <c r="L175">
        <v>13.283333333333299</v>
      </c>
      <c r="M175">
        <v>6</v>
      </c>
      <c r="N175">
        <v>28</v>
      </c>
      <c r="O175">
        <v>5.5666666666666602</v>
      </c>
      <c r="P175">
        <v>16.5</v>
      </c>
      <c r="Q175">
        <v>18.25</v>
      </c>
      <c r="R175">
        <v>16.5</v>
      </c>
      <c r="S175">
        <v>2</v>
      </c>
      <c r="T175">
        <v>14.75</v>
      </c>
      <c r="U175">
        <v>7.6666666666666599</v>
      </c>
      <c r="V175">
        <v>8.6</v>
      </c>
      <c r="W175">
        <v>8.75</v>
      </c>
      <c r="X175">
        <v>3</v>
      </c>
      <c r="Y175">
        <v>6.7166666666666597</v>
      </c>
      <c r="Z175">
        <v>6.3</v>
      </c>
      <c r="AA175">
        <v>8.7666666666666604</v>
      </c>
      <c r="AB175">
        <v>6</v>
      </c>
      <c r="AC175">
        <v>23</v>
      </c>
      <c r="AD175">
        <v>5.35</v>
      </c>
      <c r="AE175" t="s">
        <v>31</v>
      </c>
      <c r="AF175" t="s">
        <v>70</v>
      </c>
      <c r="AJ175" t="b">
        <f>OR(COUNTIF(Sheet1!$H$1:$H$9,Table1[[#This Row],[Genre_1]]),COUNTIF(Sheet1!$H$1:$H$8,Table1[[#This Row],[Genre_2]]),COUNTIF(Sheet1!$H$1:$H$8,Table1[[#This Row],[Genre_3]]),COUNTIF(Sheet1!$H$1:$H$8,Table1[[#This Row],[Genre_4]]),COUNTIF(Sheet1!$H$1:$H$8,Table1[[#This Row],[Genre_5]]))</f>
        <v>1</v>
      </c>
      <c r="AK175" t="s">
        <v>94</v>
      </c>
      <c r="AM175" t="b">
        <f>OR(COUNTIF(Sheet1!$E$2:$E$20,Table1[[#This Row],[Publisher_1]]),COUNTIF(Sheet1!$E$2:$E$20,Table1[[#This Row],[Publisher_2]]))</f>
        <v>1</v>
      </c>
      <c r="AN175" t="str">
        <f>IF(COUNTIF(Table1[[#All],[Title]],Table1[[#This Row],[Title]]) &gt; 1,"Yes","No")</f>
        <v>Yes</v>
      </c>
      <c r="AO175" t="str">
        <f>IF(AND(-3&lt;= (Table1[[#This Row],[Metrics.Sales]] - AVERAGE(Table1[Metrics.Sales]))/_xlfn.STDEV.S(Table1[Metrics.Sales]), (Table1[[#This Row],[Metrics.Sales]] - AVERAGE(Table1[Metrics.Sales]))/_xlfn.STDEV.S(Table1[Metrics.Sales]) &lt;=3),"No","Yes")</f>
        <v>No</v>
      </c>
      <c r="AP175" t="b">
        <f>OR(Table1[[#This Row],[Length.Main Story.Polled]] = 0,Table1[[#This Row],[Length.Main + Extras.Polled]] = 0,Table1[[#This Row],[Length.Completionists.Polled]] = 0,Table1[[#This Row],[Length.All PlayStyles.Polled]] = 0)</f>
        <v>0</v>
      </c>
      <c r="AR175" s="9"/>
      <c r="AT175"/>
      <c r="AW175" s="10"/>
      <c r="BC175" s="10"/>
      <c r="BG175" s="10"/>
      <c r="BI175" s="10"/>
    </row>
    <row r="176" spans="1:64" x14ac:dyDescent="0.25">
      <c r="A176" t="s">
        <v>847</v>
      </c>
      <c r="B176">
        <v>1</v>
      </c>
      <c r="C176" t="s">
        <v>122</v>
      </c>
      <c r="D176" t="s">
        <v>58</v>
      </c>
      <c r="E176" t="s">
        <v>83</v>
      </c>
      <c r="F176" t="s">
        <v>53</v>
      </c>
      <c r="G176">
        <v>2008</v>
      </c>
      <c r="H176">
        <v>80</v>
      </c>
      <c r="I176">
        <v>0.28999999999999998</v>
      </c>
      <c r="J176">
        <v>14.95</v>
      </c>
      <c r="K176">
        <v>10.15</v>
      </c>
      <c r="L176">
        <v>22.4</v>
      </c>
      <c r="M176">
        <v>9.5</v>
      </c>
      <c r="N176">
        <v>49</v>
      </c>
      <c r="O176">
        <v>7.9</v>
      </c>
      <c r="P176">
        <v>35</v>
      </c>
      <c r="Q176">
        <v>35</v>
      </c>
      <c r="R176">
        <v>35</v>
      </c>
      <c r="S176">
        <v>1</v>
      </c>
      <c r="T176">
        <v>35</v>
      </c>
      <c r="U176">
        <v>11.6166666666666</v>
      </c>
      <c r="V176">
        <v>13.4</v>
      </c>
      <c r="W176">
        <v>12</v>
      </c>
      <c r="X176">
        <v>16</v>
      </c>
      <c r="Y176">
        <v>10.4</v>
      </c>
      <c r="Z176">
        <v>8.6333333333333293</v>
      </c>
      <c r="AA176">
        <v>10.15</v>
      </c>
      <c r="AB176">
        <v>8.9</v>
      </c>
      <c r="AC176">
        <v>32</v>
      </c>
      <c r="AD176">
        <v>7.3833333333333302</v>
      </c>
      <c r="AE176" t="s">
        <v>31</v>
      </c>
      <c r="AF176" t="s">
        <v>70</v>
      </c>
      <c r="AJ176" t="b">
        <f>OR(COUNTIF(Sheet1!$H$1:$H$9,Table1[[#This Row],[Genre_1]]),COUNTIF(Sheet1!$H$1:$H$8,Table1[[#This Row],[Genre_2]]),COUNTIF(Sheet1!$H$1:$H$8,Table1[[#This Row],[Genre_3]]),COUNTIF(Sheet1!$H$1:$H$8,Table1[[#This Row],[Genre_4]]),COUNTIF(Sheet1!$H$1:$H$8,Table1[[#This Row],[Genre_5]]))</f>
        <v>1</v>
      </c>
      <c r="AK176" t="s">
        <v>58</v>
      </c>
      <c r="AM176" t="b">
        <f>OR(COUNTIF(Sheet1!$E$2:$E$20,Table1[[#This Row],[Publisher_1]]),COUNTIF(Sheet1!$E$2:$E$20,Table1[[#This Row],[Publisher_2]]))</f>
        <v>1</v>
      </c>
      <c r="AN176" t="str">
        <f>IF(COUNTIF(Table1[[#All],[Title]],Table1[[#This Row],[Title]]) &gt; 1,"Yes","No")</f>
        <v>Yes</v>
      </c>
      <c r="AO176" t="str">
        <f>IF(AND(-3&lt;= (Table1[[#This Row],[Metrics.Sales]] - AVERAGE(Table1[Metrics.Sales]))/_xlfn.STDEV.S(Table1[Metrics.Sales]), (Table1[[#This Row],[Metrics.Sales]] - AVERAGE(Table1[Metrics.Sales]))/_xlfn.STDEV.S(Table1[Metrics.Sales]) &lt;=3),"No","Yes")</f>
        <v>No</v>
      </c>
      <c r="AP176" t="b">
        <f>OR(Table1[[#This Row],[Length.Main Story.Polled]] = 0,Table1[[#This Row],[Length.Main + Extras.Polled]] = 0,Table1[[#This Row],[Length.Completionists.Polled]] = 0,Table1[[#This Row],[Length.All PlayStyles.Polled]] = 0)</f>
        <v>0</v>
      </c>
      <c r="AR176" s="9"/>
      <c r="AT176"/>
      <c r="AW176" s="10"/>
      <c r="BC176" s="10"/>
      <c r="BG176" s="10"/>
      <c r="BI176" s="10"/>
    </row>
    <row r="177" spans="1:64" x14ac:dyDescent="0.25">
      <c r="A177" t="s">
        <v>847</v>
      </c>
      <c r="B177">
        <v>1</v>
      </c>
      <c r="C177" t="s">
        <v>122</v>
      </c>
      <c r="D177" t="s">
        <v>58</v>
      </c>
      <c r="E177" t="s">
        <v>1019</v>
      </c>
      <c r="F177" t="s">
        <v>53</v>
      </c>
      <c r="G177">
        <v>2008</v>
      </c>
      <c r="H177">
        <v>82</v>
      </c>
      <c r="I177">
        <v>0.16</v>
      </c>
      <c r="J177">
        <v>14.95</v>
      </c>
      <c r="K177">
        <v>10.15</v>
      </c>
      <c r="L177">
        <v>22.4</v>
      </c>
      <c r="M177">
        <v>9.5</v>
      </c>
      <c r="N177">
        <v>49</v>
      </c>
      <c r="O177">
        <v>7.9</v>
      </c>
      <c r="P177">
        <v>35</v>
      </c>
      <c r="Q177">
        <v>35</v>
      </c>
      <c r="R177">
        <v>35</v>
      </c>
      <c r="S177">
        <v>1</v>
      </c>
      <c r="T177">
        <v>35</v>
      </c>
      <c r="U177">
        <v>11.6166666666666</v>
      </c>
      <c r="V177">
        <v>13.4</v>
      </c>
      <c r="W177">
        <v>12</v>
      </c>
      <c r="X177">
        <v>16</v>
      </c>
      <c r="Y177">
        <v>10.4</v>
      </c>
      <c r="Z177">
        <v>8.6333333333333293</v>
      </c>
      <c r="AA177">
        <v>10.15</v>
      </c>
      <c r="AB177">
        <v>8.9</v>
      </c>
      <c r="AC177">
        <v>32</v>
      </c>
      <c r="AD177">
        <v>7.3833333333333302</v>
      </c>
      <c r="AE177" t="s">
        <v>31</v>
      </c>
      <c r="AF177" t="s">
        <v>70</v>
      </c>
      <c r="AJ177" t="b">
        <f>OR(COUNTIF(Sheet1!$H$1:$H$9,Table1[[#This Row],[Genre_1]]),COUNTIF(Sheet1!$H$1:$H$8,Table1[[#This Row],[Genre_2]]),COUNTIF(Sheet1!$H$1:$H$8,Table1[[#This Row],[Genre_3]]),COUNTIF(Sheet1!$H$1:$H$8,Table1[[#This Row],[Genre_4]]),COUNTIF(Sheet1!$H$1:$H$8,Table1[[#This Row],[Genre_5]]))</f>
        <v>1</v>
      </c>
      <c r="AK177" t="s">
        <v>58</v>
      </c>
      <c r="AM177" t="b">
        <f>OR(COUNTIF(Sheet1!$E$2:$E$20,Table1[[#This Row],[Publisher_1]]),COUNTIF(Sheet1!$E$2:$E$20,Table1[[#This Row],[Publisher_2]]))</f>
        <v>1</v>
      </c>
      <c r="AN177" t="str">
        <f>IF(COUNTIF(Table1[[#All],[Title]],Table1[[#This Row],[Title]]) &gt; 1,"Yes","No")</f>
        <v>Yes</v>
      </c>
      <c r="AO177" t="str">
        <f>IF(AND(-3&lt;= (Table1[[#This Row],[Metrics.Sales]] - AVERAGE(Table1[Metrics.Sales]))/_xlfn.STDEV.S(Table1[Metrics.Sales]), (Table1[[#This Row],[Metrics.Sales]] - AVERAGE(Table1[Metrics.Sales]))/_xlfn.STDEV.S(Table1[Metrics.Sales]) &lt;=3),"No","Yes")</f>
        <v>No</v>
      </c>
      <c r="AP177" t="b">
        <f>OR(Table1[[#This Row],[Length.Main Story.Polled]] = 0,Table1[[#This Row],[Length.Main + Extras.Polled]] = 0,Table1[[#This Row],[Length.Completionists.Polled]] = 0,Table1[[#This Row],[Length.All PlayStyles.Polled]] = 0)</f>
        <v>0</v>
      </c>
      <c r="AR177" s="9"/>
      <c r="AT177"/>
      <c r="BC177" s="10"/>
      <c r="BH177" s="10"/>
      <c r="BL177" s="10"/>
    </row>
    <row r="178" spans="1:64" x14ac:dyDescent="0.25">
      <c r="A178" t="s">
        <v>121</v>
      </c>
      <c r="B178">
        <v>1</v>
      </c>
      <c r="C178" t="s">
        <v>122</v>
      </c>
      <c r="D178" t="s">
        <v>58</v>
      </c>
      <c r="E178" t="s">
        <v>83</v>
      </c>
      <c r="F178" t="s">
        <v>32</v>
      </c>
      <c r="G178">
        <v>2005</v>
      </c>
      <c r="H178">
        <v>81</v>
      </c>
      <c r="I178">
        <v>0.33</v>
      </c>
      <c r="J178">
        <v>14.95</v>
      </c>
      <c r="K178">
        <v>8.1666666666666607</v>
      </c>
      <c r="L178">
        <v>14.8666666666666</v>
      </c>
      <c r="M178">
        <v>7.55</v>
      </c>
      <c r="N178">
        <v>156</v>
      </c>
      <c r="O178">
        <v>5.9166666666666599</v>
      </c>
      <c r="P178">
        <v>14.15</v>
      </c>
      <c r="Q178">
        <v>15.4166666666666</v>
      </c>
      <c r="R178">
        <v>15</v>
      </c>
      <c r="S178">
        <v>7</v>
      </c>
      <c r="T178">
        <v>12.283333333333299</v>
      </c>
      <c r="U178">
        <v>9.5333333333333297</v>
      </c>
      <c r="V178">
        <v>15.5833333333333</v>
      </c>
      <c r="W178">
        <v>9</v>
      </c>
      <c r="X178">
        <v>42</v>
      </c>
      <c r="Y178">
        <v>7.18333333333333</v>
      </c>
      <c r="Z178">
        <v>7.25</v>
      </c>
      <c r="AA178">
        <v>11.05</v>
      </c>
      <c r="AB178">
        <v>7</v>
      </c>
      <c r="AC178">
        <v>107</v>
      </c>
      <c r="AD178">
        <v>5.55</v>
      </c>
      <c r="AE178" t="s">
        <v>31</v>
      </c>
      <c r="AF178" t="s">
        <v>70</v>
      </c>
      <c r="AJ178" t="b">
        <f>OR(COUNTIF(Sheet1!$H$1:$H$9,Table1[[#This Row],[Genre_1]]),COUNTIF(Sheet1!$H$1:$H$8,Table1[[#This Row],[Genre_2]]),COUNTIF(Sheet1!$H$1:$H$8,Table1[[#This Row],[Genre_3]]),COUNTIF(Sheet1!$H$1:$H$8,Table1[[#This Row],[Genre_4]]),COUNTIF(Sheet1!$H$1:$H$8,Table1[[#This Row],[Genre_5]]))</f>
        <v>1</v>
      </c>
      <c r="AK178" t="s">
        <v>58</v>
      </c>
      <c r="AM178" t="b">
        <f>OR(COUNTIF(Sheet1!$E$2:$E$20,Table1[[#This Row],[Publisher_1]]),COUNTIF(Sheet1!$E$2:$E$20,Table1[[#This Row],[Publisher_2]]))</f>
        <v>1</v>
      </c>
      <c r="AN178" t="str">
        <f>IF(COUNTIF(Table1[[#All],[Title]],Table1[[#This Row],[Title]]) &gt; 1,"Yes","No")</f>
        <v>No</v>
      </c>
      <c r="AO178" t="str">
        <f>IF(AND(-3&lt;= (Table1[[#This Row],[Metrics.Sales]] - AVERAGE(Table1[Metrics.Sales]))/_xlfn.STDEV.S(Table1[Metrics.Sales]), (Table1[[#This Row],[Metrics.Sales]] - AVERAGE(Table1[Metrics.Sales]))/_xlfn.STDEV.S(Table1[Metrics.Sales]) &lt;=3),"No","Yes")</f>
        <v>No</v>
      </c>
      <c r="AP178" t="b">
        <f>OR(Table1[[#This Row],[Length.Main Story.Polled]] = 0,Table1[[#This Row],[Length.Main + Extras.Polled]] = 0,Table1[[#This Row],[Length.Completionists.Polled]] = 0,Table1[[#This Row],[Length.All PlayStyles.Polled]] = 0)</f>
        <v>0</v>
      </c>
      <c r="AR178" s="9"/>
      <c r="AT178"/>
      <c r="BC178" s="10"/>
      <c r="BH178" s="10"/>
      <c r="BL178" s="10"/>
    </row>
    <row r="179" spans="1:64" x14ac:dyDescent="0.25">
      <c r="A179" t="s">
        <v>930</v>
      </c>
      <c r="B179">
        <v>4</v>
      </c>
      <c r="C179" t="s">
        <v>31</v>
      </c>
      <c r="D179" t="s">
        <v>285</v>
      </c>
      <c r="E179" t="s">
        <v>83</v>
      </c>
      <c r="F179" t="s">
        <v>53</v>
      </c>
      <c r="G179">
        <v>2008</v>
      </c>
      <c r="H179">
        <v>52</v>
      </c>
      <c r="I179">
        <v>0.09</v>
      </c>
      <c r="J179">
        <v>12.95</v>
      </c>
      <c r="K179">
        <v>6.3833333333333302</v>
      </c>
      <c r="L179">
        <v>9.1333333333333293</v>
      </c>
      <c r="M179">
        <v>5.6666666666666599</v>
      </c>
      <c r="N179">
        <v>11</v>
      </c>
      <c r="O179">
        <v>5</v>
      </c>
      <c r="P179">
        <v>0</v>
      </c>
      <c r="Q179">
        <v>0</v>
      </c>
      <c r="R179">
        <v>0</v>
      </c>
      <c r="S179">
        <v>0</v>
      </c>
      <c r="T179">
        <v>0</v>
      </c>
      <c r="U179">
        <v>12.25</v>
      </c>
      <c r="V179">
        <v>12.25</v>
      </c>
      <c r="W179">
        <v>12.25</v>
      </c>
      <c r="X179">
        <v>1</v>
      </c>
      <c r="Y179">
        <v>12.25</v>
      </c>
      <c r="Z179">
        <v>5.7833333333333297</v>
      </c>
      <c r="AA179">
        <v>7.5833333333333304</v>
      </c>
      <c r="AB179">
        <v>5.5833333333333304</v>
      </c>
      <c r="AC179">
        <v>10</v>
      </c>
      <c r="AD179">
        <v>4.8333333333333304</v>
      </c>
      <c r="AE179" t="s">
        <v>31</v>
      </c>
      <c r="AJ179" t="b">
        <f>OR(COUNTIF(Sheet1!$H$1:$H$9,Table1[[#This Row],[Genre_1]]),COUNTIF(Sheet1!$H$1:$H$8,Table1[[#This Row],[Genre_2]]),COUNTIF(Sheet1!$H$1:$H$8,Table1[[#This Row],[Genre_3]]),COUNTIF(Sheet1!$H$1:$H$8,Table1[[#This Row],[Genre_4]]),COUNTIF(Sheet1!$H$1:$H$8,Table1[[#This Row],[Genre_5]]))</f>
        <v>1</v>
      </c>
      <c r="AK179" t="s">
        <v>285</v>
      </c>
      <c r="AM179" t="b">
        <f>OR(COUNTIF(Sheet1!$E$2:$E$20,Table1[[#This Row],[Publisher_1]]),COUNTIF(Sheet1!$E$2:$E$20,Table1[[#This Row],[Publisher_2]]))</f>
        <v>1</v>
      </c>
      <c r="AN179" t="str">
        <f>IF(COUNTIF(Table1[[#All],[Title]],Table1[[#This Row],[Title]]) &gt; 1,"Yes","No")</f>
        <v>Yes</v>
      </c>
      <c r="AO179" t="str">
        <f>IF(AND(-3&lt;= (Table1[[#This Row],[Metrics.Sales]] - AVERAGE(Table1[Metrics.Sales]))/_xlfn.STDEV.S(Table1[Metrics.Sales]), (Table1[[#This Row],[Metrics.Sales]] - AVERAGE(Table1[Metrics.Sales]))/_xlfn.STDEV.S(Table1[Metrics.Sales]) &lt;=3),"No","Yes")</f>
        <v>No</v>
      </c>
      <c r="AP179" t="b">
        <f>OR(Table1[[#This Row],[Length.Main Story.Polled]] = 0,Table1[[#This Row],[Length.Main + Extras.Polled]] = 0,Table1[[#This Row],[Length.Completionists.Polled]] = 0,Table1[[#This Row],[Length.All PlayStyles.Polled]] = 0)</f>
        <v>1</v>
      </c>
      <c r="AR179" s="9"/>
      <c r="AT179"/>
      <c r="AW179" s="10"/>
      <c r="AY179" s="10"/>
      <c r="BB179" s="10"/>
      <c r="BC179" s="10"/>
      <c r="BD179" s="10"/>
      <c r="BG179" s="10"/>
    </row>
    <row r="180" spans="1:64" x14ac:dyDescent="0.25">
      <c r="A180" t="s">
        <v>930</v>
      </c>
      <c r="B180">
        <v>4</v>
      </c>
      <c r="C180" t="s">
        <v>31</v>
      </c>
      <c r="D180" t="s">
        <v>285</v>
      </c>
      <c r="E180" t="s">
        <v>1019</v>
      </c>
      <c r="F180" t="s">
        <v>32</v>
      </c>
      <c r="G180">
        <v>2008</v>
      </c>
      <c r="H180">
        <v>51</v>
      </c>
      <c r="I180">
        <v>0.05</v>
      </c>
      <c r="J180">
        <v>17.95</v>
      </c>
      <c r="K180">
        <v>6.3833333333333302</v>
      </c>
      <c r="L180">
        <v>9.1333333333333293</v>
      </c>
      <c r="M180">
        <v>5.6666666666666599</v>
      </c>
      <c r="N180">
        <v>11</v>
      </c>
      <c r="O180">
        <v>5</v>
      </c>
      <c r="P180">
        <v>0</v>
      </c>
      <c r="Q180">
        <v>0</v>
      </c>
      <c r="R180">
        <v>0</v>
      </c>
      <c r="S180">
        <v>0</v>
      </c>
      <c r="T180">
        <v>0</v>
      </c>
      <c r="U180">
        <v>12.25</v>
      </c>
      <c r="V180">
        <v>12.25</v>
      </c>
      <c r="W180">
        <v>12.25</v>
      </c>
      <c r="X180">
        <v>1</v>
      </c>
      <c r="Y180">
        <v>12.25</v>
      </c>
      <c r="Z180">
        <v>5.7833333333333297</v>
      </c>
      <c r="AA180">
        <v>7.5833333333333304</v>
      </c>
      <c r="AB180">
        <v>5.5833333333333304</v>
      </c>
      <c r="AC180">
        <v>10</v>
      </c>
      <c r="AD180">
        <v>4.8333333333333304</v>
      </c>
      <c r="AE180" t="s">
        <v>31</v>
      </c>
      <c r="AJ180" t="b">
        <f>OR(COUNTIF(Sheet1!$H$1:$H$9,Table1[[#This Row],[Genre_1]]),COUNTIF(Sheet1!$H$1:$H$8,Table1[[#This Row],[Genre_2]]),COUNTIF(Sheet1!$H$1:$H$8,Table1[[#This Row],[Genre_3]]),COUNTIF(Sheet1!$H$1:$H$8,Table1[[#This Row],[Genre_4]]),COUNTIF(Sheet1!$H$1:$H$8,Table1[[#This Row],[Genre_5]]))</f>
        <v>1</v>
      </c>
      <c r="AK180" t="s">
        <v>285</v>
      </c>
      <c r="AM180" t="b">
        <f>OR(COUNTIF(Sheet1!$E$2:$E$20,Table1[[#This Row],[Publisher_1]]),COUNTIF(Sheet1!$E$2:$E$20,Table1[[#This Row],[Publisher_2]]))</f>
        <v>1</v>
      </c>
      <c r="AN180" t="str">
        <f>IF(COUNTIF(Table1[[#All],[Title]],Table1[[#This Row],[Title]]) &gt; 1,"Yes","No")</f>
        <v>Yes</v>
      </c>
      <c r="AO180" t="str">
        <f>IF(AND(-3&lt;= (Table1[[#This Row],[Metrics.Sales]] - AVERAGE(Table1[Metrics.Sales]))/_xlfn.STDEV.S(Table1[Metrics.Sales]), (Table1[[#This Row],[Metrics.Sales]] - AVERAGE(Table1[Metrics.Sales]))/_xlfn.STDEV.S(Table1[Metrics.Sales]) &lt;=3),"No","Yes")</f>
        <v>No</v>
      </c>
      <c r="AP180" t="b">
        <f>OR(Table1[[#This Row],[Length.Main Story.Polled]] = 0,Table1[[#This Row],[Length.Main + Extras.Polled]] = 0,Table1[[#This Row],[Length.Completionists.Polled]] = 0,Table1[[#This Row],[Length.All PlayStyles.Polled]] = 0)</f>
        <v>1</v>
      </c>
      <c r="AR180" s="9"/>
      <c r="AT180"/>
      <c r="AU180" s="10"/>
      <c r="BH180" s="10"/>
      <c r="BI180" s="10"/>
      <c r="BJ180" s="10"/>
      <c r="BL180" s="10"/>
    </row>
    <row r="181" spans="1:64" x14ac:dyDescent="0.25">
      <c r="A181" t="s">
        <v>385</v>
      </c>
      <c r="B181">
        <v>1</v>
      </c>
      <c r="C181" t="s">
        <v>1037</v>
      </c>
      <c r="D181" t="s">
        <v>1005</v>
      </c>
      <c r="E181" t="s">
        <v>1021</v>
      </c>
      <c r="F181" t="s">
        <v>32</v>
      </c>
      <c r="G181">
        <v>2006</v>
      </c>
      <c r="H181">
        <v>73</v>
      </c>
      <c r="I181">
        <v>7.0000000000000007E-2</v>
      </c>
      <c r="J181">
        <v>14.95</v>
      </c>
      <c r="K181">
        <v>15.6</v>
      </c>
      <c r="L181">
        <v>21.033333333333299</v>
      </c>
      <c r="M181">
        <v>14.5833333333333</v>
      </c>
      <c r="N181">
        <v>20</v>
      </c>
      <c r="O181">
        <v>11.033333333333299</v>
      </c>
      <c r="P181">
        <v>21.383333333333301</v>
      </c>
      <c r="Q181">
        <v>23.033333333333299</v>
      </c>
      <c r="R181">
        <v>21.766666666666602</v>
      </c>
      <c r="S181">
        <v>5</v>
      </c>
      <c r="T181">
        <v>18.8666666666666</v>
      </c>
      <c r="U181">
        <v>21.383333333333301</v>
      </c>
      <c r="V181">
        <v>23.633333333333301</v>
      </c>
      <c r="W181">
        <v>19.183333333333302</v>
      </c>
      <c r="X181">
        <v>3</v>
      </c>
      <c r="Y181">
        <v>19.133333333333301</v>
      </c>
      <c r="Z181">
        <v>11.75</v>
      </c>
      <c r="AA181">
        <v>13.566666666666601</v>
      </c>
      <c r="AB181">
        <v>11.733333333333301</v>
      </c>
      <c r="AC181">
        <v>12</v>
      </c>
      <c r="AD181">
        <v>9.35</v>
      </c>
      <c r="AE181" t="s">
        <v>70</v>
      </c>
      <c r="AF181" t="s">
        <v>1045</v>
      </c>
      <c r="AJ181" t="b">
        <f>OR(COUNTIF(Sheet1!$H$1:$H$9,Table1[[#This Row],[Genre_1]]),COUNTIF(Sheet1!$H$1:$H$8,Table1[[#This Row],[Genre_2]]),COUNTIF(Sheet1!$H$1:$H$8,Table1[[#This Row],[Genre_3]]),COUNTIF(Sheet1!$H$1:$H$8,Table1[[#This Row],[Genre_4]]),COUNTIF(Sheet1!$H$1:$H$8,Table1[[#This Row],[Genre_5]]))</f>
        <v>1</v>
      </c>
      <c r="AK181" t="s">
        <v>1005</v>
      </c>
      <c r="AM181" t="b">
        <f>OR(COUNTIF(Sheet1!$E$2:$E$20,Table1[[#This Row],[Publisher_1]]),COUNTIF(Sheet1!$E$2:$E$20,Table1[[#This Row],[Publisher_2]]))</f>
        <v>1</v>
      </c>
      <c r="AN181" t="str">
        <f>IF(COUNTIF(Table1[[#All],[Title]],Table1[[#This Row],[Title]]) &gt; 1,"Yes","No")</f>
        <v>No</v>
      </c>
      <c r="AO181" t="str">
        <f>IF(AND(-3&lt;= (Table1[[#This Row],[Metrics.Sales]] - AVERAGE(Table1[Metrics.Sales]))/_xlfn.STDEV.S(Table1[Metrics.Sales]), (Table1[[#This Row],[Metrics.Sales]] - AVERAGE(Table1[Metrics.Sales]))/_xlfn.STDEV.S(Table1[Metrics.Sales]) &lt;=3),"No","Yes")</f>
        <v>No</v>
      </c>
      <c r="AP181" t="b">
        <f>OR(Table1[[#This Row],[Length.Main Story.Polled]] = 0,Table1[[#This Row],[Length.Main + Extras.Polled]] = 0,Table1[[#This Row],[Length.Completionists.Polled]] = 0,Table1[[#This Row],[Length.All PlayStyles.Polled]] = 0)</f>
        <v>0</v>
      </c>
      <c r="AR181" s="9"/>
      <c r="AT181"/>
      <c r="AU181" s="10"/>
      <c r="BH181" s="10"/>
      <c r="BI181" s="10"/>
      <c r="BJ181" s="10"/>
      <c r="BL181" s="10"/>
    </row>
    <row r="182" spans="1:64" x14ac:dyDescent="0.25">
      <c r="A182" t="s">
        <v>583</v>
      </c>
      <c r="B182">
        <v>1</v>
      </c>
      <c r="C182" t="s">
        <v>31</v>
      </c>
      <c r="D182" t="s">
        <v>51</v>
      </c>
      <c r="E182" t="s">
        <v>1021</v>
      </c>
      <c r="F182" t="s">
        <v>53</v>
      </c>
      <c r="G182">
        <v>2007</v>
      </c>
      <c r="H182">
        <v>83</v>
      </c>
      <c r="I182">
        <v>0.27</v>
      </c>
      <c r="J182">
        <v>17.95</v>
      </c>
      <c r="K182">
        <v>7.36666666666666</v>
      </c>
      <c r="L182">
        <v>17.9166666666666</v>
      </c>
      <c r="M182">
        <v>3.11666666666666</v>
      </c>
      <c r="N182">
        <v>12</v>
      </c>
      <c r="O182">
        <v>3.11666666666666</v>
      </c>
      <c r="P182">
        <v>17.5</v>
      </c>
      <c r="Q182">
        <v>17.75</v>
      </c>
      <c r="R182">
        <v>17.5</v>
      </c>
      <c r="S182">
        <v>2</v>
      </c>
      <c r="T182">
        <v>17.25</v>
      </c>
      <c r="U182">
        <v>0</v>
      </c>
      <c r="V182">
        <v>0</v>
      </c>
      <c r="W182">
        <v>0</v>
      </c>
      <c r="X182">
        <v>0</v>
      </c>
      <c r="Y182">
        <v>0</v>
      </c>
      <c r="Z182">
        <v>5.3333333333333304</v>
      </c>
      <c r="AA182">
        <v>17.1666666666666</v>
      </c>
      <c r="AB182">
        <v>2.11666666666666</v>
      </c>
      <c r="AC182">
        <v>10</v>
      </c>
      <c r="AD182">
        <v>2.36666666666666</v>
      </c>
      <c r="AE182" t="s">
        <v>31</v>
      </c>
      <c r="AJ182" t="b">
        <f>OR(COUNTIF(Sheet1!$H$1:$H$9,Table1[[#This Row],[Genre_1]]),COUNTIF(Sheet1!$H$1:$H$8,Table1[[#This Row],[Genre_2]]),COUNTIF(Sheet1!$H$1:$H$8,Table1[[#This Row],[Genre_3]]),COUNTIF(Sheet1!$H$1:$H$8,Table1[[#This Row],[Genre_4]]),COUNTIF(Sheet1!$H$1:$H$8,Table1[[#This Row],[Genre_5]]))</f>
        <v>1</v>
      </c>
      <c r="AK182" t="s">
        <v>51</v>
      </c>
      <c r="AM182" t="b">
        <f>OR(COUNTIF(Sheet1!$E$2:$E$20,Table1[[#This Row],[Publisher_1]]),COUNTIF(Sheet1!$E$2:$E$20,Table1[[#This Row],[Publisher_2]]))</f>
        <v>1</v>
      </c>
      <c r="AN182" t="str">
        <f>IF(COUNTIF(Table1[[#All],[Title]],Table1[[#This Row],[Title]]) &gt; 1,"Yes","No")</f>
        <v>No</v>
      </c>
      <c r="AO182" t="str">
        <f>IF(AND(-3&lt;= (Table1[[#This Row],[Metrics.Sales]] - AVERAGE(Table1[Metrics.Sales]))/_xlfn.STDEV.S(Table1[Metrics.Sales]), (Table1[[#This Row],[Metrics.Sales]] - AVERAGE(Table1[Metrics.Sales]))/_xlfn.STDEV.S(Table1[Metrics.Sales]) &lt;=3),"No","Yes")</f>
        <v>No</v>
      </c>
      <c r="AP182" t="b">
        <f>OR(Table1[[#This Row],[Length.Main Story.Polled]] = 0,Table1[[#This Row],[Length.Main + Extras.Polled]] = 0,Table1[[#This Row],[Length.Completionists.Polled]] = 0,Table1[[#This Row],[Length.All PlayStyles.Polled]] = 0)</f>
        <v>1</v>
      </c>
      <c r="AR182" s="9"/>
      <c r="AT182"/>
      <c r="AU182" s="10"/>
      <c r="AW182" s="10"/>
      <c r="AX182" s="10"/>
      <c r="AY182" s="10"/>
      <c r="AZ182" s="10"/>
      <c r="BB182" s="10"/>
      <c r="BC182" s="10"/>
      <c r="BD182" s="10"/>
      <c r="BE182" s="10"/>
      <c r="BG182" s="10"/>
      <c r="BI182" s="10"/>
      <c r="BJ182" s="10"/>
    </row>
    <row r="183" spans="1:64" x14ac:dyDescent="0.25">
      <c r="A183" t="s">
        <v>219</v>
      </c>
      <c r="B183">
        <v>1</v>
      </c>
      <c r="C183" t="s">
        <v>44</v>
      </c>
      <c r="D183" t="s">
        <v>1005</v>
      </c>
      <c r="E183" t="s">
        <v>1021</v>
      </c>
      <c r="F183" t="s">
        <v>46</v>
      </c>
      <c r="G183">
        <v>2006</v>
      </c>
      <c r="H183">
        <v>67</v>
      </c>
      <c r="I183">
        <v>2.9</v>
      </c>
      <c r="J183">
        <v>17.95</v>
      </c>
      <c r="K183">
        <v>8.6333333333333293</v>
      </c>
      <c r="L183">
        <v>10.9</v>
      </c>
      <c r="M183">
        <v>7</v>
      </c>
      <c r="N183">
        <v>5</v>
      </c>
      <c r="O183">
        <v>6.7833333333333297</v>
      </c>
      <c r="P183">
        <v>0</v>
      </c>
      <c r="Q183">
        <v>0</v>
      </c>
      <c r="R183">
        <v>0</v>
      </c>
      <c r="S183">
        <v>0</v>
      </c>
      <c r="T183">
        <v>0</v>
      </c>
      <c r="U183">
        <v>0</v>
      </c>
      <c r="V183">
        <v>0</v>
      </c>
      <c r="W183">
        <v>0</v>
      </c>
      <c r="X183">
        <v>0</v>
      </c>
      <c r="Y183">
        <v>0</v>
      </c>
      <c r="Z183">
        <v>8.6333333333333293</v>
      </c>
      <c r="AA183">
        <v>10.9</v>
      </c>
      <c r="AB183">
        <v>7</v>
      </c>
      <c r="AC183">
        <v>5</v>
      </c>
      <c r="AD183">
        <v>6.7833333333333297</v>
      </c>
      <c r="AE183" t="s">
        <v>44</v>
      </c>
      <c r="AJ183" t="b">
        <f>OR(COUNTIF(Sheet1!$H$1:$H$9,Table1[[#This Row],[Genre_1]]),COUNTIF(Sheet1!$H$1:$H$8,Table1[[#This Row],[Genre_2]]),COUNTIF(Sheet1!$H$1:$H$8,Table1[[#This Row],[Genre_3]]),COUNTIF(Sheet1!$H$1:$H$8,Table1[[#This Row],[Genre_4]]),COUNTIF(Sheet1!$H$1:$H$8,Table1[[#This Row],[Genre_5]]))</f>
        <v>1</v>
      </c>
      <c r="AK183" t="s">
        <v>1005</v>
      </c>
      <c r="AM183" t="b">
        <f>OR(COUNTIF(Sheet1!$E$2:$E$20,Table1[[#This Row],[Publisher_1]]),COUNTIF(Sheet1!$E$2:$E$20,Table1[[#This Row],[Publisher_2]]))</f>
        <v>1</v>
      </c>
      <c r="AN183" t="str">
        <f>IF(COUNTIF(Table1[[#All],[Title]],Table1[[#This Row],[Title]]) &gt; 1,"Yes","No")</f>
        <v>No</v>
      </c>
      <c r="AO183" t="str">
        <f>IF(AND(-3&lt;= (Table1[[#This Row],[Metrics.Sales]] - AVERAGE(Table1[Metrics.Sales]))/_xlfn.STDEV.S(Table1[Metrics.Sales]), (Table1[[#This Row],[Metrics.Sales]] - AVERAGE(Table1[Metrics.Sales]))/_xlfn.STDEV.S(Table1[Metrics.Sales]) &lt;=3),"No","Yes")</f>
        <v>No</v>
      </c>
      <c r="AP183" t="b">
        <f>OR(Table1[[#This Row],[Length.Main Story.Polled]] = 0,Table1[[#This Row],[Length.Main + Extras.Polled]] = 0,Table1[[#This Row],[Length.Completionists.Polled]] = 0,Table1[[#This Row],[Length.All PlayStyles.Polled]] = 0)</f>
        <v>1</v>
      </c>
      <c r="AR183" s="9"/>
      <c r="AT183"/>
      <c r="AU183" s="10"/>
      <c r="AW183" s="10"/>
      <c r="BH183" s="10"/>
      <c r="BI183" s="10"/>
      <c r="BJ183" s="10"/>
      <c r="BL183" s="10"/>
    </row>
    <row r="184" spans="1:64" x14ac:dyDescent="0.25">
      <c r="A184" t="s">
        <v>467</v>
      </c>
      <c r="B184">
        <v>1</v>
      </c>
      <c r="C184" t="s">
        <v>44</v>
      </c>
      <c r="D184" t="s">
        <v>1005</v>
      </c>
      <c r="E184" t="s">
        <v>1021</v>
      </c>
      <c r="F184" t="s">
        <v>32</v>
      </c>
      <c r="G184">
        <v>2007</v>
      </c>
      <c r="H184">
        <v>70</v>
      </c>
      <c r="I184">
        <v>1.56</v>
      </c>
      <c r="J184">
        <v>17.95</v>
      </c>
      <c r="K184">
        <v>8.2166666666666597</v>
      </c>
      <c r="L184">
        <v>14.816666666666601</v>
      </c>
      <c r="M184">
        <v>5.18333333333333</v>
      </c>
      <c r="N184">
        <v>6</v>
      </c>
      <c r="O184">
        <v>5.85</v>
      </c>
      <c r="P184">
        <v>22.933333333333302</v>
      </c>
      <c r="Q184">
        <v>22.933333333333302</v>
      </c>
      <c r="R184">
        <v>22.933333333333302</v>
      </c>
      <c r="S184">
        <v>1</v>
      </c>
      <c r="T184">
        <v>22.933333333333302</v>
      </c>
      <c r="U184">
        <v>0</v>
      </c>
      <c r="V184">
        <v>0</v>
      </c>
      <c r="W184">
        <v>0</v>
      </c>
      <c r="X184">
        <v>0</v>
      </c>
      <c r="Y184">
        <v>0</v>
      </c>
      <c r="Z184">
        <v>5.2666666666666604</v>
      </c>
      <c r="AA184">
        <v>5.6</v>
      </c>
      <c r="AB184">
        <v>5.1333333333333302</v>
      </c>
      <c r="AC184">
        <v>5</v>
      </c>
      <c r="AD184">
        <v>5.0999999999999996</v>
      </c>
      <c r="AE184" t="s">
        <v>44</v>
      </c>
      <c r="AJ184" t="b">
        <f>OR(COUNTIF(Sheet1!$H$1:$H$9,Table1[[#This Row],[Genre_1]]),COUNTIF(Sheet1!$H$1:$H$8,Table1[[#This Row],[Genre_2]]),COUNTIF(Sheet1!$H$1:$H$8,Table1[[#This Row],[Genre_3]]),COUNTIF(Sheet1!$H$1:$H$8,Table1[[#This Row],[Genre_4]]),COUNTIF(Sheet1!$H$1:$H$8,Table1[[#This Row],[Genre_5]]))</f>
        <v>1</v>
      </c>
      <c r="AK184" t="s">
        <v>1005</v>
      </c>
      <c r="AM184" t="b">
        <f>OR(COUNTIF(Sheet1!$E$2:$E$20,Table1[[#This Row],[Publisher_1]]),COUNTIF(Sheet1!$E$2:$E$20,Table1[[#This Row],[Publisher_2]]))</f>
        <v>1</v>
      </c>
      <c r="AN184" t="str">
        <f>IF(COUNTIF(Table1[[#All],[Title]],Table1[[#This Row],[Title]]) &gt; 1,"Yes","No")</f>
        <v>No</v>
      </c>
      <c r="AO184" t="str">
        <f>IF(AND(-3&lt;= (Table1[[#This Row],[Metrics.Sales]] - AVERAGE(Table1[Metrics.Sales]))/_xlfn.STDEV.S(Table1[Metrics.Sales]), (Table1[[#This Row],[Metrics.Sales]] - AVERAGE(Table1[Metrics.Sales]))/_xlfn.STDEV.S(Table1[Metrics.Sales]) &lt;=3),"No","Yes")</f>
        <v>No</v>
      </c>
      <c r="AP184" t="b">
        <f>OR(Table1[[#This Row],[Length.Main Story.Polled]] = 0,Table1[[#This Row],[Length.Main + Extras.Polled]] = 0,Table1[[#This Row],[Length.Completionists.Polled]] = 0,Table1[[#This Row],[Length.All PlayStyles.Polled]] = 0)</f>
        <v>1</v>
      </c>
      <c r="AR184" s="9"/>
      <c r="AT184"/>
      <c r="AW184" s="10"/>
      <c r="BH184" s="10"/>
      <c r="BL184" s="10"/>
    </row>
    <row r="185" spans="1:64" x14ac:dyDescent="0.25">
      <c r="A185" t="s">
        <v>473</v>
      </c>
      <c r="B185">
        <v>2</v>
      </c>
      <c r="C185" t="s">
        <v>44</v>
      </c>
      <c r="D185" t="s">
        <v>1005</v>
      </c>
      <c r="E185" t="s">
        <v>1022</v>
      </c>
      <c r="F185" t="s">
        <v>46</v>
      </c>
      <c r="G185">
        <v>2007</v>
      </c>
      <c r="H185">
        <v>61</v>
      </c>
      <c r="I185">
        <v>1.38</v>
      </c>
      <c r="J185">
        <v>14.95</v>
      </c>
      <c r="K185">
        <v>3.4</v>
      </c>
      <c r="L185">
        <v>3.4</v>
      </c>
      <c r="M185">
        <v>3.4</v>
      </c>
      <c r="N185">
        <v>1</v>
      </c>
      <c r="O185">
        <v>3.4</v>
      </c>
      <c r="P185">
        <v>0</v>
      </c>
      <c r="Q185">
        <v>0</v>
      </c>
      <c r="R185">
        <v>0</v>
      </c>
      <c r="S185">
        <v>0</v>
      </c>
      <c r="T185">
        <v>0</v>
      </c>
      <c r="U185">
        <v>0</v>
      </c>
      <c r="V185">
        <v>0</v>
      </c>
      <c r="W185">
        <v>0</v>
      </c>
      <c r="X185">
        <v>0</v>
      </c>
      <c r="Y185">
        <v>0</v>
      </c>
      <c r="Z185">
        <v>3.4</v>
      </c>
      <c r="AA185">
        <v>3.4</v>
      </c>
      <c r="AB185">
        <v>3.4</v>
      </c>
      <c r="AC185">
        <v>1</v>
      </c>
      <c r="AD185">
        <v>3.4</v>
      </c>
      <c r="AE185" t="s">
        <v>44</v>
      </c>
      <c r="AJ185" t="b">
        <f>OR(COUNTIF(Sheet1!$H$1:$H$9,Table1[[#This Row],[Genre_1]]),COUNTIF(Sheet1!$H$1:$H$8,Table1[[#This Row],[Genre_2]]),COUNTIF(Sheet1!$H$1:$H$8,Table1[[#This Row],[Genre_3]]),COUNTIF(Sheet1!$H$1:$H$8,Table1[[#This Row],[Genre_4]]),COUNTIF(Sheet1!$H$1:$H$8,Table1[[#This Row],[Genre_5]]))</f>
        <v>1</v>
      </c>
      <c r="AK185" t="s">
        <v>1005</v>
      </c>
      <c r="AM185" t="b">
        <f>OR(COUNTIF(Sheet1!$E$2:$E$20,Table1[[#This Row],[Publisher_1]]),COUNTIF(Sheet1!$E$2:$E$20,Table1[[#This Row],[Publisher_2]]))</f>
        <v>1</v>
      </c>
      <c r="AN185" t="str">
        <f>IF(COUNTIF(Table1[[#All],[Title]],Table1[[#This Row],[Title]]) &gt; 1,"Yes","No")</f>
        <v>No</v>
      </c>
      <c r="AO185" t="str">
        <f>IF(AND(-3&lt;= (Table1[[#This Row],[Metrics.Sales]] - AVERAGE(Table1[Metrics.Sales]))/_xlfn.STDEV.S(Table1[Metrics.Sales]), (Table1[[#This Row],[Metrics.Sales]] - AVERAGE(Table1[Metrics.Sales]))/_xlfn.STDEV.S(Table1[Metrics.Sales]) &lt;=3),"No","Yes")</f>
        <v>No</v>
      </c>
      <c r="AP185" t="b">
        <f>OR(Table1[[#This Row],[Length.Main Story.Polled]] = 0,Table1[[#This Row],[Length.Main + Extras.Polled]] = 0,Table1[[#This Row],[Length.Completionists.Polled]] = 0,Table1[[#This Row],[Length.All PlayStyles.Polled]] = 0)</f>
        <v>1</v>
      </c>
      <c r="AR185" s="9"/>
      <c r="AT185"/>
      <c r="AU185" s="10"/>
      <c r="AX185" s="10"/>
      <c r="AY185" s="10"/>
      <c r="AZ185" s="10"/>
      <c r="BB185" s="10"/>
      <c r="BH185" s="10"/>
      <c r="BJ185" s="10"/>
    </row>
    <row r="186" spans="1:64" x14ac:dyDescent="0.25">
      <c r="A186" t="s">
        <v>486</v>
      </c>
      <c r="B186">
        <v>1</v>
      </c>
      <c r="C186" t="s">
        <v>1038</v>
      </c>
      <c r="D186" t="s">
        <v>101</v>
      </c>
      <c r="E186" t="s">
        <v>83</v>
      </c>
      <c r="F186" t="s">
        <v>46</v>
      </c>
      <c r="G186">
        <v>2007</v>
      </c>
      <c r="H186">
        <v>83</v>
      </c>
      <c r="I186">
        <v>1.02</v>
      </c>
      <c r="J186">
        <v>14.95</v>
      </c>
      <c r="K186">
        <v>16.6666666666666</v>
      </c>
      <c r="L186">
        <v>44.75</v>
      </c>
      <c r="M186">
        <v>12.3333333333333</v>
      </c>
      <c r="N186">
        <v>67</v>
      </c>
      <c r="O186">
        <v>10.25</v>
      </c>
      <c r="P186">
        <v>43.6666666666666</v>
      </c>
      <c r="Q186">
        <v>58.4166666666666</v>
      </c>
      <c r="R186">
        <v>40</v>
      </c>
      <c r="S186">
        <v>6</v>
      </c>
      <c r="T186">
        <v>30.9166666666666</v>
      </c>
      <c r="U186">
        <v>18.600000000000001</v>
      </c>
      <c r="V186">
        <v>26.25</v>
      </c>
      <c r="W186">
        <v>16.45</v>
      </c>
      <c r="X186">
        <v>24</v>
      </c>
      <c r="Y186">
        <v>12.75</v>
      </c>
      <c r="Z186">
        <v>11.033333333333299</v>
      </c>
      <c r="AA186">
        <v>15.25</v>
      </c>
      <c r="AB186">
        <v>10</v>
      </c>
      <c r="AC186">
        <v>37</v>
      </c>
      <c r="AD186">
        <v>8.25</v>
      </c>
      <c r="AE186" t="s">
        <v>31</v>
      </c>
      <c r="AF186" t="s">
        <v>1006</v>
      </c>
      <c r="AG186" t="s">
        <v>1045</v>
      </c>
      <c r="AJ186" t="b">
        <f>OR(COUNTIF(Sheet1!$H$1:$H$9,Table1[[#This Row],[Genre_1]]),COUNTIF(Sheet1!$H$1:$H$8,Table1[[#This Row],[Genre_2]]),COUNTIF(Sheet1!$H$1:$H$8,Table1[[#This Row],[Genre_3]]),COUNTIF(Sheet1!$H$1:$H$8,Table1[[#This Row],[Genre_4]]),COUNTIF(Sheet1!$H$1:$H$8,Table1[[#This Row],[Genre_5]]))</f>
        <v>1</v>
      </c>
      <c r="AK186" t="s">
        <v>101</v>
      </c>
      <c r="AM186" t="b">
        <f>OR(COUNTIF(Sheet1!$E$2:$E$20,Table1[[#This Row],[Publisher_1]]),COUNTIF(Sheet1!$E$2:$E$20,Table1[[#This Row],[Publisher_2]]))</f>
        <v>1</v>
      </c>
      <c r="AN186" t="str">
        <f>IF(COUNTIF(Table1[[#All],[Title]],Table1[[#This Row],[Title]]) &gt; 1,"Yes","No")</f>
        <v>No</v>
      </c>
      <c r="AO186" t="str">
        <f>IF(AND(-3&lt;= (Table1[[#This Row],[Metrics.Sales]] - AVERAGE(Table1[Metrics.Sales]))/_xlfn.STDEV.S(Table1[Metrics.Sales]), (Table1[[#This Row],[Metrics.Sales]] - AVERAGE(Table1[Metrics.Sales]))/_xlfn.STDEV.S(Table1[Metrics.Sales]) &lt;=3),"No","Yes")</f>
        <v>No</v>
      </c>
      <c r="AP186" t="b">
        <f>OR(Table1[[#This Row],[Length.Main Story.Polled]] = 0,Table1[[#This Row],[Length.Main + Extras.Polled]] = 0,Table1[[#This Row],[Length.Completionists.Polled]] = 0,Table1[[#This Row],[Length.All PlayStyles.Polled]] = 0)</f>
        <v>0</v>
      </c>
      <c r="AR186" s="9"/>
      <c r="AT186"/>
    </row>
    <row r="187" spans="1:64" x14ac:dyDescent="0.25">
      <c r="A187" t="s">
        <v>981</v>
      </c>
      <c r="B187">
        <v>1</v>
      </c>
      <c r="C187" t="s">
        <v>34</v>
      </c>
      <c r="D187" t="s">
        <v>1005</v>
      </c>
      <c r="E187" t="s">
        <v>1021</v>
      </c>
      <c r="F187" t="s">
        <v>32</v>
      </c>
      <c r="G187">
        <v>2008</v>
      </c>
      <c r="H187">
        <v>63</v>
      </c>
      <c r="I187">
        <v>0.04</v>
      </c>
      <c r="J187">
        <v>17.95</v>
      </c>
      <c r="K187">
        <v>0</v>
      </c>
      <c r="L187">
        <v>0</v>
      </c>
      <c r="M187">
        <v>0</v>
      </c>
      <c r="N187">
        <v>0</v>
      </c>
      <c r="O187">
        <v>0</v>
      </c>
      <c r="P187">
        <v>0</v>
      </c>
      <c r="Q187">
        <v>0</v>
      </c>
      <c r="R187">
        <v>0</v>
      </c>
      <c r="S187">
        <v>0</v>
      </c>
      <c r="T187">
        <v>0</v>
      </c>
      <c r="U187">
        <v>0</v>
      </c>
      <c r="V187">
        <v>0</v>
      </c>
      <c r="W187">
        <v>0</v>
      </c>
      <c r="X187">
        <v>0</v>
      </c>
      <c r="Y187">
        <v>0</v>
      </c>
      <c r="Z187">
        <v>0</v>
      </c>
      <c r="AA187">
        <v>0</v>
      </c>
      <c r="AB187">
        <v>0</v>
      </c>
      <c r="AC187">
        <v>0</v>
      </c>
      <c r="AD187">
        <v>0</v>
      </c>
      <c r="AE187" t="s">
        <v>34</v>
      </c>
      <c r="AJ187" t="b">
        <f>OR(COUNTIF(Sheet1!$H$1:$H$9,Table1[[#This Row],[Genre_1]]),COUNTIF(Sheet1!$H$1:$H$8,Table1[[#This Row],[Genre_2]]),COUNTIF(Sheet1!$H$1:$H$8,Table1[[#This Row],[Genre_3]]),COUNTIF(Sheet1!$H$1:$H$8,Table1[[#This Row],[Genre_4]]),COUNTIF(Sheet1!$H$1:$H$8,Table1[[#This Row],[Genre_5]]))</f>
        <v>1</v>
      </c>
      <c r="AK187" t="s">
        <v>1005</v>
      </c>
      <c r="AM187" t="b">
        <f>OR(COUNTIF(Sheet1!$E$2:$E$20,Table1[[#This Row],[Publisher_1]]),COUNTIF(Sheet1!$E$2:$E$20,Table1[[#This Row],[Publisher_2]]))</f>
        <v>1</v>
      </c>
      <c r="AN187" t="str">
        <f>IF(COUNTIF(Table1[[#All],[Title]],Table1[[#This Row],[Title]]) &gt; 1,"Yes","No")</f>
        <v>No</v>
      </c>
      <c r="AO187" t="str">
        <f>IF(AND(-3&lt;= (Table1[[#This Row],[Metrics.Sales]] - AVERAGE(Table1[Metrics.Sales]))/_xlfn.STDEV.S(Table1[Metrics.Sales]), (Table1[[#This Row],[Metrics.Sales]] - AVERAGE(Table1[Metrics.Sales]))/_xlfn.STDEV.S(Table1[Metrics.Sales]) &lt;=3),"No","Yes")</f>
        <v>No</v>
      </c>
      <c r="AP187" t="b">
        <f>OR(Table1[[#This Row],[Length.Main Story.Polled]] = 0,Table1[[#This Row],[Length.Main + Extras.Polled]] = 0,Table1[[#This Row],[Length.Completionists.Polled]] = 0,Table1[[#This Row],[Length.All PlayStyles.Polled]] = 0)</f>
        <v>1</v>
      </c>
      <c r="AR187" s="9"/>
      <c r="AT187"/>
      <c r="AU187" s="10"/>
      <c r="AX187" s="10"/>
      <c r="AY187" s="10"/>
      <c r="BB187" s="10"/>
      <c r="BH187" s="10"/>
    </row>
    <row r="188" spans="1:64" x14ac:dyDescent="0.25">
      <c r="A188" t="s">
        <v>526</v>
      </c>
      <c r="B188">
        <v>1</v>
      </c>
      <c r="C188" t="s">
        <v>31</v>
      </c>
      <c r="D188" t="s">
        <v>1005</v>
      </c>
      <c r="E188" t="s">
        <v>1021</v>
      </c>
      <c r="F188" t="s">
        <v>53</v>
      </c>
      <c r="G188">
        <v>2007</v>
      </c>
      <c r="H188">
        <v>73</v>
      </c>
      <c r="I188">
        <v>0.46</v>
      </c>
      <c r="J188">
        <v>17.95</v>
      </c>
      <c r="K188">
        <v>7.75</v>
      </c>
      <c r="L188">
        <v>9.0500000000000007</v>
      </c>
      <c r="M188">
        <v>8</v>
      </c>
      <c r="N188">
        <v>19</v>
      </c>
      <c r="O188">
        <v>5.7166666666666597</v>
      </c>
      <c r="P188">
        <v>9.2166666666666597</v>
      </c>
      <c r="Q188">
        <v>9.7333333333333307</v>
      </c>
      <c r="R188">
        <v>9.2166666666666597</v>
      </c>
      <c r="S188">
        <v>2</v>
      </c>
      <c r="T188">
        <v>8.6999999999999993</v>
      </c>
      <c r="U188">
        <v>10.1</v>
      </c>
      <c r="V188">
        <v>10.1</v>
      </c>
      <c r="W188">
        <v>10.1</v>
      </c>
      <c r="X188">
        <v>1</v>
      </c>
      <c r="Y188">
        <v>10.1</v>
      </c>
      <c r="Z188">
        <v>7.43333333333333</v>
      </c>
      <c r="AA188">
        <v>8.7333333333333307</v>
      </c>
      <c r="AB188">
        <v>7.5</v>
      </c>
      <c r="AC188">
        <v>16</v>
      </c>
      <c r="AD188">
        <v>5.5</v>
      </c>
      <c r="AE188" t="s">
        <v>31</v>
      </c>
      <c r="AJ188" t="b">
        <f>OR(COUNTIF(Sheet1!$H$1:$H$9,Table1[[#This Row],[Genre_1]]),COUNTIF(Sheet1!$H$1:$H$8,Table1[[#This Row],[Genre_2]]),COUNTIF(Sheet1!$H$1:$H$8,Table1[[#This Row],[Genre_3]]),COUNTIF(Sheet1!$H$1:$H$8,Table1[[#This Row],[Genre_4]]),COUNTIF(Sheet1!$H$1:$H$8,Table1[[#This Row],[Genre_5]]))</f>
        <v>1</v>
      </c>
      <c r="AK188" t="s">
        <v>1005</v>
      </c>
      <c r="AM188" t="b">
        <f>OR(COUNTIF(Sheet1!$E$2:$E$20,Table1[[#This Row],[Publisher_1]]),COUNTIF(Sheet1!$E$2:$E$20,Table1[[#This Row],[Publisher_2]]))</f>
        <v>1</v>
      </c>
      <c r="AN188" t="str">
        <f>IF(COUNTIF(Table1[[#All],[Title]],Table1[[#This Row],[Title]]) &gt; 1,"Yes","No")</f>
        <v>Yes</v>
      </c>
      <c r="AO188" t="str">
        <f>IF(AND(-3&lt;= (Table1[[#This Row],[Metrics.Sales]] - AVERAGE(Table1[Metrics.Sales]))/_xlfn.STDEV.S(Table1[Metrics.Sales]), (Table1[[#This Row],[Metrics.Sales]] - AVERAGE(Table1[Metrics.Sales]))/_xlfn.STDEV.S(Table1[Metrics.Sales]) &lt;=3),"No","Yes")</f>
        <v>No</v>
      </c>
      <c r="AP188" t="b">
        <f>OR(Table1[[#This Row],[Length.Main Story.Polled]] = 0,Table1[[#This Row],[Length.Main + Extras.Polled]] = 0,Table1[[#This Row],[Length.Completionists.Polled]] = 0,Table1[[#This Row],[Length.All PlayStyles.Polled]] = 0)</f>
        <v>0</v>
      </c>
      <c r="AR188" s="9"/>
      <c r="AT188"/>
    </row>
    <row r="189" spans="1:64" x14ac:dyDescent="0.25">
      <c r="A189" t="s">
        <v>526</v>
      </c>
      <c r="B189">
        <v>2</v>
      </c>
      <c r="C189" t="s">
        <v>31</v>
      </c>
      <c r="D189" t="s">
        <v>1005</v>
      </c>
      <c r="E189" t="s">
        <v>1022</v>
      </c>
      <c r="F189" t="s">
        <v>32</v>
      </c>
      <c r="G189">
        <v>2007</v>
      </c>
      <c r="H189">
        <v>69</v>
      </c>
      <c r="I189">
        <v>0.42</v>
      </c>
      <c r="J189">
        <v>17.95</v>
      </c>
      <c r="K189">
        <v>7.75</v>
      </c>
      <c r="L189">
        <v>9.0500000000000007</v>
      </c>
      <c r="M189">
        <v>8</v>
      </c>
      <c r="N189">
        <v>19</v>
      </c>
      <c r="O189">
        <v>5.7166666666666597</v>
      </c>
      <c r="P189">
        <v>9.2166666666666597</v>
      </c>
      <c r="Q189">
        <v>9.7333333333333307</v>
      </c>
      <c r="R189">
        <v>9.2166666666666597</v>
      </c>
      <c r="S189">
        <v>2</v>
      </c>
      <c r="T189">
        <v>8.6999999999999993</v>
      </c>
      <c r="U189">
        <v>10.1</v>
      </c>
      <c r="V189">
        <v>10.1</v>
      </c>
      <c r="W189">
        <v>10.1</v>
      </c>
      <c r="X189">
        <v>1</v>
      </c>
      <c r="Y189">
        <v>10.1</v>
      </c>
      <c r="Z189">
        <v>7.43333333333333</v>
      </c>
      <c r="AA189">
        <v>8.7333333333333307</v>
      </c>
      <c r="AB189">
        <v>7.5</v>
      </c>
      <c r="AC189">
        <v>16</v>
      </c>
      <c r="AD189">
        <v>5.5</v>
      </c>
      <c r="AE189" t="s">
        <v>31</v>
      </c>
      <c r="AJ189" t="b">
        <f>OR(COUNTIF(Sheet1!$H$1:$H$9,Table1[[#This Row],[Genre_1]]),COUNTIF(Sheet1!$H$1:$H$8,Table1[[#This Row],[Genre_2]]),COUNTIF(Sheet1!$H$1:$H$8,Table1[[#This Row],[Genre_3]]),COUNTIF(Sheet1!$H$1:$H$8,Table1[[#This Row],[Genre_4]]),COUNTIF(Sheet1!$H$1:$H$8,Table1[[#This Row],[Genre_5]]))</f>
        <v>1</v>
      </c>
      <c r="AK189" t="s">
        <v>1005</v>
      </c>
      <c r="AM189" t="b">
        <f>OR(COUNTIF(Sheet1!$E$2:$E$20,Table1[[#This Row],[Publisher_1]]),COUNTIF(Sheet1!$E$2:$E$20,Table1[[#This Row],[Publisher_2]]))</f>
        <v>1</v>
      </c>
      <c r="AN189" t="str">
        <f>IF(COUNTIF(Table1[[#All],[Title]],Table1[[#This Row],[Title]]) &gt; 1,"Yes","No")</f>
        <v>Yes</v>
      </c>
      <c r="AO189" t="str">
        <f>IF(AND(-3&lt;= (Table1[[#This Row],[Metrics.Sales]] - AVERAGE(Table1[Metrics.Sales]))/_xlfn.STDEV.S(Table1[Metrics.Sales]), (Table1[[#This Row],[Metrics.Sales]] - AVERAGE(Table1[Metrics.Sales]))/_xlfn.STDEV.S(Table1[Metrics.Sales]) &lt;=3),"No","Yes")</f>
        <v>No</v>
      </c>
      <c r="AP189" t="b">
        <f>OR(Table1[[#This Row],[Length.Main Story.Polled]] = 0,Table1[[#This Row],[Length.Main + Extras.Polled]] = 0,Table1[[#This Row],[Length.Completionists.Polled]] = 0,Table1[[#This Row],[Length.All PlayStyles.Polled]] = 0)</f>
        <v>0</v>
      </c>
      <c r="AR189" s="9"/>
      <c r="AT189"/>
      <c r="AW189" s="10"/>
      <c r="AX189" s="10"/>
      <c r="AY189" s="10"/>
      <c r="AZ189" s="10"/>
      <c r="BH189" s="10"/>
      <c r="BI189" s="10"/>
    </row>
    <row r="190" spans="1:64" x14ac:dyDescent="0.25">
      <c r="A190" t="s">
        <v>526</v>
      </c>
      <c r="B190">
        <v>2</v>
      </c>
      <c r="C190" t="s">
        <v>31</v>
      </c>
      <c r="D190" t="s">
        <v>1005</v>
      </c>
      <c r="E190" t="s">
        <v>83</v>
      </c>
      <c r="F190" t="s">
        <v>32</v>
      </c>
      <c r="G190">
        <v>2007</v>
      </c>
      <c r="H190">
        <v>65</v>
      </c>
      <c r="I190">
        <v>0.28999999999999998</v>
      </c>
      <c r="J190">
        <v>17.95</v>
      </c>
      <c r="K190">
        <v>7.75</v>
      </c>
      <c r="L190">
        <v>9.0500000000000007</v>
      </c>
      <c r="M190">
        <v>8</v>
      </c>
      <c r="N190">
        <v>19</v>
      </c>
      <c r="O190">
        <v>5.7166666666666597</v>
      </c>
      <c r="P190">
        <v>9.2166666666666597</v>
      </c>
      <c r="Q190">
        <v>9.7333333333333307</v>
      </c>
      <c r="R190">
        <v>9.2166666666666597</v>
      </c>
      <c r="S190">
        <v>2</v>
      </c>
      <c r="T190">
        <v>8.6999999999999993</v>
      </c>
      <c r="U190">
        <v>10.1</v>
      </c>
      <c r="V190">
        <v>10.1</v>
      </c>
      <c r="W190">
        <v>10.1</v>
      </c>
      <c r="X190">
        <v>1</v>
      </c>
      <c r="Y190">
        <v>10.1</v>
      </c>
      <c r="Z190">
        <v>7.43333333333333</v>
      </c>
      <c r="AA190">
        <v>8.7333333333333307</v>
      </c>
      <c r="AB190">
        <v>7.5</v>
      </c>
      <c r="AC190">
        <v>16</v>
      </c>
      <c r="AD190">
        <v>5.5</v>
      </c>
      <c r="AE190" t="s">
        <v>31</v>
      </c>
      <c r="AJ190" t="b">
        <f>OR(COUNTIF(Sheet1!$H$1:$H$9,Table1[[#This Row],[Genre_1]]),COUNTIF(Sheet1!$H$1:$H$8,Table1[[#This Row],[Genre_2]]),COUNTIF(Sheet1!$H$1:$H$8,Table1[[#This Row],[Genre_3]]),COUNTIF(Sheet1!$H$1:$H$8,Table1[[#This Row],[Genre_4]]),COUNTIF(Sheet1!$H$1:$H$8,Table1[[#This Row],[Genre_5]]))</f>
        <v>1</v>
      </c>
      <c r="AK190" t="s">
        <v>1005</v>
      </c>
      <c r="AM190" t="b">
        <f>OR(COUNTIF(Sheet1!$E$2:$E$20,Table1[[#This Row],[Publisher_1]]),COUNTIF(Sheet1!$E$2:$E$20,Table1[[#This Row],[Publisher_2]]))</f>
        <v>1</v>
      </c>
      <c r="AN190" t="str">
        <f>IF(COUNTIF(Table1[[#All],[Title]],Table1[[#This Row],[Title]]) &gt; 1,"Yes","No")</f>
        <v>Yes</v>
      </c>
      <c r="AO190" t="str">
        <f>IF(AND(-3&lt;= (Table1[[#This Row],[Metrics.Sales]] - AVERAGE(Table1[Metrics.Sales]))/_xlfn.STDEV.S(Table1[Metrics.Sales]), (Table1[[#This Row],[Metrics.Sales]] - AVERAGE(Table1[Metrics.Sales]))/_xlfn.STDEV.S(Table1[Metrics.Sales]) &lt;=3),"No","Yes")</f>
        <v>No</v>
      </c>
      <c r="AP190" t="b">
        <f>OR(Table1[[#This Row],[Length.Main Story.Polled]] = 0,Table1[[#This Row],[Length.Main + Extras.Polled]] = 0,Table1[[#This Row],[Length.Completionists.Polled]] = 0,Table1[[#This Row],[Length.All PlayStyles.Polled]] = 0)</f>
        <v>0</v>
      </c>
      <c r="AR190" s="9"/>
      <c r="AT190"/>
      <c r="AW190" s="10"/>
      <c r="AX190" s="10"/>
      <c r="AY190" s="10"/>
      <c r="AZ190" s="10"/>
      <c r="BH190" s="10"/>
      <c r="BI190" s="10"/>
    </row>
    <row r="191" spans="1:64" x14ac:dyDescent="0.25">
      <c r="A191" t="s">
        <v>831</v>
      </c>
      <c r="B191">
        <v>1</v>
      </c>
      <c r="C191" t="s">
        <v>31</v>
      </c>
      <c r="D191" t="s">
        <v>1005</v>
      </c>
      <c r="E191" t="s">
        <v>1022</v>
      </c>
      <c r="F191" t="s">
        <v>32</v>
      </c>
      <c r="G191">
        <v>2008</v>
      </c>
      <c r="H191">
        <v>70</v>
      </c>
      <c r="I191">
        <v>0.36</v>
      </c>
      <c r="J191">
        <v>17.95</v>
      </c>
      <c r="K191">
        <v>6.0833333333333304</v>
      </c>
      <c r="L191">
        <v>7.5</v>
      </c>
      <c r="M191">
        <v>5.55</v>
      </c>
      <c r="N191">
        <v>12</v>
      </c>
      <c r="O191">
        <v>4.8</v>
      </c>
      <c r="P191">
        <v>5.6</v>
      </c>
      <c r="Q191">
        <v>5.6</v>
      </c>
      <c r="R191">
        <v>5.6</v>
      </c>
      <c r="S191">
        <v>1</v>
      </c>
      <c r="T191">
        <v>5.6</v>
      </c>
      <c r="U191">
        <v>9.0333333333333297</v>
      </c>
      <c r="V191">
        <v>9.0333333333333297</v>
      </c>
      <c r="W191">
        <v>9.0333333333333297</v>
      </c>
      <c r="X191">
        <v>1</v>
      </c>
      <c r="Y191">
        <v>9.0333333333333297</v>
      </c>
      <c r="Z191">
        <v>5.8333333333333304</v>
      </c>
      <c r="AA191">
        <v>7.4166666666666599</v>
      </c>
      <c r="AB191">
        <v>5.4833333333333298</v>
      </c>
      <c r="AC191">
        <v>10</v>
      </c>
      <c r="AD191">
        <v>4.7166666666666597</v>
      </c>
      <c r="AE191" t="s">
        <v>31</v>
      </c>
      <c r="AJ191" t="b">
        <f>OR(COUNTIF(Sheet1!$H$1:$H$9,Table1[[#This Row],[Genre_1]]),COUNTIF(Sheet1!$H$1:$H$8,Table1[[#This Row],[Genre_2]]),COUNTIF(Sheet1!$H$1:$H$8,Table1[[#This Row],[Genre_3]]),COUNTIF(Sheet1!$H$1:$H$8,Table1[[#This Row],[Genre_4]]),COUNTIF(Sheet1!$H$1:$H$8,Table1[[#This Row],[Genre_5]]))</f>
        <v>1</v>
      </c>
      <c r="AK191" t="s">
        <v>1005</v>
      </c>
      <c r="AM191" t="b">
        <f>OR(COUNTIF(Sheet1!$E$2:$E$20,Table1[[#This Row],[Publisher_1]]),COUNTIF(Sheet1!$E$2:$E$20,Table1[[#This Row],[Publisher_2]]))</f>
        <v>1</v>
      </c>
      <c r="AN191" t="str">
        <f>IF(COUNTIF(Table1[[#All],[Title]],Table1[[#This Row],[Title]]) &gt; 1,"Yes","No")</f>
        <v>Yes</v>
      </c>
      <c r="AO191" t="str">
        <f>IF(AND(-3&lt;= (Table1[[#This Row],[Metrics.Sales]] - AVERAGE(Table1[Metrics.Sales]))/_xlfn.STDEV.S(Table1[Metrics.Sales]), (Table1[[#This Row],[Metrics.Sales]] - AVERAGE(Table1[Metrics.Sales]))/_xlfn.STDEV.S(Table1[Metrics.Sales]) &lt;=3),"No","Yes")</f>
        <v>No</v>
      </c>
      <c r="AP191" t="b">
        <f>OR(Table1[[#This Row],[Length.Main Story.Polled]] = 0,Table1[[#This Row],[Length.Main + Extras.Polled]] = 0,Table1[[#This Row],[Length.Completionists.Polled]] = 0,Table1[[#This Row],[Length.All PlayStyles.Polled]] = 0)</f>
        <v>0</v>
      </c>
      <c r="AR191" s="9"/>
      <c r="AT191"/>
      <c r="AW191" s="10"/>
      <c r="AX191" s="10"/>
      <c r="AY191" s="10"/>
      <c r="AZ191" s="10"/>
      <c r="BH191" s="10"/>
      <c r="BI191" s="10"/>
    </row>
    <row r="192" spans="1:64" x14ac:dyDescent="0.25">
      <c r="A192" t="s">
        <v>831</v>
      </c>
      <c r="B192">
        <v>1</v>
      </c>
      <c r="C192" t="s">
        <v>31</v>
      </c>
      <c r="D192" t="s">
        <v>1005</v>
      </c>
      <c r="E192" t="s">
        <v>83</v>
      </c>
      <c r="F192" t="s">
        <v>46</v>
      </c>
      <c r="G192">
        <v>2008</v>
      </c>
      <c r="H192">
        <v>60</v>
      </c>
      <c r="I192">
        <v>0.22</v>
      </c>
      <c r="J192">
        <v>24.95</v>
      </c>
      <c r="K192">
        <v>6.0833333333333304</v>
      </c>
      <c r="L192">
        <v>7.5</v>
      </c>
      <c r="M192">
        <v>5.55</v>
      </c>
      <c r="N192">
        <v>12</v>
      </c>
      <c r="O192">
        <v>4.8</v>
      </c>
      <c r="P192">
        <v>5.6</v>
      </c>
      <c r="Q192">
        <v>5.6</v>
      </c>
      <c r="R192">
        <v>5.6</v>
      </c>
      <c r="S192">
        <v>1</v>
      </c>
      <c r="T192">
        <v>5.6</v>
      </c>
      <c r="U192">
        <v>9.0333333333333297</v>
      </c>
      <c r="V192">
        <v>9.0333333333333297</v>
      </c>
      <c r="W192">
        <v>9.0333333333333297</v>
      </c>
      <c r="X192">
        <v>1</v>
      </c>
      <c r="Y192">
        <v>9.0333333333333297</v>
      </c>
      <c r="Z192">
        <v>5.8333333333333304</v>
      </c>
      <c r="AA192">
        <v>7.4166666666666599</v>
      </c>
      <c r="AB192">
        <v>5.4833333333333298</v>
      </c>
      <c r="AC192">
        <v>10</v>
      </c>
      <c r="AD192">
        <v>4.7166666666666597</v>
      </c>
      <c r="AE192" t="s">
        <v>31</v>
      </c>
      <c r="AJ192" t="b">
        <f>OR(COUNTIF(Sheet1!$H$1:$H$9,Table1[[#This Row],[Genre_1]]),COUNTIF(Sheet1!$H$1:$H$8,Table1[[#This Row],[Genre_2]]),COUNTIF(Sheet1!$H$1:$H$8,Table1[[#This Row],[Genre_3]]),COUNTIF(Sheet1!$H$1:$H$8,Table1[[#This Row],[Genre_4]]),COUNTIF(Sheet1!$H$1:$H$8,Table1[[#This Row],[Genre_5]]))</f>
        <v>1</v>
      </c>
      <c r="AK192" t="s">
        <v>1005</v>
      </c>
      <c r="AM192" t="b">
        <f>OR(COUNTIF(Sheet1!$E$2:$E$20,Table1[[#This Row],[Publisher_1]]),COUNTIF(Sheet1!$E$2:$E$20,Table1[[#This Row],[Publisher_2]]))</f>
        <v>1</v>
      </c>
      <c r="AN192" t="str">
        <f>IF(COUNTIF(Table1[[#All],[Title]],Table1[[#This Row],[Title]]) &gt; 1,"Yes","No")</f>
        <v>Yes</v>
      </c>
      <c r="AO192" t="str">
        <f>IF(AND(-3&lt;= (Table1[[#This Row],[Metrics.Sales]] - AVERAGE(Table1[Metrics.Sales]))/_xlfn.STDEV.S(Table1[Metrics.Sales]), (Table1[[#This Row],[Metrics.Sales]] - AVERAGE(Table1[Metrics.Sales]))/_xlfn.STDEV.S(Table1[Metrics.Sales]) &lt;=3),"No","Yes")</f>
        <v>No</v>
      </c>
      <c r="AP192" t="b">
        <f>OR(Table1[[#This Row],[Length.Main Story.Polled]] = 0,Table1[[#This Row],[Length.Main + Extras.Polled]] = 0,Table1[[#This Row],[Length.Completionists.Polled]] = 0,Table1[[#This Row],[Length.All PlayStyles.Polled]] = 0)</f>
        <v>0</v>
      </c>
      <c r="AR192" s="9"/>
      <c r="AT192"/>
      <c r="BC192" s="10"/>
      <c r="BD192" s="10"/>
      <c r="BE192" s="10"/>
      <c r="BG192" s="10"/>
      <c r="BH192" s="10"/>
      <c r="BI192" s="10"/>
      <c r="BJ192" s="10"/>
      <c r="BL192" s="10"/>
    </row>
    <row r="193" spans="1:64" x14ac:dyDescent="0.25">
      <c r="A193" t="s">
        <v>666</v>
      </c>
      <c r="B193">
        <v>1</v>
      </c>
      <c r="C193" t="s">
        <v>79</v>
      </c>
      <c r="D193" t="s">
        <v>58</v>
      </c>
      <c r="E193" t="s">
        <v>1020</v>
      </c>
      <c r="F193" t="s">
        <v>32</v>
      </c>
      <c r="G193">
        <v>2007</v>
      </c>
      <c r="H193">
        <v>64</v>
      </c>
      <c r="I193">
        <v>0.1</v>
      </c>
      <c r="J193">
        <v>17.95</v>
      </c>
      <c r="K193">
        <v>0</v>
      </c>
      <c r="L193">
        <v>0</v>
      </c>
      <c r="M193">
        <v>0</v>
      </c>
      <c r="N193">
        <v>0</v>
      </c>
      <c r="O193">
        <v>0</v>
      </c>
      <c r="P193">
        <v>0</v>
      </c>
      <c r="Q193">
        <v>0</v>
      </c>
      <c r="R193">
        <v>0</v>
      </c>
      <c r="S193">
        <v>0</v>
      </c>
      <c r="T193">
        <v>0</v>
      </c>
      <c r="U193">
        <v>0</v>
      </c>
      <c r="V193">
        <v>0</v>
      </c>
      <c r="W193">
        <v>0</v>
      </c>
      <c r="X193">
        <v>0</v>
      </c>
      <c r="Y193">
        <v>0</v>
      </c>
      <c r="Z193">
        <v>0</v>
      </c>
      <c r="AA193">
        <v>0</v>
      </c>
      <c r="AB193">
        <v>0</v>
      </c>
      <c r="AC193">
        <v>0</v>
      </c>
      <c r="AD193">
        <v>0</v>
      </c>
      <c r="AE193" t="s">
        <v>31</v>
      </c>
      <c r="AF193" t="s">
        <v>1006</v>
      </c>
      <c r="AJ193" t="b">
        <f>OR(COUNTIF(Sheet1!$H$1:$H$9,Table1[[#This Row],[Genre_1]]),COUNTIF(Sheet1!$H$1:$H$8,Table1[[#This Row],[Genre_2]]),COUNTIF(Sheet1!$H$1:$H$8,Table1[[#This Row],[Genre_3]]),COUNTIF(Sheet1!$H$1:$H$8,Table1[[#This Row],[Genre_4]]),COUNTIF(Sheet1!$H$1:$H$8,Table1[[#This Row],[Genre_5]]))</f>
        <v>1</v>
      </c>
      <c r="AK193" t="s">
        <v>58</v>
      </c>
      <c r="AM193" t="b">
        <f>OR(COUNTIF(Sheet1!$E$2:$E$20,Table1[[#This Row],[Publisher_1]]),COUNTIF(Sheet1!$E$2:$E$20,Table1[[#This Row],[Publisher_2]]))</f>
        <v>1</v>
      </c>
      <c r="AN193" t="str">
        <f>IF(COUNTIF(Table1[[#All],[Title]],Table1[[#This Row],[Title]]) &gt; 1,"Yes","No")</f>
        <v>No</v>
      </c>
      <c r="AO193" t="str">
        <f>IF(AND(-3&lt;= (Table1[[#This Row],[Metrics.Sales]] - AVERAGE(Table1[Metrics.Sales]))/_xlfn.STDEV.S(Table1[Metrics.Sales]), (Table1[[#This Row],[Metrics.Sales]] - AVERAGE(Table1[Metrics.Sales]))/_xlfn.STDEV.S(Table1[Metrics.Sales]) &lt;=3),"No","Yes")</f>
        <v>No</v>
      </c>
      <c r="AP193" t="b">
        <f>OR(Table1[[#This Row],[Length.Main Story.Polled]] = 0,Table1[[#This Row],[Length.Main + Extras.Polled]] = 0,Table1[[#This Row],[Length.Completionists.Polled]] = 0,Table1[[#This Row],[Length.All PlayStyles.Polled]] = 0)</f>
        <v>1</v>
      </c>
      <c r="AR193" s="9"/>
      <c r="AT193"/>
      <c r="BC193" s="10"/>
      <c r="BD193" s="10"/>
      <c r="BE193" s="10"/>
      <c r="BG193" s="10"/>
      <c r="BH193" s="10"/>
      <c r="BI193" s="10"/>
      <c r="BJ193" s="10"/>
      <c r="BL193" s="10"/>
    </row>
    <row r="194" spans="1:64" x14ac:dyDescent="0.25">
      <c r="A194" t="s">
        <v>512</v>
      </c>
      <c r="B194">
        <v>1</v>
      </c>
      <c r="C194" t="s">
        <v>513</v>
      </c>
      <c r="D194" t="s">
        <v>1005</v>
      </c>
      <c r="E194" t="s">
        <v>1021</v>
      </c>
      <c r="F194" t="s">
        <v>53</v>
      </c>
      <c r="G194">
        <v>2007</v>
      </c>
      <c r="H194">
        <v>67</v>
      </c>
      <c r="I194">
        <v>0.53</v>
      </c>
      <c r="J194">
        <v>17.95</v>
      </c>
      <c r="K194">
        <v>17.2</v>
      </c>
      <c r="L194">
        <v>17.2</v>
      </c>
      <c r="M194">
        <v>17.2</v>
      </c>
      <c r="N194">
        <v>1</v>
      </c>
      <c r="O194">
        <v>17.2</v>
      </c>
      <c r="P194">
        <v>0</v>
      </c>
      <c r="Q194">
        <v>0</v>
      </c>
      <c r="R194">
        <v>0</v>
      </c>
      <c r="S194">
        <v>0</v>
      </c>
      <c r="T194">
        <v>0</v>
      </c>
      <c r="U194">
        <v>17.2</v>
      </c>
      <c r="V194">
        <v>17.2</v>
      </c>
      <c r="W194">
        <v>17.2</v>
      </c>
      <c r="X194">
        <v>1</v>
      </c>
      <c r="Y194">
        <v>17.2</v>
      </c>
      <c r="Z194">
        <v>0</v>
      </c>
      <c r="AA194">
        <v>0</v>
      </c>
      <c r="AB194">
        <v>0</v>
      </c>
      <c r="AC194">
        <v>0</v>
      </c>
      <c r="AD194">
        <v>0</v>
      </c>
      <c r="AE194" t="s">
        <v>1046</v>
      </c>
      <c r="AF194" t="s">
        <v>34</v>
      </c>
      <c r="AJ194" t="b">
        <f>OR(COUNTIF(Sheet1!$H$1:$H$9,Table1[[#This Row],[Genre_1]]),COUNTIF(Sheet1!$H$1:$H$8,Table1[[#This Row],[Genre_2]]),COUNTIF(Sheet1!$H$1:$H$8,Table1[[#This Row],[Genre_3]]),COUNTIF(Sheet1!$H$1:$H$8,Table1[[#This Row],[Genre_4]]),COUNTIF(Sheet1!$H$1:$H$8,Table1[[#This Row],[Genre_5]]))</f>
        <v>1</v>
      </c>
      <c r="AK194" t="s">
        <v>1005</v>
      </c>
      <c r="AM194" t="b">
        <f>OR(COUNTIF(Sheet1!$E$2:$E$20,Table1[[#This Row],[Publisher_1]]),COUNTIF(Sheet1!$E$2:$E$20,Table1[[#This Row],[Publisher_2]]))</f>
        <v>1</v>
      </c>
      <c r="AN194" t="str">
        <f>IF(COUNTIF(Table1[[#All],[Title]],Table1[[#This Row],[Title]]) &gt; 1,"Yes","No")</f>
        <v>No</v>
      </c>
      <c r="AO194" t="str">
        <f>IF(AND(-3&lt;= (Table1[[#This Row],[Metrics.Sales]] - AVERAGE(Table1[Metrics.Sales]))/_xlfn.STDEV.S(Table1[Metrics.Sales]), (Table1[[#This Row],[Metrics.Sales]] - AVERAGE(Table1[Metrics.Sales]))/_xlfn.STDEV.S(Table1[Metrics.Sales]) &lt;=3),"No","Yes")</f>
        <v>No</v>
      </c>
      <c r="AP194" t="b">
        <f>OR(Table1[[#This Row],[Length.Main Story.Polled]] = 0,Table1[[#This Row],[Length.Main + Extras.Polled]] = 0,Table1[[#This Row],[Length.Completionists.Polled]] = 0,Table1[[#This Row],[Length.All PlayStyles.Polled]] = 0)</f>
        <v>1</v>
      </c>
      <c r="AR194" s="9"/>
      <c r="AT194"/>
    </row>
    <row r="195" spans="1:64" x14ac:dyDescent="0.25">
      <c r="A195" t="s">
        <v>681</v>
      </c>
      <c r="B195">
        <v>1</v>
      </c>
      <c r="C195" t="s">
        <v>31</v>
      </c>
      <c r="D195" t="s">
        <v>58</v>
      </c>
      <c r="E195" t="s">
        <v>1020</v>
      </c>
      <c r="F195" t="s">
        <v>32</v>
      </c>
      <c r="G195">
        <v>2007</v>
      </c>
      <c r="H195">
        <v>83</v>
      </c>
      <c r="I195">
        <v>0.08</v>
      </c>
      <c r="J195">
        <v>16.95</v>
      </c>
      <c r="K195">
        <v>6.8833333333333302</v>
      </c>
      <c r="L195">
        <v>8.11666666666666</v>
      </c>
      <c r="M195">
        <v>6.6</v>
      </c>
      <c r="N195">
        <v>6</v>
      </c>
      <c r="O195">
        <v>5.7166666666666597</v>
      </c>
      <c r="P195">
        <v>9.5</v>
      </c>
      <c r="Q195">
        <v>9.5</v>
      </c>
      <c r="R195">
        <v>9.5</v>
      </c>
      <c r="S195">
        <v>1</v>
      </c>
      <c r="T195">
        <v>9.5</v>
      </c>
      <c r="U195">
        <v>7.6666666666666599</v>
      </c>
      <c r="V195">
        <v>7.9</v>
      </c>
      <c r="W195">
        <v>7.6666666666666599</v>
      </c>
      <c r="X195">
        <v>2</v>
      </c>
      <c r="Y195">
        <v>7.43333333333333</v>
      </c>
      <c r="Z195">
        <v>5.5</v>
      </c>
      <c r="AA195">
        <v>5.8166666666666602</v>
      </c>
      <c r="AB195">
        <v>5.8</v>
      </c>
      <c r="AC195">
        <v>3</v>
      </c>
      <c r="AD195">
        <v>5.1666666666666599</v>
      </c>
      <c r="AE195" t="s">
        <v>31</v>
      </c>
      <c r="AJ195" t="b">
        <f>OR(COUNTIF(Sheet1!$H$1:$H$9,Table1[[#This Row],[Genre_1]]),COUNTIF(Sheet1!$H$1:$H$8,Table1[[#This Row],[Genre_2]]),COUNTIF(Sheet1!$H$1:$H$8,Table1[[#This Row],[Genre_3]]),COUNTIF(Sheet1!$H$1:$H$8,Table1[[#This Row],[Genre_4]]),COUNTIF(Sheet1!$H$1:$H$8,Table1[[#This Row],[Genre_5]]))</f>
        <v>1</v>
      </c>
      <c r="AK195" t="s">
        <v>58</v>
      </c>
      <c r="AM195" t="b">
        <f>OR(COUNTIF(Sheet1!$E$2:$E$20,Table1[[#This Row],[Publisher_1]]),COUNTIF(Sheet1!$E$2:$E$20,Table1[[#This Row],[Publisher_2]]))</f>
        <v>1</v>
      </c>
      <c r="AN195" t="str">
        <f>IF(COUNTIF(Table1[[#All],[Title]],Table1[[#This Row],[Title]]) &gt; 1,"Yes","No")</f>
        <v>No</v>
      </c>
      <c r="AO195" t="str">
        <f>IF(AND(-3&lt;= (Table1[[#This Row],[Metrics.Sales]] - AVERAGE(Table1[Metrics.Sales]))/_xlfn.STDEV.S(Table1[Metrics.Sales]), (Table1[[#This Row],[Metrics.Sales]] - AVERAGE(Table1[Metrics.Sales]))/_xlfn.STDEV.S(Table1[Metrics.Sales]) &lt;=3),"No","Yes")</f>
        <v>No</v>
      </c>
      <c r="AP195" t="b">
        <f>OR(Table1[[#This Row],[Length.Main Story.Polled]] = 0,Table1[[#This Row],[Length.Main + Extras.Polled]] = 0,Table1[[#This Row],[Length.Completionists.Polled]] = 0,Table1[[#This Row],[Length.All PlayStyles.Polled]] = 0)</f>
        <v>0</v>
      </c>
      <c r="AR195" s="9"/>
      <c r="AT195"/>
    </row>
    <row r="196" spans="1:64" x14ac:dyDescent="0.25">
      <c r="A196" t="s">
        <v>729</v>
      </c>
      <c r="B196">
        <v>1</v>
      </c>
      <c r="C196" t="s">
        <v>34</v>
      </c>
      <c r="D196" t="s">
        <v>1005</v>
      </c>
      <c r="E196" t="s">
        <v>1020</v>
      </c>
      <c r="F196" t="s">
        <v>53</v>
      </c>
      <c r="G196">
        <v>2007</v>
      </c>
      <c r="H196">
        <v>60</v>
      </c>
      <c r="I196">
        <v>0.02</v>
      </c>
      <c r="J196">
        <v>17.95</v>
      </c>
      <c r="K196">
        <v>0</v>
      </c>
      <c r="L196">
        <v>0</v>
      </c>
      <c r="M196">
        <v>0</v>
      </c>
      <c r="N196">
        <v>0</v>
      </c>
      <c r="O196">
        <v>0</v>
      </c>
      <c r="P196">
        <v>0</v>
      </c>
      <c r="Q196">
        <v>0</v>
      </c>
      <c r="R196">
        <v>0</v>
      </c>
      <c r="S196">
        <v>0</v>
      </c>
      <c r="T196">
        <v>0</v>
      </c>
      <c r="U196">
        <v>0</v>
      </c>
      <c r="V196">
        <v>0</v>
      </c>
      <c r="W196">
        <v>0</v>
      </c>
      <c r="X196">
        <v>0</v>
      </c>
      <c r="Y196">
        <v>0</v>
      </c>
      <c r="Z196">
        <v>0</v>
      </c>
      <c r="AA196">
        <v>0</v>
      </c>
      <c r="AB196">
        <v>0</v>
      </c>
      <c r="AC196">
        <v>0</v>
      </c>
      <c r="AD196">
        <v>0</v>
      </c>
      <c r="AE196" t="s">
        <v>34</v>
      </c>
      <c r="AJ196" t="b">
        <f>OR(COUNTIF(Sheet1!$H$1:$H$9,Table1[[#This Row],[Genre_1]]),COUNTIF(Sheet1!$H$1:$H$8,Table1[[#This Row],[Genre_2]]),COUNTIF(Sheet1!$H$1:$H$8,Table1[[#This Row],[Genre_3]]),COUNTIF(Sheet1!$H$1:$H$8,Table1[[#This Row],[Genre_4]]),COUNTIF(Sheet1!$H$1:$H$8,Table1[[#This Row],[Genre_5]]))</f>
        <v>1</v>
      </c>
      <c r="AK196" t="s">
        <v>1005</v>
      </c>
      <c r="AM196" t="b">
        <f>OR(COUNTIF(Sheet1!$E$2:$E$20,Table1[[#This Row],[Publisher_1]]),COUNTIF(Sheet1!$E$2:$E$20,Table1[[#This Row],[Publisher_2]]))</f>
        <v>1</v>
      </c>
      <c r="AN196" t="str">
        <f>IF(COUNTIF(Table1[[#All],[Title]],Table1[[#This Row],[Title]]) &gt; 1,"Yes","No")</f>
        <v>No</v>
      </c>
      <c r="AO196" t="str">
        <f>IF(AND(-3&lt;= (Table1[[#This Row],[Metrics.Sales]] - AVERAGE(Table1[Metrics.Sales]))/_xlfn.STDEV.S(Table1[Metrics.Sales]), (Table1[[#This Row],[Metrics.Sales]] - AVERAGE(Table1[Metrics.Sales]))/_xlfn.STDEV.S(Table1[Metrics.Sales]) &lt;=3),"No","Yes")</f>
        <v>No</v>
      </c>
      <c r="AP196" t="b">
        <f>OR(Table1[[#This Row],[Length.Main Story.Polled]] = 0,Table1[[#This Row],[Length.Main + Extras.Polled]] = 0,Table1[[#This Row],[Length.Completionists.Polled]] = 0,Table1[[#This Row],[Length.All PlayStyles.Polled]] = 0)</f>
        <v>1</v>
      </c>
      <c r="AR196" s="9"/>
      <c r="AT196"/>
      <c r="AW196" s="10"/>
      <c r="BC196" s="10"/>
      <c r="BE196" s="10"/>
      <c r="BG196" s="10"/>
      <c r="BI196" s="10"/>
      <c r="BL196" s="10"/>
    </row>
    <row r="197" spans="1:64" x14ac:dyDescent="0.25">
      <c r="A197" t="s">
        <v>901</v>
      </c>
      <c r="B197">
        <v>4</v>
      </c>
      <c r="C197" t="s">
        <v>34</v>
      </c>
      <c r="D197" t="s">
        <v>49</v>
      </c>
      <c r="E197" t="s">
        <v>83</v>
      </c>
      <c r="F197" t="s">
        <v>53</v>
      </c>
      <c r="G197">
        <v>2008</v>
      </c>
      <c r="H197">
        <v>75</v>
      </c>
      <c r="I197">
        <v>0.12</v>
      </c>
      <c r="J197">
        <v>17.95</v>
      </c>
      <c r="K197">
        <v>47.616666666666603</v>
      </c>
      <c r="L197">
        <v>48.8</v>
      </c>
      <c r="M197">
        <v>47.616666666666603</v>
      </c>
      <c r="N197">
        <v>2</v>
      </c>
      <c r="O197">
        <v>46.433333333333302</v>
      </c>
      <c r="P197">
        <v>0</v>
      </c>
      <c r="Q197">
        <v>0</v>
      </c>
      <c r="R197">
        <v>0</v>
      </c>
      <c r="S197">
        <v>0</v>
      </c>
      <c r="T197">
        <v>0</v>
      </c>
      <c r="U197">
        <v>47.616666666666603</v>
      </c>
      <c r="V197">
        <v>48.8</v>
      </c>
      <c r="W197">
        <v>47.616666666666603</v>
      </c>
      <c r="X197">
        <v>2</v>
      </c>
      <c r="Y197">
        <v>46.433333333333302</v>
      </c>
      <c r="Z197">
        <v>0</v>
      </c>
      <c r="AA197">
        <v>0</v>
      </c>
      <c r="AB197">
        <v>0</v>
      </c>
      <c r="AC197">
        <v>0</v>
      </c>
      <c r="AD197">
        <v>0</v>
      </c>
      <c r="AE197" t="s">
        <v>34</v>
      </c>
      <c r="AJ197" t="b">
        <f>OR(COUNTIF(Sheet1!$H$1:$H$9,Table1[[#This Row],[Genre_1]]),COUNTIF(Sheet1!$H$1:$H$8,Table1[[#This Row],[Genre_2]]),COUNTIF(Sheet1!$H$1:$H$8,Table1[[#This Row],[Genre_3]]),COUNTIF(Sheet1!$H$1:$H$8,Table1[[#This Row],[Genre_4]]),COUNTIF(Sheet1!$H$1:$H$8,Table1[[#This Row],[Genre_5]]))</f>
        <v>1</v>
      </c>
      <c r="AK197" t="s">
        <v>49</v>
      </c>
      <c r="AM197" t="b">
        <f>OR(COUNTIF(Sheet1!$E$2:$E$20,Table1[[#This Row],[Publisher_1]]),COUNTIF(Sheet1!$E$2:$E$20,Table1[[#This Row],[Publisher_2]]))</f>
        <v>1</v>
      </c>
      <c r="AN197" t="str">
        <f>IF(COUNTIF(Table1[[#All],[Title]],Table1[[#This Row],[Title]]) &gt; 1,"Yes","No")</f>
        <v>No</v>
      </c>
      <c r="AO197" t="str">
        <f>IF(AND(-3&lt;= (Table1[[#This Row],[Metrics.Sales]] - AVERAGE(Table1[Metrics.Sales]))/_xlfn.STDEV.S(Table1[Metrics.Sales]), (Table1[[#This Row],[Metrics.Sales]] - AVERAGE(Table1[Metrics.Sales]))/_xlfn.STDEV.S(Table1[Metrics.Sales]) &lt;=3),"No","Yes")</f>
        <v>No</v>
      </c>
      <c r="AP197" t="b">
        <f>OR(Table1[[#This Row],[Length.Main Story.Polled]] = 0,Table1[[#This Row],[Length.Main + Extras.Polled]] = 0,Table1[[#This Row],[Length.Completionists.Polled]] = 0,Table1[[#This Row],[Length.All PlayStyles.Polled]] = 0)</f>
        <v>1</v>
      </c>
      <c r="AR197" s="9"/>
      <c r="AT197"/>
    </row>
    <row r="198" spans="1:64" x14ac:dyDescent="0.25">
      <c r="A198" t="s">
        <v>442</v>
      </c>
      <c r="B198">
        <v>1</v>
      </c>
      <c r="C198" t="s">
        <v>1034</v>
      </c>
      <c r="D198" t="s">
        <v>1007</v>
      </c>
      <c r="E198" t="s">
        <v>1021</v>
      </c>
      <c r="F198" t="s">
        <v>53</v>
      </c>
      <c r="G198">
        <v>2006</v>
      </c>
      <c r="H198">
        <v>74</v>
      </c>
      <c r="I198">
        <v>0.01</v>
      </c>
      <c r="J198">
        <v>17.95</v>
      </c>
      <c r="K198">
        <v>24.033333333333299</v>
      </c>
      <c r="L198">
        <v>35.1666666666666</v>
      </c>
      <c r="M198">
        <v>20.6166666666666</v>
      </c>
      <c r="N198">
        <v>6</v>
      </c>
      <c r="O198">
        <v>18.6666666666666</v>
      </c>
      <c r="P198">
        <v>48</v>
      </c>
      <c r="Q198">
        <v>48</v>
      </c>
      <c r="R198">
        <v>48</v>
      </c>
      <c r="S198">
        <v>1</v>
      </c>
      <c r="T198">
        <v>48</v>
      </c>
      <c r="U198">
        <v>21</v>
      </c>
      <c r="V198">
        <v>21</v>
      </c>
      <c r="W198">
        <v>21</v>
      </c>
      <c r="X198">
        <v>1</v>
      </c>
      <c r="Y198">
        <v>21</v>
      </c>
      <c r="Z198">
        <v>18.8</v>
      </c>
      <c r="AA198">
        <v>20.483333333333299</v>
      </c>
      <c r="AB198">
        <v>19.1166666666666</v>
      </c>
      <c r="AC198">
        <v>4</v>
      </c>
      <c r="AD198">
        <v>16.983333333333299</v>
      </c>
      <c r="AE198" t="s">
        <v>31</v>
      </c>
      <c r="AF198" t="s">
        <v>1045</v>
      </c>
      <c r="AJ198" t="b">
        <f>OR(COUNTIF(Sheet1!$H$1:$H$9,Table1[[#This Row],[Genre_1]]),COUNTIF(Sheet1!$H$1:$H$8,Table1[[#This Row],[Genre_2]]),COUNTIF(Sheet1!$H$1:$H$8,Table1[[#This Row],[Genre_3]]),COUNTIF(Sheet1!$H$1:$H$8,Table1[[#This Row],[Genre_4]]),COUNTIF(Sheet1!$H$1:$H$8,Table1[[#This Row],[Genre_5]]))</f>
        <v>1</v>
      </c>
      <c r="AK198" t="s">
        <v>1007</v>
      </c>
      <c r="AM198" t="b">
        <f>OR(COUNTIF(Sheet1!$E$2:$E$20,Table1[[#This Row],[Publisher_1]]),COUNTIF(Sheet1!$E$2:$E$20,Table1[[#This Row],[Publisher_2]]))</f>
        <v>1</v>
      </c>
      <c r="AN198" t="str">
        <f>IF(COUNTIF(Table1[[#All],[Title]],Table1[[#This Row],[Title]]) &gt; 1,"Yes","No")</f>
        <v>No</v>
      </c>
      <c r="AO198" t="str">
        <f>IF(AND(-3&lt;= (Table1[[#This Row],[Metrics.Sales]] - AVERAGE(Table1[Metrics.Sales]))/_xlfn.STDEV.S(Table1[Metrics.Sales]), (Table1[[#This Row],[Metrics.Sales]] - AVERAGE(Table1[Metrics.Sales]))/_xlfn.STDEV.S(Table1[Metrics.Sales]) &lt;=3),"No","Yes")</f>
        <v>No</v>
      </c>
      <c r="AP198" t="b">
        <f>OR(Table1[[#This Row],[Length.Main Story.Polled]] = 0,Table1[[#This Row],[Length.Main + Extras.Polled]] = 0,Table1[[#This Row],[Length.Completionists.Polled]] = 0,Table1[[#This Row],[Length.All PlayStyles.Polled]] = 0)</f>
        <v>0</v>
      </c>
      <c r="AR198" s="9"/>
      <c r="AT198"/>
      <c r="AU198" s="10"/>
      <c r="AW198" s="10"/>
      <c r="BC198" s="10"/>
      <c r="BE198" s="10"/>
      <c r="BG198" s="10"/>
    </row>
    <row r="199" spans="1:64" x14ac:dyDescent="0.25">
      <c r="A199" t="s">
        <v>472</v>
      </c>
      <c r="B199">
        <v>4</v>
      </c>
      <c r="C199" t="s">
        <v>31</v>
      </c>
      <c r="D199" t="s">
        <v>51</v>
      </c>
      <c r="E199" t="s">
        <v>1022</v>
      </c>
      <c r="F199" t="s">
        <v>53</v>
      </c>
      <c r="G199">
        <v>2007</v>
      </c>
      <c r="H199">
        <v>73</v>
      </c>
      <c r="I199">
        <v>1.45</v>
      </c>
      <c r="J199">
        <v>17.95</v>
      </c>
      <c r="K199">
        <v>8</v>
      </c>
      <c r="L199">
        <v>8</v>
      </c>
      <c r="M199">
        <v>8</v>
      </c>
      <c r="N199">
        <v>1</v>
      </c>
      <c r="O199">
        <v>8</v>
      </c>
      <c r="P199">
        <v>0</v>
      </c>
      <c r="Q199">
        <v>0</v>
      </c>
      <c r="R199">
        <v>0</v>
      </c>
      <c r="S199">
        <v>0</v>
      </c>
      <c r="T199">
        <v>0</v>
      </c>
      <c r="U199">
        <v>0</v>
      </c>
      <c r="V199">
        <v>0</v>
      </c>
      <c r="W199">
        <v>0</v>
      </c>
      <c r="X199">
        <v>0</v>
      </c>
      <c r="Y199">
        <v>0</v>
      </c>
      <c r="Z199">
        <v>8</v>
      </c>
      <c r="AA199">
        <v>8</v>
      </c>
      <c r="AB199">
        <v>8</v>
      </c>
      <c r="AC199">
        <v>1</v>
      </c>
      <c r="AD199">
        <v>8</v>
      </c>
      <c r="AE199" t="s">
        <v>31</v>
      </c>
      <c r="AJ199" t="b">
        <f>OR(COUNTIF(Sheet1!$H$1:$H$9,Table1[[#This Row],[Genre_1]]),COUNTIF(Sheet1!$H$1:$H$8,Table1[[#This Row],[Genre_2]]),COUNTIF(Sheet1!$H$1:$H$8,Table1[[#This Row],[Genre_3]]),COUNTIF(Sheet1!$H$1:$H$8,Table1[[#This Row],[Genre_4]]),COUNTIF(Sheet1!$H$1:$H$8,Table1[[#This Row],[Genre_5]]))</f>
        <v>1</v>
      </c>
      <c r="AK199" t="s">
        <v>51</v>
      </c>
      <c r="AM199" t="b">
        <f>OR(COUNTIF(Sheet1!$E$2:$E$20,Table1[[#This Row],[Publisher_1]]),COUNTIF(Sheet1!$E$2:$E$20,Table1[[#This Row],[Publisher_2]]))</f>
        <v>1</v>
      </c>
      <c r="AN199" t="str">
        <f>IF(COUNTIF(Table1[[#All],[Title]],Table1[[#This Row],[Title]]) &gt; 1,"Yes","No")</f>
        <v>No</v>
      </c>
      <c r="AO199" t="str">
        <f>IF(AND(-3&lt;= (Table1[[#This Row],[Metrics.Sales]] - AVERAGE(Table1[Metrics.Sales]))/_xlfn.STDEV.S(Table1[Metrics.Sales]), (Table1[[#This Row],[Metrics.Sales]] - AVERAGE(Table1[Metrics.Sales]))/_xlfn.STDEV.S(Table1[Metrics.Sales]) &lt;=3),"No","Yes")</f>
        <v>No</v>
      </c>
      <c r="AP199" t="b">
        <f>OR(Table1[[#This Row],[Length.Main Story.Polled]] = 0,Table1[[#This Row],[Length.Main + Extras.Polled]] = 0,Table1[[#This Row],[Length.Completionists.Polled]] = 0,Table1[[#This Row],[Length.All PlayStyles.Polled]] = 0)</f>
        <v>1</v>
      </c>
      <c r="AR199" s="9"/>
      <c r="AT199"/>
      <c r="AU199" s="10"/>
      <c r="AW199" s="10"/>
      <c r="BI199" s="10"/>
      <c r="BJ199" s="10"/>
      <c r="BL199" s="10"/>
    </row>
    <row r="200" spans="1:64" x14ac:dyDescent="0.25">
      <c r="A200" t="s">
        <v>521</v>
      </c>
      <c r="B200">
        <v>4</v>
      </c>
      <c r="C200" t="s">
        <v>31</v>
      </c>
      <c r="D200" t="s">
        <v>51</v>
      </c>
      <c r="E200" t="s">
        <v>83</v>
      </c>
      <c r="F200" t="s">
        <v>53</v>
      </c>
      <c r="G200">
        <v>2007</v>
      </c>
      <c r="H200">
        <v>65</v>
      </c>
      <c r="I200">
        <v>0.48</v>
      </c>
      <c r="J200">
        <v>19.95</v>
      </c>
      <c r="K200">
        <v>8</v>
      </c>
      <c r="L200">
        <v>8</v>
      </c>
      <c r="M200">
        <v>8</v>
      </c>
      <c r="N200">
        <v>1</v>
      </c>
      <c r="O200">
        <v>8</v>
      </c>
      <c r="P200">
        <v>0</v>
      </c>
      <c r="Q200">
        <v>0</v>
      </c>
      <c r="R200">
        <v>0</v>
      </c>
      <c r="S200">
        <v>0</v>
      </c>
      <c r="T200">
        <v>0</v>
      </c>
      <c r="U200">
        <v>0</v>
      </c>
      <c r="V200">
        <v>0</v>
      </c>
      <c r="W200">
        <v>0</v>
      </c>
      <c r="X200">
        <v>0</v>
      </c>
      <c r="Y200">
        <v>0</v>
      </c>
      <c r="Z200">
        <v>8</v>
      </c>
      <c r="AA200">
        <v>8</v>
      </c>
      <c r="AB200">
        <v>8</v>
      </c>
      <c r="AC200">
        <v>1</v>
      </c>
      <c r="AD200">
        <v>8</v>
      </c>
      <c r="AE200" t="s">
        <v>31</v>
      </c>
      <c r="AJ200" t="b">
        <f>OR(COUNTIF(Sheet1!$H$1:$H$9,Table1[[#This Row],[Genre_1]]),COUNTIF(Sheet1!$H$1:$H$8,Table1[[#This Row],[Genre_2]]),COUNTIF(Sheet1!$H$1:$H$8,Table1[[#This Row],[Genre_3]]),COUNTIF(Sheet1!$H$1:$H$8,Table1[[#This Row],[Genre_4]]),COUNTIF(Sheet1!$H$1:$H$8,Table1[[#This Row],[Genre_5]]))</f>
        <v>1</v>
      </c>
      <c r="AK200" t="s">
        <v>51</v>
      </c>
      <c r="AM200" t="b">
        <f>OR(COUNTIF(Sheet1!$E$2:$E$20,Table1[[#This Row],[Publisher_1]]),COUNTIF(Sheet1!$E$2:$E$20,Table1[[#This Row],[Publisher_2]]))</f>
        <v>1</v>
      </c>
      <c r="AN200" t="str">
        <f>IF(COUNTIF(Table1[[#All],[Title]],Table1[[#This Row],[Title]]) &gt; 1,"Yes","No")</f>
        <v>No</v>
      </c>
      <c r="AO200" t="str">
        <f>IF(AND(-3&lt;= (Table1[[#This Row],[Metrics.Sales]] - AVERAGE(Table1[Metrics.Sales]))/_xlfn.STDEV.S(Table1[Metrics.Sales]), (Table1[[#This Row],[Metrics.Sales]] - AVERAGE(Table1[Metrics.Sales]))/_xlfn.STDEV.S(Table1[Metrics.Sales]) &lt;=3),"No","Yes")</f>
        <v>No</v>
      </c>
      <c r="AP200" t="b">
        <f>OR(Table1[[#This Row],[Length.Main Story.Polled]] = 0,Table1[[#This Row],[Length.Main + Extras.Polled]] = 0,Table1[[#This Row],[Length.Completionists.Polled]] = 0,Table1[[#This Row],[Length.All PlayStyles.Polled]] = 0)</f>
        <v>1</v>
      </c>
      <c r="AR200" s="9"/>
      <c r="AT200"/>
    </row>
    <row r="201" spans="1:64" x14ac:dyDescent="0.25">
      <c r="A201" t="s">
        <v>897</v>
      </c>
      <c r="B201">
        <v>1</v>
      </c>
      <c r="C201" t="s">
        <v>1034</v>
      </c>
      <c r="D201" t="s">
        <v>35</v>
      </c>
      <c r="E201" t="s">
        <v>83</v>
      </c>
      <c r="F201" t="s">
        <v>53</v>
      </c>
      <c r="G201">
        <v>2008</v>
      </c>
      <c r="H201">
        <v>52</v>
      </c>
      <c r="I201">
        <v>0.13</v>
      </c>
      <c r="J201">
        <v>17.95</v>
      </c>
      <c r="K201">
        <v>13.233333333333301</v>
      </c>
      <c r="L201">
        <v>35.799999999999997</v>
      </c>
      <c r="M201">
        <v>12</v>
      </c>
      <c r="N201">
        <v>136</v>
      </c>
      <c r="O201">
        <v>8.2166666666666597</v>
      </c>
      <c r="P201">
        <v>21.25</v>
      </c>
      <c r="Q201">
        <v>39.799999999999997</v>
      </c>
      <c r="R201">
        <v>20</v>
      </c>
      <c r="S201">
        <v>17</v>
      </c>
      <c r="T201">
        <v>14.3</v>
      </c>
      <c r="U201">
        <v>14.3666666666666</v>
      </c>
      <c r="V201">
        <v>22.4166666666666</v>
      </c>
      <c r="W201">
        <v>13</v>
      </c>
      <c r="X201">
        <v>45</v>
      </c>
      <c r="Y201">
        <v>10.783333333333299</v>
      </c>
      <c r="Z201">
        <v>10.7</v>
      </c>
      <c r="AA201">
        <v>15.1666666666666</v>
      </c>
      <c r="AB201">
        <v>10</v>
      </c>
      <c r="AC201">
        <v>74</v>
      </c>
      <c r="AD201">
        <v>7.0833333333333304</v>
      </c>
      <c r="AE201" t="s">
        <v>31</v>
      </c>
      <c r="AF201" t="s">
        <v>1045</v>
      </c>
      <c r="AJ201" t="b">
        <f>OR(COUNTIF(Sheet1!$H$1:$H$9,Table1[[#This Row],[Genre_1]]),COUNTIF(Sheet1!$H$1:$H$8,Table1[[#This Row],[Genre_2]]),COUNTIF(Sheet1!$H$1:$H$8,Table1[[#This Row],[Genre_3]]),COUNTIF(Sheet1!$H$1:$H$8,Table1[[#This Row],[Genre_4]]),COUNTIF(Sheet1!$H$1:$H$8,Table1[[#This Row],[Genre_5]]))</f>
        <v>1</v>
      </c>
      <c r="AK201" t="s">
        <v>35</v>
      </c>
      <c r="AM201" t="b">
        <f>OR(COUNTIF(Sheet1!$E$2:$E$20,Table1[[#This Row],[Publisher_1]]),COUNTIF(Sheet1!$E$2:$E$20,Table1[[#This Row],[Publisher_2]]))</f>
        <v>1</v>
      </c>
      <c r="AN201" t="str">
        <f>IF(COUNTIF(Table1[[#All],[Title]],Table1[[#This Row],[Title]]) &gt; 1,"Yes","No")</f>
        <v>No</v>
      </c>
      <c r="AO201" t="str">
        <f>IF(AND(-3&lt;= (Table1[[#This Row],[Metrics.Sales]] - AVERAGE(Table1[Metrics.Sales]))/_xlfn.STDEV.S(Table1[Metrics.Sales]), (Table1[[#This Row],[Metrics.Sales]] - AVERAGE(Table1[Metrics.Sales]))/_xlfn.STDEV.S(Table1[Metrics.Sales]) &lt;=3),"No","Yes")</f>
        <v>No</v>
      </c>
      <c r="AP201" t="b">
        <f>OR(Table1[[#This Row],[Length.Main Story.Polled]] = 0,Table1[[#This Row],[Length.Main + Extras.Polled]] = 0,Table1[[#This Row],[Length.Completionists.Polled]] = 0,Table1[[#This Row],[Length.All PlayStyles.Polled]] = 0)</f>
        <v>0</v>
      </c>
      <c r="AR201" s="9"/>
      <c r="AT201"/>
    </row>
    <row r="202" spans="1:64" x14ac:dyDescent="0.25">
      <c r="A202" t="s">
        <v>865</v>
      </c>
      <c r="B202">
        <v>1</v>
      </c>
      <c r="C202" t="s">
        <v>31</v>
      </c>
      <c r="D202" t="s">
        <v>1005</v>
      </c>
      <c r="E202" t="s">
        <v>1019</v>
      </c>
      <c r="F202" t="s">
        <v>53</v>
      </c>
      <c r="G202">
        <v>2008</v>
      </c>
      <c r="H202">
        <v>72</v>
      </c>
      <c r="I202">
        <v>0.23</v>
      </c>
      <c r="J202">
        <v>14.95</v>
      </c>
      <c r="K202">
        <v>9.1666666666666607</v>
      </c>
      <c r="L202">
        <v>15.35</v>
      </c>
      <c r="M202">
        <v>8.5666666666666593</v>
      </c>
      <c r="N202">
        <v>52</v>
      </c>
      <c r="O202">
        <v>6.0333333333333297</v>
      </c>
      <c r="P202">
        <v>16.95</v>
      </c>
      <c r="Q202">
        <v>20.399999999999999</v>
      </c>
      <c r="R202">
        <v>21</v>
      </c>
      <c r="S202">
        <v>3</v>
      </c>
      <c r="T202">
        <v>13.483333333333301</v>
      </c>
      <c r="U202">
        <v>9.8333333333333304</v>
      </c>
      <c r="V202">
        <v>11.45</v>
      </c>
      <c r="W202">
        <v>10</v>
      </c>
      <c r="X202">
        <v>15</v>
      </c>
      <c r="Y202">
        <v>8.4499999999999993</v>
      </c>
      <c r="Z202">
        <v>8.1999999999999993</v>
      </c>
      <c r="AA202">
        <v>10.85</v>
      </c>
      <c r="AB202">
        <v>8.3000000000000007</v>
      </c>
      <c r="AC202">
        <v>34</v>
      </c>
      <c r="AD202">
        <v>5.7166666666666597</v>
      </c>
      <c r="AE202" t="s">
        <v>31</v>
      </c>
      <c r="AJ202" t="b">
        <f>OR(COUNTIF(Sheet1!$H$1:$H$9,Table1[[#This Row],[Genre_1]]),COUNTIF(Sheet1!$H$1:$H$8,Table1[[#This Row],[Genre_2]]),COUNTIF(Sheet1!$H$1:$H$8,Table1[[#This Row],[Genre_3]]),COUNTIF(Sheet1!$H$1:$H$8,Table1[[#This Row],[Genre_4]]),COUNTIF(Sheet1!$H$1:$H$8,Table1[[#This Row],[Genre_5]]))</f>
        <v>1</v>
      </c>
      <c r="AK202" t="s">
        <v>1005</v>
      </c>
      <c r="AM202" t="b">
        <f>OR(COUNTIF(Sheet1!$E$2:$E$20,Table1[[#This Row],[Publisher_1]]),COUNTIF(Sheet1!$E$2:$E$20,Table1[[#This Row],[Publisher_2]]))</f>
        <v>1</v>
      </c>
      <c r="AN202" t="str">
        <f>IF(COUNTIF(Table1[[#All],[Title]],Table1[[#This Row],[Title]]) &gt; 1,"Yes","No")</f>
        <v>Yes</v>
      </c>
      <c r="AO202" t="str">
        <f>IF(AND(-3&lt;= (Table1[[#This Row],[Metrics.Sales]] - AVERAGE(Table1[Metrics.Sales]))/_xlfn.STDEV.S(Table1[Metrics.Sales]), (Table1[[#This Row],[Metrics.Sales]] - AVERAGE(Table1[Metrics.Sales]))/_xlfn.STDEV.S(Table1[Metrics.Sales]) &lt;=3),"No","Yes")</f>
        <v>No</v>
      </c>
      <c r="AP202" t="b">
        <f>OR(Table1[[#This Row],[Length.Main Story.Polled]] = 0,Table1[[#This Row],[Length.Main + Extras.Polled]] = 0,Table1[[#This Row],[Length.Completionists.Polled]] = 0,Table1[[#This Row],[Length.All PlayStyles.Polled]] = 0)</f>
        <v>0</v>
      </c>
      <c r="AR202" s="9"/>
      <c r="AT202"/>
      <c r="AW202" s="10"/>
      <c r="BC202" s="10"/>
      <c r="BD202" s="10"/>
      <c r="BG202" s="10"/>
      <c r="BI202" s="10"/>
      <c r="BL202" s="10"/>
    </row>
    <row r="203" spans="1:64" x14ac:dyDescent="0.25">
      <c r="A203" t="s">
        <v>865</v>
      </c>
      <c r="B203">
        <v>1</v>
      </c>
      <c r="C203" t="s">
        <v>31</v>
      </c>
      <c r="D203" t="s">
        <v>1005</v>
      </c>
      <c r="E203" t="s">
        <v>83</v>
      </c>
      <c r="F203" t="s">
        <v>46</v>
      </c>
      <c r="G203">
        <v>2008</v>
      </c>
      <c r="H203">
        <v>72</v>
      </c>
      <c r="I203">
        <v>0.21</v>
      </c>
      <c r="J203">
        <v>13.95</v>
      </c>
      <c r="K203">
        <v>9.1666666666666607</v>
      </c>
      <c r="L203">
        <v>15.35</v>
      </c>
      <c r="M203">
        <v>8.5666666666666593</v>
      </c>
      <c r="N203">
        <v>52</v>
      </c>
      <c r="O203">
        <v>6.0333333333333297</v>
      </c>
      <c r="P203">
        <v>16.95</v>
      </c>
      <c r="Q203">
        <v>20.399999999999999</v>
      </c>
      <c r="R203">
        <v>21</v>
      </c>
      <c r="S203">
        <v>3</v>
      </c>
      <c r="T203">
        <v>13.483333333333301</v>
      </c>
      <c r="U203">
        <v>9.8333333333333304</v>
      </c>
      <c r="V203">
        <v>11.45</v>
      </c>
      <c r="W203">
        <v>10</v>
      </c>
      <c r="X203">
        <v>15</v>
      </c>
      <c r="Y203">
        <v>8.4499999999999993</v>
      </c>
      <c r="Z203">
        <v>8.1999999999999993</v>
      </c>
      <c r="AA203">
        <v>10.85</v>
      </c>
      <c r="AB203">
        <v>8.3000000000000007</v>
      </c>
      <c r="AC203">
        <v>34</v>
      </c>
      <c r="AD203">
        <v>5.7166666666666597</v>
      </c>
      <c r="AE203" t="s">
        <v>31</v>
      </c>
      <c r="AJ203" t="b">
        <f>OR(COUNTIF(Sheet1!$H$1:$H$9,Table1[[#This Row],[Genre_1]]),COUNTIF(Sheet1!$H$1:$H$8,Table1[[#This Row],[Genre_2]]),COUNTIF(Sheet1!$H$1:$H$8,Table1[[#This Row],[Genre_3]]),COUNTIF(Sheet1!$H$1:$H$8,Table1[[#This Row],[Genre_4]]),COUNTIF(Sheet1!$H$1:$H$8,Table1[[#This Row],[Genre_5]]))</f>
        <v>1</v>
      </c>
      <c r="AK203" t="s">
        <v>1005</v>
      </c>
      <c r="AM203" t="b">
        <f>OR(COUNTIF(Sheet1!$E$2:$E$20,Table1[[#This Row],[Publisher_1]]),COUNTIF(Sheet1!$E$2:$E$20,Table1[[#This Row],[Publisher_2]]))</f>
        <v>1</v>
      </c>
      <c r="AN203" t="str">
        <f>IF(COUNTIF(Table1[[#All],[Title]],Table1[[#This Row],[Title]]) &gt; 1,"Yes","No")</f>
        <v>Yes</v>
      </c>
      <c r="AO203" t="str">
        <f>IF(AND(-3&lt;= (Table1[[#This Row],[Metrics.Sales]] - AVERAGE(Table1[Metrics.Sales]))/_xlfn.STDEV.S(Table1[Metrics.Sales]), (Table1[[#This Row],[Metrics.Sales]] - AVERAGE(Table1[Metrics.Sales]))/_xlfn.STDEV.S(Table1[Metrics.Sales]) &lt;=3),"No","Yes")</f>
        <v>No</v>
      </c>
      <c r="AP203" t="b">
        <f>OR(Table1[[#This Row],[Length.Main Story.Polled]] = 0,Table1[[#This Row],[Length.Main + Extras.Polled]] = 0,Table1[[#This Row],[Length.Completionists.Polled]] = 0,Table1[[#This Row],[Length.All PlayStyles.Polled]] = 0)</f>
        <v>0</v>
      </c>
      <c r="AR203" s="9"/>
      <c r="AT203"/>
      <c r="AU203" s="10"/>
      <c r="AW203" s="10"/>
      <c r="BB203" s="10"/>
      <c r="BC203" s="10"/>
      <c r="BL203" s="10"/>
    </row>
    <row r="204" spans="1:64" x14ac:dyDescent="0.25">
      <c r="A204" t="s">
        <v>60</v>
      </c>
      <c r="B204">
        <v>1</v>
      </c>
      <c r="C204" t="s">
        <v>31</v>
      </c>
      <c r="D204" t="s">
        <v>61</v>
      </c>
      <c r="E204" t="s">
        <v>1020</v>
      </c>
      <c r="F204" t="s">
        <v>32</v>
      </c>
      <c r="G204">
        <v>2004</v>
      </c>
      <c r="H204">
        <v>74</v>
      </c>
      <c r="I204">
        <v>0.14000000000000001</v>
      </c>
      <c r="J204">
        <v>14.95</v>
      </c>
      <c r="K204">
        <v>1.63333333333333</v>
      </c>
      <c r="L204">
        <v>2.4</v>
      </c>
      <c r="M204">
        <v>2</v>
      </c>
      <c r="N204">
        <v>7</v>
      </c>
      <c r="O204">
        <v>1.06666666666666</v>
      </c>
      <c r="P204">
        <v>0</v>
      </c>
      <c r="Q204">
        <v>0</v>
      </c>
      <c r="R204">
        <v>0</v>
      </c>
      <c r="S204">
        <v>0</v>
      </c>
      <c r="T204">
        <v>0</v>
      </c>
      <c r="U204">
        <v>0</v>
      </c>
      <c r="V204">
        <v>0</v>
      </c>
      <c r="W204">
        <v>0</v>
      </c>
      <c r="X204">
        <v>0</v>
      </c>
      <c r="Y204">
        <v>0</v>
      </c>
      <c r="Z204">
        <v>1.63333333333333</v>
      </c>
      <c r="AA204">
        <v>2.4</v>
      </c>
      <c r="AB204">
        <v>2</v>
      </c>
      <c r="AC204">
        <v>7</v>
      </c>
      <c r="AD204">
        <v>1.06666666666666</v>
      </c>
      <c r="AE204" t="s">
        <v>31</v>
      </c>
      <c r="AJ204" t="b">
        <f>OR(COUNTIF(Sheet1!$H$1:$H$9,Table1[[#This Row],[Genre_1]]),COUNTIF(Sheet1!$H$1:$H$8,Table1[[#This Row],[Genre_2]]),COUNTIF(Sheet1!$H$1:$H$8,Table1[[#This Row],[Genre_3]]),COUNTIF(Sheet1!$H$1:$H$8,Table1[[#This Row],[Genre_4]]),COUNTIF(Sheet1!$H$1:$H$8,Table1[[#This Row],[Genre_5]]))</f>
        <v>1</v>
      </c>
      <c r="AK204" t="s">
        <v>61</v>
      </c>
      <c r="AM204" t="b">
        <f>OR(COUNTIF(Sheet1!$E$2:$E$20,Table1[[#This Row],[Publisher_1]]),COUNTIF(Sheet1!$E$2:$E$20,Table1[[#This Row],[Publisher_2]]))</f>
        <v>1</v>
      </c>
      <c r="AN204" t="str">
        <f>IF(COUNTIF(Table1[[#All],[Title]],Table1[[#This Row],[Title]]) &gt; 1,"Yes","No")</f>
        <v>No</v>
      </c>
      <c r="AO204" t="str">
        <f>IF(AND(-3&lt;= (Table1[[#This Row],[Metrics.Sales]] - AVERAGE(Table1[Metrics.Sales]))/_xlfn.STDEV.S(Table1[Metrics.Sales]), (Table1[[#This Row],[Metrics.Sales]] - AVERAGE(Table1[Metrics.Sales]))/_xlfn.STDEV.S(Table1[Metrics.Sales]) &lt;=3),"No","Yes")</f>
        <v>No</v>
      </c>
      <c r="AP204" t="b">
        <f>OR(Table1[[#This Row],[Length.Main Story.Polled]] = 0,Table1[[#This Row],[Length.Main + Extras.Polled]] = 0,Table1[[#This Row],[Length.Completionists.Polled]] = 0,Table1[[#This Row],[Length.All PlayStyles.Polled]] = 0)</f>
        <v>1</v>
      </c>
      <c r="AR204" s="9"/>
      <c r="AT204"/>
      <c r="AU204" s="10"/>
      <c r="AW204" s="10"/>
      <c r="BB204" s="10"/>
      <c r="BC204" s="10"/>
      <c r="BL204" s="10"/>
    </row>
    <row r="205" spans="1:64" x14ac:dyDescent="0.25">
      <c r="A205" t="s">
        <v>221</v>
      </c>
      <c r="B205">
        <v>1</v>
      </c>
      <c r="C205" t="s">
        <v>31</v>
      </c>
      <c r="D205" t="s">
        <v>40</v>
      </c>
      <c r="E205" t="s">
        <v>1020</v>
      </c>
      <c r="F205" t="s">
        <v>53</v>
      </c>
      <c r="G205">
        <v>2006</v>
      </c>
      <c r="H205">
        <v>85</v>
      </c>
      <c r="I205">
        <v>2.38</v>
      </c>
      <c r="J205">
        <v>14.95</v>
      </c>
      <c r="K205">
        <v>9.0666666666666593</v>
      </c>
      <c r="L205">
        <v>13.983333333333301</v>
      </c>
      <c r="M205">
        <v>8</v>
      </c>
      <c r="N205">
        <v>37</v>
      </c>
      <c r="O205">
        <v>6.2666666666666604</v>
      </c>
      <c r="P205">
        <v>14.283333333333299</v>
      </c>
      <c r="Q205">
        <v>16.9166666666666</v>
      </c>
      <c r="R205">
        <v>14.5</v>
      </c>
      <c r="S205">
        <v>6</v>
      </c>
      <c r="T205">
        <v>12.216666666666599</v>
      </c>
      <c r="U205">
        <v>8.5166666666666604</v>
      </c>
      <c r="V205">
        <v>10.716666666666599</v>
      </c>
      <c r="W205">
        <v>8.35</v>
      </c>
      <c r="X205">
        <v>19</v>
      </c>
      <c r="Y205">
        <v>7.2166666666666597</v>
      </c>
      <c r="Z205">
        <v>7.35</v>
      </c>
      <c r="AA205">
        <v>8.68333333333333</v>
      </c>
      <c r="AB205">
        <v>7.5666666666666602</v>
      </c>
      <c r="AC205">
        <v>12</v>
      </c>
      <c r="AD205">
        <v>5.7166666666666597</v>
      </c>
      <c r="AE205" t="s">
        <v>31</v>
      </c>
      <c r="AJ205" t="b">
        <f>OR(COUNTIF(Sheet1!$H$1:$H$9,Table1[[#This Row],[Genre_1]]),COUNTIF(Sheet1!$H$1:$H$8,Table1[[#This Row],[Genre_2]]),COUNTIF(Sheet1!$H$1:$H$8,Table1[[#This Row],[Genre_3]]),COUNTIF(Sheet1!$H$1:$H$8,Table1[[#This Row],[Genre_4]]),COUNTIF(Sheet1!$H$1:$H$8,Table1[[#This Row],[Genre_5]]))</f>
        <v>1</v>
      </c>
      <c r="AK205" t="s">
        <v>40</v>
      </c>
      <c r="AM205" t="b">
        <f>OR(COUNTIF(Sheet1!$E$2:$E$20,Table1[[#This Row],[Publisher_1]]),COUNTIF(Sheet1!$E$2:$E$20,Table1[[#This Row],[Publisher_2]]))</f>
        <v>1</v>
      </c>
      <c r="AN205" t="str">
        <f>IF(COUNTIF(Table1[[#All],[Title]],Table1[[#This Row],[Title]]) &gt; 1,"Yes","No")</f>
        <v>No</v>
      </c>
      <c r="AO205" t="str">
        <f>IF(AND(-3&lt;= (Table1[[#This Row],[Metrics.Sales]] - AVERAGE(Table1[Metrics.Sales]))/_xlfn.STDEV.S(Table1[Metrics.Sales]), (Table1[[#This Row],[Metrics.Sales]] - AVERAGE(Table1[Metrics.Sales]))/_xlfn.STDEV.S(Table1[Metrics.Sales]) &lt;=3),"No","Yes")</f>
        <v>No</v>
      </c>
      <c r="AP205" t="b">
        <f>OR(Table1[[#This Row],[Length.Main Story.Polled]] = 0,Table1[[#This Row],[Length.Main + Extras.Polled]] = 0,Table1[[#This Row],[Length.Completionists.Polled]] = 0,Table1[[#This Row],[Length.All PlayStyles.Polled]] = 0)</f>
        <v>0</v>
      </c>
      <c r="AR205" s="9"/>
      <c r="AT205"/>
      <c r="AW205" s="10"/>
      <c r="BH205" s="10"/>
      <c r="BL205" s="10"/>
    </row>
    <row r="206" spans="1:64" x14ac:dyDescent="0.25">
      <c r="A206" t="s">
        <v>820</v>
      </c>
      <c r="B206">
        <v>4</v>
      </c>
      <c r="C206" t="s">
        <v>31</v>
      </c>
      <c r="D206" t="s">
        <v>94</v>
      </c>
      <c r="E206" t="s">
        <v>1022</v>
      </c>
      <c r="F206" t="s">
        <v>46</v>
      </c>
      <c r="G206">
        <v>2008</v>
      </c>
      <c r="H206">
        <v>82</v>
      </c>
      <c r="I206">
        <v>0.45</v>
      </c>
      <c r="J206">
        <v>16.95</v>
      </c>
      <c r="K206">
        <v>12.133333333333301</v>
      </c>
      <c r="L206">
        <v>19.283333333333299</v>
      </c>
      <c r="M206">
        <v>10</v>
      </c>
      <c r="N206">
        <v>26</v>
      </c>
      <c r="O206">
        <v>8.4666666666666597</v>
      </c>
      <c r="P206">
        <v>23.15</v>
      </c>
      <c r="Q206">
        <v>25.783333333333299</v>
      </c>
      <c r="R206">
        <v>25</v>
      </c>
      <c r="S206">
        <v>4</v>
      </c>
      <c r="T206">
        <v>19.600000000000001</v>
      </c>
      <c r="U206">
        <v>11.8</v>
      </c>
      <c r="V206">
        <v>14.733333333333301</v>
      </c>
      <c r="W206">
        <v>11.15</v>
      </c>
      <c r="X206">
        <v>12</v>
      </c>
      <c r="Y206">
        <v>10.050000000000001</v>
      </c>
      <c r="Z206">
        <v>8.1333333333333293</v>
      </c>
      <c r="AA206">
        <v>8.9499999999999993</v>
      </c>
      <c r="AB206">
        <v>8.4166666666666607</v>
      </c>
      <c r="AC206">
        <v>10</v>
      </c>
      <c r="AD206">
        <v>7.0666666666666602</v>
      </c>
      <c r="AE206" t="s">
        <v>31</v>
      </c>
      <c r="AJ206" t="b">
        <f>OR(COUNTIF(Sheet1!$H$1:$H$9,Table1[[#This Row],[Genre_1]]),COUNTIF(Sheet1!$H$1:$H$8,Table1[[#This Row],[Genre_2]]),COUNTIF(Sheet1!$H$1:$H$8,Table1[[#This Row],[Genre_3]]),COUNTIF(Sheet1!$H$1:$H$8,Table1[[#This Row],[Genre_4]]),COUNTIF(Sheet1!$H$1:$H$8,Table1[[#This Row],[Genre_5]]))</f>
        <v>1</v>
      </c>
      <c r="AK206" t="s">
        <v>94</v>
      </c>
      <c r="AM206" t="b">
        <f>OR(COUNTIF(Sheet1!$E$2:$E$20,Table1[[#This Row],[Publisher_1]]),COUNTIF(Sheet1!$E$2:$E$20,Table1[[#This Row],[Publisher_2]]))</f>
        <v>1</v>
      </c>
      <c r="AN206" t="str">
        <f>IF(COUNTIF(Table1[[#All],[Title]],Table1[[#This Row],[Title]]) &gt; 1,"Yes","No")</f>
        <v>No</v>
      </c>
      <c r="AO206" t="str">
        <f>IF(AND(-3&lt;= (Table1[[#This Row],[Metrics.Sales]] - AVERAGE(Table1[Metrics.Sales]))/_xlfn.STDEV.S(Table1[Metrics.Sales]), (Table1[[#This Row],[Metrics.Sales]] - AVERAGE(Table1[Metrics.Sales]))/_xlfn.STDEV.S(Table1[Metrics.Sales]) &lt;=3),"No","Yes")</f>
        <v>No</v>
      </c>
      <c r="AP206" t="b">
        <f>OR(Table1[[#This Row],[Length.Main Story.Polled]] = 0,Table1[[#This Row],[Length.Main + Extras.Polled]] = 0,Table1[[#This Row],[Length.Completionists.Polled]] = 0,Table1[[#This Row],[Length.All PlayStyles.Polled]] = 0)</f>
        <v>0</v>
      </c>
      <c r="AR206" s="9"/>
      <c r="AT206"/>
      <c r="AW206" s="10"/>
      <c r="AX206" s="10"/>
      <c r="AY206" s="10"/>
      <c r="BB206" s="10"/>
      <c r="BC206" s="10"/>
      <c r="BD206" s="10"/>
      <c r="BG206" s="10"/>
      <c r="BI206" s="10"/>
      <c r="BJ206" s="10"/>
      <c r="BL206" s="10"/>
    </row>
    <row r="207" spans="1:64" x14ac:dyDescent="0.25">
      <c r="A207" t="s">
        <v>722</v>
      </c>
      <c r="B207">
        <v>1</v>
      </c>
      <c r="C207" t="s">
        <v>31</v>
      </c>
      <c r="D207" t="s">
        <v>1005</v>
      </c>
      <c r="E207" t="s">
        <v>1020</v>
      </c>
      <c r="F207" t="s">
        <v>32</v>
      </c>
      <c r="G207">
        <v>2007</v>
      </c>
      <c r="H207">
        <v>75</v>
      </c>
      <c r="I207">
        <v>0.03</v>
      </c>
      <c r="J207">
        <v>12.95</v>
      </c>
      <c r="K207">
        <v>9.9</v>
      </c>
      <c r="L207">
        <v>10.85</v>
      </c>
      <c r="M207">
        <v>9.9</v>
      </c>
      <c r="N207">
        <v>2</v>
      </c>
      <c r="O207">
        <v>8.9499999999999993</v>
      </c>
      <c r="P207">
        <v>0</v>
      </c>
      <c r="Q207">
        <v>0</v>
      </c>
      <c r="R207">
        <v>0</v>
      </c>
      <c r="S207">
        <v>0</v>
      </c>
      <c r="T207">
        <v>0</v>
      </c>
      <c r="U207">
        <v>11.8</v>
      </c>
      <c r="V207">
        <v>11.8</v>
      </c>
      <c r="W207">
        <v>11.8</v>
      </c>
      <c r="X207">
        <v>1</v>
      </c>
      <c r="Y207">
        <v>11.8</v>
      </c>
      <c r="Z207">
        <v>8</v>
      </c>
      <c r="AA207">
        <v>8</v>
      </c>
      <c r="AB207">
        <v>8</v>
      </c>
      <c r="AC207">
        <v>1</v>
      </c>
      <c r="AD207">
        <v>8</v>
      </c>
      <c r="AE207" t="s">
        <v>31</v>
      </c>
      <c r="AJ207" t="b">
        <f>OR(COUNTIF(Sheet1!$H$1:$H$9,Table1[[#This Row],[Genre_1]]),COUNTIF(Sheet1!$H$1:$H$8,Table1[[#This Row],[Genre_2]]),COUNTIF(Sheet1!$H$1:$H$8,Table1[[#This Row],[Genre_3]]),COUNTIF(Sheet1!$H$1:$H$8,Table1[[#This Row],[Genre_4]]),COUNTIF(Sheet1!$H$1:$H$8,Table1[[#This Row],[Genre_5]]))</f>
        <v>1</v>
      </c>
      <c r="AK207" t="s">
        <v>1005</v>
      </c>
      <c r="AM207" t="b">
        <f>OR(COUNTIF(Sheet1!$E$2:$E$20,Table1[[#This Row],[Publisher_1]]),COUNTIF(Sheet1!$E$2:$E$20,Table1[[#This Row],[Publisher_2]]))</f>
        <v>1</v>
      </c>
      <c r="AN207" t="str">
        <f>IF(COUNTIF(Table1[[#All],[Title]],Table1[[#This Row],[Title]]) &gt; 1,"Yes","No")</f>
        <v>No</v>
      </c>
      <c r="AO207" t="str">
        <f>IF(AND(-3&lt;= (Table1[[#This Row],[Metrics.Sales]] - AVERAGE(Table1[Metrics.Sales]))/_xlfn.STDEV.S(Table1[Metrics.Sales]), (Table1[[#This Row],[Metrics.Sales]] - AVERAGE(Table1[Metrics.Sales]))/_xlfn.STDEV.S(Table1[Metrics.Sales]) &lt;=3),"No","Yes")</f>
        <v>No</v>
      </c>
      <c r="AP207" t="b">
        <f>OR(Table1[[#This Row],[Length.Main Story.Polled]] = 0,Table1[[#This Row],[Length.Main + Extras.Polled]] = 0,Table1[[#This Row],[Length.Completionists.Polled]] = 0,Table1[[#This Row],[Length.All PlayStyles.Polled]] = 0)</f>
        <v>1</v>
      </c>
      <c r="AR207" s="9"/>
      <c r="AT207"/>
      <c r="AW207" s="10"/>
      <c r="AY207" s="10"/>
      <c r="BD207" s="10"/>
      <c r="BH207" s="10"/>
      <c r="BJ207" s="10"/>
      <c r="BL207" s="10"/>
    </row>
    <row r="208" spans="1:64" x14ac:dyDescent="0.25">
      <c r="A208" t="s">
        <v>113</v>
      </c>
      <c r="B208">
        <v>4</v>
      </c>
      <c r="C208" t="s">
        <v>31</v>
      </c>
      <c r="D208" t="s">
        <v>1005</v>
      </c>
      <c r="E208" t="s">
        <v>83</v>
      </c>
      <c r="F208" t="s">
        <v>32</v>
      </c>
      <c r="G208">
        <v>2005</v>
      </c>
      <c r="H208">
        <v>85</v>
      </c>
      <c r="I208">
        <v>0.38</v>
      </c>
      <c r="J208">
        <v>17.95</v>
      </c>
      <c r="K208">
        <v>27.383333333333301</v>
      </c>
      <c r="L208">
        <v>158.333333333333</v>
      </c>
      <c r="M208">
        <v>6</v>
      </c>
      <c r="N208">
        <v>25</v>
      </c>
      <c r="O208">
        <v>8.5</v>
      </c>
      <c r="P208">
        <v>138.75</v>
      </c>
      <c r="Q208">
        <v>209.05</v>
      </c>
      <c r="R208">
        <v>97.5</v>
      </c>
      <c r="S208">
        <v>4</v>
      </c>
      <c r="T208">
        <v>89.05</v>
      </c>
      <c r="U208">
        <v>11.066666666666601</v>
      </c>
      <c r="V208">
        <v>15.2666666666666</v>
      </c>
      <c r="W208">
        <v>10</v>
      </c>
      <c r="X208">
        <v>7</v>
      </c>
      <c r="Y208">
        <v>7.7666666666666604</v>
      </c>
      <c r="Z208">
        <v>3.7333333333333298</v>
      </c>
      <c r="AA208">
        <v>5.4</v>
      </c>
      <c r="AB208">
        <v>3.85</v>
      </c>
      <c r="AC208">
        <v>14</v>
      </c>
      <c r="AD208">
        <v>2.0666666666666602</v>
      </c>
      <c r="AE208" t="s">
        <v>31</v>
      </c>
      <c r="AJ208" t="b">
        <f>OR(COUNTIF(Sheet1!$H$1:$H$9,Table1[[#This Row],[Genre_1]]),COUNTIF(Sheet1!$H$1:$H$8,Table1[[#This Row],[Genre_2]]),COUNTIF(Sheet1!$H$1:$H$8,Table1[[#This Row],[Genre_3]]),COUNTIF(Sheet1!$H$1:$H$8,Table1[[#This Row],[Genre_4]]),COUNTIF(Sheet1!$H$1:$H$8,Table1[[#This Row],[Genre_5]]))</f>
        <v>1</v>
      </c>
      <c r="AK208" t="s">
        <v>1005</v>
      </c>
      <c r="AM208" t="b">
        <f>OR(COUNTIF(Sheet1!$E$2:$E$20,Table1[[#This Row],[Publisher_1]]),COUNTIF(Sheet1!$E$2:$E$20,Table1[[#This Row],[Publisher_2]]))</f>
        <v>1</v>
      </c>
      <c r="AN208" t="str">
        <f>IF(COUNTIF(Table1[[#All],[Title]],Table1[[#This Row],[Title]]) &gt; 1,"Yes","No")</f>
        <v>No</v>
      </c>
      <c r="AO208" t="str">
        <f>IF(AND(-3&lt;= (Table1[[#This Row],[Metrics.Sales]] - AVERAGE(Table1[Metrics.Sales]))/_xlfn.STDEV.S(Table1[Metrics.Sales]), (Table1[[#This Row],[Metrics.Sales]] - AVERAGE(Table1[Metrics.Sales]))/_xlfn.STDEV.S(Table1[Metrics.Sales]) &lt;=3),"No","Yes")</f>
        <v>No</v>
      </c>
      <c r="AP208" t="b">
        <f>OR(Table1[[#This Row],[Length.Main Story.Polled]] = 0,Table1[[#This Row],[Length.Main + Extras.Polled]] = 0,Table1[[#This Row],[Length.Completionists.Polled]] = 0,Table1[[#This Row],[Length.All PlayStyles.Polled]] = 0)</f>
        <v>0</v>
      </c>
      <c r="AR208" s="9"/>
      <c r="AT208"/>
    </row>
    <row r="209" spans="1:64" x14ac:dyDescent="0.25">
      <c r="A209" t="s">
        <v>350</v>
      </c>
      <c r="B209">
        <v>1</v>
      </c>
      <c r="C209" t="s">
        <v>107</v>
      </c>
      <c r="D209" t="s">
        <v>1005</v>
      </c>
      <c r="E209" t="s">
        <v>83</v>
      </c>
      <c r="F209" t="s">
        <v>53</v>
      </c>
      <c r="G209">
        <v>2006</v>
      </c>
      <c r="H209">
        <v>53</v>
      </c>
      <c r="I209">
        <v>0.13</v>
      </c>
      <c r="J209">
        <v>14.95</v>
      </c>
      <c r="K209">
        <v>1</v>
      </c>
      <c r="L209">
        <v>1</v>
      </c>
      <c r="M209">
        <v>1</v>
      </c>
      <c r="N209">
        <v>2</v>
      </c>
      <c r="O209">
        <v>1</v>
      </c>
      <c r="P209">
        <v>0</v>
      </c>
      <c r="Q209">
        <v>0</v>
      </c>
      <c r="R209">
        <v>0</v>
      </c>
      <c r="S209">
        <v>0</v>
      </c>
      <c r="T209">
        <v>0</v>
      </c>
      <c r="U209">
        <v>0</v>
      </c>
      <c r="V209">
        <v>0</v>
      </c>
      <c r="W209">
        <v>0</v>
      </c>
      <c r="X209">
        <v>0</v>
      </c>
      <c r="Y209">
        <v>0</v>
      </c>
      <c r="Z209">
        <v>1</v>
      </c>
      <c r="AA209">
        <v>1</v>
      </c>
      <c r="AB209">
        <v>1</v>
      </c>
      <c r="AC209">
        <v>2</v>
      </c>
      <c r="AD209">
        <v>1</v>
      </c>
      <c r="AE209" t="s">
        <v>1006</v>
      </c>
      <c r="AF209" t="s">
        <v>39</v>
      </c>
      <c r="AJ209" t="b">
        <f>OR(COUNTIF(Sheet1!$H$1:$H$9,Table1[[#This Row],[Genre_1]]),COUNTIF(Sheet1!$H$1:$H$8,Table1[[#This Row],[Genre_2]]),COUNTIF(Sheet1!$H$1:$H$8,Table1[[#This Row],[Genre_3]]),COUNTIF(Sheet1!$H$1:$H$8,Table1[[#This Row],[Genre_4]]),COUNTIF(Sheet1!$H$1:$H$8,Table1[[#This Row],[Genre_5]]))</f>
        <v>1</v>
      </c>
      <c r="AK209" t="s">
        <v>1005</v>
      </c>
      <c r="AM209" t="b">
        <f>OR(COUNTIF(Sheet1!$E$2:$E$20,Table1[[#This Row],[Publisher_1]]),COUNTIF(Sheet1!$E$2:$E$20,Table1[[#This Row],[Publisher_2]]))</f>
        <v>1</v>
      </c>
      <c r="AN209" t="str">
        <f>IF(COUNTIF(Table1[[#All],[Title]],Table1[[#This Row],[Title]]) &gt; 1,"Yes","No")</f>
        <v>No</v>
      </c>
      <c r="AO209" t="str">
        <f>IF(AND(-3&lt;= (Table1[[#This Row],[Metrics.Sales]] - AVERAGE(Table1[Metrics.Sales]))/_xlfn.STDEV.S(Table1[Metrics.Sales]), (Table1[[#This Row],[Metrics.Sales]] - AVERAGE(Table1[Metrics.Sales]))/_xlfn.STDEV.S(Table1[Metrics.Sales]) &lt;=3),"No","Yes")</f>
        <v>No</v>
      </c>
      <c r="AP209" t="b">
        <f>OR(Table1[[#This Row],[Length.Main Story.Polled]] = 0,Table1[[#This Row],[Length.Main + Extras.Polled]] = 0,Table1[[#This Row],[Length.Completionists.Polled]] = 0,Table1[[#This Row],[Length.All PlayStyles.Polled]] = 0)</f>
        <v>1</v>
      </c>
      <c r="AR209" s="9"/>
      <c r="AT209"/>
      <c r="BC209" s="10"/>
      <c r="BD209" s="10"/>
      <c r="BG209" s="10"/>
      <c r="BH209" s="10"/>
      <c r="BL209" s="10"/>
    </row>
    <row r="210" spans="1:64" x14ac:dyDescent="0.25">
      <c r="A210" t="s">
        <v>235</v>
      </c>
      <c r="B210">
        <v>1</v>
      </c>
      <c r="C210" t="s">
        <v>31</v>
      </c>
      <c r="D210" t="s">
        <v>61</v>
      </c>
      <c r="E210" t="s">
        <v>83</v>
      </c>
      <c r="F210" t="s">
        <v>32</v>
      </c>
      <c r="G210">
        <v>2006</v>
      </c>
      <c r="H210">
        <v>85</v>
      </c>
      <c r="I210">
        <v>1.1599999999999999</v>
      </c>
      <c r="J210">
        <v>16.95</v>
      </c>
      <c r="K210">
        <v>19.233333333333299</v>
      </c>
      <c r="L210">
        <v>58.55</v>
      </c>
      <c r="M210">
        <v>15</v>
      </c>
      <c r="N210">
        <v>93</v>
      </c>
      <c r="O210">
        <v>10.050000000000001</v>
      </c>
      <c r="P210">
        <v>55.566666666666599</v>
      </c>
      <c r="Q210">
        <v>75.133333333333297</v>
      </c>
      <c r="R210">
        <v>45</v>
      </c>
      <c r="S210">
        <v>6</v>
      </c>
      <c r="T210">
        <v>43.3333333333333</v>
      </c>
      <c r="U210">
        <v>21.766666666666602</v>
      </c>
      <c r="V210">
        <v>42.816666666666599</v>
      </c>
      <c r="W210">
        <v>19.5</v>
      </c>
      <c r="X210">
        <v>46</v>
      </c>
      <c r="Y210">
        <v>14.566666666666601</v>
      </c>
      <c r="Z210">
        <v>11.0833333333333</v>
      </c>
      <c r="AA210">
        <v>15.4</v>
      </c>
      <c r="AB210">
        <v>10.533333333333299</v>
      </c>
      <c r="AC210">
        <v>41</v>
      </c>
      <c r="AD210">
        <v>6.9</v>
      </c>
      <c r="AE210" t="s">
        <v>31</v>
      </c>
      <c r="AJ210" t="b">
        <f>OR(COUNTIF(Sheet1!$H$1:$H$9,Table1[[#This Row],[Genre_1]]),COUNTIF(Sheet1!$H$1:$H$8,Table1[[#This Row],[Genre_2]]),COUNTIF(Sheet1!$H$1:$H$8,Table1[[#This Row],[Genre_3]]),COUNTIF(Sheet1!$H$1:$H$8,Table1[[#This Row],[Genre_4]]),COUNTIF(Sheet1!$H$1:$H$8,Table1[[#This Row],[Genre_5]]))</f>
        <v>1</v>
      </c>
      <c r="AK210" t="s">
        <v>61</v>
      </c>
      <c r="AM210" t="b">
        <f>OR(COUNTIF(Sheet1!$E$2:$E$20,Table1[[#This Row],[Publisher_1]]),COUNTIF(Sheet1!$E$2:$E$20,Table1[[#This Row],[Publisher_2]]))</f>
        <v>1</v>
      </c>
      <c r="AN210" t="str">
        <f>IF(COUNTIF(Table1[[#All],[Title]],Table1[[#This Row],[Title]]) &gt; 1,"Yes","No")</f>
        <v>No</v>
      </c>
      <c r="AO210" t="str">
        <f>IF(AND(-3&lt;= (Table1[[#This Row],[Metrics.Sales]] - AVERAGE(Table1[Metrics.Sales]))/_xlfn.STDEV.S(Table1[Metrics.Sales]), (Table1[[#This Row],[Metrics.Sales]] - AVERAGE(Table1[Metrics.Sales]))/_xlfn.STDEV.S(Table1[Metrics.Sales]) &lt;=3),"No","Yes")</f>
        <v>No</v>
      </c>
      <c r="AP210" t="b">
        <f>OR(Table1[[#This Row],[Length.Main Story.Polled]] = 0,Table1[[#This Row],[Length.Main + Extras.Polled]] = 0,Table1[[#This Row],[Length.Completionists.Polled]] = 0,Table1[[#This Row],[Length.All PlayStyles.Polled]] = 0)</f>
        <v>0</v>
      </c>
      <c r="AR210" s="9"/>
      <c r="AT210"/>
    </row>
    <row r="211" spans="1:64" x14ac:dyDescent="0.25">
      <c r="A211" t="s">
        <v>777</v>
      </c>
      <c r="B211">
        <v>1</v>
      </c>
      <c r="C211" t="s">
        <v>31</v>
      </c>
      <c r="D211" t="s">
        <v>45</v>
      </c>
      <c r="E211" t="s">
        <v>1019</v>
      </c>
      <c r="F211" t="s">
        <v>46</v>
      </c>
      <c r="G211">
        <v>2008</v>
      </c>
      <c r="H211">
        <v>88</v>
      </c>
      <c r="I211">
        <v>0.96</v>
      </c>
      <c r="J211">
        <v>17.95</v>
      </c>
      <c r="K211">
        <v>12.733333333333301</v>
      </c>
      <c r="L211">
        <v>33.183333333333302</v>
      </c>
      <c r="M211">
        <v>12</v>
      </c>
      <c r="N211">
        <v>1000</v>
      </c>
      <c r="O211">
        <v>8.68333333333333</v>
      </c>
      <c r="P211">
        <v>20.5833333333333</v>
      </c>
      <c r="Q211">
        <v>37.133333333333297</v>
      </c>
      <c r="R211">
        <v>20</v>
      </c>
      <c r="S211">
        <v>89</v>
      </c>
      <c r="T211">
        <v>14.133333333333301</v>
      </c>
      <c r="U211">
        <v>13.25</v>
      </c>
      <c r="V211">
        <v>24.4166666666666</v>
      </c>
      <c r="W211">
        <v>12.4166666666666</v>
      </c>
      <c r="X211">
        <v>285</v>
      </c>
      <c r="Y211">
        <v>9.3333333333333304</v>
      </c>
      <c r="Z211">
        <v>11.4166666666666</v>
      </c>
      <c r="AA211">
        <v>18.25</v>
      </c>
      <c r="AB211">
        <v>11.3666666666666</v>
      </c>
      <c r="AC211">
        <v>643</v>
      </c>
      <c r="AD211">
        <v>8.1999999999999993</v>
      </c>
      <c r="AE211" t="s">
        <v>31</v>
      </c>
      <c r="AJ211" t="b">
        <f>OR(COUNTIF(Sheet1!$H$1:$H$9,Table1[[#This Row],[Genre_1]]),COUNTIF(Sheet1!$H$1:$H$8,Table1[[#This Row],[Genre_2]]),COUNTIF(Sheet1!$H$1:$H$8,Table1[[#This Row],[Genre_3]]),COUNTIF(Sheet1!$H$1:$H$8,Table1[[#This Row],[Genre_4]]),COUNTIF(Sheet1!$H$1:$H$8,Table1[[#This Row],[Genre_5]]))</f>
        <v>1</v>
      </c>
      <c r="AK211" t="s">
        <v>45</v>
      </c>
      <c r="AM211" t="b">
        <f>OR(COUNTIF(Sheet1!$E$2:$E$20,Table1[[#This Row],[Publisher_1]]),COUNTIF(Sheet1!$E$2:$E$20,Table1[[#This Row],[Publisher_2]]))</f>
        <v>1</v>
      </c>
      <c r="AN211" t="str">
        <f>IF(COUNTIF(Table1[[#All],[Title]],Table1[[#This Row],[Title]]) &gt; 1,"Yes","No")</f>
        <v>No</v>
      </c>
      <c r="AO211" t="str">
        <f>IF(AND(-3&lt;= (Table1[[#This Row],[Metrics.Sales]] - AVERAGE(Table1[Metrics.Sales]))/_xlfn.STDEV.S(Table1[Metrics.Sales]), (Table1[[#This Row],[Metrics.Sales]] - AVERAGE(Table1[Metrics.Sales]))/_xlfn.STDEV.S(Table1[Metrics.Sales]) &lt;=3),"No","Yes")</f>
        <v>No</v>
      </c>
      <c r="AP211" t="b">
        <f>OR(Table1[[#This Row],[Length.Main Story.Polled]] = 0,Table1[[#This Row],[Length.Main + Extras.Polled]] = 0,Table1[[#This Row],[Length.Completionists.Polled]] = 0,Table1[[#This Row],[Length.All PlayStyles.Polled]] = 0)</f>
        <v>0</v>
      </c>
      <c r="AR211" s="9"/>
      <c r="AT211"/>
      <c r="AX211" s="10"/>
      <c r="AY211" s="10"/>
      <c r="BB211" s="10"/>
      <c r="BC211" s="10"/>
      <c r="BD211" s="10"/>
      <c r="BG211" s="10"/>
      <c r="BH211" s="10"/>
      <c r="BJ211" s="10"/>
    </row>
    <row r="212" spans="1:64" x14ac:dyDescent="0.25">
      <c r="A212" t="s">
        <v>170</v>
      </c>
      <c r="B212">
        <v>1</v>
      </c>
      <c r="C212" t="s">
        <v>31</v>
      </c>
      <c r="D212" t="s">
        <v>49</v>
      </c>
      <c r="E212" t="s">
        <v>1020</v>
      </c>
      <c r="F212" t="s">
        <v>32</v>
      </c>
      <c r="G212">
        <v>2005</v>
      </c>
      <c r="H212">
        <v>54</v>
      </c>
      <c r="I212">
        <v>0.13</v>
      </c>
      <c r="J212">
        <v>14.95</v>
      </c>
      <c r="K212">
        <v>3.1</v>
      </c>
      <c r="L212">
        <v>4</v>
      </c>
      <c r="M212">
        <v>2.9166666666666599</v>
      </c>
      <c r="N212">
        <v>3</v>
      </c>
      <c r="O212">
        <v>2.2000000000000002</v>
      </c>
      <c r="P212">
        <v>5</v>
      </c>
      <c r="Q212">
        <v>5</v>
      </c>
      <c r="R212">
        <v>5</v>
      </c>
      <c r="S212">
        <v>1</v>
      </c>
      <c r="T212">
        <v>5</v>
      </c>
      <c r="U212">
        <v>0</v>
      </c>
      <c r="V212">
        <v>0</v>
      </c>
      <c r="W212">
        <v>0</v>
      </c>
      <c r="X212">
        <v>0</v>
      </c>
      <c r="Y212">
        <v>0</v>
      </c>
      <c r="Z212">
        <v>2.15</v>
      </c>
      <c r="AA212">
        <v>2.5333333333333301</v>
      </c>
      <c r="AB212">
        <v>2.15</v>
      </c>
      <c r="AC212">
        <v>2</v>
      </c>
      <c r="AD212">
        <v>1.7833333333333301</v>
      </c>
      <c r="AE212" t="s">
        <v>31</v>
      </c>
      <c r="AJ212" t="b">
        <f>OR(COUNTIF(Sheet1!$H$1:$H$9,Table1[[#This Row],[Genre_1]]),COUNTIF(Sheet1!$H$1:$H$8,Table1[[#This Row],[Genre_2]]),COUNTIF(Sheet1!$H$1:$H$8,Table1[[#This Row],[Genre_3]]),COUNTIF(Sheet1!$H$1:$H$8,Table1[[#This Row],[Genre_4]]),COUNTIF(Sheet1!$H$1:$H$8,Table1[[#This Row],[Genre_5]]))</f>
        <v>1</v>
      </c>
      <c r="AK212" t="s">
        <v>49</v>
      </c>
      <c r="AM212" t="b">
        <f>OR(COUNTIF(Sheet1!$E$2:$E$20,Table1[[#This Row],[Publisher_1]]),COUNTIF(Sheet1!$E$2:$E$20,Table1[[#This Row],[Publisher_2]]))</f>
        <v>1</v>
      </c>
      <c r="AN212" t="str">
        <f>IF(COUNTIF(Table1[[#All],[Title]],Table1[[#This Row],[Title]]) &gt; 1,"Yes","No")</f>
        <v>No</v>
      </c>
      <c r="AO212" t="str">
        <f>IF(AND(-3&lt;= (Table1[[#This Row],[Metrics.Sales]] - AVERAGE(Table1[Metrics.Sales]))/_xlfn.STDEV.S(Table1[Metrics.Sales]), (Table1[[#This Row],[Metrics.Sales]] - AVERAGE(Table1[Metrics.Sales]))/_xlfn.STDEV.S(Table1[Metrics.Sales]) &lt;=3),"No","Yes")</f>
        <v>No</v>
      </c>
      <c r="AP212" t="b">
        <f>OR(Table1[[#This Row],[Length.Main Story.Polled]] = 0,Table1[[#This Row],[Length.Main + Extras.Polled]] = 0,Table1[[#This Row],[Length.Completionists.Polled]] = 0,Table1[[#This Row],[Length.All PlayStyles.Polled]] = 0)</f>
        <v>1</v>
      </c>
      <c r="AR212" s="9"/>
      <c r="AT212"/>
      <c r="AW212" s="10"/>
      <c r="AX212" s="10"/>
      <c r="AY212" s="10"/>
      <c r="BB212" s="10"/>
      <c r="BD212" s="10"/>
      <c r="BE212" s="10"/>
      <c r="BG212" s="10"/>
      <c r="BH212" s="10"/>
      <c r="BJ212" s="10"/>
    </row>
    <row r="213" spans="1:64" x14ac:dyDescent="0.25">
      <c r="A213" t="s">
        <v>483</v>
      </c>
      <c r="B213">
        <v>1</v>
      </c>
      <c r="C213" t="s">
        <v>34</v>
      </c>
      <c r="D213" t="s">
        <v>1005</v>
      </c>
      <c r="E213" t="s">
        <v>1021</v>
      </c>
      <c r="F213" t="s">
        <v>32</v>
      </c>
      <c r="G213">
        <v>2007</v>
      </c>
      <c r="H213">
        <v>20</v>
      </c>
      <c r="I213">
        <v>1.1000000000000001</v>
      </c>
      <c r="J213">
        <v>11.95</v>
      </c>
      <c r="K213">
        <v>0.98333333333333295</v>
      </c>
      <c r="L213">
        <v>2.4833333333333298</v>
      </c>
      <c r="M213">
        <v>0.116666666666666</v>
      </c>
      <c r="N213">
        <v>5</v>
      </c>
      <c r="O213">
        <v>0.31666666666666599</v>
      </c>
      <c r="P213">
        <v>4.4166666666666599</v>
      </c>
      <c r="Q213">
        <v>4.4166666666666599</v>
      </c>
      <c r="R213">
        <v>4.4166666666666599</v>
      </c>
      <c r="S213">
        <v>1</v>
      </c>
      <c r="T213">
        <v>4.4166666666666599</v>
      </c>
      <c r="U213">
        <v>0</v>
      </c>
      <c r="V213">
        <v>0</v>
      </c>
      <c r="W213">
        <v>0</v>
      </c>
      <c r="X213">
        <v>0</v>
      </c>
      <c r="Y213">
        <v>0</v>
      </c>
      <c r="Z213">
        <v>0.116666666666666</v>
      </c>
      <c r="AA213">
        <v>0.16666666666666599</v>
      </c>
      <c r="AB213">
        <v>0.1</v>
      </c>
      <c r="AC213">
        <v>4</v>
      </c>
      <c r="AD213">
        <v>8.3333333333333301E-2</v>
      </c>
      <c r="AE213" t="s">
        <v>34</v>
      </c>
      <c r="AJ213" t="b">
        <f>OR(COUNTIF(Sheet1!$H$1:$H$9,Table1[[#This Row],[Genre_1]]),COUNTIF(Sheet1!$H$1:$H$8,Table1[[#This Row],[Genre_2]]),COUNTIF(Sheet1!$H$1:$H$8,Table1[[#This Row],[Genre_3]]),COUNTIF(Sheet1!$H$1:$H$8,Table1[[#This Row],[Genre_4]]),COUNTIF(Sheet1!$H$1:$H$8,Table1[[#This Row],[Genre_5]]))</f>
        <v>1</v>
      </c>
      <c r="AK213" t="s">
        <v>1005</v>
      </c>
      <c r="AM213" t="b">
        <f>OR(COUNTIF(Sheet1!$E$2:$E$20,Table1[[#This Row],[Publisher_1]]),COUNTIF(Sheet1!$E$2:$E$20,Table1[[#This Row],[Publisher_2]]))</f>
        <v>1</v>
      </c>
      <c r="AN213" t="str">
        <f>IF(COUNTIF(Table1[[#All],[Title]],Table1[[#This Row],[Title]]) &gt; 1,"Yes","No")</f>
        <v>No</v>
      </c>
      <c r="AO213" t="str">
        <f>IF(AND(-3&lt;= (Table1[[#This Row],[Metrics.Sales]] - AVERAGE(Table1[Metrics.Sales]))/_xlfn.STDEV.S(Table1[Metrics.Sales]), (Table1[[#This Row],[Metrics.Sales]] - AVERAGE(Table1[Metrics.Sales]))/_xlfn.STDEV.S(Table1[Metrics.Sales]) &lt;=3),"No","Yes")</f>
        <v>No</v>
      </c>
      <c r="AP213" t="b">
        <f>OR(Table1[[#This Row],[Length.Main Story.Polled]] = 0,Table1[[#This Row],[Length.Main + Extras.Polled]] = 0,Table1[[#This Row],[Length.Completionists.Polled]] = 0,Table1[[#This Row],[Length.All PlayStyles.Polled]] = 0)</f>
        <v>1</v>
      </c>
      <c r="AR213" s="9"/>
      <c r="AT213"/>
      <c r="AU213" s="10"/>
      <c r="BI213" s="10"/>
      <c r="BL213" s="10"/>
    </row>
    <row r="214" spans="1:64" x14ac:dyDescent="0.25">
      <c r="A214" t="s">
        <v>154</v>
      </c>
      <c r="B214">
        <v>1</v>
      </c>
      <c r="C214" t="s">
        <v>31</v>
      </c>
      <c r="D214" t="s">
        <v>51</v>
      </c>
      <c r="E214" t="s">
        <v>1020</v>
      </c>
      <c r="F214" t="s">
        <v>46</v>
      </c>
      <c r="G214">
        <v>2005</v>
      </c>
      <c r="H214">
        <v>61</v>
      </c>
      <c r="I214">
        <v>0.19</v>
      </c>
      <c r="J214">
        <v>9.9499999999999993</v>
      </c>
      <c r="K214">
        <v>3.5333333333333301</v>
      </c>
      <c r="L214">
        <v>3.5333333333333301</v>
      </c>
      <c r="M214">
        <v>3.5333333333333301</v>
      </c>
      <c r="N214">
        <v>1</v>
      </c>
      <c r="O214">
        <v>3.5333333333333301</v>
      </c>
      <c r="P214">
        <v>0</v>
      </c>
      <c r="Q214">
        <v>0</v>
      </c>
      <c r="R214">
        <v>0</v>
      </c>
      <c r="S214">
        <v>0</v>
      </c>
      <c r="T214">
        <v>0</v>
      </c>
      <c r="U214">
        <v>0</v>
      </c>
      <c r="V214">
        <v>0</v>
      </c>
      <c r="W214">
        <v>0</v>
      </c>
      <c r="X214">
        <v>0</v>
      </c>
      <c r="Y214">
        <v>0</v>
      </c>
      <c r="Z214">
        <v>3.5333333333333301</v>
      </c>
      <c r="AA214">
        <v>3.5333333333333301</v>
      </c>
      <c r="AB214">
        <v>3.5333333333333301</v>
      </c>
      <c r="AC214">
        <v>1</v>
      </c>
      <c r="AD214">
        <v>3.5333333333333301</v>
      </c>
      <c r="AE214" t="s">
        <v>31</v>
      </c>
      <c r="AJ214" t="b">
        <f>OR(COUNTIF(Sheet1!$H$1:$H$9,Table1[[#This Row],[Genre_1]]),COUNTIF(Sheet1!$H$1:$H$8,Table1[[#This Row],[Genre_2]]),COUNTIF(Sheet1!$H$1:$H$8,Table1[[#This Row],[Genre_3]]),COUNTIF(Sheet1!$H$1:$H$8,Table1[[#This Row],[Genre_4]]),COUNTIF(Sheet1!$H$1:$H$8,Table1[[#This Row],[Genre_5]]))</f>
        <v>1</v>
      </c>
      <c r="AK214" t="s">
        <v>51</v>
      </c>
      <c r="AM214" t="b">
        <f>OR(COUNTIF(Sheet1!$E$2:$E$20,Table1[[#This Row],[Publisher_1]]),COUNTIF(Sheet1!$E$2:$E$20,Table1[[#This Row],[Publisher_2]]))</f>
        <v>1</v>
      </c>
      <c r="AN214" t="str">
        <f>IF(COUNTIF(Table1[[#All],[Title]],Table1[[#This Row],[Title]]) &gt; 1,"Yes","No")</f>
        <v>No</v>
      </c>
      <c r="AO214" t="str">
        <f>IF(AND(-3&lt;= (Table1[[#This Row],[Metrics.Sales]] - AVERAGE(Table1[Metrics.Sales]))/_xlfn.STDEV.S(Table1[Metrics.Sales]), (Table1[[#This Row],[Metrics.Sales]] - AVERAGE(Table1[Metrics.Sales]))/_xlfn.STDEV.S(Table1[Metrics.Sales]) &lt;=3),"No","Yes")</f>
        <v>No</v>
      </c>
      <c r="AP214" t="b">
        <f>OR(Table1[[#This Row],[Length.Main Story.Polled]] = 0,Table1[[#This Row],[Length.Main + Extras.Polled]] = 0,Table1[[#This Row],[Length.Completionists.Polled]] = 0,Table1[[#This Row],[Length.All PlayStyles.Polled]] = 0)</f>
        <v>1</v>
      </c>
      <c r="AR214" s="9"/>
      <c r="AT214"/>
      <c r="AX214" s="10"/>
      <c r="AY214" s="10"/>
      <c r="AZ214" s="10"/>
      <c r="BB214" s="10"/>
    </row>
    <row r="215" spans="1:64" x14ac:dyDescent="0.25">
      <c r="A215" t="s">
        <v>684</v>
      </c>
      <c r="B215">
        <v>1</v>
      </c>
      <c r="C215" t="s">
        <v>31</v>
      </c>
      <c r="D215" t="s">
        <v>51</v>
      </c>
      <c r="E215" t="s">
        <v>1021</v>
      </c>
      <c r="F215" t="s">
        <v>46</v>
      </c>
      <c r="G215">
        <v>2007</v>
      </c>
      <c r="H215">
        <v>47</v>
      </c>
      <c r="I215">
        <v>7.0000000000000007E-2</v>
      </c>
      <c r="J215">
        <v>12.95</v>
      </c>
      <c r="K215">
        <v>0</v>
      </c>
      <c r="L215">
        <v>0</v>
      </c>
      <c r="M215">
        <v>0</v>
      </c>
      <c r="N215">
        <v>0</v>
      </c>
      <c r="O215">
        <v>0</v>
      </c>
      <c r="P215">
        <v>0</v>
      </c>
      <c r="Q215">
        <v>0</v>
      </c>
      <c r="R215">
        <v>0</v>
      </c>
      <c r="S215">
        <v>0</v>
      </c>
      <c r="T215">
        <v>0</v>
      </c>
      <c r="U215">
        <v>0</v>
      </c>
      <c r="V215">
        <v>0</v>
      </c>
      <c r="W215">
        <v>0</v>
      </c>
      <c r="X215">
        <v>0</v>
      </c>
      <c r="Y215">
        <v>0</v>
      </c>
      <c r="Z215">
        <v>0</v>
      </c>
      <c r="AA215">
        <v>0</v>
      </c>
      <c r="AB215">
        <v>0</v>
      </c>
      <c r="AC215">
        <v>0</v>
      </c>
      <c r="AD215">
        <v>0</v>
      </c>
      <c r="AE215" t="s">
        <v>31</v>
      </c>
      <c r="AJ215" t="b">
        <f>OR(COUNTIF(Sheet1!$H$1:$H$9,Table1[[#This Row],[Genre_1]]),COUNTIF(Sheet1!$H$1:$H$8,Table1[[#This Row],[Genre_2]]),COUNTIF(Sheet1!$H$1:$H$8,Table1[[#This Row],[Genre_3]]),COUNTIF(Sheet1!$H$1:$H$8,Table1[[#This Row],[Genre_4]]),COUNTIF(Sheet1!$H$1:$H$8,Table1[[#This Row],[Genre_5]]))</f>
        <v>1</v>
      </c>
      <c r="AK215" t="s">
        <v>51</v>
      </c>
      <c r="AM215" t="b">
        <f>OR(COUNTIF(Sheet1!$E$2:$E$20,Table1[[#This Row],[Publisher_1]]),COUNTIF(Sheet1!$E$2:$E$20,Table1[[#This Row],[Publisher_2]]))</f>
        <v>1</v>
      </c>
      <c r="AN215" t="str">
        <f>IF(COUNTIF(Table1[[#All],[Title]],Table1[[#This Row],[Title]]) &gt; 1,"Yes","No")</f>
        <v>No</v>
      </c>
      <c r="AO215" t="str">
        <f>IF(AND(-3&lt;= (Table1[[#This Row],[Metrics.Sales]] - AVERAGE(Table1[Metrics.Sales]))/_xlfn.STDEV.S(Table1[Metrics.Sales]), (Table1[[#This Row],[Metrics.Sales]] - AVERAGE(Table1[Metrics.Sales]))/_xlfn.STDEV.S(Table1[Metrics.Sales]) &lt;=3),"No","Yes")</f>
        <v>No</v>
      </c>
      <c r="AP215" t="b">
        <f>OR(Table1[[#This Row],[Length.Main Story.Polled]] = 0,Table1[[#This Row],[Length.Main + Extras.Polled]] = 0,Table1[[#This Row],[Length.Completionists.Polled]] = 0,Table1[[#This Row],[Length.All PlayStyles.Polled]] = 0)</f>
        <v>1</v>
      </c>
      <c r="AR215" s="9"/>
      <c r="AT215"/>
      <c r="AU215" s="10"/>
      <c r="AW215" s="10"/>
      <c r="BH215" s="10"/>
      <c r="BI215" s="10"/>
      <c r="BJ215" s="10"/>
      <c r="BL215" s="10"/>
    </row>
    <row r="216" spans="1:64" x14ac:dyDescent="0.25">
      <c r="A216" t="s">
        <v>402</v>
      </c>
      <c r="B216">
        <v>2</v>
      </c>
      <c r="C216" t="s">
        <v>31</v>
      </c>
      <c r="D216" t="s">
        <v>51</v>
      </c>
      <c r="E216" t="s">
        <v>1022</v>
      </c>
      <c r="F216" t="s">
        <v>32</v>
      </c>
      <c r="G216">
        <v>2008</v>
      </c>
      <c r="H216">
        <v>71</v>
      </c>
      <c r="I216">
        <v>0.09</v>
      </c>
      <c r="J216">
        <v>17.95</v>
      </c>
      <c r="K216">
        <v>9.6999999999999993</v>
      </c>
      <c r="L216">
        <v>11.533333333333299</v>
      </c>
      <c r="M216">
        <v>9.6999999999999993</v>
      </c>
      <c r="N216">
        <v>2</v>
      </c>
      <c r="O216">
        <v>7.85</v>
      </c>
      <c r="P216">
        <v>0</v>
      </c>
      <c r="Q216">
        <v>0</v>
      </c>
      <c r="R216">
        <v>0</v>
      </c>
      <c r="S216">
        <v>0</v>
      </c>
      <c r="T216">
        <v>0</v>
      </c>
      <c r="U216">
        <v>13.383333333333301</v>
      </c>
      <c r="V216">
        <v>13.383333333333301</v>
      </c>
      <c r="W216">
        <v>13.383333333333301</v>
      </c>
      <c r="X216">
        <v>1</v>
      </c>
      <c r="Y216">
        <v>13.383333333333301</v>
      </c>
      <c r="Z216">
        <v>6.0166666666666604</v>
      </c>
      <c r="AA216">
        <v>6.0166666666666604</v>
      </c>
      <c r="AB216">
        <v>6.0166666666666604</v>
      </c>
      <c r="AC216">
        <v>1</v>
      </c>
      <c r="AD216">
        <v>6.0166666666666604</v>
      </c>
      <c r="AE216" t="s">
        <v>31</v>
      </c>
      <c r="AJ216" t="b">
        <f>OR(COUNTIF(Sheet1!$H$1:$H$9,Table1[[#This Row],[Genre_1]]),COUNTIF(Sheet1!$H$1:$H$8,Table1[[#This Row],[Genre_2]]),COUNTIF(Sheet1!$H$1:$H$8,Table1[[#This Row],[Genre_3]]),COUNTIF(Sheet1!$H$1:$H$8,Table1[[#This Row],[Genre_4]]),COUNTIF(Sheet1!$H$1:$H$8,Table1[[#This Row],[Genre_5]]))</f>
        <v>1</v>
      </c>
      <c r="AK216" t="s">
        <v>51</v>
      </c>
      <c r="AM216" t="b">
        <f>OR(COUNTIF(Sheet1!$E$2:$E$20,Table1[[#This Row],[Publisher_1]]),COUNTIF(Sheet1!$E$2:$E$20,Table1[[#This Row],[Publisher_2]]))</f>
        <v>1</v>
      </c>
      <c r="AN216" t="str">
        <f>IF(COUNTIF(Table1[[#All],[Title]],Table1[[#This Row],[Title]]) &gt; 1,"Yes","No")</f>
        <v>Yes</v>
      </c>
      <c r="AO216" t="str">
        <f>IF(AND(-3&lt;= (Table1[[#This Row],[Metrics.Sales]] - AVERAGE(Table1[Metrics.Sales]))/_xlfn.STDEV.S(Table1[Metrics.Sales]), (Table1[[#This Row],[Metrics.Sales]] - AVERAGE(Table1[Metrics.Sales]))/_xlfn.STDEV.S(Table1[Metrics.Sales]) &lt;=3),"No","Yes")</f>
        <v>No</v>
      </c>
      <c r="AP216" t="b">
        <f>OR(Table1[[#This Row],[Length.Main Story.Polled]] = 0,Table1[[#This Row],[Length.Main + Extras.Polled]] = 0,Table1[[#This Row],[Length.Completionists.Polled]] = 0,Table1[[#This Row],[Length.All PlayStyles.Polled]] = 0)</f>
        <v>1</v>
      </c>
      <c r="AR216" s="9"/>
      <c r="AT216"/>
    </row>
    <row r="217" spans="1:64" x14ac:dyDescent="0.25">
      <c r="A217" t="s">
        <v>402</v>
      </c>
      <c r="B217">
        <v>2</v>
      </c>
      <c r="C217" t="s">
        <v>31</v>
      </c>
      <c r="D217" t="s">
        <v>285</v>
      </c>
      <c r="E217" t="s">
        <v>1020</v>
      </c>
      <c r="F217" t="s">
        <v>32</v>
      </c>
      <c r="G217">
        <v>2006</v>
      </c>
      <c r="H217">
        <v>68</v>
      </c>
      <c r="I217">
        <v>0.05</v>
      </c>
      <c r="J217">
        <v>14.95</v>
      </c>
      <c r="K217">
        <v>9.6999999999999993</v>
      </c>
      <c r="L217">
        <v>11.533333333333299</v>
      </c>
      <c r="M217">
        <v>9.6999999999999993</v>
      </c>
      <c r="N217">
        <v>2</v>
      </c>
      <c r="O217">
        <v>7.85</v>
      </c>
      <c r="P217">
        <v>0</v>
      </c>
      <c r="Q217">
        <v>0</v>
      </c>
      <c r="R217">
        <v>0</v>
      </c>
      <c r="S217">
        <v>0</v>
      </c>
      <c r="T217">
        <v>0</v>
      </c>
      <c r="U217">
        <v>13.383333333333301</v>
      </c>
      <c r="V217">
        <v>13.383333333333301</v>
      </c>
      <c r="W217">
        <v>13.383333333333301</v>
      </c>
      <c r="X217">
        <v>1</v>
      </c>
      <c r="Y217">
        <v>13.383333333333301</v>
      </c>
      <c r="Z217">
        <v>6.0166666666666604</v>
      </c>
      <c r="AA217">
        <v>6.0166666666666604</v>
      </c>
      <c r="AB217">
        <v>6.0166666666666604</v>
      </c>
      <c r="AC217">
        <v>1</v>
      </c>
      <c r="AD217">
        <v>6.0166666666666604</v>
      </c>
      <c r="AE217" t="s">
        <v>31</v>
      </c>
      <c r="AJ217" t="b">
        <f>OR(COUNTIF(Sheet1!$H$1:$H$9,Table1[[#This Row],[Genre_1]]),COUNTIF(Sheet1!$H$1:$H$8,Table1[[#This Row],[Genre_2]]),COUNTIF(Sheet1!$H$1:$H$8,Table1[[#This Row],[Genre_3]]),COUNTIF(Sheet1!$H$1:$H$8,Table1[[#This Row],[Genre_4]]),COUNTIF(Sheet1!$H$1:$H$8,Table1[[#This Row],[Genre_5]]))</f>
        <v>1</v>
      </c>
      <c r="AK217" t="s">
        <v>285</v>
      </c>
      <c r="AM217" t="b">
        <f>OR(COUNTIF(Sheet1!$E$2:$E$20,Table1[[#This Row],[Publisher_1]]),COUNTIF(Sheet1!$E$2:$E$20,Table1[[#This Row],[Publisher_2]]))</f>
        <v>1</v>
      </c>
      <c r="AN217" t="str">
        <f>IF(COUNTIF(Table1[[#All],[Title]],Table1[[#This Row],[Title]]) &gt; 1,"Yes","No")</f>
        <v>Yes</v>
      </c>
      <c r="AO217" t="str">
        <f>IF(AND(-3&lt;= (Table1[[#This Row],[Metrics.Sales]] - AVERAGE(Table1[Metrics.Sales]))/_xlfn.STDEV.S(Table1[Metrics.Sales]), (Table1[[#This Row],[Metrics.Sales]] - AVERAGE(Table1[Metrics.Sales]))/_xlfn.STDEV.S(Table1[Metrics.Sales]) &lt;=3),"No","Yes")</f>
        <v>No</v>
      </c>
      <c r="AP217" t="b">
        <f>OR(Table1[[#This Row],[Length.Main Story.Polled]] = 0,Table1[[#This Row],[Length.Main + Extras.Polled]] = 0,Table1[[#This Row],[Length.Completionists.Polled]] = 0,Table1[[#This Row],[Length.All PlayStyles.Polled]] = 0)</f>
        <v>1</v>
      </c>
      <c r="AR217" s="9"/>
      <c r="AT217"/>
      <c r="BC217" s="10"/>
      <c r="BD217" s="10"/>
      <c r="BE217" s="10"/>
      <c r="BG217" s="10"/>
      <c r="BH217" s="10"/>
      <c r="BI217" s="10"/>
      <c r="BJ217" s="10"/>
      <c r="BL217" s="10"/>
    </row>
    <row r="218" spans="1:64" x14ac:dyDescent="0.25">
      <c r="A218" t="s">
        <v>396</v>
      </c>
      <c r="B218">
        <v>1</v>
      </c>
      <c r="C218" t="s">
        <v>1035</v>
      </c>
      <c r="D218" t="s">
        <v>1005</v>
      </c>
      <c r="E218" t="s">
        <v>1021</v>
      </c>
      <c r="F218" t="s">
        <v>53</v>
      </c>
      <c r="G218">
        <v>2006</v>
      </c>
      <c r="H218">
        <v>57</v>
      </c>
      <c r="I218">
        <v>0.06</v>
      </c>
      <c r="J218">
        <v>10.95</v>
      </c>
      <c r="K218">
        <v>13.566666666666601</v>
      </c>
      <c r="L218">
        <v>13.566666666666601</v>
      </c>
      <c r="M218">
        <v>13.566666666666601</v>
      </c>
      <c r="N218">
        <v>1</v>
      </c>
      <c r="O218">
        <v>13.566666666666601</v>
      </c>
      <c r="P218">
        <v>0</v>
      </c>
      <c r="Q218">
        <v>0</v>
      </c>
      <c r="R218">
        <v>0</v>
      </c>
      <c r="S218">
        <v>0</v>
      </c>
      <c r="T218">
        <v>0</v>
      </c>
      <c r="U218">
        <v>0</v>
      </c>
      <c r="V218">
        <v>0</v>
      </c>
      <c r="W218">
        <v>0</v>
      </c>
      <c r="X218">
        <v>0</v>
      </c>
      <c r="Y218">
        <v>0</v>
      </c>
      <c r="Z218">
        <v>13.566666666666601</v>
      </c>
      <c r="AA218">
        <v>13.566666666666601</v>
      </c>
      <c r="AB218">
        <v>13.566666666666601</v>
      </c>
      <c r="AC218">
        <v>1</v>
      </c>
      <c r="AD218">
        <v>13.566666666666601</v>
      </c>
      <c r="AE218" t="s">
        <v>1045</v>
      </c>
      <c r="AJ218" t="b">
        <f>OR(COUNTIF(Sheet1!$H$1:$H$9,Table1[[#This Row],[Genre_1]]),COUNTIF(Sheet1!$H$1:$H$8,Table1[[#This Row],[Genre_2]]),COUNTIF(Sheet1!$H$1:$H$8,Table1[[#This Row],[Genre_3]]),COUNTIF(Sheet1!$H$1:$H$8,Table1[[#This Row],[Genre_4]]),COUNTIF(Sheet1!$H$1:$H$8,Table1[[#This Row],[Genre_5]]))</f>
        <v>1</v>
      </c>
      <c r="AK218" t="s">
        <v>1005</v>
      </c>
      <c r="AM218" t="b">
        <f>OR(COUNTIF(Sheet1!$E$2:$E$20,Table1[[#This Row],[Publisher_1]]),COUNTIF(Sheet1!$E$2:$E$20,Table1[[#This Row],[Publisher_2]]))</f>
        <v>1</v>
      </c>
      <c r="AN218" t="str">
        <f>IF(COUNTIF(Table1[[#All],[Title]],Table1[[#This Row],[Title]]) &gt; 1,"Yes","No")</f>
        <v>No</v>
      </c>
      <c r="AO218" t="str">
        <f>IF(AND(-3&lt;= (Table1[[#This Row],[Metrics.Sales]] - AVERAGE(Table1[Metrics.Sales]))/_xlfn.STDEV.S(Table1[Metrics.Sales]), (Table1[[#This Row],[Metrics.Sales]] - AVERAGE(Table1[Metrics.Sales]))/_xlfn.STDEV.S(Table1[Metrics.Sales]) &lt;=3),"No","Yes")</f>
        <v>No</v>
      </c>
      <c r="AP218" t="b">
        <f>OR(Table1[[#This Row],[Length.Main Story.Polled]] = 0,Table1[[#This Row],[Length.Main + Extras.Polled]] = 0,Table1[[#This Row],[Length.Completionists.Polled]] = 0,Table1[[#This Row],[Length.All PlayStyles.Polled]] = 0)</f>
        <v>1</v>
      </c>
      <c r="AR218" s="9"/>
      <c r="AT218"/>
      <c r="BC218" s="10"/>
      <c r="BD218" s="10"/>
      <c r="BE218" s="10"/>
      <c r="BG218" s="10"/>
      <c r="BH218" s="10"/>
      <c r="BI218" s="10"/>
      <c r="BJ218" s="10"/>
      <c r="BL218" s="10"/>
    </row>
    <row r="219" spans="1:64" x14ac:dyDescent="0.25">
      <c r="A219" t="s">
        <v>369</v>
      </c>
      <c r="B219">
        <v>1</v>
      </c>
      <c r="C219" t="s">
        <v>31</v>
      </c>
      <c r="D219" t="s">
        <v>45</v>
      </c>
      <c r="E219" t="s">
        <v>1020</v>
      </c>
      <c r="F219" t="s">
        <v>53</v>
      </c>
      <c r="G219">
        <v>2006</v>
      </c>
      <c r="H219">
        <v>79</v>
      </c>
      <c r="I219">
        <v>0.09</v>
      </c>
      <c r="J219">
        <v>17.95</v>
      </c>
      <c r="K219">
        <v>5.1333333333333302</v>
      </c>
      <c r="L219">
        <v>5.5666666666666602</v>
      </c>
      <c r="M219">
        <v>5.15</v>
      </c>
      <c r="N219">
        <v>4</v>
      </c>
      <c r="O219">
        <v>4.68333333333333</v>
      </c>
      <c r="P219">
        <v>0</v>
      </c>
      <c r="Q219">
        <v>0</v>
      </c>
      <c r="R219">
        <v>0</v>
      </c>
      <c r="S219">
        <v>0</v>
      </c>
      <c r="T219">
        <v>0</v>
      </c>
      <c r="U219">
        <v>0</v>
      </c>
      <c r="V219">
        <v>0</v>
      </c>
      <c r="W219">
        <v>0</v>
      </c>
      <c r="X219">
        <v>0</v>
      </c>
      <c r="Y219">
        <v>0</v>
      </c>
      <c r="Z219">
        <v>5.1333333333333302</v>
      </c>
      <c r="AA219">
        <v>5.5666666666666602</v>
      </c>
      <c r="AB219">
        <v>5.15</v>
      </c>
      <c r="AC219">
        <v>4</v>
      </c>
      <c r="AD219">
        <v>4.68333333333333</v>
      </c>
      <c r="AE219" t="s">
        <v>31</v>
      </c>
      <c r="AJ219" t="b">
        <f>OR(COUNTIF(Sheet1!$H$1:$H$9,Table1[[#This Row],[Genre_1]]),COUNTIF(Sheet1!$H$1:$H$8,Table1[[#This Row],[Genre_2]]),COUNTIF(Sheet1!$H$1:$H$8,Table1[[#This Row],[Genre_3]]),COUNTIF(Sheet1!$H$1:$H$8,Table1[[#This Row],[Genre_4]]),COUNTIF(Sheet1!$H$1:$H$8,Table1[[#This Row],[Genre_5]]))</f>
        <v>1</v>
      </c>
      <c r="AK219" t="s">
        <v>45</v>
      </c>
      <c r="AM219" t="b">
        <f>OR(COUNTIF(Sheet1!$E$2:$E$20,Table1[[#This Row],[Publisher_1]]),COUNTIF(Sheet1!$E$2:$E$20,Table1[[#This Row],[Publisher_2]]))</f>
        <v>1</v>
      </c>
      <c r="AN219" t="str">
        <f>IF(COUNTIF(Table1[[#All],[Title]],Table1[[#This Row],[Title]]) &gt; 1,"Yes","No")</f>
        <v>No</v>
      </c>
      <c r="AO219" t="str">
        <f>IF(AND(-3&lt;= (Table1[[#This Row],[Metrics.Sales]] - AVERAGE(Table1[Metrics.Sales]))/_xlfn.STDEV.S(Table1[Metrics.Sales]), (Table1[[#This Row],[Metrics.Sales]] - AVERAGE(Table1[Metrics.Sales]))/_xlfn.STDEV.S(Table1[Metrics.Sales]) &lt;=3),"No","Yes")</f>
        <v>No</v>
      </c>
      <c r="AP219" t="b">
        <f>OR(Table1[[#This Row],[Length.Main Story.Polled]] = 0,Table1[[#This Row],[Length.Main + Extras.Polled]] = 0,Table1[[#This Row],[Length.Completionists.Polled]] = 0,Table1[[#This Row],[Length.All PlayStyles.Polled]] = 0)</f>
        <v>1</v>
      </c>
      <c r="AR219" s="9"/>
      <c r="AT219"/>
      <c r="AU219" s="10"/>
      <c r="AW219" s="10"/>
      <c r="BH219" s="10"/>
      <c r="BI219" s="10"/>
      <c r="BJ219" s="10"/>
      <c r="BL219" s="10"/>
    </row>
    <row r="220" spans="1:64" x14ac:dyDescent="0.25">
      <c r="A220" t="s">
        <v>565</v>
      </c>
      <c r="B220">
        <v>2</v>
      </c>
      <c r="C220" t="s">
        <v>31</v>
      </c>
      <c r="D220" t="s">
        <v>45</v>
      </c>
      <c r="E220" t="s">
        <v>83</v>
      </c>
      <c r="F220" t="s">
        <v>46</v>
      </c>
      <c r="G220">
        <v>2007</v>
      </c>
      <c r="H220">
        <v>69</v>
      </c>
      <c r="I220">
        <v>0.32</v>
      </c>
      <c r="J220">
        <v>17.95</v>
      </c>
      <c r="K220">
        <v>8</v>
      </c>
      <c r="L220">
        <v>8.25</v>
      </c>
      <c r="M220">
        <v>8</v>
      </c>
      <c r="N220">
        <v>2</v>
      </c>
      <c r="O220">
        <v>7.75</v>
      </c>
      <c r="P220">
        <v>0</v>
      </c>
      <c r="Q220">
        <v>0</v>
      </c>
      <c r="R220">
        <v>0</v>
      </c>
      <c r="S220">
        <v>0</v>
      </c>
      <c r="T220">
        <v>0</v>
      </c>
      <c r="U220">
        <v>0</v>
      </c>
      <c r="V220">
        <v>0</v>
      </c>
      <c r="W220">
        <v>0</v>
      </c>
      <c r="X220">
        <v>0</v>
      </c>
      <c r="Y220">
        <v>0</v>
      </c>
      <c r="Z220">
        <v>8</v>
      </c>
      <c r="AA220">
        <v>8.25</v>
      </c>
      <c r="AB220">
        <v>8</v>
      </c>
      <c r="AC220">
        <v>2</v>
      </c>
      <c r="AD220">
        <v>7.75</v>
      </c>
      <c r="AE220" t="s">
        <v>31</v>
      </c>
      <c r="AJ220" t="b">
        <f>OR(COUNTIF(Sheet1!$H$1:$H$9,Table1[[#This Row],[Genre_1]]),COUNTIF(Sheet1!$H$1:$H$8,Table1[[#This Row],[Genre_2]]),COUNTIF(Sheet1!$H$1:$H$8,Table1[[#This Row],[Genre_3]]),COUNTIF(Sheet1!$H$1:$H$8,Table1[[#This Row],[Genre_4]]),COUNTIF(Sheet1!$H$1:$H$8,Table1[[#This Row],[Genre_5]]))</f>
        <v>1</v>
      </c>
      <c r="AK220" t="s">
        <v>45</v>
      </c>
      <c r="AM220" t="b">
        <f>OR(COUNTIF(Sheet1!$E$2:$E$20,Table1[[#This Row],[Publisher_1]]),COUNTIF(Sheet1!$E$2:$E$20,Table1[[#This Row],[Publisher_2]]))</f>
        <v>1</v>
      </c>
      <c r="AN220" t="str">
        <f>IF(COUNTIF(Table1[[#All],[Title]],Table1[[#This Row],[Title]]) &gt; 1,"Yes","No")</f>
        <v>Yes</v>
      </c>
      <c r="AO220" t="str">
        <f>IF(AND(-3&lt;= (Table1[[#This Row],[Metrics.Sales]] - AVERAGE(Table1[Metrics.Sales]))/_xlfn.STDEV.S(Table1[Metrics.Sales]), (Table1[[#This Row],[Metrics.Sales]] - AVERAGE(Table1[Metrics.Sales]))/_xlfn.STDEV.S(Table1[Metrics.Sales]) &lt;=3),"No","Yes")</f>
        <v>No</v>
      </c>
      <c r="AP220" t="b">
        <f>OR(Table1[[#This Row],[Length.Main Story.Polled]] = 0,Table1[[#This Row],[Length.Main + Extras.Polled]] = 0,Table1[[#This Row],[Length.Completionists.Polled]] = 0,Table1[[#This Row],[Length.All PlayStyles.Polled]] = 0)</f>
        <v>1</v>
      </c>
      <c r="AR220" s="9"/>
      <c r="AT220"/>
      <c r="AW220" s="10"/>
      <c r="BH220" s="10"/>
      <c r="BI220" s="10"/>
      <c r="BL220" s="10"/>
    </row>
    <row r="221" spans="1:64" x14ac:dyDescent="0.25">
      <c r="A221" t="s">
        <v>565</v>
      </c>
      <c r="B221">
        <v>2</v>
      </c>
      <c r="C221" t="s">
        <v>31</v>
      </c>
      <c r="D221" t="s">
        <v>45</v>
      </c>
      <c r="E221" t="s">
        <v>1019</v>
      </c>
      <c r="F221" t="s">
        <v>32</v>
      </c>
      <c r="G221">
        <v>2007</v>
      </c>
      <c r="H221">
        <v>68</v>
      </c>
      <c r="I221">
        <v>0.16</v>
      </c>
      <c r="J221">
        <v>16.95</v>
      </c>
      <c r="K221">
        <v>8</v>
      </c>
      <c r="L221">
        <v>8.25</v>
      </c>
      <c r="M221">
        <v>8</v>
      </c>
      <c r="N221">
        <v>2</v>
      </c>
      <c r="O221">
        <v>7.75</v>
      </c>
      <c r="P221">
        <v>0</v>
      </c>
      <c r="Q221">
        <v>0</v>
      </c>
      <c r="R221">
        <v>0</v>
      </c>
      <c r="S221">
        <v>0</v>
      </c>
      <c r="T221">
        <v>0</v>
      </c>
      <c r="U221">
        <v>0</v>
      </c>
      <c r="V221">
        <v>0</v>
      </c>
      <c r="W221">
        <v>0</v>
      </c>
      <c r="X221">
        <v>0</v>
      </c>
      <c r="Y221">
        <v>0</v>
      </c>
      <c r="Z221">
        <v>8</v>
      </c>
      <c r="AA221">
        <v>8.25</v>
      </c>
      <c r="AB221">
        <v>8</v>
      </c>
      <c r="AC221">
        <v>2</v>
      </c>
      <c r="AD221">
        <v>7.75</v>
      </c>
      <c r="AE221" t="s">
        <v>31</v>
      </c>
      <c r="AJ221" t="b">
        <f>OR(COUNTIF(Sheet1!$H$1:$H$9,Table1[[#This Row],[Genre_1]]),COUNTIF(Sheet1!$H$1:$H$8,Table1[[#This Row],[Genre_2]]),COUNTIF(Sheet1!$H$1:$H$8,Table1[[#This Row],[Genre_3]]),COUNTIF(Sheet1!$H$1:$H$8,Table1[[#This Row],[Genre_4]]),COUNTIF(Sheet1!$H$1:$H$8,Table1[[#This Row],[Genre_5]]))</f>
        <v>1</v>
      </c>
      <c r="AK221" t="s">
        <v>45</v>
      </c>
      <c r="AM221" t="b">
        <f>OR(COUNTIF(Sheet1!$E$2:$E$20,Table1[[#This Row],[Publisher_1]]),COUNTIF(Sheet1!$E$2:$E$20,Table1[[#This Row],[Publisher_2]]))</f>
        <v>1</v>
      </c>
      <c r="AN221" t="str">
        <f>IF(COUNTIF(Table1[[#All],[Title]],Table1[[#This Row],[Title]]) &gt; 1,"Yes","No")</f>
        <v>Yes</v>
      </c>
      <c r="AO221" t="str">
        <f>IF(AND(-3&lt;= (Table1[[#This Row],[Metrics.Sales]] - AVERAGE(Table1[Metrics.Sales]))/_xlfn.STDEV.S(Table1[Metrics.Sales]), (Table1[[#This Row],[Metrics.Sales]] - AVERAGE(Table1[Metrics.Sales]))/_xlfn.STDEV.S(Table1[Metrics.Sales]) &lt;=3),"No","Yes")</f>
        <v>No</v>
      </c>
      <c r="AP221" t="b">
        <f>OR(Table1[[#This Row],[Length.Main Story.Polled]] = 0,Table1[[#This Row],[Length.Main + Extras.Polled]] = 0,Table1[[#This Row],[Length.Completionists.Polled]] = 0,Table1[[#This Row],[Length.All PlayStyles.Polled]] = 0)</f>
        <v>1</v>
      </c>
      <c r="AR221" s="9"/>
      <c r="AT221"/>
    </row>
    <row r="222" spans="1:64" x14ac:dyDescent="0.25">
      <c r="A222" t="s">
        <v>634</v>
      </c>
      <c r="B222">
        <v>1</v>
      </c>
      <c r="C222" t="s">
        <v>31</v>
      </c>
      <c r="D222" t="s">
        <v>1005</v>
      </c>
      <c r="E222" t="s">
        <v>1021</v>
      </c>
      <c r="F222" t="s">
        <v>46</v>
      </c>
      <c r="G222">
        <v>2007</v>
      </c>
      <c r="H222">
        <v>72</v>
      </c>
      <c r="I222">
        <v>0.15</v>
      </c>
      <c r="J222">
        <v>17.95</v>
      </c>
      <c r="K222">
        <v>4.0166666666666604</v>
      </c>
      <c r="L222">
        <v>5.25</v>
      </c>
      <c r="M222">
        <v>4</v>
      </c>
      <c r="N222">
        <v>9</v>
      </c>
      <c r="O222">
        <v>3.2</v>
      </c>
      <c r="P222">
        <v>4.11666666666666</v>
      </c>
      <c r="Q222">
        <v>5.15</v>
      </c>
      <c r="R222">
        <v>3.5</v>
      </c>
      <c r="S222">
        <v>5</v>
      </c>
      <c r="T222">
        <v>3.1</v>
      </c>
      <c r="U222">
        <v>0</v>
      </c>
      <c r="V222">
        <v>0</v>
      </c>
      <c r="W222">
        <v>0</v>
      </c>
      <c r="X222">
        <v>0</v>
      </c>
      <c r="Y222">
        <v>0</v>
      </c>
      <c r="Z222">
        <v>3.8833333333333302</v>
      </c>
      <c r="AA222">
        <v>3.9666666666666601</v>
      </c>
      <c r="AB222">
        <v>4</v>
      </c>
      <c r="AC222">
        <v>4</v>
      </c>
      <c r="AD222">
        <v>3.7333333333333298</v>
      </c>
      <c r="AE222" t="s">
        <v>31</v>
      </c>
      <c r="AJ222" t="b">
        <f>OR(COUNTIF(Sheet1!$H$1:$H$9,Table1[[#This Row],[Genre_1]]),COUNTIF(Sheet1!$H$1:$H$8,Table1[[#This Row],[Genre_2]]),COUNTIF(Sheet1!$H$1:$H$8,Table1[[#This Row],[Genre_3]]),COUNTIF(Sheet1!$H$1:$H$8,Table1[[#This Row],[Genre_4]]),COUNTIF(Sheet1!$H$1:$H$8,Table1[[#This Row],[Genre_5]]))</f>
        <v>1</v>
      </c>
      <c r="AK222" t="s">
        <v>1005</v>
      </c>
      <c r="AM222" t="b">
        <f>OR(COUNTIF(Sheet1!$E$2:$E$20,Table1[[#This Row],[Publisher_1]]),COUNTIF(Sheet1!$E$2:$E$20,Table1[[#This Row],[Publisher_2]]))</f>
        <v>1</v>
      </c>
      <c r="AN222" t="str">
        <f>IF(COUNTIF(Table1[[#All],[Title]],Table1[[#This Row],[Title]]) &gt; 1,"Yes","No")</f>
        <v>No</v>
      </c>
      <c r="AO222" t="str">
        <f>IF(AND(-3&lt;= (Table1[[#This Row],[Metrics.Sales]] - AVERAGE(Table1[Metrics.Sales]))/_xlfn.STDEV.S(Table1[Metrics.Sales]), (Table1[[#This Row],[Metrics.Sales]] - AVERAGE(Table1[Metrics.Sales]))/_xlfn.STDEV.S(Table1[Metrics.Sales]) &lt;=3),"No","Yes")</f>
        <v>No</v>
      </c>
      <c r="AP222" t="b">
        <f>OR(Table1[[#This Row],[Length.Main Story.Polled]] = 0,Table1[[#This Row],[Length.Main + Extras.Polled]] = 0,Table1[[#This Row],[Length.Completionists.Polled]] = 0,Table1[[#This Row],[Length.All PlayStyles.Polled]] = 0)</f>
        <v>1</v>
      </c>
      <c r="AR222" s="9"/>
      <c r="AT222"/>
    </row>
    <row r="223" spans="1:64" x14ac:dyDescent="0.25">
      <c r="A223" t="s">
        <v>912</v>
      </c>
      <c r="B223">
        <v>2</v>
      </c>
      <c r="C223" t="s">
        <v>70</v>
      </c>
      <c r="D223" t="s">
        <v>94</v>
      </c>
      <c r="E223" t="s">
        <v>1022</v>
      </c>
      <c r="F223" t="s">
        <v>53</v>
      </c>
      <c r="G223">
        <v>2008</v>
      </c>
      <c r="H223">
        <v>53</v>
      </c>
      <c r="I223">
        <v>0.11</v>
      </c>
      <c r="J223">
        <v>17.95</v>
      </c>
      <c r="K223">
        <v>4.5</v>
      </c>
      <c r="L223">
        <v>4.5</v>
      </c>
      <c r="M223">
        <v>4.5</v>
      </c>
      <c r="N223">
        <v>1</v>
      </c>
      <c r="O223">
        <v>4.5</v>
      </c>
      <c r="P223">
        <v>0</v>
      </c>
      <c r="Q223">
        <v>0</v>
      </c>
      <c r="R223">
        <v>0</v>
      </c>
      <c r="S223">
        <v>0</v>
      </c>
      <c r="T223">
        <v>0</v>
      </c>
      <c r="U223">
        <v>0</v>
      </c>
      <c r="V223">
        <v>0</v>
      </c>
      <c r="W223">
        <v>0</v>
      </c>
      <c r="X223">
        <v>0</v>
      </c>
      <c r="Y223">
        <v>0</v>
      </c>
      <c r="Z223">
        <v>4.5</v>
      </c>
      <c r="AA223">
        <v>4.5</v>
      </c>
      <c r="AB223">
        <v>4.5</v>
      </c>
      <c r="AC223">
        <v>1</v>
      </c>
      <c r="AD223">
        <v>4.5</v>
      </c>
      <c r="AE223" t="s">
        <v>70</v>
      </c>
      <c r="AJ223" t="b">
        <f>OR(COUNTIF(Sheet1!$H$1:$H$9,Table1[[#This Row],[Genre_1]]),COUNTIF(Sheet1!$H$1:$H$8,Table1[[#This Row],[Genre_2]]),COUNTIF(Sheet1!$H$1:$H$8,Table1[[#This Row],[Genre_3]]),COUNTIF(Sheet1!$H$1:$H$8,Table1[[#This Row],[Genre_4]]),COUNTIF(Sheet1!$H$1:$H$8,Table1[[#This Row],[Genre_5]]))</f>
        <v>1</v>
      </c>
      <c r="AK223" t="s">
        <v>94</v>
      </c>
      <c r="AM223" t="b">
        <f>OR(COUNTIF(Sheet1!$E$2:$E$20,Table1[[#This Row],[Publisher_1]]),COUNTIF(Sheet1!$E$2:$E$20,Table1[[#This Row],[Publisher_2]]))</f>
        <v>1</v>
      </c>
      <c r="AN223" t="str">
        <f>IF(COUNTIF(Table1[[#All],[Title]],Table1[[#This Row],[Title]]) &gt; 1,"Yes","No")</f>
        <v>No</v>
      </c>
      <c r="AO223" t="str">
        <f>IF(AND(-3&lt;= (Table1[[#This Row],[Metrics.Sales]] - AVERAGE(Table1[Metrics.Sales]))/_xlfn.STDEV.S(Table1[Metrics.Sales]), (Table1[[#This Row],[Metrics.Sales]] - AVERAGE(Table1[Metrics.Sales]))/_xlfn.STDEV.S(Table1[Metrics.Sales]) &lt;=3),"No","Yes")</f>
        <v>No</v>
      </c>
      <c r="AP223" t="b">
        <f>OR(Table1[[#This Row],[Length.Main Story.Polled]] = 0,Table1[[#This Row],[Length.Main + Extras.Polled]] = 0,Table1[[#This Row],[Length.Completionists.Polled]] = 0,Table1[[#This Row],[Length.All PlayStyles.Polled]] = 0)</f>
        <v>1</v>
      </c>
      <c r="AR223" s="9"/>
      <c r="AT223"/>
      <c r="AX223" s="10"/>
      <c r="BH223" s="10"/>
      <c r="BI223" s="10"/>
      <c r="BL223" s="10"/>
    </row>
    <row r="224" spans="1:64" x14ac:dyDescent="0.25">
      <c r="A224" t="s">
        <v>783</v>
      </c>
      <c r="B224">
        <v>1</v>
      </c>
      <c r="C224" t="s">
        <v>31</v>
      </c>
      <c r="D224" t="s">
        <v>61</v>
      </c>
      <c r="E224" t="s">
        <v>83</v>
      </c>
      <c r="F224" t="s">
        <v>53</v>
      </c>
      <c r="G224">
        <v>2008</v>
      </c>
      <c r="H224">
        <v>84</v>
      </c>
      <c r="I224">
        <v>0.8</v>
      </c>
      <c r="J224">
        <v>17.95</v>
      </c>
      <c r="K224">
        <v>13.35</v>
      </c>
      <c r="L224">
        <v>56.3333333333333</v>
      </c>
      <c r="M224">
        <v>12</v>
      </c>
      <c r="N224">
        <v>209</v>
      </c>
      <c r="O224">
        <v>9.3333333333333304</v>
      </c>
      <c r="P224">
        <v>54.766666666666602</v>
      </c>
      <c r="Q224">
        <v>74.683333333333294</v>
      </c>
      <c r="R224">
        <v>44</v>
      </c>
      <c r="S224">
        <v>5</v>
      </c>
      <c r="T224">
        <v>32.1</v>
      </c>
      <c r="U224">
        <v>15.35</v>
      </c>
      <c r="V224">
        <v>25.35</v>
      </c>
      <c r="W224">
        <v>14</v>
      </c>
      <c r="X224">
        <v>51</v>
      </c>
      <c r="Y224">
        <v>12.0833333333333</v>
      </c>
      <c r="Z224">
        <v>11.316666666666601</v>
      </c>
      <c r="AA224">
        <v>15.466666666666599</v>
      </c>
      <c r="AB224">
        <v>11</v>
      </c>
      <c r="AC224">
        <v>153</v>
      </c>
      <c r="AD224">
        <v>8.5666666666666593</v>
      </c>
      <c r="AE224" t="s">
        <v>31</v>
      </c>
      <c r="AJ224" t="b">
        <f>OR(COUNTIF(Sheet1!$H$1:$H$9,Table1[[#This Row],[Genre_1]]),COUNTIF(Sheet1!$H$1:$H$8,Table1[[#This Row],[Genre_2]]),COUNTIF(Sheet1!$H$1:$H$8,Table1[[#This Row],[Genre_3]]),COUNTIF(Sheet1!$H$1:$H$8,Table1[[#This Row],[Genre_4]]),COUNTIF(Sheet1!$H$1:$H$8,Table1[[#This Row],[Genre_5]]))</f>
        <v>1</v>
      </c>
      <c r="AK224" t="s">
        <v>61</v>
      </c>
      <c r="AM224" t="b">
        <f>OR(COUNTIF(Sheet1!$E$2:$E$20,Table1[[#This Row],[Publisher_1]]),COUNTIF(Sheet1!$E$2:$E$20,Table1[[#This Row],[Publisher_2]]))</f>
        <v>1</v>
      </c>
      <c r="AN224" t="str">
        <f>IF(COUNTIF(Table1[[#All],[Title]],Table1[[#This Row],[Title]]) &gt; 1,"Yes","No")</f>
        <v>Yes</v>
      </c>
      <c r="AO224" t="str">
        <f>IF(AND(-3&lt;= (Table1[[#This Row],[Metrics.Sales]] - AVERAGE(Table1[Metrics.Sales]))/_xlfn.STDEV.S(Table1[Metrics.Sales]), (Table1[[#This Row],[Metrics.Sales]] - AVERAGE(Table1[Metrics.Sales]))/_xlfn.STDEV.S(Table1[Metrics.Sales]) &lt;=3),"No","Yes")</f>
        <v>No</v>
      </c>
      <c r="AP224" t="b">
        <f>OR(Table1[[#This Row],[Length.Main Story.Polled]] = 0,Table1[[#This Row],[Length.Main + Extras.Polled]] = 0,Table1[[#This Row],[Length.Completionists.Polled]] = 0,Table1[[#This Row],[Length.All PlayStyles.Polled]] = 0)</f>
        <v>0</v>
      </c>
      <c r="AR224" s="9"/>
      <c r="AT224"/>
    </row>
    <row r="225" spans="1:64" x14ac:dyDescent="0.25">
      <c r="A225" t="s">
        <v>783</v>
      </c>
      <c r="B225">
        <v>1</v>
      </c>
      <c r="C225" t="s">
        <v>31</v>
      </c>
      <c r="D225" t="s">
        <v>61</v>
      </c>
      <c r="E225" t="s">
        <v>1019</v>
      </c>
      <c r="F225" t="s">
        <v>53</v>
      </c>
      <c r="G225">
        <v>2008</v>
      </c>
      <c r="H225">
        <v>84</v>
      </c>
      <c r="I225">
        <v>0.56000000000000005</v>
      </c>
      <c r="J225">
        <v>19.95</v>
      </c>
      <c r="K225">
        <v>13.35</v>
      </c>
      <c r="L225">
        <v>56.3333333333333</v>
      </c>
      <c r="M225">
        <v>12</v>
      </c>
      <c r="N225">
        <v>209</v>
      </c>
      <c r="O225">
        <v>9.3333333333333304</v>
      </c>
      <c r="P225">
        <v>54.766666666666602</v>
      </c>
      <c r="Q225">
        <v>74.683333333333294</v>
      </c>
      <c r="R225">
        <v>44</v>
      </c>
      <c r="S225">
        <v>5</v>
      </c>
      <c r="T225">
        <v>32.1</v>
      </c>
      <c r="U225">
        <v>15.35</v>
      </c>
      <c r="V225">
        <v>25.35</v>
      </c>
      <c r="W225">
        <v>14</v>
      </c>
      <c r="X225">
        <v>51</v>
      </c>
      <c r="Y225">
        <v>12.0833333333333</v>
      </c>
      <c r="Z225">
        <v>11.316666666666601</v>
      </c>
      <c r="AA225">
        <v>15.466666666666599</v>
      </c>
      <c r="AB225">
        <v>11</v>
      </c>
      <c r="AC225">
        <v>153</v>
      </c>
      <c r="AD225">
        <v>8.5666666666666593</v>
      </c>
      <c r="AE225" t="s">
        <v>31</v>
      </c>
      <c r="AJ225" t="b">
        <f>OR(COUNTIF(Sheet1!$H$1:$H$9,Table1[[#This Row],[Genre_1]]),COUNTIF(Sheet1!$H$1:$H$8,Table1[[#This Row],[Genre_2]]),COUNTIF(Sheet1!$H$1:$H$8,Table1[[#This Row],[Genre_3]]),COUNTIF(Sheet1!$H$1:$H$8,Table1[[#This Row],[Genre_4]]),COUNTIF(Sheet1!$H$1:$H$8,Table1[[#This Row],[Genre_5]]))</f>
        <v>1</v>
      </c>
      <c r="AK225" t="s">
        <v>61</v>
      </c>
      <c r="AM225" t="b">
        <f>OR(COUNTIF(Sheet1!$E$2:$E$20,Table1[[#This Row],[Publisher_1]]),COUNTIF(Sheet1!$E$2:$E$20,Table1[[#This Row],[Publisher_2]]))</f>
        <v>1</v>
      </c>
      <c r="AN225" t="str">
        <f>IF(COUNTIF(Table1[[#All],[Title]],Table1[[#This Row],[Title]]) &gt; 1,"Yes","No")</f>
        <v>Yes</v>
      </c>
      <c r="AO225" t="str">
        <f>IF(AND(-3&lt;= (Table1[[#This Row],[Metrics.Sales]] - AVERAGE(Table1[Metrics.Sales]))/_xlfn.STDEV.S(Table1[Metrics.Sales]), (Table1[[#This Row],[Metrics.Sales]] - AVERAGE(Table1[Metrics.Sales]))/_xlfn.STDEV.S(Table1[Metrics.Sales]) &lt;=3),"No","Yes")</f>
        <v>No</v>
      </c>
      <c r="AP225" t="b">
        <f>OR(Table1[[#This Row],[Length.Main Story.Polled]] = 0,Table1[[#This Row],[Length.Main + Extras.Polled]] = 0,Table1[[#This Row],[Length.Completionists.Polled]] = 0,Table1[[#This Row],[Length.All PlayStyles.Polled]] = 0)</f>
        <v>0</v>
      </c>
      <c r="AR225" s="9"/>
      <c r="AT225"/>
      <c r="AW225" s="10"/>
      <c r="AX225" s="10"/>
      <c r="AY225" s="10"/>
      <c r="BG225" s="10"/>
      <c r="BH225" s="10"/>
      <c r="BI225" s="10"/>
      <c r="BL225" s="10"/>
    </row>
    <row r="226" spans="1:64" x14ac:dyDescent="0.25">
      <c r="A226" t="s">
        <v>480</v>
      </c>
      <c r="B226">
        <v>1</v>
      </c>
      <c r="C226" t="s">
        <v>107</v>
      </c>
      <c r="D226" t="s">
        <v>1007</v>
      </c>
      <c r="E226" t="s">
        <v>1021</v>
      </c>
      <c r="F226" t="s">
        <v>53</v>
      </c>
      <c r="G226">
        <v>2007</v>
      </c>
      <c r="H226">
        <v>63</v>
      </c>
      <c r="I226">
        <v>1.1599999999999999</v>
      </c>
      <c r="J226">
        <v>24.95</v>
      </c>
      <c r="K226">
        <v>14.65</v>
      </c>
      <c r="L226">
        <v>19.899999999999999</v>
      </c>
      <c r="M226">
        <v>12.5</v>
      </c>
      <c r="N226">
        <v>6</v>
      </c>
      <c r="O226">
        <v>9.36666666666666</v>
      </c>
      <c r="P226">
        <v>23.816666666666599</v>
      </c>
      <c r="Q226">
        <v>25.033333333333299</v>
      </c>
      <c r="R226">
        <v>23.816666666666599</v>
      </c>
      <c r="S226">
        <v>2</v>
      </c>
      <c r="T226">
        <v>22.6166666666666</v>
      </c>
      <c r="U226">
        <v>0</v>
      </c>
      <c r="V226">
        <v>0</v>
      </c>
      <c r="W226">
        <v>0</v>
      </c>
      <c r="X226">
        <v>0</v>
      </c>
      <c r="Y226">
        <v>0</v>
      </c>
      <c r="Z226">
        <v>10.050000000000001</v>
      </c>
      <c r="AA226">
        <v>11.7666666666666</v>
      </c>
      <c r="AB226">
        <v>11.033333333333299</v>
      </c>
      <c r="AC226">
        <v>4</v>
      </c>
      <c r="AD226">
        <v>7.85</v>
      </c>
      <c r="AE226" t="s">
        <v>1006</v>
      </c>
      <c r="AF226" t="s">
        <v>39</v>
      </c>
      <c r="AJ226" t="b">
        <f>OR(COUNTIF(Sheet1!$H$1:$H$9,Table1[[#This Row],[Genre_1]]),COUNTIF(Sheet1!$H$1:$H$8,Table1[[#This Row],[Genre_2]]),COUNTIF(Sheet1!$H$1:$H$8,Table1[[#This Row],[Genre_3]]),COUNTIF(Sheet1!$H$1:$H$8,Table1[[#This Row],[Genre_4]]),COUNTIF(Sheet1!$H$1:$H$8,Table1[[#This Row],[Genre_5]]))</f>
        <v>1</v>
      </c>
      <c r="AK226" t="s">
        <v>1007</v>
      </c>
      <c r="AM226" t="b">
        <f>OR(COUNTIF(Sheet1!$E$2:$E$20,Table1[[#This Row],[Publisher_1]]),COUNTIF(Sheet1!$E$2:$E$20,Table1[[#This Row],[Publisher_2]]))</f>
        <v>1</v>
      </c>
      <c r="AN226" t="str">
        <f>IF(COUNTIF(Table1[[#All],[Title]],Table1[[#This Row],[Title]]) &gt; 1,"Yes","No")</f>
        <v>No</v>
      </c>
      <c r="AO226" t="str">
        <f>IF(AND(-3&lt;= (Table1[[#This Row],[Metrics.Sales]] - AVERAGE(Table1[Metrics.Sales]))/_xlfn.STDEV.S(Table1[Metrics.Sales]), (Table1[[#This Row],[Metrics.Sales]] - AVERAGE(Table1[Metrics.Sales]))/_xlfn.STDEV.S(Table1[Metrics.Sales]) &lt;=3),"No","Yes")</f>
        <v>No</v>
      </c>
      <c r="AP226" t="b">
        <f>OR(Table1[[#This Row],[Length.Main Story.Polled]] = 0,Table1[[#This Row],[Length.Main + Extras.Polled]] = 0,Table1[[#This Row],[Length.Completionists.Polled]] = 0,Table1[[#This Row],[Length.All PlayStyles.Polled]] = 0)</f>
        <v>1</v>
      </c>
      <c r="AR226" s="9"/>
      <c r="AT226"/>
      <c r="AW226" s="10"/>
      <c r="AX226" s="10"/>
      <c r="AY226" s="10"/>
      <c r="BG226" s="10"/>
      <c r="BH226" s="10"/>
      <c r="BI226" s="10"/>
      <c r="BL226" s="10"/>
    </row>
    <row r="227" spans="1:64" x14ac:dyDescent="0.25">
      <c r="A227" t="s">
        <v>199</v>
      </c>
      <c r="B227">
        <v>1</v>
      </c>
      <c r="C227" t="s">
        <v>31</v>
      </c>
      <c r="D227" t="s">
        <v>49</v>
      </c>
      <c r="E227" t="s">
        <v>1021</v>
      </c>
      <c r="F227" t="s">
        <v>32</v>
      </c>
      <c r="G227">
        <v>2005</v>
      </c>
      <c r="H227">
        <v>65</v>
      </c>
      <c r="I227">
        <v>0.06</v>
      </c>
      <c r="J227">
        <v>16.95</v>
      </c>
      <c r="K227">
        <v>0</v>
      </c>
      <c r="L227">
        <v>0</v>
      </c>
      <c r="M227">
        <v>0</v>
      </c>
      <c r="N227">
        <v>0</v>
      </c>
      <c r="O227">
        <v>0</v>
      </c>
      <c r="P227">
        <v>0</v>
      </c>
      <c r="Q227">
        <v>0</v>
      </c>
      <c r="R227">
        <v>0</v>
      </c>
      <c r="S227">
        <v>0</v>
      </c>
      <c r="T227">
        <v>0</v>
      </c>
      <c r="U227">
        <v>0</v>
      </c>
      <c r="V227">
        <v>0</v>
      </c>
      <c r="W227">
        <v>0</v>
      </c>
      <c r="X227">
        <v>0</v>
      </c>
      <c r="Y227">
        <v>0</v>
      </c>
      <c r="Z227">
        <v>0</v>
      </c>
      <c r="AA227">
        <v>0</v>
      </c>
      <c r="AB227">
        <v>0</v>
      </c>
      <c r="AC227">
        <v>0</v>
      </c>
      <c r="AD227">
        <v>0</v>
      </c>
      <c r="AE227" t="s">
        <v>31</v>
      </c>
      <c r="AJ227" t="b">
        <f>OR(COUNTIF(Sheet1!$H$1:$H$9,Table1[[#This Row],[Genre_1]]),COUNTIF(Sheet1!$H$1:$H$8,Table1[[#This Row],[Genre_2]]),COUNTIF(Sheet1!$H$1:$H$8,Table1[[#This Row],[Genre_3]]),COUNTIF(Sheet1!$H$1:$H$8,Table1[[#This Row],[Genre_4]]),COUNTIF(Sheet1!$H$1:$H$8,Table1[[#This Row],[Genre_5]]))</f>
        <v>1</v>
      </c>
      <c r="AK227" t="s">
        <v>49</v>
      </c>
      <c r="AM227" t="b">
        <f>OR(COUNTIF(Sheet1!$E$2:$E$20,Table1[[#This Row],[Publisher_1]]),COUNTIF(Sheet1!$E$2:$E$20,Table1[[#This Row],[Publisher_2]]))</f>
        <v>1</v>
      </c>
      <c r="AN227" t="str">
        <f>IF(COUNTIF(Table1[[#All],[Title]],Table1[[#This Row],[Title]]) &gt; 1,"Yes","No")</f>
        <v>No</v>
      </c>
      <c r="AO227" t="str">
        <f>IF(AND(-3&lt;= (Table1[[#This Row],[Metrics.Sales]] - AVERAGE(Table1[Metrics.Sales]))/_xlfn.STDEV.S(Table1[Metrics.Sales]), (Table1[[#This Row],[Metrics.Sales]] - AVERAGE(Table1[Metrics.Sales]))/_xlfn.STDEV.S(Table1[Metrics.Sales]) &lt;=3),"No","Yes")</f>
        <v>No</v>
      </c>
      <c r="AP227" t="b">
        <f>OR(Table1[[#This Row],[Length.Main Story.Polled]] = 0,Table1[[#This Row],[Length.Main + Extras.Polled]] = 0,Table1[[#This Row],[Length.Completionists.Polled]] = 0,Table1[[#This Row],[Length.All PlayStyles.Polled]] = 0)</f>
        <v>1</v>
      </c>
      <c r="AR227" s="9"/>
      <c r="AT227"/>
      <c r="AW227" s="10"/>
      <c r="AX227" s="10"/>
      <c r="AY227" s="10"/>
      <c r="AZ227" s="10"/>
      <c r="BB227" s="10"/>
      <c r="BI227" s="10"/>
      <c r="BJ227" s="10"/>
    </row>
    <row r="228" spans="1:64" x14ac:dyDescent="0.25">
      <c r="A228" t="s">
        <v>378</v>
      </c>
      <c r="B228">
        <v>1</v>
      </c>
      <c r="C228" t="s">
        <v>1035</v>
      </c>
      <c r="D228" t="s">
        <v>49</v>
      </c>
      <c r="E228" t="s">
        <v>1021</v>
      </c>
      <c r="F228" t="s">
        <v>32</v>
      </c>
      <c r="G228">
        <v>2006</v>
      </c>
      <c r="H228">
        <v>49</v>
      </c>
      <c r="I228">
        <v>0.08</v>
      </c>
      <c r="J228">
        <v>27.95</v>
      </c>
      <c r="K228">
        <v>30.65</v>
      </c>
      <c r="L228">
        <v>36.799999999999997</v>
      </c>
      <c r="M228">
        <v>32.116666666666603</v>
      </c>
      <c r="N228">
        <v>8</v>
      </c>
      <c r="O228">
        <v>22.1</v>
      </c>
      <c r="P228">
        <v>37</v>
      </c>
      <c r="Q228">
        <v>37</v>
      </c>
      <c r="R228">
        <v>37</v>
      </c>
      <c r="S228">
        <v>1</v>
      </c>
      <c r="T228">
        <v>37</v>
      </c>
      <c r="U228">
        <v>36.1666666666666</v>
      </c>
      <c r="V228">
        <v>39.466666666666598</v>
      </c>
      <c r="W228">
        <v>37.233333333333299</v>
      </c>
      <c r="X228">
        <v>4</v>
      </c>
      <c r="Y228">
        <v>32.35</v>
      </c>
      <c r="Z228">
        <v>21.183333333333302</v>
      </c>
      <c r="AA228">
        <v>24.4166666666666</v>
      </c>
      <c r="AB228">
        <v>25</v>
      </c>
      <c r="AC228">
        <v>3</v>
      </c>
      <c r="AD228">
        <v>17.95</v>
      </c>
      <c r="AE228" t="s">
        <v>1045</v>
      </c>
      <c r="AJ228" t="b">
        <f>OR(COUNTIF(Sheet1!$H$1:$H$9,Table1[[#This Row],[Genre_1]]),COUNTIF(Sheet1!$H$1:$H$8,Table1[[#This Row],[Genre_2]]),COUNTIF(Sheet1!$H$1:$H$8,Table1[[#This Row],[Genre_3]]),COUNTIF(Sheet1!$H$1:$H$8,Table1[[#This Row],[Genre_4]]),COUNTIF(Sheet1!$H$1:$H$8,Table1[[#This Row],[Genre_5]]))</f>
        <v>1</v>
      </c>
      <c r="AK228" t="s">
        <v>49</v>
      </c>
      <c r="AM228" t="b">
        <f>OR(COUNTIF(Sheet1!$E$2:$E$20,Table1[[#This Row],[Publisher_1]]),COUNTIF(Sheet1!$E$2:$E$20,Table1[[#This Row],[Publisher_2]]))</f>
        <v>1</v>
      </c>
      <c r="AN228" t="str">
        <f>IF(COUNTIF(Table1[[#All],[Title]],Table1[[#This Row],[Title]]) &gt; 1,"Yes","No")</f>
        <v>No</v>
      </c>
      <c r="AO228" t="str">
        <f>IF(AND(-3&lt;= (Table1[[#This Row],[Metrics.Sales]] - AVERAGE(Table1[Metrics.Sales]))/_xlfn.STDEV.S(Table1[Metrics.Sales]), (Table1[[#This Row],[Metrics.Sales]] - AVERAGE(Table1[Metrics.Sales]))/_xlfn.STDEV.S(Table1[Metrics.Sales]) &lt;=3),"No","Yes")</f>
        <v>No</v>
      </c>
      <c r="AP228" t="b">
        <f>OR(Table1[[#This Row],[Length.Main Story.Polled]] = 0,Table1[[#This Row],[Length.Main + Extras.Polled]] = 0,Table1[[#This Row],[Length.Completionists.Polled]] = 0,Table1[[#This Row],[Length.All PlayStyles.Polled]] = 0)</f>
        <v>0</v>
      </c>
      <c r="AR228" s="9"/>
      <c r="AT228"/>
    </row>
    <row r="229" spans="1:64" x14ac:dyDescent="0.25">
      <c r="A229" t="s">
        <v>559</v>
      </c>
      <c r="B229">
        <v>1</v>
      </c>
      <c r="C229" t="s">
        <v>31</v>
      </c>
      <c r="D229" t="s">
        <v>1005</v>
      </c>
      <c r="E229" t="s">
        <v>1021</v>
      </c>
      <c r="F229" t="s">
        <v>53</v>
      </c>
      <c r="G229">
        <v>2007</v>
      </c>
      <c r="H229">
        <v>64</v>
      </c>
      <c r="I229">
        <v>0.34</v>
      </c>
      <c r="J229">
        <v>17.95</v>
      </c>
      <c r="K229">
        <v>5.1333333333333302</v>
      </c>
      <c r="L229">
        <v>5.65</v>
      </c>
      <c r="M229">
        <v>5</v>
      </c>
      <c r="N229">
        <v>6</v>
      </c>
      <c r="O229">
        <v>4.3333333333333304</v>
      </c>
      <c r="P229">
        <v>6</v>
      </c>
      <c r="Q229">
        <v>6</v>
      </c>
      <c r="R229">
        <v>6</v>
      </c>
      <c r="S229">
        <v>1</v>
      </c>
      <c r="T229">
        <v>6</v>
      </c>
      <c r="U229">
        <v>5.4166666666666599</v>
      </c>
      <c r="V229">
        <v>5.7166666666666597</v>
      </c>
      <c r="W229">
        <v>5</v>
      </c>
      <c r="X229">
        <v>3</v>
      </c>
      <c r="Y229">
        <v>5.0999999999999996</v>
      </c>
      <c r="Z229">
        <v>4.3</v>
      </c>
      <c r="AA229">
        <v>4.6500000000000004</v>
      </c>
      <c r="AB229">
        <v>4.3</v>
      </c>
      <c r="AC229">
        <v>2</v>
      </c>
      <c r="AD229">
        <v>3.95</v>
      </c>
      <c r="AE229" t="s">
        <v>31</v>
      </c>
      <c r="AJ229" t="b">
        <f>OR(COUNTIF(Sheet1!$H$1:$H$9,Table1[[#This Row],[Genre_1]]),COUNTIF(Sheet1!$H$1:$H$8,Table1[[#This Row],[Genre_2]]),COUNTIF(Sheet1!$H$1:$H$8,Table1[[#This Row],[Genre_3]]),COUNTIF(Sheet1!$H$1:$H$8,Table1[[#This Row],[Genre_4]]),COUNTIF(Sheet1!$H$1:$H$8,Table1[[#This Row],[Genre_5]]))</f>
        <v>1</v>
      </c>
      <c r="AK229" t="s">
        <v>1005</v>
      </c>
      <c r="AM229" t="b">
        <f>OR(COUNTIF(Sheet1!$E$2:$E$20,Table1[[#This Row],[Publisher_1]]),COUNTIF(Sheet1!$E$2:$E$20,Table1[[#This Row],[Publisher_2]]))</f>
        <v>1</v>
      </c>
      <c r="AN229" t="str">
        <f>IF(COUNTIF(Table1[[#All],[Title]],Table1[[#This Row],[Title]]) &gt; 1,"Yes","No")</f>
        <v>No</v>
      </c>
      <c r="AO229" t="str">
        <f>IF(AND(-3&lt;= (Table1[[#This Row],[Metrics.Sales]] - AVERAGE(Table1[Metrics.Sales]))/_xlfn.STDEV.S(Table1[Metrics.Sales]), (Table1[[#This Row],[Metrics.Sales]] - AVERAGE(Table1[Metrics.Sales]))/_xlfn.STDEV.S(Table1[Metrics.Sales]) &lt;=3),"No","Yes")</f>
        <v>No</v>
      </c>
      <c r="AP229" t="b">
        <f>OR(Table1[[#This Row],[Length.Main Story.Polled]] = 0,Table1[[#This Row],[Length.Main + Extras.Polled]] = 0,Table1[[#This Row],[Length.Completionists.Polled]] = 0,Table1[[#This Row],[Length.All PlayStyles.Polled]] = 0)</f>
        <v>0</v>
      </c>
      <c r="AR229" s="9"/>
      <c r="AT229"/>
      <c r="AU229" s="10"/>
      <c r="BC229" s="10"/>
      <c r="BD229" s="10"/>
      <c r="BE229" s="10"/>
      <c r="BH229" s="10"/>
      <c r="BI229" s="10"/>
    </row>
    <row r="230" spans="1:64" x14ac:dyDescent="0.25">
      <c r="A230" t="s">
        <v>541</v>
      </c>
      <c r="B230">
        <v>1</v>
      </c>
      <c r="C230" t="s">
        <v>353</v>
      </c>
      <c r="D230" t="s">
        <v>1005</v>
      </c>
      <c r="E230" t="s">
        <v>83</v>
      </c>
      <c r="F230" t="s">
        <v>32</v>
      </c>
      <c r="G230">
        <v>2007</v>
      </c>
      <c r="H230">
        <v>83</v>
      </c>
      <c r="I230">
        <v>0.39</v>
      </c>
      <c r="J230">
        <v>17.95</v>
      </c>
      <c r="K230">
        <v>16.033333333333299</v>
      </c>
      <c r="L230">
        <v>35.25</v>
      </c>
      <c r="M230">
        <v>13</v>
      </c>
      <c r="N230">
        <v>34</v>
      </c>
      <c r="O230">
        <v>10.75</v>
      </c>
      <c r="P230">
        <v>39</v>
      </c>
      <c r="Q230">
        <v>47.25</v>
      </c>
      <c r="R230">
        <v>38</v>
      </c>
      <c r="S230">
        <v>3</v>
      </c>
      <c r="T230">
        <v>30.75</v>
      </c>
      <c r="U230">
        <v>15.0833333333333</v>
      </c>
      <c r="V230">
        <v>20.266666666666602</v>
      </c>
      <c r="W230">
        <v>14</v>
      </c>
      <c r="X230">
        <v>13</v>
      </c>
      <c r="Y230">
        <v>11.633333333333301</v>
      </c>
      <c r="Z230">
        <v>12.9</v>
      </c>
      <c r="AA230">
        <v>17.45</v>
      </c>
      <c r="AB230">
        <v>12.883333333333301</v>
      </c>
      <c r="AC230">
        <v>18</v>
      </c>
      <c r="AD230">
        <v>9.9499999999999993</v>
      </c>
      <c r="AE230" t="s">
        <v>1006</v>
      </c>
      <c r="AF230" t="s">
        <v>44</v>
      </c>
      <c r="AG230" t="s">
        <v>39</v>
      </c>
      <c r="AJ230" t="b">
        <f>OR(COUNTIF(Sheet1!$H$1:$H$9,Table1[[#This Row],[Genre_1]]),COUNTIF(Sheet1!$H$1:$H$8,Table1[[#This Row],[Genre_2]]),COUNTIF(Sheet1!$H$1:$H$8,Table1[[#This Row],[Genre_3]]),COUNTIF(Sheet1!$H$1:$H$8,Table1[[#This Row],[Genre_4]]),COUNTIF(Sheet1!$H$1:$H$8,Table1[[#This Row],[Genre_5]]))</f>
        <v>1</v>
      </c>
      <c r="AK230" t="s">
        <v>1005</v>
      </c>
      <c r="AM230" t="b">
        <f>OR(COUNTIF(Sheet1!$E$2:$E$20,Table1[[#This Row],[Publisher_1]]),COUNTIF(Sheet1!$E$2:$E$20,Table1[[#This Row],[Publisher_2]]))</f>
        <v>1</v>
      </c>
      <c r="AN230" t="str">
        <f>IF(COUNTIF(Table1[[#All],[Title]],Table1[[#This Row],[Title]]) &gt; 1,"Yes","No")</f>
        <v>Yes</v>
      </c>
      <c r="AO230" t="str">
        <f>IF(AND(-3&lt;= (Table1[[#This Row],[Metrics.Sales]] - AVERAGE(Table1[Metrics.Sales]))/_xlfn.STDEV.S(Table1[Metrics.Sales]), (Table1[[#This Row],[Metrics.Sales]] - AVERAGE(Table1[Metrics.Sales]))/_xlfn.STDEV.S(Table1[Metrics.Sales]) &lt;=3),"No","Yes")</f>
        <v>No</v>
      </c>
      <c r="AP230" t="b">
        <f>OR(Table1[[#This Row],[Length.Main Story.Polled]] = 0,Table1[[#This Row],[Length.Main + Extras.Polled]] = 0,Table1[[#This Row],[Length.Completionists.Polled]] = 0,Table1[[#This Row],[Length.All PlayStyles.Polled]] = 0)</f>
        <v>0</v>
      </c>
      <c r="AR230" s="9"/>
      <c r="AT230"/>
      <c r="AW230" s="10"/>
      <c r="BC230" s="10"/>
      <c r="BD230" s="10"/>
    </row>
    <row r="231" spans="1:64" x14ac:dyDescent="0.25">
      <c r="A231" t="s">
        <v>541</v>
      </c>
      <c r="B231">
        <v>1</v>
      </c>
      <c r="C231" t="s">
        <v>353</v>
      </c>
      <c r="D231" t="s">
        <v>1005</v>
      </c>
      <c r="E231" t="s">
        <v>1019</v>
      </c>
      <c r="F231" t="s">
        <v>32</v>
      </c>
      <c r="G231">
        <v>2007</v>
      </c>
      <c r="H231">
        <v>83</v>
      </c>
      <c r="I231">
        <v>0.16</v>
      </c>
      <c r="J231">
        <v>17.95</v>
      </c>
      <c r="K231">
        <v>16.033333333333299</v>
      </c>
      <c r="L231">
        <v>35.25</v>
      </c>
      <c r="M231">
        <v>13</v>
      </c>
      <c r="N231">
        <v>34</v>
      </c>
      <c r="O231">
        <v>10.75</v>
      </c>
      <c r="P231">
        <v>39</v>
      </c>
      <c r="Q231">
        <v>47.25</v>
      </c>
      <c r="R231">
        <v>38</v>
      </c>
      <c r="S231">
        <v>3</v>
      </c>
      <c r="T231">
        <v>30.75</v>
      </c>
      <c r="U231">
        <v>15.0833333333333</v>
      </c>
      <c r="V231">
        <v>20.266666666666602</v>
      </c>
      <c r="W231">
        <v>14</v>
      </c>
      <c r="X231">
        <v>13</v>
      </c>
      <c r="Y231">
        <v>11.633333333333301</v>
      </c>
      <c r="Z231">
        <v>12.9</v>
      </c>
      <c r="AA231">
        <v>17.45</v>
      </c>
      <c r="AB231">
        <v>12.883333333333301</v>
      </c>
      <c r="AC231">
        <v>18</v>
      </c>
      <c r="AD231">
        <v>9.9499999999999993</v>
      </c>
      <c r="AE231" t="s">
        <v>1006</v>
      </c>
      <c r="AF231" t="s">
        <v>44</v>
      </c>
      <c r="AG231" t="s">
        <v>39</v>
      </c>
      <c r="AJ231" t="b">
        <f>OR(COUNTIF(Sheet1!$H$1:$H$9,Table1[[#This Row],[Genre_1]]),COUNTIF(Sheet1!$H$1:$H$8,Table1[[#This Row],[Genre_2]]),COUNTIF(Sheet1!$H$1:$H$8,Table1[[#This Row],[Genre_3]]),COUNTIF(Sheet1!$H$1:$H$8,Table1[[#This Row],[Genre_4]]),COUNTIF(Sheet1!$H$1:$H$8,Table1[[#This Row],[Genre_5]]))</f>
        <v>1</v>
      </c>
      <c r="AK231" t="s">
        <v>1005</v>
      </c>
      <c r="AM231" t="b">
        <f>OR(COUNTIF(Sheet1!$E$2:$E$20,Table1[[#This Row],[Publisher_1]]),COUNTIF(Sheet1!$E$2:$E$20,Table1[[#This Row],[Publisher_2]]))</f>
        <v>1</v>
      </c>
      <c r="AN231" t="str">
        <f>IF(COUNTIF(Table1[[#All],[Title]],Table1[[#This Row],[Title]]) &gt; 1,"Yes","No")</f>
        <v>Yes</v>
      </c>
      <c r="AO231" t="str">
        <f>IF(AND(-3&lt;= (Table1[[#This Row],[Metrics.Sales]] - AVERAGE(Table1[Metrics.Sales]))/_xlfn.STDEV.S(Table1[Metrics.Sales]), (Table1[[#This Row],[Metrics.Sales]] - AVERAGE(Table1[Metrics.Sales]))/_xlfn.STDEV.S(Table1[Metrics.Sales]) &lt;=3),"No","Yes")</f>
        <v>No</v>
      </c>
      <c r="AP231" t="b">
        <f>OR(Table1[[#This Row],[Length.Main Story.Polled]] = 0,Table1[[#This Row],[Length.Main + Extras.Polled]] = 0,Table1[[#This Row],[Length.Completionists.Polled]] = 0,Table1[[#This Row],[Length.All PlayStyles.Polled]] = 0)</f>
        <v>0</v>
      </c>
      <c r="AR231" s="9"/>
      <c r="AT231"/>
      <c r="BC231" s="10"/>
      <c r="BD231" s="10"/>
      <c r="BG231" s="10"/>
      <c r="BJ231" s="10"/>
    </row>
    <row r="232" spans="1:64" x14ac:dyDescent="0.25">
      <c r="A232" t="s">
        <v>917</v>
      </c>
      <c r="B232">
        <v>1</v>
      </c>
      <c r="C232" t="s">
        <v>1032</v>
      </c>
      <c r="D232" t="s">
        <v>1005</v>
      </c>
      <c r="E232" t="s">
        <v>1021</v>
      </c>
      <c r="F232" t="s">
        <v>46</v>
      </c>
      <c r="G232">
        <v>2008</v>
      </c>
      <c r="H232">
        <v>82</v>
      </c>
      <c r="I232">
        <v>0.1</v>
      </c>
      <c r="J232">
        <v>24.95</v>
      </c>
      <c r="K232">
        <v>82.766666666666595</v>
      </c>
      <c r="L232">
        <v>113.81666666666599</v>
      </c>
      <c r="M232">
        <v>70.533333333333303</v>
      </c>
      <c r="N232">
        <v>14</v>
      </c>
      <c r="O232">
        <v>55.7</v>
      </c>
      <c r="P232">
        <v>125.81666666666599</v>
      </c>
      <c r="Q232">
        <v>137.73333333333301</v>
      </c>
      <c r="R232">
        <v>123.11666666666601</v>
      </c>
      <c r="S232">
        <v>5</v>
      </c>
      <c r="T232">
        <v>108.283333333333</v>
      </c>
      <c r="U232">
        <v>77.516666666666595</v>
      </c>
      <c r="V232">
        <v>95.516666666666595</v>
      </c>
      <c r="W232">
        <v>70.533333333333303</v>
      </c>
      <c r="X232">
        <v>4</v>
      </c>
      <c r="Y232">
        <v>63.016666666666602</v>
      </c>
      <c r="Z232">
        <v>43.95</v>
      </c>
      <c r="AA232">
        <v>50.633333333333297</v>
      </c>
      <c r="AB232">
        <v>42.716666666666598</v>
      </c>
      <c r="AC232">
        <v>5</v>
      </c>
      <c r="AD232">
        <v>39.033333333333303</v>
      </c>
      <c r="AE232" t="s">
        <v>1045</v>
      </c>
      <c r="AF232" t="s">
        <v>34</v>
      </c>
      <c r="AJ232" t="b">
        <f>OR(COUNTIF(Sheet1!$H$1:$H$9,Table1[[#This Row],[Genre_1]]),COUNTIF(Sheet1!$H$1:$H$8,Table1[[#This Row],[Genre_2]]),COUNTIF(Sheet1!$H$1:$H$8,Table1[[#This Row],[Genre_3]]),COUNTIF(Sheet1!$H$1:$H$8,Table1[[#This Row],[Genre_4]]),COUNTIF(Sheet1!$H$1:$H$8,Table1[[#This Row],[Genre_5]]))</f>
        <v>1</v>
      </c>
      <c r="AK232" t="s">
        <v>1005</v>
      </c>
      <c r="AM232" t="b">
        <f>OR(COUNTIF(Sheet1!$E$2:$E$20,Table1[[#This Row],[Publisher_1]]),COUNTIF(Sheet1!$E$2:$E$20,Table1[[#This Row],[Publisher_2]]))</f>
        <v>1</v>
      </c>
      <c r="AN232" t="str">
        <f>IF(COUNTIF(Table1[[#All],[Title]],Table1[[#This Row],[Title]]) &gt; 1,"Yes","No")</f>
        <v>No</v>
      </c>
      <c r="AO232" t="str">
        <f>IF(AND(-3&lt;= (Table1[[#This Row],[Metrics.Sales]] - AVERAGE(Table1[Metrics.Sales]))/_xlfn.STDEV.S(Table1[Metrics.Sales]), (Table1[[#This Row],[Metrics.Sales]] - AVERAGE(Table1[Metrics.Sales]))/_xlfn.STDEV.S(Table1[Metrics.Sales]) &lt;=3),"No","Yes")</f>
        <v>No</v>
      </c>
      <c r="AP232" t="b">
        <f>OR(Table1[[#This Row],[Length.Main Story.Polled]] = 0,Table1[[#This Row],[Length.Main + Extras.Polled]] = 0,Table1[[#This Row],[Length.Completionists.Polled]] = 0,Table1[[#This Row],[Length.All PlayStyles.Polled]] = 0)</f>
        <v>0</v>
      </c>
      <c r="AR232" s="9"/>
      <c r="AT232"/>
      <c r="BC232" s="10"/>
      <c r="BD232" s="10"/>
      <c r="BG232" s="10"/>
      <c r="BJ232" s="10"/>
    </row>
    <row r="233" spans="1:64" x14ac:dyDescent="0.25">
      <c r="A233" t="s">
        <v>636</v>
      </c>
      <c r="B233">
        <v>1</v>
      </c>
      <c r="C233" t="s">
        <v>1032</v>
      </c>
      <c r="D233" t="s">
        <v>1005</v>
      </c>
      <c r="E233" t="s">
        <v>1020</v>
      </c>
      <c r="F233" t="s">
        <v>46</v>
      </c>
      <c r="G233">
        <v>2007</v>
      </c>
      <c r="H233">
        <v>87</v>
      </c>
      <c r="I233">
        <v>0.15</v>
      </c>
      <c r="J233">
        <v>17.95</v>
      </c>
      <c r="K233">
        <v>87.5</v>
      </c>
      <c r="L233">
        <v>453.76666666666603</v>
      </c>
      <c r="M233">
        <v>59.6</v>
      </c>
      <c r="N233">
        <v>44</v>
      </c>
      <c r="O233">
        <v>37.733333333333299</v>
      </c>
      <c r="P233">
        <v>315.10000000000002</v>
      </c>
      <c r="Q233">
        <v>533.45000000000005</v>
      </c>
      <c r="R233">
        <v>150.71666666666599</v>
      </c>
      <c r="S233">
        <v>4</v>
      </c>
      <c r="T233">
        <v>178.95</v>
      </c>
      <c r="U233">
        <v>97.516666666666595</v>
      </c>
      <c r="V233">
        <v>123.15</v>
      </c>
      <c r="W233">
        <v>99.533333333333303</v>
      </c>
      <c r="X233">
        <v>15</v>
      </c>
      <c r="Y233">
        <v>78.400000000000006</v>
      </c>
      <c r="Z233">
        <v>45.0833333333333</v>
      </c>
      <c r="AA233">
        <v>75.516666666666595</v>
      </c>
      <c r="AB233">
        <v>40.799999999999997</v>
      </c>
      <c r="AC233">
        <v>25</v>
      </c>
      <c r="AD233">
        <v>22.433333333333302</v>
      </c>
      <c r="AE233" t="s">
        <v>1045</v>
      </c>
      <c r="AF233" t="s">
        <v>34</v>
      </c>
      <c r="AJ233" t="b">
        <f>OR(COUNTIF(Sheet1!$H$1:$H$9,Table1[[#This Row],[Genre_1]]),COUNTIF(Sheet1!$H$1:$H$8,Table1[[#This Row],[Genre_2]]),COUNTIF(Sheet1!$H$1:$H$8,Table1[[#This Row],[Genre_3]]),COUNTIF(Sheet1!$H$1:$H$8,Table1[[#This Row],[Genre_4]]),COUNTIF(Sheet1!$H$1:$H$8,Table1[[#This Row],[Genre_5]]))</f>
        <v>1</v>
      </c>
      <c r="AK233" t="s">
        <v>1005</v>
      </c>
      <c r="AM233" t="b">
        <f>OR(COUNTIF(Sheet1!$E$2:$E$20,Table1[[#This Row],[Publisher_1]]),COUNTIF(Sheet1!$E$2:$E$20,Table1[[#This Row],[Publisher_2]]))</f>
        <v>1</v>
      </c>
      <c r="AN233" t="str">
        <f>IF(COUNTIF(Table1[[#All],[Title]],Table1[[#This Row],[Title]]) &gt; 1,"Yes","No")</f>
        <v>No</v>
      </c>
      <c r="AO233" t="str">
        <f>IF(AND(-3&lt;= (Table1[[#This Row],[Metrics.Sales]] - AVERAGE(Table1[Metrics.Sales]))/_xlfn.STDEV.S(Table1[Metrics.Sales]), (Table1[[#This Row],[Metrics.Sales]] - AVERAGE(Table1[Metrics.Sales]))/_xlfn.STDEV.S(Table1[Metrics.Sales]) &lt;=3),"No","Yes")</f>
        <v>No</v>
      </c>
      <c r="AP233" t="b">
        <f>OR(Table1[[#This Row],[Length.Main Story.Polled]] = 0,Table1[[#This Row],[Length.Main + Extras.Polled]] = 0,Table1[[#This Row],[Length.Completionists.Polled]] = 0,Table1[[#This Row],[Length.All PlayStyles.Polled]] = 0)</f>
        <v>0</v>
      </c>
      <c r="AR233" s="9"/>
      <c r="AT233"/>
      <c r="AU233" s="10"/>
      <c r="AX233" s="10"/>
      <c r="AY233" s="10"/>
      <c r="AZ233" s="10"/>
      <c r="BB233" s="10"/>
      <c r="BC233" s="10"/>
      <c r="BD233" s="10"/>
      <c r="BE233" s="10"/>
      <c r="BG233" s="10"/>
      <c r="BI233" s="10"/>
      <c r="BJ233" s="10"/>
      <c r="BL233" s="10"/>
    </row>
    <row r="234" spans="1:64" x14ac:dyDescent="0.25">
      <c r="A234" t="s">
        <v>585</v>
      </c>
      <c r="B234">
        <v>1</v>
      </c>
      <c r="C234" t="s">
        <v>31</v>
      </c>
      <c r="D234" t="s">
        <v>586</v>
      </c>
      <c r="E234" t="s">
        <v>1021</v>
      </c>
      <c r="F234" t="s">
        <v>53</v>
      </c>
      <c r="G234">
        <v>2007</v>
      </c>
      <c r="H234">
        <v>66</v>
      </c>
      <c r="I234">
        <v>0.27</v>
      </c>
      <c r="J234">
        <v>14.95</v>
      </c>
      <c r="K234">
        <v>10.316666666666601</v>
      </c>
      <c r="L234">
        <v>20.266666666666602</v>
      </c>
      <c r="M234">
        <v>7</v>
      </c>
      <c r="N234">
        <v>11</v>
      </c>
      <c r="O234">
        <v>6.8166666666666602</v>
      </c>
      <c r="P234">
        <v>31.9</v>
      </c>
      <c r="Q234">
        <v>31.9</v>
      </c>
      <c r="R234">
        <v>31.9</v>
      </c>
      <c r="S234">
        <v>1</v>
      </c>
      <c r="T234">
        <v>31.9</v>
      </c>
      <c r="U234">
        <v>11.716666666666599</v>
      </c>
      <c r="V234">
        <v>12.5</v>
      </c>
      <c r="W234">
        <v>12.466666666666599</v>
      </c>
      <c r="X234">
        <v>4</v>
      </c>
      <c r="Y234">
        <v>10.533333333333299</v>
      </c>
      <c r="Z234">
        <v>5.8</v>
      </c>
      <c r="AA234">
        <v>6.43333333333333</v>
      </c>
      <c r="AB234">
        <v>5.9166666666666599</v>
      </c>
      <c r="AC234">
        <v>6</v>
      </c>
      <c r="AD234">
        <v>5.43333333333333</v>
      </c>
      <c r="AE234" t="s">
        <v>31</v>
      </c>
      <c r="AJ234" t="b">
        <f>OR(COUNTIF(Sheet1!$H$1:$H$9,Table1[[#This Row],[Genre_1]]),COUNTIF(Sheet1!$H$1:$H$8,Table1[[#This Row],[Genre_2]]),COUNTIF(Sheet1!$H$1:$H$8,Table1[[#This Row],[Genre_3]]),COUNTIF(Sheet1!$H$1:$H$8,Table1[[#This Row],[Genre_4]]),COUNTIF(Sheet1!$H$1:$H$8,Table1[[#This Row],[Genre_5]]))</f>
        <v>1</v>
      </c>
      <c r="AK234" t="s">
        <v>586</v>
      </c>
      <c r="AM234" t="b">
        <f>OR(COUNTIF(Sheet1!$E$2:$E$20,Table1[[#This Row],[Publisher_1]]),COUNTIF(Sheet1!$E$2:$E$20,Table1[[#This Row],[Publisher_2]]))</f>
        <v>1</v>
      </c>
      <c r="AN234" t="str">
        <f>IF(COUNTIF(Table1[[#All],[Title]],Table1[[#This Row],[Title]]) &gt; 1,"Yes","No")</f>
        <v>Yes</v>
      </c>
      <c r="AO234" t="str">
        <f>IF(AND(-3&lt;= (Table1[[#This Row],[Metrics.Sales]] - AVERAGE(Table1[Metrics.Sales]))/_xlfn.STDEV.S(Table1[Metrics.Sales]), (Table1[[#This Row],[Metrics.Sales]] - AVERAGE(Table1[Metrics.Sales]))/_xlfn.STDEV.S(Table1[Metrics.Sales]) &lt;=3),"No","Yes")</f>
        <v>No</v>
      </c>
      <c r="AP234" t="b">
        <f>OR(Table1[[#This Row],[Length.Main Story.Polled]] = 0,Table1[[#This Row],[Length.Main + Extras.Polled]] = 0,Table1[[#This Row],[Length.Completionists.Polled]] = 0,Table1[[#This Row],[Length.All PlayStyles.Polled]] = 0)</f>
        <v>0</v>
      </c>
      <c r="AR234" s="9"/>
      <c r="AT234"/>
      <c r="AW234" s="10"/>
      <c r="AZ234" s="10"/>
      <c r="BC234" s="10"/>
      <c r="BE234" s="10"/>
      <c r="BH234" s="10"/>
      <c r="BI234" s="10"/>
      <c r="BL234" s="10"/>
    </row>
    <row r="235" spans="1:64" x14ac:dyDescent="0.25">
      <c r="A235" t="s">
        <v>585</v>
      </c>
      <c r="B235">
        <v>2</v>
      </c>
      <c r="C235" t="s">
        <v>31</v>
      </c>
      <c r="D235" t="s">
        <v>586</v>
      </c>
      <c r="E235" t="s">
        <v>1019</v>
      </c>
      <c r="F235" t="s">
        <v>46</v>
      </c>
      <c r="G235">
        <v>2007</v>
      </c>
      <c r="H235">
        <v>55</v>
      </c>
      <c r="I235">
        <v>0.15</v>
      </c>
      <c r="J235">
        <v>14.95</v>
      </c>
      <c r="K235">
        <v>10.316666666666601</v>
      </c>
      <c r="L235">
        <v>20.266666666666602</v>
      </c>
      <c r="M235">
        <v>7</v>
      </c>
      <c r="N235">
        <v>11</v>
      </c>
      <c r="O235">
        <v>6.8166666666666602</v>
      </c>
      <c r="P235">
        <v>31.9</v>
      </c>
      <c r="Q235">
        <v>31.9</v>
      </c>
      <c r="R235">
        <v>31.9</v>
      </c>
      <c r="S235">
        <v>1</v>
      </c>
      <c r="T235">
        <v>31.9</v>
      </c>
      <c r="U235">
        <v>11.716666666666599</v>
      </c>
      <c r="V235">
        <v>12.5</v>
      </c>
      <c r="W235">
        <v>12.466666666666599</v>
      </c>
      <c r="X235">
        <v>4</v>
      </c>
      <c r="Y235">
        <v>10.533333333333299</v>
      </c>
      <c r="Z235">
        <v>5.8</v>
      </c>
      <c r="AA235">
        <v>6.43333333333333</v>
      </c>
      <c r="AB235">
        <v>5.9166666666666599</v>
      </c>
      <c r="AC235">
        <v>6</v>
      </c>
      <c r="AD235">
        <v>5.43333333333333</v>
      </c>
      <c r="AE235" t="s">
        <v>31</v>
      </c>
      <c r="AJ235" t="b">
        <f>OR(COUNTIF(Sheet1!$H$1:$H$9,Table1[[#This Row],[Genre_1]]),COUNTIF(Sheet1!$H$1:$H$8,Table1[[#This Row],[Genre_2]]),COUNTIF(Sheet1!$H$1:$H$8,Table1[[#This Row],[Genre_3]]),COUNTIF(Sheet1!$H$1:$H$8,Table1[[#This Row],[Genre_4]]),COUNTIF(Sheet1!$H$1:$H$8,Table1[[#This Row],[Genre_5]]))</f>
        <v>1</v>
      </c>
      <c r="AK235" t="s">
        <v>586</v>
      </c>
      <c r="AM235" t="b">
        <f>OR(COUNTIF(Sheet1!$E$2:$E$20,Table1[[#This Row],[Publisher_1]]),COUNTIF(Sheet1!$E$2:$E$20,Table1[[#This Row],[Publisher_2]]))</f>
        <v>1</v>
      </c>
      <c r="AN235" t="str">
        <f>IF(COUNTIF(Table1[[#All],[Title]],Table1[[#This Row],[Title]]) &gt; 1,"Yes","No")</f>
        <v>Yes</v>
      </c>
      <c r="AO235" t="str">
        <f>IF(AND(-3&lt;= (Table1[[#This Row],[Metrics.Sales]] - AVERAGE(Table1[Metrics.Sales]))/_xlfn.STDEV.S(Table1[Metrics.Sales]), (Table1[[#This Row],[Metrics.Sales]] - AVERAGE(Table1[Metrics.Sales]))/_xlfn.STDEV.S(Table1[Metrics.Sales]) &lt;=3),"No","Yes")</f>
        <v>No</v>
      </c>
      <c r="AP235" t="b">
        <f>OR(Table1[[#This Row],[Length.Main Story.Polled]] = 0,Table1[[#This Row],[Length.Main + Extras.Polled]] = 0,Table1[[#This Row],[Length.Completionists.Polled]] = 0,Table1[[#This Row],[Length.All PlayStyles.Polled]] = 0)</f>
        <v>0</v>
      </c>
      <c r="AR235" s="9"/>
      <c r="AT235"/>
      <c r="AW235" s="10"/>
      <c r="BC235" s="10"/>
      <c r="BE235" s="10"/>
      <c r="BG235" s="10"/>
      <c r="BI235" s="10"/>
      <c r="BJ235" s="10"/>
      <c r="BL235" s="10"/>
    </row>
    <row r="236" spans="1:64" x14ac:dyDescent="0.25">
      <c r="A236" t="s">
        <v>812</v>
      </c>
      <c r="B236">
        <v>1</v>
      </c>
      <c r="C236" t="s">
        <v>1034</v>
      </c>
      <c r="D236" t="s">
        <v>169</v>
      </c>
      <c r="E236" t="s">
        <v>1020</v>
      </c>
      <c r="F236" t="s">
        <v>53</v>
      </c>
      <c r="G236">
        <v>2008</v>
      </c>
      <c r="H236">
        <v>79</v>
      </c>
      <c r="I236">
        <v>0.49</v>
      </c>
      <c r="J236">
        <v>17.95</v>
      </c>
      <c r="K236">
        <v>63.316666666666599</v>
      </c>
      <c r="L236">
        <v>178.31666666666601</v>
      </c>
      <c r="M236">
        <v>50</v>
      </c>
      <c r="N236">
        <v>67</v>
      </c>
      <c r="O236">
        <v>36.65</v>
      </c>
      <c r="P236">
        <v>117.166666666666</v>
      </c>
      <c r="Q236">
        <v>206.65</v>
      </c>
      <c r="R236">
        <v>109.466666666666</v>
      </c>
      <c r="S236">
        <v>10</v>
      </c>
      <c r="T236">
        <v>72.483333333333306</v>
      </c>
      <c r="U236">
        <v>73.533333333333303</v>
      </c>
      <c r="V236">
        <v>179.3</v>
      </c>
      <c r="W236">
        <v>63.6666666666666</v>
      </c>
      <c r="X236">
        <v>31</v>
      </c>
      <c r="Y236">
        <v>48.5</v>
      </c>
      <c r="Z236">
        <v>30.433333333333302</v>
      </c>
      <c r="AA236">
        <v>40.4166666666666</v>
      </c>
      <c r="AB236">
        <v>30</v>
      </c>
      <c r="AC236">
        <v>26</v>
      </c>
      <c r="AD236">
        <v>23.433333333333302</v>
      </c>
      <c r="AE236" t="s">
        <v>31</v>
      </c>
      <c r="AF236" t="s">
        <v>1045</v>
      </c>
      <c r="AJ236" t="b">
        <f>OR(COUNTIF(Sheet1!$H$1:$H$9,Table1[[#This Row],[Genre_1]]),COUNTIF(Sheet1!$H$1:$H$8,Table1[[#This Row],[Genre_2]]),COUNTIF(Sheet1!$H$1:$H$8,Table1[[#This Row],[Genre_3]]),COUNTIF(Sheet1!$H$1:$H$8,Table1[[#This Row],[Genre_4]]),COUNTIF(Sheet1!$H$1:$H$8,Table1[[#This Row],[Genre_5]]))</f>
        <v>1</v>
      </c>
      <c r="AK236" t="s">
        <v>169</v>
      </c>
      <c r="AM236" t="b">
        <f>OR(COUNTIF(Sheet1!$E$2:$E$20,Table1[[#This Row],[Publisher_1]]),COUNTIF(Sheet1!$E$2:$E$20,Table1[[#This Row],[Publisher_2]]))</f>
        <v>1</v>
      </c>
      <c r="AN236" t="str">
        <f>IF(COUNTIF(Table1[[#All],[Title]],Table1[[#This Row],[Title]]) &gt; 1,"Yes","No")</f>
        <v>No</v>
      </c>
      <c r="AO236" t="str">
        <f>IF(AND(-3&lt;= (Table1[[#This Row],[Metrics.Sales]] - AVERAGE(Table1[Metrics.Sales]))/_xlfn.STDEV.S(Table1[Metrics.Sales]), (Table1[[#This Row],[Metrics.Sales]] - AVERAGE(Table1[Metrics.Sales]))/_xlfn.STDEV.S(Table1[Metrics.Sales]) &lt;=3),"No","Yes")</f>
        <v>No</v>
      </c>
      <c r="AP236" t="b">
        <f>OR(Table1[[#This Row],[Length.Main Story.Polled]] = 0,Table1[[#This Row],[Length.Main + Extras.Polled]] = 0,Table1[[#This Row],[Length.Completionists.Polled]] = 0,Table1[[#This Row],[Length.All PlayStyles.Polled]] = 0)</f>
        <v>0</v>
      </c>
      <c r="AR236" s="9"/>
      <c r="AT236"/>
      <c r="AW236" s="10"/>
      <c r="BC236" s="10"/>
      <c r="BE236" s="10"/>
      <c r="BG236" s="10"/>
      <c r="BI236" s="10"/>
      <c r="BJ236" s="10"/>
      <c r="BL236" s="10"/>
    </row>
    <row r="237" spans="1:64" x14ac:dyDescent="0.25">
      <c r="A237" t="s">
        <v>591</v>
      </c>
      <c r="B237">
        <v>1</v>
      </c>
      <c r="C237" t="s">
        <v>72</v>
      </c>
      <c r="D237" t="s">
        <v>1007</v>
      </c>
      <c r="E237" t="s">
        <v>1021</v>
      </c>
      <c r="F237" t="s">
        <v>53</v>
      </c>
      <c r="G237">
        <v>2007</v>
      </c>
      <c r="H237">
        <v>77</v>
      </c>
      <c r="I237">
        <v>0.26</v>
      </c>
      <c r="J237">
        <v>24.95</v>
      </c>
      <c r="K237">
        <v>6.43333333333333</v>
      </c>
      <c r="L237">
        <v>7.6</v>
      </c>
      <c r="M237">
        <v>6</v>
      </c>
      <c r="N237">
        <v>3</v>
      </c>
      <c r="O237">
        <v>5.25</v>
      </c>
      <c r="P237">
        <v>0</v>
      </c>
      <c r="Q237">
        <v>0</v>
      </c>
      <c r="R237">
        <v>0</v>
      </c>
      <c r="S237">
        <v>0</v>
      </c>
      <c r="T237">
        <v>0</v>
      </c>
      <c r="U237">
        <v>9</v>
      </c>
      <c r="V237">
        <v>9</v>
      </c>
      <c r="W237">
        <v>9</v>
      </c>
      <c r="X237">
        <v>1</v>
      </c>
      <c r="Y237">
        <v>9</v>
      </c>
      <c r="Z237">
        <v>5.15</v>
      </c>
      <c r="AA237">
        <v>5.5666666666666602</v>
      </c>
      <c r="AB237">
        <v>5.15</v>
      </c>
      <c r="AC237">
        <v>2</v>
      </c>
      <c r="AD237">
        <v>4.7166666666666597</v>
      </c>
      <c r="AE237" t="s">
        <v>31</v>
      </c>
      <c r="AF237" t="s">
        <v>34</v>
      </c>
      <c r="AJ237" t="b">
        <f>OR(COUNTIF(Sheet1!$H$1:$H$9,Table1[[#This Row],[Genre_1]]),COUNTIF(Sheet1!$H$1:$H$8,Table1[[#This Row],[Genre_2]]),COUNTIF(Sheet1!$H$1:$H$8,Table1[[#This Row],[Genre_3]]),COUNTIF(Sheet1!$H$1:$H$8,Table1[[#This Row],[Genre_4]]),COUNTIF(Sheet1!$H$1:$H$8,Table1[[#This Row],[Genre_5]]))</f>
        <v>1</v>
      </c>
      <c r="AK237" t="s">
        <v>1007</v>
      </c>
      <c r="AM237" t="b">
        <f>OR(COUNTIF(Sheet1!$E$2:$E$20,Table1[[#This Row],[Publisher_1]]),COUNTIF(Sheet1!$E$2:$E$20,Table1[[#This Row],[Publisher_2]]))</f>
        <v>1</v>
      </c>
      <c r="AN237" t="str">
        <f>IF(COUNTIF(Table1[[#All],[Title]],Table1[[#This Row],[Title]]) &gt; 1,"Yes","No")</f>
        <v>No</v>
      </c>
      <c r="AO237" t="str">
        <f>IF(AND(-3&lt;= (Table1[[#This Row],[Metrics.Sales]] - AVERAGE(Table1[Metrics.Sales]))/_xlfn.STDEV.S(Table1[Metrics.Sales]), (Table1[[#This Row],[Metrics.Sales]] - AVERAGE(Table1[Metrics.Sales]))/_xlfn.STDEV.S(Table1[Metrics.Sales]) &lt;=3),"No","Yes")</f>
        <v>No</v>
      </c>
      <c r="AP237" t="b">
        <f>OR(Table1[[#This Row],[Length.Main Story.Polled]] = 0,Table1[[#This Row],[Length.Main + Extras.Polled]] = 0,Table1[[#This Row],[Length.Completionists.Polled]] = 0,Table1[[#This Row],[Length.All PlayStyles.Polled]] = 0)</f>
        <v>1</v>
      </c>
      <c r="AR237" s="9"/>
      <c r="AT237"/>
      <c r="AX237" s="10"/>
      <c r="AZ237" s="10"/>
      <c r="BB237" s="10"/>
      <c r="BC237" s="10"/>
      <c r="BE237" s="10"/>
      <c r="BH237" s="10"/>
      <c r="BI237" s="10"/>
      <c r="BL237" s="10"/>
    </row>
    <row r="238" spans="1:64" x14ac:dyDescent="0.25">
      <c r="A238" t="s">
        <v>907</v>
      </c>
      <c r="B238">
        <v>1</v>
      </c>
      <c r="C238" t="s">
        <v>1032</v>
      </c>
      <c r="D238" t="s">
        <v>1005</v>
      </c>
      <c r="E238" t="s">
        <v>1022</v>
      </c>
      <c r="F238" t="s">
        <v>46</v>
      </c>
      <c r="G238">
        <v>2008</v>
      </c>
      <c r="H238">
        <v>72</v>
      </c>
      <c r="I238">
        <v>0.12</v>
      </c>
      <c r="J238">
        <v>17.95</v>
      </c>
      <c r="K238">
        <v>24.533333333333299</v>
      </c>
      <c r="L238">
        <v>24.883333333333301</v>
      </c>
      <c r="M238">
        <v>25</v>
      </c>
      <c r="N238">
        <v>3</v>
      </c>
      <c r="O238">
        <v>24.2</v>
      </c>
      <c r="P238">
        <v>0</v>
      </c>
      <c r="Q238">
        <v>0</v>
      </c>
      <c r="R238">
        <v>0</v>
      </c>
      <c r="S238">
        <v>0</v>
      </c>
      <c r="T238">
        <v>0</v>
      </c>
      <c r="U238">
        <v>0</v>
      </c>
      <c r="V238">
        <v>0</v>
      </c>
      <c r="W238">
        <v>0</v>
      </c>
      <c r="X238">
        <v>0</v>
      </c>
      <c r="Y238">
        <v>0</v>
      </c>
      <c r="Z238">
        <v>24.533333333333299</v>
      </c>
      <c r="AA238">
        <v>24.883333333333301</v>
      </c>
      <c r="AB238">
        <v>25</v>
      </c>
      <c r="AC238">
        <v>3</v>
      </c>
      <c r="AD238">
        <v>24.2</v>
      </c>
      <c r="AE238" t="s">
        <v>1045</v>
      </c>
      <c r="AF238" t="s">
        <v>34</v>
      </c>
      <c r="AJ238" t="b">
        <f>OR(COUNTIF(Sheet1!$H$1:$H$9,Table1[[#This Row],[Genre_1]]),COUNTIF(Sheet1!$H$1:$H$8,Table1[[#This Row],[Genre_2]]),COUNTIF(Sheet1!$H$1:$H$8,Table1[[#This Row],[Genre_3]]),COUNTIF(Sheet1!$H$1:$H$8,Table1[[#This Row],[Genre_4]]),COUNTIF(Sheet1!$H$1:$H$8,Table1[[#This Row],[Genre_5]]))</f>
        <v>1</v>
      </c>
      <c r="AK238" t="s">
        <v>1005</v>
      </c>
      <c r="AM238" t="b">
        <f>OR(COUNTIF(Sheet1!$E$2:$E$20,Table1[[#This Row],[Publisher_1]]),COUNTIF(Sheet1!$E$2:$E$20,Table1[[#This Row],[Publisher_2]]))</f>
        <v>1</v>
      </c>
      <c r="AN238" t="str">
        <f>IF(COUNTIF(Table1[[#All],[Title]],Table1[[#This Row],[Title]]) &gt; 1,"Yes","No")</f>
        <v>No</v>
      </c>
      <c r="AO238" t="str">
        <f>IF(AND(-3&lt;= (Table1[[#This Row],[Metrics.Sales]] - AVERAGE(Table1[Metrics.Sales]))/_xlfn.STDEV.S(Table1[Metrics.Sales]), (Table1[[#This Row],[Metrics.Sales]] - AVERAGE(Table1[Metrics.Sales]))/_xlfn.STDEV.S(Table1[Metrics.Sales]) &lt;=3),"No","Yes")</f>
        <v>No</v>
      </c>
      <c r="AP238" t="b">
        <f>OR(Table1[[#This Row],[Length.Main Story.Polled]] = 0,Table1[[#This Row],[Length.Main + Extras.Polled]] = 0,Table1[[#This Row],[Length.Completionists.Polled]] = 0,Table1[[#This Row],[Length.All PlayStyles.Polled]] = 0)</f>
        <v>1</v>
      </c>
      <c r="AR238" s="9"/>
      <c r="AT238"/>
      <c r="BI238" s="10"/>
      <c r="BL238" s="10"/>
    </row>
    <row r="239" spans="1:64" x14ac:dyDescent="0.25">
      <c r="A239" t="s">
        <v>888</v>
      </c>
      <c r="B239">
        <v>2</v>
      </c>
      <c r="C239" t="s">
        <v>39</v>
      </c>
      <c r="D239" t="s">
        <v>145</v>
      </c>
      <c r="E239" t="s">
        <v>83</v>
      </c>
      <c r="F239" t="s">
        <v>46</v>
      </c>
      <c r="G239">
        <v>2008</v>
      </c>
      <c r="H239">
        <v>56</v>
      </c>
      <c r="I239">
        <v>0.15</v>
      </c>
      <c r="J239">
        <v>14.95</v>
      </c>
      <c r="K239">
        <v>12.85</v>
      </c>
      <c r="L239">
        <v>12.85</v>
      </c>
      <c r="M239">
        <v>12.85</v>
      </c>
      <c r="N239">
        <v>1</v>
      </c>
      <c r="O239">
        <v>12.85</v>
      </c>
      <c r="P239">
        <v>0</v>
      </c>
      <c r="Q239">
        <v>0</v>
      </c>
      <c r="R239">
        <v>0</v>
      </c>
      <c r="S239">
        <v>0</v>
      </c>
      <c r="T239">
        <v>0</v>
      </c>
      <c r="U239">
        <v>12.85</v>
      </c>
      <c r="V239">
        <v>12.85</v>
      </c>
      <c r="W239">
        <v>12.85</v>
      </c>
      <c r="X239">
        <v>1</v>
      </c>
      <c r="Y239">
        <v>12.85</v>
      </c>
      <c r="Z239">
        <v>0</v>
      </c>
      <c r="AA239">
        <v>0</v>
      </c>
      <c r="AB239">
        <v>0</v>
      </c>
      <c r="AC239">
        <v>0</v>
      </c>
      <c r="AD239">
        <v>0</v>
      </c>
      <c r="AE239" t="s">
        <v>39</v>
      </c>
      <c r="AJ239" t="b">
        <f>OR(COUNTIF(Sheet1!$H$1:$H$9,Table1[[#This Row],[Genre_1]]),COUNTIF(Sheet1!$H$1:$H$8,Table1[[#This Row],[Genre_2]]),COUNTIF(Sheet1!$H$1:$H$8,Table1[[#This Row],[Genre_3]]),COUNTIF(Sheet1!$H$1:$H$8,Table1[[#This Row],[Genre_4]]),COUNTIF(Sheet1!$H$1:$H$8,Table1[[#This Row],[Genre_5]]))</f>
        <v>1</v>
      </c>
      <c r="AK239" t="s">
        <v>145</v>
      </c>
      <c r="AM239" t="b">
        <f>OR(COUNTIF(Sheet1!$E$2:$E$20,Table1[[#This Row],[Publisher_1]]),COUNTIF(Sheet1!$E$2:$E$20,Table1[[#This Row],[Publisher_2]]))</f>
        <v>1</v>
      </c>
      <c r="AN239" t="str">
        <f>IF(COUNTIF(Table1[[#All],[Title]],Table1[[#This Row],[Title]]) &gt; 1,"Yes","No")</f>
        <v>No</v>
      </c>
      <c r="AO239" t="str">
        <f>IF(AND(-3&lt;= (Table1[[#This Row],[Metrics.Sales]] - AVERAGE(Table1[Metrics.Sales]))/_xlfn.STDEV.S(Table1[Metrics.Sales]), (Table1[[#This Row],[Metrics.Sales]] - AVERAGE(Table1[Metrics.Sales]))/_xlfn.STDEV.S(Table1[Metrics.Sales]) &lt;=3),"No","Yes")</f>
        <v>No</v>
      </c>
      <c r="AP239" t="b">
        <f>OR(Table1[[#This Row],[Length.Main Story.Polled]] = 0,Table1[[#This Row],[Length.Main + Extras.Polled]] = 0,Table1[[#This Row],[Length.Completionists.Polled]] = 0,Table1[[#This Row],[Length.All PlayStyles.Polled]] = 0)</f>
        <v>1</v>
      </c>
      <c r="AR239" s="9"/>
      <c r="AT239"/>
      <c r="BH239" s="10"/>
      <c r="BI239" s="10"/>
    </row>
    <row r="240" spans="1:64" x14ac:dyDescent="0.25">
      <c r="A240" t="s">
        <v>614</v>
      </c>
      <c r="B240">
        <v>4</v>
      </c>
      <c r="C240" t="s">
        <v>48</v>
      </c>
      <c r="D240" t="s">
        <v>1007</v>
      </c>
      <c r="E240" t="s">
        <v>1022</v>
      </c>
      <c r="F240" t="s">
        <v>53</v>
      </c>
      <c r="G240">
        <v>2007</v>
      </c>
      <c r="H240">
        <v>46</v>
      </c>
      <c r="I240">
        <v>0.19</v>
      </c>
      <c r="J240">
        <v>29.95</v>
      </c>
      <c r="K240">
        <v>0</v>
      </c>
      <c r="L240">
        <v>0</v>
      </c>
      <c r="M240">
        <v>0</v>
      </c>
      <c r="N240">
        <v>0</v>
      </c>
      <c r="O240">
        <v>0</v>
      </c>
      <c r="P240">
        <v>0</v>
      </c>
      <c r="Q240">
        <v>0</v>
      </c>
      <c r="R240">
        <v>0</v>
      </c>
      <c r="S240">
        <v>0</v>
      </c>
      <c r="T240">
        <v>0</v>
      </c>
      <c r="U240">
        <v>0</v>
      </c>
      <c r="V240">
        <v>0</v>
      </c>
      <c r="W240">
        <v>0</v>
      </c>
      <c r="X240">
        <v>0</v>
      </c>
      <c r="Y240">
        <v>0</v>
      </c>
      <c r="Z240">
        <v>0</v>
      </c>
      <c r="AA240">
        <v>0</v>
      </c>
      <c r="AB240">
        <v>0</v>
      </c>
      <c r="AC240">
        <v>0</v>
      </c>
      <c r="AD240">
        <v>0</v>
      </c>
      <c r="AE240" t="s">
        <v>1006</v>
      </c>
      <c r="AJ240" t="b">
        <f>OR(COUNTIF(Sheet1!$H$1:$H$9,Table1[[#This Row],[Genre_1]]),COUNTIF(Sheet1!$H$1:$H$8,Table1[[#This Row],[Genre_2]]),COUNTIF(Sheet1!$H$1:$H$8,Table1[[#This Row],[Genre_3]]),COUNTIF(Sheet1!$H$1:$H$8,Table1[[#This Row],[Genre_4]]),COUNTIF(Sheet1!$H$1:$H$8,Table1[[#This Row],[Genre_5]]))</f>
        <v>1</v>
      </c>
      <c r="AK240" t="s">
        <v>1007</v>
      </c>
      <c r="AM240" t="b">
        <f>OR(COUNTIF(Sheet1!$E$2:$E$20,Table1[[#This Row],[Publisher_1]]),COUNTIF(Sheet1!$E$2:$E$20,Table1[[#This Row],[Publisher_2]]))</f>
        <v>1</v>
      </c>
      <c r="AN240" t="str">
        <f>IF(COUNTIF(Table1[[#All],[Title]],Table1[[#This Row],[Title]]) &gt; 1,"Yes","No")</f>
        <v>No</v>
      </c>
      <c r="AO240" t="str">
        <f>IF(AND(-3&lt;= (Table1[[#This Row],[Metrics.Sales]] - AVERAGE(Table1[Metrics.Sales]))/_xlfn.STDEV.S(Table1[Metrics.Sales]), (Table1[[#This Row],[Metrics.Sales]] - AVERAGE(Table1[Metrics.Sales]))/_xlfn.STDEV.S(Table1[Metrics.Sales]) &lt;=3),"No","Yes")</f>
        <v>No</v>
      </c>
      <c r="AP240" t="b">
        <f>OR(Table1[[#This Row],[Length.Main Story.Polled]] = 0,Table1[[#This Row],[Length.Main + Extras.Polled]] = 0,Table1[[#This Row],[Length.Completionists.Polled]] = 0,Table1[[#This Row],[Length.All PlayStyles.Polled]] = 0)</f>
        <v>1</v>
      </c>
      <c r="AR240" s="9"/>
      <c r="AT240"/>
    </row>
    <row r="241" spans="1:64" x14ac:dyDescent="0.25">
      <c r="A241" t="s">
        <v>663</v>
      </c>
      <c r="B241">
        <v>1</v>
      </c>
      <c r="C241" t="s">
        <v>31</v>
      </c>
      <c r="D241" t="s">
        <v>1005</v>
      </c>
      <c r="E241" t="s">
        <v>1021</v>
      </c>
      <c r="F241" t="s">
        <v>46</v>
      </c>
      <c r="G241">
        <v>2007</v>
      </c>
      <c r="H241">
        <v>71</v>
      </c>
      <c r="I241">
        <v>0.1</v>
      </c>
      <c r="J241">
        <v>16.95</v>
      </c>
      <c r="K241">
        <v>4.9166666666666599</v>
      </c>
      <c r="L241">
        <v>6.0166666666666604</v>
      </c>
      <c r="M241">
        <v>4.0666666666666602</v>
      </c>
      <c r="N241">
        <v>4</v>
      </c>
      <c r="O241">
        <v>4.2333333333333298</v>
      </c>
      <c r="P241">
        <v>0</v>
      </c>
      <c r="Q241">
        <v>0</v>
      </c>
      <c r="R241">
        <v>0</v>
      </c>
      <c r="S241">
        <v>0</v>
      </c>
      <c r="T241">
        <v>0</v>
      </c>
      <c r="U241">
        <v>7.5666666666666602</v>
      </c>
      <c r="V241">
        <v>7.5666666666666602</v>
      </c>
      <c r="W241">
        <v>7.5666666666666602</v>
      </c>
      <c r="X241">
        <v>1</v>
      </c>
      <c r="Y241">
        <v>7.5666666666666602</v>
      </c>
      <c r="Z241">
        <v>4.0333333333333297</v>
      </c>
      <c r="AA241">
        <v>4.05</v>
      </c>
      <c r="AB241">
        <v>4.0666666666666602</v>
      </c>
      <c r="AC241">
        <v>3</v>
      </c>
      <c r="AD241">
        <v>4.0166666666666604</v>
      </c>
      <c r="AE241" t="s">
        <v>31</v>
      </c>
      <c r="AJ241" t="b">
        <f>OR(COUNTIF(Sheet1!$H$1:$H$9,Table1[[#This Row],[Genre_1]]),COUNTIF(Sheet1!$H$1:$H$8,Table1[[#This Row],[Genre_2]]),COUNTIF(Sheet1!$H$1:$H$8,Table1[[#This Row],[Genre_3]]),COUNTIF(Sheet1!$H$1:$H$8,Table1[[#This Row],[Genre_4]]),COUNTIF(Sheet1!$H$1:$H$8,Table1[[#This Row],[Genre_5]]))</f>
        <v>1</v>
      </c>
      <c r="AK241" t="s">
        <v>1005</v>
      </c>
      <c r="AM241" t="b">
        <f>OR(COUNTIF(Sheet1!$E$2:$E$20,Table1[[#This Row],[Publisher_1]]),COUNTIF(Sheet1!$E$2:$E$20,Table1[[#This Row],[Publisher_2]]))</f>
        <v>1</v>
      </c>
      <c r="AN241" t="str">
        <f>IF(COUNTIF(Table1[[#All],[Title]],Table1[[#This Row],[Title]]) &gt; 1,"Yes","No")</f>
        <v>No</v>
      </c>
      <c r="AO241" t="str">
        <f>IF(AND(-3&lt;= (Table1[[#This Row],[Metrics.Sales]] - AVERAGE(Table1[Metrics.Sales]))/_xlfn.STDEV.S(Table1[Metrics.Sales]), (Table1[[#This Row],[Metrics.Sales]] - AVERAGE(Table1[Metrics.Sales]))/_xlfn.STDEV.S(Table1[Metrics.Sales]) &lt;=3),"No","Yes")</f>
        <v>No</v>
      </c>
      <c r="AP241" t="b">
        <f>OR(Table1[[#This Row],[Length.Main Story.Polled]] = 0,Table1[[#This Row],[Length.Main + Extras.Polled]] = 0,Table1[[#This Row],[Length.Completionists.Polled]] = 0,Table1[[#This Row],[Length.All PlayStyles.Polled]] = 0)</f>
        <v>1</v>
      </c>
      <c r="AR241" s="9"/>
      <c r="AT241"/>
    </row>
    <row r="242" spans="1:64" x14ac:dyDescent="0.25">
      <c r="A242" t="s">
        <v>302</v>
      </c>
      <c r="B242">
        <v>2</v>
      </c>
      <c r="C242" t="s">
        <v>31</v>
      </c>
      <c r="D242" t="s">
        <v>167</v>
      </c>
      <c r="E242" t="s">
        <v>1022</v>
      </c>
      <c r="F242" t="s">
        <v>32</v>
      </c>
      <c r="G242">
        <v>2006</v>
      </c>
      <c r="H242">
        <v>72</v>
      </c>
      <c r="I242">
        <v>0.24</v>
      </c>
      <c r="J242">
        <v>14.95</v>
      </c>
      <c r="K242">
        <v>17.633333333333301</v>
      </c>
      <c r="L242">
        <v>30.55</v>
      </c>
      <c r="M242">
        <v>14.6</v>
      </c>
      <c r="N242">
        <v>16</v>
      </c>
      <c r="O242">
        <v>12.566666666666601</v>
      </c>
      <c r="P242">
        <v>28.883333333333301</v>
      </c>
      <c r="Q242">
        <v>35.966666666666598</v>
      </c>
      <c r="R242">
        <v>25</v>
      </c>
      <c r="S242">
        <v>5</v>
      </c>
      <c r="T242">
        <v>24.716666666666601</v>
      </c>
      <c r="U242">
        <v>14</v>
      </c>
      <c r="V242">
        <v>17.05</v>
      </c>
      <c r="W242">
        <v>14.2</v>
      </c>
      <c r="X242">
        <v>5</v>
      </c>
      <c r="Y242">
        <v>11.55</v>
      </c>
      <c r="Z242">
        <v>11.283333333333299</v>
      </c>
      <c r="AA242">
        <v>12.816666666666601</v>
      </c>
      <c r="AB242">
        <v>10</v>
      </c>
      <c r="AC242">
        <v>6</v>
      </c>
      <c r="AD242">
        <v>10.3</v>
      </c>
      <c r="AE242" t="s">
        <v>31</v>
      </c>
      <c r="AJ242" t="b">
        <f>OR(COUNTIF(Sheet1!$H$1:$H$9,Table1[[#This Row],[Genre_1]]),COUNTIF(Sheet1!$H$1:$H$8,Table1[[#This Row],[Genre_2]]),COUNTIF(Sheet1!$H$1:$H$8,Table1[[#This Row],[Genre_3]]),COUNTIF(Sheet1!$H$1:$H$8,Table1[[#This Row],[Genre_4]]),COUNTIF(Sheet1!$H$1:$H$8,Table1[[#This Row],[Genre_5]]))</f>
        <v>1</v>
      </c>
      <c r="AK242" t="s">
        <v>167</v>
      </c>
      <c r="AM242" t="b">
        <f>OR(COUNTIF(Sheet1!$E$2:$E$20,Table1[[#This Row],[Publisher_1]]),COUNTIF(Sheet1!$E$2:$E$20,Table1[[#This Row],[Publisher_2]]))</f>
        <v>1</v>
      </c>
      <c r="AN242" t="str">
        <f>IF(COUNTIF(Table1[[#All],[Title]],Table1[[#This Row],[Title]]) &gt; 1,"Yes","No")</f>
        <v>No</v>
      </c>
      <c r="AO242" t="str">
        <f>IF(AND(-3&lt;= (Table1[[#This Row],[Metrics.Sales]] - AVERAGE(Table1[Metrics.Sales]))/_xlfn.STDEV.S(Table1[Metrics.Sales]), (Table1[[#This Row],[Metrics.Sales]] - AVERAGE(Table1[Metrics.Sales]))/_xlfn.STDEV.S(Table1[Metrics.Sales]) &lt;=3),"No","Yes")</f>
        <v>No</v>
      </c>
      <c r="AP242" t="b">
        <f>OR(Table1[[#This Row],[Length.Main Story.Polled]] = 0,Table1[[#This Row],[Length.Main + Extras.Polled]] = 0,Table1[[#This Row],[Length.Completionists.Polled]] = 0,Table1[[#This Row],[Length.All PlayStyles.Polled]] = 0)</f>
        <v>0</v>
      </c>
      <c r="AR242" s="9"/>
      <c r="AT242"/>
      <c r="AU242" s="10"/>
      <c r="AW242" s="10"/>
      <c r="BC242" s="10"/>
      <c r="BD242" s="10"/>
      <c r="BE242" s="10"/>
      <c r="BG242" s="10"/>
      <c r="BH242" s="10"/>
      <c r="BJ242" s="10"/>
      <c r="BL242" s="10"/>
    </row>
    <row r="243" spans="1:64" x14ac:dyDescent="0.25">
      <c r="A243" t="s">
        <v>561</v>
      </c>
      <c r="B243">
        <v>2</v>
      </c>
      <c r="C243" t="s">
        <v>31</v>
      </c>
      <c r="D243" t="s">
        <v>167</v>
      </c>
      <c r="E243" t="s">
        <v>1022</v>
      </c>
      <c r="F243" t="s">
        <v>32</v>
      </c>
      <c r="G243">
        <v>2007</v>
      </c>
      <c r="H243">
        <v>72</v>
      </c>
      <c r="I243">
        <v>0.33</v>
      </c>
      <c r="J243">
        <v>17.95</v>
      </c>
      <c r="K243">
        <v>21.766666666666602</v>
      </c>
      <c r="L243">
        <v>74.183333333333294</v>
      </c>
      <c r="M243">
        <v>15</v>
      </c>
      <c r="N243">
        <v>33</v>
      </c>
      <c r="O243">
        <v>12.1833333333333</v>
      </c>
      <c r="P243">
        <v>31.6166666666666</v>
      </c>
      <c r="Q243">
        <v>37.9</v>
      </c>
      <c r="R243">
        <v>30</v>
      </c>
      <c r="S243">
        <v>7</v>
      </c>
      <c r="T243">
        <v>27.066666666666599</v>
      </c>
      <c r="U243">
        <v>26.85</v>
      </c>
      <c r="V243">
        <v>76.2</v>
      </c>
      <c r="W243">
        <v>18</v>
      </c>
      <c r="X243">
        <v>11</v>
      </c>
      <c r="Y243">
        <v>16.2</v>
      </c>
      <c r="Z243">
        <v>13.45</v>
      </c>
      <c r="AA243">
        <v>16.733333333333299</v>
      </c>
      <c r="AB243">
        <v>12</v>
      </c>
      <c r="AC243">
        <v>15</v>
      </c>
      <c r="AD243">
        <v>9.35</v>
      </c>
      <c r="AE243" t="s">
        <v>31</v>
      </c>
      <c r="AJ243" t="b">
        <f>OR(COUNTIF(Sheet1!$H$1:$H$9,Table1[[#This Row],[Genre_1]]),COUNTIF(Sheet1!$H$1:$H$8,Table1[[#This Row],[Genre_2]]),COUNTIF(Sheet1!$H$1:$H$8,Table1[[#This Row],[Genre_3]]),COUNTIF(Sheet1!$H$1:$H$8,Table1[[#This Row],[Genre_4]]),COUNTIF(Sheet1!$H$1:$H$8,Table1[[#This Row],[Genre_5]]))</f>
        <v>1</v>
      </c>
      <c r="AK243" t="s">
        <v>167</v>
      </c>
      <c r="AM243" t="b">
        <f>OR(COUNTIF(Sheet1!$E$2:$E$20,Table1[[#This Row],[Publisher_1]]),COUNTIF(Sheet1!$E$2:$E$20,Table1[[#This Row],[Publisher_2]]))</f>
        <v>1</v>
      </c>
      <c r="AN243" t="str">
        <f>IF(COUNTIF(Table1[[#All],[Title]],Table1[[#This Row],[Title]]) &gt; 1,"Yes","No")</f>
        <v>No</v>
      </c>
      <c r="AO243" t="str">
        <f>IF(AND(-3&lt;= (Table1[[#This Row],[Metrics.Sales]] - AVERAGE(Table1[Metrics.Sales]))/_xlfn.STDEV.S(Table1[Metrics.Sales]), (Table1[[#This Row],[Metrics.Sales]] - AVERAGE(Table1[Metrics.Sales]))/_xlfn.STDEV.S(Table1[Metrics.Sales]) &lt;=3),"No","Yes")</f>
        <v>No</v>
      </c>
      <c r="AP243" t="b">
        <f>OR(Table1[[#This Row],[Length.Main Story.Polled]] = 0,Table1[[#This Row],[Length.Main + Extras.Polled]] = 0,Table1[[#This Row],[Length.Completionists.Polled]] = 0,Table1[[#This Row],[Length.All PlayStyles.Polled]] = 0)</f>
        <v>0</v>
      </c>
      <c r="AR243" s="9"/>
      <c r="AT243"/>
      <c r="AW243" s="10"/>
      <c r="AX243" s="10"/>
      <c r="AY243" s="10"/>
      <c r="BB243" s="10"/>
      <c r="BH243" s="10"/>
      <c r="BI243" s="10"/>
    </row>
    <row r="244" spans="1:64" x14ac:dyDescent="0.25">
      <c r="A244" t="s">
        <v>857</v>
      </c>
      <c r="B244">
        <v>2</v>
      </c>
      <c r="C244" t="s">
        <v>31</v>
      </c>
      <c r="D244" t="s">
        <v>415</v>
      </c>
      <c r="E244" t="s">
        <v>83</v>
      </c>
      <c r="F244" t="s">
        <v>32</v>
      </c>
      <c r="G244">
        <v>2008</v>
      </c>
      <c r="H244">
        <v>72</v>
      </c>
      <c r="I244">
        <v>0.24</v>
      </c>
      <c r="J244">
        <v>17.95</v>
      </c>
      <c r="K244">
        <v>8.0500000000000007</v>
      </c>
      <c r="L244">
        <v>16</v>
      </c>
      <c r="M244">
        <v>6</v>
      </c>
      <c r="N244">
        <v>19</v>
      </c>
      <c r="O244">
        <v>5</v>
      </c>
      <c r="P244">
        <v>0</v>
      </c>
      <c r="Q244">
        <v>0</v>
      </c>
      <c r="R244">
        <v>0</v>
      </c>
      <c r="S244">
        <v>0</v>
      </c>
      <c r="T244">
        <v>0</v>
      </c>
      <c r="U244">
        <v>21.6666666666666</v>
      </c>
      <c r="V244">
        <v>24.1666666666666</v>
      </c>
      <c r="W244">
        <v>25</v>
      </c>
      <c r="X244">
        <v>3</v>
      </c>
      <c r="Y244">
        <v>19.1666666666666</v>
      </c>
      <c r="Z244">
        <v>5.5</v>
      </c>
      <c r="AA244">
        <v>7.3166666666666602</v>
      </c>
      <c r="AB244">
        <v>5.5833333333333304</v>
      </c>
      <c r="AC244">
        <v>16</v>
      </c>
      <c r="AD244">
        <v>4.2666666666666604</v>
      </c>
      <c r="AE244" t="s">
        <v>31</v>
      </c>
      <c r="AJ244" t="b">
        <f>OR(COUNTIF(Sheet1!$H$1:$H$9,Table1[[#This Row],[Genre_1]]),COUNTIF(Sheet1!$H$1:$H$8,Table1[[#This Row],[Genre_2]]),COUNTIF(Sheet1!$H$1:$H$8,Table1[[#This Row],[Genre_3]]),COUNTIF(Sheet1!$H$1:$H$8,Table1[[#This Row],[Genre_4]]),COUNTIF(Sheet1!$H$1:$H$8,Table1[[#This Row],[Genre_5]]))</f>
        <v>1</v>
      </c>
      <c r="AK244" t="s">
        <v>167</v>
      </c>
      <c r="AL244" t="s">
        <v>49</v>
      </c>
      <c r="AM244" t="b">
        <f>OR(COUNTIF(Sheet1!$E$2:$E$20,Table1[[#This Row],[Publisher_1]]),COUNTIF(Sheet1!$E$2:$E$20,Table1[[#This Row],[Publisher_2]]))</f>
        <v>1</v>
      </c>
      <c r="AN244" t="str">
        <f>IF(COUNTIF(Table1[[#All],[Title]],Table1[[#This Row],[Title]]) &gt; 1,"Yes","No")</f>
        <v>Yes</v>
      </c>
      <c r="AO244" t="str">
        <f>IF(AND(-3&lt;= (Table1[[#This Row],[Metrics.Sales]] - AVERAGE(Table1[Metrics.Sales]))/_xlfn.STDEV.S(Table1[Metrics.Sales]), (Table1[[#This Row],[Metrics.Sales]] - AVERAGE(Table1[Metrics.Sales]))/_xlfn.STDEV.S(Table1[Metrics.Sales]) &lt;=3),"No","Yes")</f>
        <v>No</v>
      </c>
      <c r="AP244" t="b">
        <f>OR(Table1[[#This Row],[Length.Main Story.Polled]] = 0,Table1[[#This Row],[Length.Main + Extras.Polled]] = 0,Table1[[#This Row],[Length.Completionists.Polled]] = 0,Table1[[#This Row],[Length.All PlayStyles.Polled]] = 0)</f>
        <v>1</v>
      </c>
      <c r="AR244" s="9"/>
      <c r="AT244"/>
      <c r="AW244" s="10"/>
      <c r="AX244" s="10"/>
      <c r="BB244" s="10"/>
      <c r="BI244" s="10"/>
    </row>
    <row r="245" spans="1:64" x14ac:dyDescent="0.25">
      <c r="A245" t="s">
        <v>857</v>
      </c>
      <c r="B245">
        <v>2</v>
      </c>
      <c r="C245" t="s">
        <v>31</v>
      </c>
      <c r="D245" t="s">
        <v>415</v>
      </c>
      <c r="E245" t="s">
        <v>1019</v>
      </c>
      <c r="F245" t="s">
        <v>46</v>
      </c>
      <c r="G245">
        <v>2008</v>
      </c>
      <c r="H245">
        <v>71</v>
      </c>
      <c r="I245">
        <v>0.22</v>
      </c>
      <c r="J245">
        <v>19.95</v>
      </c>
      <c r="K245">
        <v>8.0500000000000007</v>
      </c>
      <c r="L245">
        <v>16</v>
      </c>
      <c r="M245">
        <v>6</v>
      </c>
      <c r="N245">
        <v>19</v>
      </c>
      <c r="O245">
        <v>5</v>
      </c>
      <c r="P245">
        <v>0</v>
      </c>
      <c r="Q245">
        <v>0</v>
      </c>
      <c r="R245">
        <v>0</v>
      </c>
      <c r="S245">
        <v>0</v>
      </c>
      <c r="T245">
        <v>0</v>
      </c>
      <c r="U245">
        <v>21.6666666666666</v>
      </c>
      <c r="V245">
        <v>24.1666666666666</v>
      </c>
      <c r="W245">
        <v>25</v>
      </c>
      <c r="X245">
        <v>3</v>
      </c>
      <c r="Y245">
        <v>19.1666666666666</v>
      </c>
      <c r="Z245">
        <v>5.5</v>
      </c>
      <c r="AA245">
        <v>7.3166666666666602</v>
      </c>
      <c r="AB245">
        <v>5.5833333333333304</v>
      </c>
      <c r="AC245">
        <v>16</v>
      </c>
      <c r="AD245">
        <v>4.2666666666666604</v>
      </c>
      <c r="AE245" t="s">
        <v>31</v>
      </c>
      <c r="AJ245" t="b">
        <f>OR(COUNTIF(Sheet1!$H$1:$H$9,Table1[[#This Row],[Genre_1]]),COUNTIF(Sheet1!$H$1:$H$8,Table1[[#This Row],[Genre_2]]),COUNTIF(Sheet1!$H$1:$H$8,Table1[[#This Row],[Genre_3]]),COUNTIF(Sheet1!$H$1:$H$8,Table1[[#This Row],[Genre_4]]),COUNTIF(Sheet1!$H$1:$H$8,Table1[[#This Row],[Genre_5]]))</f>
        <v>1</v>
      </c>
      <c r="AK245" t="s">
        <v>167</v>
      </c>
      <c r="AL245" t="s">
        <v>49</v>
      </c>
      <c r="AM245" t="b">
        <f>OR(COUNTIF(Sheet1!$E$2:$E$20,Table1[[#This Row],[Publisher_1]]),COUNTIF(Sheet1!$E$2:$E$20,Table1[[#This Row],[Publisher_2]]))</f>
        <v>1</v>
      </c>
      <c r="AN245" t="str">
        <f>IF(COUNTIF(Table1[[#All],[Title]],Table1[[#This Row],[Title]]) &gt; 1,"Yes","No")</f>
        <v>Yes</v>
      </c>
      <c r="AO245" t="str">
        <f>IF(AND(-3&lt;= (Table1[[#This Row],[Metrics.Sales]] - AVERAGE(Table1[Metrics.Sales]))/_xlfn.STDEV.S(Table1[Metrics.Sales]), (Table1[[#This Row],[Metrics.Sales]] - AVERAGE(Table1[Metrics.Sales]))/_xlfn.STDEV.S(Table1[Metrics.Sales]) &lt;=3),"No","Yes")</f>
        <v>No</v>
      </c>
      <c r="AP245" t="b">
        <f>OR(Table1[[#This Row],[Length.Main Story.Polled]] = 0,Table1[[#This Row],[Length.Main + Extras.Polled]] = 0,Table1[[#This Row],[Length.Completionists.Polled]] = 0,Table1[[#This Row],[Length.All PlayStyles.Polled]] = 0)</f>
        <v>1</v>
      </c>
      <c r="AR245" s="9"/>
      <c r="AT245"/>
      <c r="BC245" s="10"/>
      <c r="BD245" s="10"/>
      <c r="BG245" s="10"/>
      <c r="BI245" s="10"/>
      <c r="BJ245" s="10"/>
      <c r="BL245" s="10"/>
    </row>
    <row r="246" spans="1:64" x14ac:dyDescent="0.25">
      <c r="A246" t="s">
        <v>612</v>
      </c>
      <c r="B246">
        <v>1</v>
      </c>
      <c r="C246" t="s">
        <v>34</v>
      </c>
      <c r="D246" t="s">
        <v>167</v>
      </c>
      <c r="E246" t="s">
        <v>1021</v>
      </c>
      <c r="F246" t="s">
        <v>53</v>
      </c>
      <c r="G246">
        <v>2007</v>
      </c>
      <c r="H246">
        <v>57</v>
      </c>
      <c r="I246">
        <v>0.2</v>
      </c>
      <c r="J246">
        <v>14.95</v>
      </c>
      <c r="K246">
        <v>0</v>
      </c>
      <c r="L246">
        <v>0</v>
      </c>
      <c r="M246">
        <v>0</v>
      </c>
      <c r="N246">
        <v>0</v>
      </c>
      <c r="O246">
        <v>0</v>
      </c>
      <c r="P246">
        <v>0</v>
      </c>
      <c r="Q246">
        <v>0</v>
      </c>
      <c r="R246">
        <v>0</v>
      </c>
      <c r="S246">
        <v>0</v>
      </c>
      <c r="T246">
        <v>0</v>
      </c>
      <c r="U246">
        <v>0</v>
      </c>
      <c r="V246">
        <v>0</v>
      </c>
      <c r="W246">
        <v>0</v>
      </c>
      <c r="X246">
        <v>0</v>
      </c>
      <c r="Y246">
        <v>0</v>
      </c>
      <c r="Z246">
        <v>0</v>
      </c>
      <c r="AA246">
        <v>0</v>
      </c>
      <c r="AB246">
        <v>0</v>
      </c>
      <c r="AC246">
        <v>0</v>
      </c>
      <c r="AD246">
        <v>0</v>
      </c>
      <c r="AE246" t="s">
        <v>34</v>
      </c>
      <c r="AJ246" t="b">
        <f>OR(COUNTIF(Sheet1!$H$1:$H$9,Table1[[#This Row],[Genre_1]]),COUNTIF(Sheet1!$H$1:$H$8,Table1[[#This Row],[Genre_2]]),COUNTIF(Sheet1!$H$1:$H$8,Table1[[#This Row],[Genre_3]]),COUNTIF(Sheet1!$H$1:$H$8,Table1[[#This Row],[Genre_4]]),COUNTIF(Sheet1!$H$1:$H$8,Table1[[#This Row],[Genre_5]]))</f>
        <v>1</v>
      </c>
      <c r="AK246" t="s">
        <v>167</v>
      </c>
      <c r="AM246" t="b">
        <f>OR(COUNTIF(Sheet1!$E$2:$E$20,Table1[[#This Row],[Publisher_1]]),COUNTIF(Sheet1!$E$2:$E$20,Table1[[#This Row],[Publisher_2]]))</f>
        <v>1</v>
      </c>
      <c r="AN246" t="str">
        <f>IF(COUNTIF(Table1[[#All],[Title]],Table1[[#This Row],[Title]]) &gt; 1,"Yes","No")</f>
        <v>No</v>
      </c>
      <c r="AO246" t="str">
        <f>IF(AND(-3&lt;= (Table1[[#This Row],[Metrics.Sales]] - AVERAGE(Table1[Metrics.Sales]))/_xlfn.STDEV.S(Table1[Metrics.Sales]), (Table1[[#This Row],[Metrics.Sales]] - AVERAGE(Table1[Metrics.Sales]))/_xlfn.STDEV.S(Table1[Metrics.Sales]) &lt;=3),"No","Yes")</f>
        <v>No</v>
      </c>
      <c r="AP246" t="b">
        <f>OR(Table1[[#This Row],[Length.Main Story.Polled]] = 0,Table1[[#This Row],[Length.Main + Extras.Polled]] = 0,Table1[[#This Row],[Length.Completionists.Polled]] = 0,Table1[[#This Row],[Length.All PlayStyles.Polled]] = 0)</f>
        <v>1</v>
      </c>
      <c r="AR246" s="9"/>
      <c r="AT246"/>
      <c r="BC246" s="10"/>
      <c r="BD246" s="10"/>
      <c r="BG246" s="10"/>
      <c r="BI246" s="10"/>
      <c r="BJ246" s="10"/>
      <c r="BL246" s="10"/>
    </row>
    <row r="247" spans="1:64" x14ac:dyDescent="0.25">
      <c r="A247" t="s">
        <v>587</v>
      </c>
      <c r="B247">
        <v>1</v>
      </c>
      <c r="C247" t="s">
        <v>31</v>
      </c>
      <c r="D247" t="s">
        <v>415</v>
      </c>
      <c r="E247" t="s">
        <v>1020</v>
      </c>
      <c r="F247" t="s">
        <v>32</v>
      </c>
      <c r="G247">
        <v>2007</v>
      </c>
      <c r="H247">
        <v>65</v>
      </c>
      <c r="I247">
        <v>0.27</v>
      </c>
      <c r="J247">
        <v>16.95</v>
      </c>
      <c r="K247">
        <v>8.61666666666666</v>
      </c>
      <c r="L247">
        <v>9.2333333333333307</v>
      </c>
      <c r="M247">
        <v>8.35</v>
      </c>
      <c r="N247">
        <v>6</v>
      </c>
      <c r="O247">
        <v>8.2333333333333307</v>
      </c>
      <c r="P247">
        <v>9</v>
      </c>
      <c r="Q247">
        <v>9</v>
      </c>
      <c r="R247">
        <v>9</v>
      </c>
      <c r="S247">
        <v>1</v>
      </c>
      <c r="T247">
        <v>9</v>
      </c>
      <c r="U247">
        <v>0</v>
      </c>
      <c r="V247">
        <v>0</v>
      </c>
      <c r="W247">
        <v>0</v>
      </c>
      <c r="X247">
        <v>0</v>
      </c>
      <c r="Y247">
        <v>0</v>
      </c>
      <c r="Z247">
        <v>8.5333333333333297</v>
      </c>
      <c r="AA247">
        <v>9.1333333333333293</v>
      </c>
      <c r="AB247">
        <v>8</v>
      </c>
      <c r="AC247">
        <v>5</v>
      </c>
      <c r="AD247">
        <v>8.1333333333333293</v>
      </c>
      <c r="AE247" t="s">
        <v>31</v>
      </c>
      <c r="AJ247" t="b">
        <f>OR(COUNTIF(Sheet1!$H$1:$H$9,Table1[[#This Row],[Genre_1]]),COUNTIF(Sheet1!$H$1:$H$8,Table1[[#This Row],[Genre_2]]),COUNTIF(Sheet1!$H$1:$H$8,Table1[[#This Row],[Genre_3]]),COUNTIF(Sheet1!$H$1:$H$8,Table1[[#This Row],[Genre_4]]),COUNTIF(Sheet1!$H$1:$H$8,Table1[[#This Row],[Genre_5]]))</f>
        <v>1</v>
      </c>
      <c r="AK247" t="s">
        <v>167</v>
      </c>
      <c r="AL247" t="s">
        <v>49</v>
      </c>
      <c r="AM247" t="b">
        <f>OR(COUNTIF(Sheet1!$E$2:$E$20,Table1[[#This Row],[Publisher_1]]),COUNTIF(Sheet1!$E$2:$E$20,Table1[[#This Row],[Publisher_2]]))</f>
        <v>1</v>
      </c>
      <c r="AN247" t="str">
        <f>IF(COUNTIF(Table1[[#All],[Title]],Table1[[#This Row],[Title]]) &gt; 1,"Yes","No")</f>
        <v>No</v>
      </c>
      <c r="AO247" t="str">
        <f>IF(AND(-3&lt;= (Table1[[#This Row],[Metrics.Sales]] - AVERAGE(Table1[Metrics.Sales]))/_xlfn.STDEV.S(Table1[Metrics.Sales]), (Table1[[#This Row],[Metrics.Sales]] - AVERAGE(Table1[Metrics.Sales]))/_xlfn.STDEV.S(Table1[Metrics.Sales]) &lt;=3),"No","Yes")</f>
        <v>No</v>
      </c>
      <c r="AP247" t="b">
        <f>OR(Table1[[#This Row],[Length.Main Story.Polled]] = 0,Table1[[#This Row],[Length.Main + Extras.Polled]] = 0,Table1[[#This Row],[Length.Completionists.Polled]] = 0,Table1[[#This Row],[Length.All PlayStyles.Polled]] = 0)</f>
        <v>1</v>
      </c>
      <c r="AR247" s="9"/>
      <c r="AT247"/>
    </row>
    <row r="248" spans="1:64" x14ac:dyDescent="0.25">
      <c r="A248" t="s">
        <v>166</v>
      </c>
      <c r="B248">
        <v>1</v>
      </c>
      <c r="C248" t="s">
        <v>31</v>
      </c>
      <c r="D248" t="s">
        <v>167</v>
      </c>
      <c r="E248" t="s">
        <v>1021</v>
      </c>
      <c r="F248" t="s">
        <v>32</v>
      </c>
      <c r="G248">
        <v>2005</v>
      </c>
      <c r="H248">
        <v>66</v>
      </c>
      <c r="I248">
        <v>0.13</v>
      </c>
      <c r="J248">
        <v>22.95</v>
      </c>
      <c r="K248">
        <v>15.0833333333333</v>
      </c>
      <c r="L248">
        <v>19.933333333333302</v>
      </c>
      <c r="M248">
        <v>14.7</v>
      </c>
      <c r="N248">
        <v>10</v>
      </c>
      <c r="O248">
        <v>11.2666666666666</v>
      </c>
      <c r="P248">
        <v>15.25</v>
      </c>
      <c r="Q248">
        <v>20.05</v>
      </c>
      <c r="R248">
        <v>15</v>
      </c>
      <c r="S248">
        <v>7</v>
      </c>
      <c r="T248">
        <v>11.383333333333301</v>
      </c>
      <c r="U248">
        <v>14.25</v>
      </c>
      <c r="V248">
        <v>14.25</v>
      </c>
      <c r="W248">
        <v>14.25</v>
      </c>
      <c r="X248">
        <v>1</v>
      </c>
      <c r="Y248">
        <v>14.25</v>
      </c>
      <c r="Z248">
        <v>14.966666666666599</v>
      </c>
      <c r="AA248">
        <v>15.25</v>
      </c>
      <c r="AB248">
        <v>14.966666666666599</v>
      </c>
      <c r="AC248">
        <v>2</v>
      </c>
      <c r="AD248">
        <v>14.6833333333333</v>
      </c>
      <c r="AE248" t="s">
        <v>31</v>
      </c>
      <c r="AJ248" t="b">
        <f>OR(COUNTIF(Sheet1!$H$1:$H$9,Table1[[#This Row],[Genre_1]]),COUNTIF(Sheet1!$H$1:$H$8,Table1[[#This Row],[Genre_2]]),COUNTIF(Sheet1!$H$1:$H$8,Table1[[#This Row],[Genre_3]]),COUNTIF(Sheet1!$H$1:$H$8,Table1[[#This Row],[Genre_4]]),COUNTIF(Sheet1!$H$1:$H$8,Table1[[#This Row],[Genre_5]]))</f>
        <v>1</v>
      </c>
      <c r="AK248" t="s">
        <v>167</v>
      </c>
      <c r="AM248" t="b">
        <f>OR(COUNTIF(Sheet1!$E$2:$E$20,Table1[[#This Row],[Publisher_1]]),COUNTIF(Sheet1!$E$2:$E$20,Table1[[#This Row],[Publisher_2]]))</f>
        <v>1</v>
      </c>
      <c r="AN248" t="str">
        <f>IF(COUNTIF(Table1[[#All],[Title]],Table1[[#This Row],[Title]]) &gt; 1,"Yes","No")</f>
        <v>No</v>
      </c>
      <c r="AO248" t="str">
        <f>IF(AND(-3&lt;= (Table1[[#This Row],[Metrics.Sales]] - AVERAGE(Table1[Metrics.Sales]))/_xlfn.STDEV.S(Table1[Metrics.Sales]), (Table1[[#This Row],[Metrics.Sales]] - AVERAGE(Table1[Metrics.Sales]))/_xlfn.STDEV.S(Table1[Metrics.Sales]) &lt;=3),"No","Yes")</f>
        <v>No</v>
      </c>
      <c r="AP248" t="b">
        <f>OR(Table1[[#This Row],[Length.Main Story.Polled]] = 0,Table1[[#This Row],[Length.Main + Extras.Polled]] = 0,Table1[[#This Row],[Length.Completionists.Polled]] = 0,Table1[[#This Row],[Length.All PlayStyles.Polled]] = 0)</f>
        <v>0</v>
      </c>
      <c r="AR248" s="9"/>
      <c r="AT248"/>
      <c r="AW248" s="10"/>
      <c r="BH248" s="10"/>
      <c r="BI248" s="10"/>
      <c r="BL248" s="10"/>
    </row>
    <row r="249" spans="1:64" x14ac:dyDescent="0.25">
      <c r="A249" t="s">
        <v>943</v>
      </c>
      <c r="B249">
        <v>1</v>
      </c>
      <c r="C249" t="s">
        <v>122</v>
      </c>
      <c r="D249" t="s">
        <v>167</v>
      </c>
      <c r="E249" t="s">
        <v>1021</v>
      </c>
      <c r="F249" t="s">
        <v>46</v>
      </c>
      <c r="G249">
        <v>2008</v>
      </c>
      <c r="H249">
        <v>78</v>
      </c>
      <c r="I249">
        <v>0.08</v>
      </c>
      <c r="J249">
        <v>15.95</v>
      </c>
      <c r="K249">
        <v>11.5</v>
      </c>
      <c r="L249">
        <v>13.05</v>
      </c>
      <c r="M249">
        <v>10.783333333333299</v>
      </c>
      <c r="N249">
        <v>5</v>
      </c>
      <c r="O249">
        <v>9.8166666666666593</v>
      </c>
      <c r="P249">
        <v>0</v>
      </c>
      <c r="Q249">
        <v>0</v>
      </c>
      <c r="R249">
        <v>0</v>
      </c>
      <c r="S249">
        <v>0</v>
      </c>
      <c r="T249">
        <v>0</v>
      </c>
      <c r="U249">
        <v>12.15</v>
      </c>
      <c r="V249">
        <v>13.7666666666666</v>
      </c>
      <c r="W249">
        <v>13</v>
      </c>
      <c r="X249">
        <v>3</v>
      </c>
      <c r="Y249">
        <v>10.533333333333299</v>
      </c>
      <c r="Z249">
        <v>10.5166666666666</v>
      </c>
      <c r="AA249">
        <v>10.65</v>
      </c>
      <c r="AB249">
        <v>10.5166666666666</v>
      </c>
      <c r="AC249">
        <v>2</v>
      </c>
      <c r="AD249">
        <v>10.383333333333301</v>
      </c>
      <c r="AE249" t="s">
        <v>31</v>
      </c>
      <c r="AF249" t="s">
        <v>70</v>
      </c>
      <c r="AJ249" t="b">
        <f>OR(COUNTIF(Sheet1!$H$1:$H$9,Table1[[#This Row],[Genre_1]]),COUNTIF(Sheet1!$H$1:$H$8,Table1[[#This Row],[Genre_2]]),COUNTIF(Sheet1!$H$1:$H$8,Table1[[#This Row],[Genre_3]]),COUNTIF(Sheet1!$H$1:$H$8,Table1[[#This Row],[Genre_4]]),COUNTIF(Sheet1!$H$1:$H$8,Table1[[#This Row],[Genre_5]]))</f>
        <v>1</v>
      </c>
      <c r="AK249" t="s">
        <v>167</v>
      </c>
      <c r="AM249" t="b">
        <f>OR(COUNTIF(Sheet1!$E$2:$E$20,Table1[[#This Row],[Publisher_1]]),COUNTIF(Sheet1!$E$2:$E$20,Table1[[#This Row],[Publisher_2]]))</f>
        <v>1</v>
      </c>
      <c r="AN249" t="str">
        <f>IF(COUNTIF(Table1[[#All],[Title]],Table1[[#This Row],[Title]]) &gt; 1,"Yes","No")</f>
        <v>No</v>
      </c>
      <c r="AO249" t="str">
        <f>IF(AND(-3&lt;= (Table1[[#This Row],[Metrics.Sales]] - AVERAGE(Table1[Metrics.Sales]))/_xlfn.STDEV.S(Table1[Metrics.Sales]), (Table1[[#This Row],[Metrics.Sales]] - AVERAGE(Table1[Metrics.Sales]))/_xlfn.STDEV.S(Table1[Metrics.Sales]) &lt;=3),"No","Yes")</f>
        <v>No</v>
      </c>
      <c r="AP249" t="b">
        <f>OR(Table1[[#This Row],[Length.Main Story.Polled]] = 0,Table1[[#This Row],[Length.Main + Extras.Polled]] = 0,Table1[[#This Row],[Length.Completionists.Polled]] = 0,Table1[[#This Row],[Length.All PlayStyles.Polled]] = 0)</f>
        <v>1</v>
      </c>
      <c r="AR249" s="9"/>
      <c r="AT249"/>
      <c r="AW249" s="10"/>
      <c r="BB249" s="10"/>
      <c r="BH249" s="10"/>
      <c r="BJ249" s="10"/>
      <c r="BL249" s="10"/>
    </row>
    <row r="250" spans="1:64" x14ac:dyDescent="0.25">
      <c r="A250" t="s">
        <v>168</v>
      </c>
      <c r="B250">
        <v>1</v>
      </c>
      <c r="C250" t="s">
        <v>31</v>
      </c>
      <c r="D250" t="s">
        <v>169</v>
      </c>
      <c r="E250" t="s">
        <v>1021</v>
      </c>
      <c r="F250" t="s">
        <v>53</v>
      </c>
      <c r="G250">
        <v>2005</v>
      </c>
      <c r="H250">
        <v>83</v>
      </c>
      <c r="I250">
        <v>0.13</v>
      </c>
      <c r="J250">
        <v>12.95</v>
      </c>
      <c r="K250">
        <v>15.1</v>
      </c>
      <c r="L250">
        <v>23.6166666666666</v>
      </c>
      <c r="M250">
        <v>13.3666666666666</v>
      </c>
      <c r="N250">
        <v>39</v>
      </c>
      <c r="O250">
        <v>11.6166666666666</v>
      </c>
      <c r="P250">
        <v>22.6166666666666</v>
      </c>
      <c r="Q250">
        <v>25.4</v>
      </c>
      <c r="R250">
        <v>25</v>
      </c>
      <c r="S250">
        <v>5</v>
      </c>
      <c r="T250">
        <v>19.483333333333299</v>
      </c>
      <c r="U250">
        <v>16.283333333333299</v>
      </c>
      <c r="V250">
        <v>24.316666666666599</v>
      </c>
      <c r="W250">
        <v>15</v>
      </c>
      <c r="X250">
        <v>13</v>
      </c>
      <c r="Y250">
        <v>12.816666666666601</v>
      </c>
      <c r="Z250">
        <v>12.5833333333333</v>
      </c>
      <c r="AA250">
        <v>14.1833333333333</v>
      </c>
      <c r="AB250">
        <v>12.1666666666666</v>
      </c>
      <c r="AC250">
        <v>21</v>
      </c>
      <c r="AD250">
        <v>10.6833333333333</v>
      </c>
      <c r="AE250" t="s">
        <v>31</v>
      </c>
      <c r="AJ250" t="b">
        <f>OR(COUNTIF(Sheet1!$H$1:$H$9,Table1[[#This Row],[Genre_1]]),COUNTIF(Sheet1!$H$1:$H$8,Table1[[#This Row],[Genre_2]]),COUNTIF(Sheet1!$H$1:$H$8,Table1[[#This Row],[Genre_3]]),COUNTIF(Sheet1!$H$1:$H$8,Table1[[#This Row],[Genre_4]]),COUNTIF(Sheet1!$H$1:$H$8,Table1[[#This Row],[Genre_5]]))</f>
        <v>1</v>
      </c>
      <c r="AK250" t="s">
        <v>169</v>
      </c>
      <c r="AM250" t="b">
        <f>OR(COUNTIF(Sheet1!$E$2:$E$20,Table1[[#This Row],[Publisher_1]]),COUNTIF(Sheet1!$E$2:$E$20,Table1[[#This Row],[Publisher_2]]))</f>
        <v>1</v>
      </c>
      <c r="AN250" t="str">
        <f>IF(COUNTIF(Table1[[#All],[Title]],Table1[[#This Row],[Title]]) &gt; 1,"Yes","No")</f>
        <v>No</v>
      </c>
      <c r="AO250" t="str">
        <f>IF(AND(-3&lt;= (Table1[[#This Row],[Metrics.Sales]] - AVERAGE(Table1[Metrics.Sales]))/_xlfn.STDEV.S(Table1[Metrics.Sales]), (Table1[[#This Row],[Metrics.Sales]] - AVERAGE(Table1[Metrics.Sales]))/_xlfn.STDEV.S(Table1[Metrics.Sales]) &lt;=3),"No","Yes")</f>
        <v>No</v>
      </c>
      <c r="AP250" t="b">
        <f>OR(Table1[[#This Row],[Length.Main Story.Polled]] = 0,Table1[[#This Row],[Length.Main + Extras.Polled]] = 0,Table1[[#This Row],[Length.Completionists.Polled]] = 0,Table1[[#This Row],[Length.All PlayStyles.Polled]] = 0)</f>
        <v>0</v>
      </c>
      <c r="AR250" s="9"/>
      <c r="AT250"/>
      <c r="AU250" s="10"/>
      <c r="AW250" s="10"/>
      <c r="BD250" s="10"/>
      <c r="BG250" s="10"/>
      <c r="BH250" s="10"/>
      <c r="BJ250" s="10"/>
      <c r="BL250" s="10"/>
    </row>
    <row r="251" spans="1:64" x14ac:dyDescent="0.25">
      <c r="A251" t="s">
        <v>592</v>
      </c>
      <c r="B251">
        <v>1</v>
      </c>
      <c r="C251" t="s">
        <v>1035</v>
      </c>
      <c r="D251" t="s">
        <v>169</v>
      </c>
      <c r="E251" t="s">
        <v>1021</v>
      </c>
      <c r="F251" t="s">
        <v>53</v>
      </c>
      <c r="G251">
        <v>2007</v>
      </c>
      <c r="H251">
        <v>80</v>
      </c>
      <c r="I251">
        <v>0.26</v>
      </c>
      <c r="J251">
        <v>24.95</v>
      </c>
      <c r="K251">
        <v>31.566666666666599</v>
      </c>
      <c r="L251">
        <v>53.766666666666602</v>
      </c>
      <c r="M251">
        <v>30</v>
      </c>
      <c r="N251">
        <v>140</v>
      </c>
      <c r="O251">
        <v>23.066666666666599</v>
      </c>
      <c r="P251">
        <v>42.033333333333303</v>
      </c>
      <c r="Q251">
        <v>54.233333333333299</v>
      </c>
      <c r="R251">
        <v>40.049999999999997</v>
      </c>
      <c r="S251">
        <v>15</v>
      </c>
      <c r="T251">
        <v>35.516666666666602</v>
      </c>
      <c r="U251">
        <v>33.466666666666598</v>
      </c>
      <c r="V251">
        <v>54.766666666666602</v>
      </c>
      <c r="W251">
        <v>32.116666666666603</v>
      </c>
      <c r="X251">
        <v>58</v>
      </c>
      <c r="Y251">
        <v>24.066666666666599</v>
      </c>
      <c r="Z251">
        <v>27.566666666666599</v>
      </c>
      <c r="AA251">
        <v>38.316666666666599</v>
      </c>
      <c r="AB251">
        <v>26.65</v>
      </c>
      <c r="AC251">
        <v>67</v>
      </c>
      <c r="AD251">
        <v>22.5</v>
      </c>
      <c r="AE251" t="s">
        <v>1045</v>
      </c>
      <c r="AJ251" t="b">
        <f>OR(COUNTIF(Sheet1!$H$1:$H$9,Table1[[#This Row],[Genre_1]]),COUNTIF(Sheet1!$H$1:$H$8,Table1[[#This Row],[Genre_2]]),COUNTIF(Sheet1!$H$1:$H$8,Table1[[#This Row],[Genre_3]]),COUNTIF(Sheet1!$H$1:$H$8,Table1[[#This Row],[Genre_4]]),COUNTIF(Sheet1!$H$1:$H$8,Table1[[#This Row],[Genre_5]]))</f>
        <v>1</v>
      </c>
      <c r="AK251" t="s">
        <v>169</v>
      </c>
      <c r="AM251" t="b">
        <f>OR(COUNTIF(Sheet1!$E$2:$E$20,Table1[[#This Row],[Publisher_1]]),COUNTIF(Sheet1!$E$2:$E$20,Table1[[#This Row],[Publisher_2]]))</f>
        <v>1</v>
      </c>
      <c r="AN251" t="str">
        <f>IF(COUNTIF(Table1[[#All],[Title]],Table1[[#This Row],[Title]]) &gt; 1,"Yes","No")</f>
        <v>No</v>
      </c>
      <c r="AO251" t="str">
        <f>IF(AND(-3&lt;= (Table1[[#This Row],[Metrics.Sales]] - AVERAGE(Table1[Metrics.Sales]))/_xlfn.STDEV.S(Table1[Metrics.Sales]), (Table1[[#This Row],[Metrics.Sales]] - AVERAGE(Table1[Metrics.Sales]))/_xlfn.STDEV.S(Table1[Metrics.Sales]) &lt;=3),"No","Yes")</f>
        <v>No</v>
      </c>
      <c r="AP251" t="b">
        <f>OR(Table1[[#This Row],[Length.Main Story.Polled]] = 0,Table1[[#This Row],[Length.Main + Extras.Polled]] = 0,Table1[[#This Row],[Length.Completionists.Polled]] = 0,Table1[[#This Row],[Length.All PlayStyles.Polled]] = 0)</f>
        <v>0</v>
      </c>
      <c r="AR251" s="9"/>
      <c r="AT251"/>
      <c r="AU251" s="10"/>
      <c r="AW251" s="10"/>
      <c r="AX251" s="10"/>
      <c r="BB251" s="10"/>
      <c r="BC251" s="10"/>
      <c r="BD251" s="10"/>
      <c r="BG251" s="10"/>
      <c r="BH251" s="10"/>
      <c r="BI251" s="10"/>
      <c r="BJ251" s="10"/>
      <c r="BL251" s="10"/>
    </row>
    <row r="252" spans="1:64" x14ac:dyDescent="0.25">
      <c r="A252" t="s">
        <v>303</v>
      </c>
      <c r="B252">
        <v>1</v>
      </c>
      <c r="C252" t="s">
        <v>1035</v>
      </c>
      <c r="D252" t="s">
        <v>169</v>
      </c>
      <c r="E252" t="s">
        <v>1021</v>
      </c>
      <c r="F252" t="s">
        <v>53</v>
      </c>
      <c r="G252">
        <v>2006</v>
      </c>
      <c r="H252">
        <v>75</v>
      </c>
      <c r="I252">
        <v>0.24</v>
      </c>
      <c r="J252">
        <v>14.95</v>
      </c>
      <c r="K252">
        <v>37.966666666666598</v>
      </c>
      <c r="L252">
        <v>62.033333333333303</v>
      </c>
      <c r="M252">
        <v>37.65</v>
      </c>
      <c r="N252">
        <v>14</v>
      </c>
      <c r="O252">
        <v>25.033333333333299</v>
      </c>
      <c r="P252">
        <v>63.633333333333297</v>
      </c>
      <c r="Q252">
        <v>74.95</v>
      </c>
      <c r="R252">
        <v>63.633333333333297</v>
      </c>
      <c r="S252">
        <v>2</v>
      </c>
      <c r="T252">
        <v>52.316666666666599</v>
      </c>
      <c r="U252">
        <v>30.033333333333299</v>
      </c>
      <c r="V252">
        <v>37.466666666666598</v>
      </c>
      <c r="W252">
        <v>35.8333333333333</v>
      </c>
      <c r="X252">
        <v>3</v>
      </c>
      <c r="Y252">
        <v>22.6</v>
      </c>
      <c r="Z252">
        <v>34.9</v>
      </c>
      <c r="AA252">
        <v>39.549999999999997</v>
      </c>
      <c r="AB252">
        <v>37.299999999999997</v>
      </c>
      <c r="AC252">
        <v>9</v>
      </c>
      <c r="AD252">
        <v>30.4166666666666</v>
      </c>
      <c r="AE252" t="s">
        <v>1045</v>
      </c>
      <c r="AJ252" t="b">
        <f>OR(COUNTIF(Sheet1!$H$1:$H$9,Table1[[#This Row],[Genre_1]]),COUNTIF(Sheet1!$H$1:$H$8,Table1[[#This Row],[Genre_2]]),COUNTIF(Sheet1!$H$1:$H$8,Table1[[#This Row],[Genre_3]]),COUNTIF(Sheet1!$H$1:$H$8,Table1[[#This Row],[Genre_4]]),COUNTIF(Sheet1!$H$1:$H$8,Table1[[#This Row],[Genre_5]]))</f>
        <v>1</v>
      </c>
      <c r="AK252" t="s">
        <v>169</v>
      </c>
      <c r="AM252" t="b">
        <f>OR(COUNTIF(Sheet1!$E$2:$E$20,Table1[[#This Row],[Publisher_1]]),COUNTIF(Sheet1!$E$2:$E$20,Table1[[#This Row],[Publisher_2]]))</f>
        <v>1</v>
      </c>
      <c r="AN252" t="str">
        <f>IF(COUNTIF(Table1[[#All],[Title]],Table1[[#This Row],[Title]]) &gt; 1,"Yes","No")</f>
        <v>No</v>
      </c>
      <c r="AO252" t="str">
        <f>IF(AND(-3&lt;= (Table1[[#This Row],[Metrics.Sales]] - AVERAGE(Table1[Metrics.Sales]))/_xlfn.STDEV.S(Table1[Metrics.Sales]), (Table1[[#This Row],[Metrics.Sales]] - AVERAGE(Table1[Metrics.Sales]))/_xlfn.STDEV.S(Table1[Metrics.Sales]) &lt;=3),"No","Yes")</f>
        <v>No</v>
      </c>
      <c r="AP252" t="b">
        <f>OR(Table1[[#This Row],[Length.Main Story.Polled]] = 0,Table1[[#This Row],[Length.Main + Extras.Polled]] = 0,Table1[[#This Row],[Length.Completionists.Polled]] = 0,Table1[[#This Row],[Length.All PlayStyles.Polled]] = 0)</f>
        <v>0</v>
      </c>
      <c r="AR252" s="9"/>
      <c r="AT252"/>
      <c r="AW252" s="10"/>
      <c r="AX252" s="10"/>
      <c r="AY252" s="10"/>
      <c r="BB252" s="10"/>
      <c r="BC252" s="10"/>
      <c r="BD252" s="10"/>
      <c r="BE252" s="10"/>
      <c r="BG252" s="10"/>
      <c r="BH252" s="10"/>
      <c r="BI252" s="10"/>
    </row>
    <row r="253" spans="1:64" x14ac:dyDescent="0.25">
      <c r="A253" t="s">
        <v>637</v>
      </c>
      <c r="B253">
        <v>1</v>
      </c>
      <c r="C253" t="s">
        <v>31</v>
      </c>
      <c r="D253" t="s">
        <v>169</v>
      </c>
      <c r="E253" t="s">
        <v>1022</v>
      </c>
      <c r="F253" t="s">
        <v>53</v>
      </c>
      <c r="G253">
        <v>2007</v>
      </c>
      <c r="H253">
        <v>65</v>
      </c>
      <c r="I253">
        <v>0.15</v>
      </c>
      <c r="J253">
        <v>16.95</v>
      </c>
      <c r="K253">
        <v>12.0166666666666</v>
      </c>
      <c r="L253">
        <v>22.1166666666666</v>
      </c>
      <c r="M253">
        <v>9.3000000000000007</v>
      </c>
      <c r="N253">
        <v>19</v>
      </c>
      <c r="O253">
        <v>8.8166666666666593</v>
      </c>
      <c r="P253">
        <v>11.316666666666601</v>
      </c>
      <c r="Q253">
        <v>11.316666666666601</v>
      </c>
      <c r="R253">
        <v>11.316666666666601</v>
      </c>
      <c r="S253">
        <v>1</v>
      </c>
      <c r="T253">
        <v>11.316666666666601</v>
      </c>
      <c r="U253">
        <v>17.3666666666666</v>
      </c>
      <c r="V253">
        <v>24.383333333333301</v>
      </c>
      <c r="W253">
        <v>13</v>
      </c>
      <c r="X253">
        <v>7</v>
      </c>
      <c r="Y253">
        <v>11.5833333333333</v>
      </c>
      <c r="Z253">
        <v>8.68333333333333</v>
      </c>
      <c r="AA253">
        <v>10.133333333333301</v>
      </c>
      <c r="AB253">
        <v>8.5</v>
      </c>
      <c r="AC253">
        <v>11</v>
      </c>
      <c r="AD253">
        <v>7.7833333333333297</v>
      </c>
      <c r="AE253" t="s">
        <v>31</v>
      </c>
      <c r="AJ253" t="b">
        <f>OR(COUNTIF(Sheet1!$H$1:$H$9,Table1[[#This Row],[Genre_1]]),COUNTIF(Sheet1!$H$1:$H$8,Table1[[#This Row],[Genre_2]]),COUNTIF(Sheet1!$H$1:$H$8,Table1[[#This Row],[Genre_3]]),COUNTIF(Sheet1!$H$1:$H$8,Table1[[#This Row],[Genre_4]]),COUNTIF(Sheet1!$H$1:$H$8,Table1[[#This Row],[Genre_5]]))</f>
        <v>1</v>
      </c>
      <c r="AK253" t="s">
        <v>169</v>
      </c>
      <c r="AM253" t="b">
        <f>OR(COUNTIF(Sheet1!$E$2:$E$20,Table1[[#This Row],[Publisher_1]]),COUNTIF(Sheet1!$E$2:$E$20,Table1[[#This Row],[Publisher_2]]))</f>
        <v>1</v>
      </c>
      <c r="AN253" t="str">
        <f>IF(COUNTIF(Table1[[#All],[Title]],Table1[[#This Row],[Title]]) &gt; 1,"Yes","No")</f>
        <v>No</v>
      </c>
      <c r="AO253" t="str">
        <f>IF(AND(-3&lt;= (Table1[[#This Row],[Metrics.Sales]] - AVERAGE(Table1[Metrics.Sales]))/_xlfn.STDEV.S(Table1[Metrics.Sales]), (Table1[[#This Row],[Metrics.Sales]] - AVERAGE(Table1[Metrics.Sales]))/_xlfn.STDEV.S(Table1[Metrics.Sales]) &lt;=3),"No","Yes")</f>
        <v>No</v>
      </c>
      <c r="AP253" t="b">
        <f>OR(Table1[[#This Row],[Length.Main Story.Polled]] = 0,Table1[[#This Row],[Length.Main + Extras.Polled]] = 0,Table1[[#This Row],[Length.Completionists.Polled]] = 0,Table1[[#This Row],[Length.All PlayStyles.Polled]] = 0)</f>
        <v>0</v>
      </c>
      <c r="AR253" s="9"/>
      <c r="AT253"/>
      <c r="AW253" s="10"/>
      <c r="AX253" s="10"/>
      <c r="AZ253" s="10"/>
      <c r="BB253" s="10"/>
      <c r="BC253" s="10"/>
      <c r="BD253" s="10"/>
      <c r="BE253" s="10"/>
      <c r="BL253" s="10"/>
    </row>
    <row r="254" spans="1:64" x14ac:dyDescent="0.25">
      <c r="A254" t="s">
        <v>904</v>
      </c>
      <c r="B254">
        <v>1</v>
      </c>
      <c r="C254" t="s">
        <v>1035</v>
      </c>
      <c r="D254" t="s">
        <v>169</v>
      </c>
      <c r="E254" t="s">
        <v>1021</v>
      </c>
      <c r="F254" t="s">
        <v>53</v>
      </c>
      <c r="G254">
        <v>2008</v>
      </c>
      <c r="H254">
        <v>84</v>
      </c>
      <c r="I254">
        <v>0.12</v>
      </c>
      <c r="J254">
        <v>29.95</v>
      </c>
      <c r="K254">
        <v>34.8333333333333</v>
      </c>
      <c r="L254">
        <v>59.2</v>
      </c>
      <c r="M254">
        <v>34</v>
      </c>
      <c r="N254">
        <v>121</v>
      </c>
      <c r="O254">
        <v>25.316666666666599</v>
      </c>
      <c r="P254">
        <v>44.633333333333297</v>
      </c>
      <c r="Q254">
        <v>47.866666666666603</v>
      </c>
      <c r="R254">
        <v>44.866666666666603</v>
      </c>
      <c r="S254">
        <v>5</v>
      </c>
      <c r="T254">
        <v>42.366666666666603</v>
      </c>
      <c r="U254">
        <v>38.733333333333299</v>
      </c>
      <c r="V254">
        <v>60.75</v>
      </c>
      <c r="W254">
        <v>36.316666666666599</v>
      </c>
      <c r="X254">
        <v>54</v>
      </c>
      <c r="Y254">
        <v>30.1</v>
      </c>
      <c r="Z254">
        <v>30.65</v>
      </c>
      <c r="AA254">
        <v>40.633333333333297</v>
      </c>
      <c r="AB254">
        <v>30</v>
      </c>
      <c r="AC254">
        <v>62</v>
      </c>
      <c r="AD254">
        <v>23.266666666666602</v>
      </c>
      <c r="AE254" t="s">
        <v>1045</v>
      </c>
      <c r="AJ254" t="b">
        <f>OR(COUNTIF(Sheet1!$H$1:$H$9,Table1[[#This Row],[Genre_1]]),COUNTIF(Sheet1!$H$1:$H$8,Table1[[#This Row],[Genre_2]]),COUNTIF(Sheet1!$H$1:$H$8,Table1[[#This Row],[Genre_3]]),COUNTIF(Sheet1!$H$1:$H$8,Table1[[#This Row],[Genre_4]]),COUNTIF(Sheet1!$H$1:$H$8,Table1[[#This Row],[Genre_5]]))</f>
        <v>1</v>
      </c>
      <c r="AK254" t="s">
        <v>169</v>
      </c>
      <c r="AM254" t="b">
        <f>OR(COUNTIF(Sheet1!$E$2:$E$20,Table1[[#This Row],[Publisher_1]]),COUNTIF(Sheet1!$E$2:$E$20,Table1[[#This Row],[Publisher_2]]))</f>
        <v>1</v>
      </c>
      <c r="AN254" t="str">
        <f>IF(COUNTIF(Table1[[#All],[Title]],Table1[[#This Row],[Title]]) &gt; 1,"Yes","No")</f>
        <v>No</v>
      </c>
      <c r="AO254" t="str">
        <f>IF(AND(-3&lt;= (Table1[[#This Row],[Metrics.Sales]] - AVERAGE(Table1[Metrics.Sales]))/_xlfn.STDEV.S(Table1[Metrics.Sales]), (Table1[[#This Row],[Metrics.Sales]] - AVERAGE(Table1[Metrics.Sales]))/_xlfn.STDEV.S(Table1[Metrics.Sales]) &lt;=3),"No","Yes")</f>
        <v>No</v>
      </c>
      <c r="AP254" t="b">
        <f>OR(Table1[[#This Row],[Length.Main Story.Polled]] = 0,Table1[[#This Row],[Length.Main + Extras.Polled]] = 0,Table1[[#This Row],[Length.Completionists.Polled]] = 0,Table1[[#This Row],[Length.All PlayStyles.Polled]] = 0)</f>
        <v>0</v>
      </c>
      <c r="AR254" s="9"/>
      <c r="AT254"/>
      <c r="AW254" s="10"/>
      <c r="AX254" s="10"/>
      <c r="AY254" s="10"/>
      <c r="AZ254" s="10"/>
      <c r="BB254" s="10"/>
      <c r="BC254" s="10"/>
      <c r="BD254" s="10"/>
      <c r="BG254" s="10"/>
      <c r="BH254" s="10"/>
      <c r="BI254" s="10"/>
      <c r="BL254" s="10"/>
    </row>
    <row r="255" spans="1:64" x14ac:dyDescent="0.25">
      <c r="A255" t="s">
        <v>730</v>
      </c>
      <c r="B255">
        <v>1</v>
      </c>
      <c r="C255" t="s">
        <v>1035</v>
      </c>
      <c r="D255" t="s">
        <v>1005</v>
      </c>
      <c r="E255" t="s">
        <v>1020</v>
      </c>
      <c r="F255" t="s">
        <v>32</v>
      </c>
      <c r="G255">
        <v>2007</v>
      </c>
      <c r="H255">
        <v>56</v>
      </c>
      <c r="I255">
        <v>0.02</v>
      </c>
      <c r="J255">
        <v>24.95</v>
      </c>
      <c r="K255">
        <v>37.633333333333297</v>
      </c>
      <c r="L255">
        <v>39.5833333333333</v>
      </c>
      <c r="M255">
        <v>37.633333333333297</v>
      </c>
      <c r="N255">
        <v>2</v>
      </c>
      <c r="O255">
        <v>35.700000000000003</v>
      </c>
      <c r="P255">
        <v>0</v>
      </c>
      <c r="Q255">
        <v>0</v>
      </c>
      <c r="R255">
        <v>0</v>
      </c>
      <c r="S255">
        <v>0</v>
      </c>
      <c r="T255">
        <v>0</v>
      </c>
      <c r="U255">
        <v>0</v>
      </c>
      <c r="V255">
        <v>0</v>
      </c>
      <c r="W255">
        <v>0</v>
      </c>
      <c r="X255">
        <v>0</v>
      </c>
      <c r="Y255">
        <v>0</v>
      </c>
      <c r="Z255">
        <v>37.633333333333297</v>
      </c>
      <c r="AA255">
        <v>39.5833333333333</v>
      </c>
      <c r="AB255">
        <v>37.633333333333297</v>
      </c>
      <c r="AC255">
        <v>2</v>
      </c>
      <c r="AD255">
        <v>35.700000000000003</v>
      </c>
      <c r="AE255" t="s">
        <v>1045</v>
      </c>
      <c r="AJ255" t="b">
        <f>OR(COUNTIF(Sheet1!$H$1:$H$9,Table1[[#This Row],[Genre_1]]),COUNTIF(Sheet1!$H$1:$H$8,Table1[[#This Row],[Genre_2]]),COUNTIF(Sheet1!$H$1:$H$8,Table1[[#This Row],[Genre_3]]),COUNTIF(Sheet1!$H$1:$H$8,Table1[[#This Row],[Genre_4]]),COUNTIF(Sheet1!$H$1:$H$8,Table1[[#This Row],[Genre_5]]))</f>
        <v>1</v>
      </c>
      <c r="AK255" t="s">
        <v>1005</v>
      </c>
      <c r="AM255" t="b">
        <f>OR(COUNTIF(Sheet1!$E$2:$E$20,Table1[[#This Row],[Publisher_1]]),COUNTIF(Sheet1!$E$2:$E$20,Table1[[#This Row],[Publisher_2]]))</f>
        <v>1</v>
      </c>
      <c r="AN255" t="str">
        <f>IF(COUNTIF(Table1[[#All],[Title]],Table1[[#This Row],[Title]]) &gt; 1,"Yes","No")</f>
        <v>No</v>
      </c>
      <c r="AO255" t="str">
        <f>IF(AND(-3&lt;= (Table1[[#This Row],[Metrics.Sales]] - AVERAGE(Table1[Metrics.Sales]))/_xlfn.STDEV.S(Table1[Metrics.Sales]), (Table1[[#This Row],[Metrics.Sales]] - AVERAGE(Table1[Metrics.Sales]))/_xlfn.STDEV.S(Table1[Metrics.Sales]) &lt;=3),"No","Yes")</f>
        <v>No</v>
      </c>
      <c r="AP255" t="b">
        <f>OR(Table1[[#This Row],[Length.Main Story.Polled]] = 0,Table1[[#This Row],[Length.Main + Extras.Polled]] = 0,Table1[[#This Row],[Length.Completionists.Polled]] = 0,Table1[[#This Row],[Length.All PlayStyles.Polled]] = 0)</f>
        <v>1</v>
      </c>
      <c r="AR255" s="9"/>
      <c r="AT255"/>
      <c r="AW255" s="10"/>
      <c r="AX255" s="10"/>
      <c r="AY255" s="10"/>
      <c r="AZ255" s="10"/>
      <c r="BB255" s="10"/>
      <c r="BC255" s="10"/>
      <c r="BE255" s="10"/>
      <c r="BI255" s="10"/>
      <c r="BL255" s="10"/>
    </row>
    <row r="256" spans="1:64" x14ac:dyDescent="0.25">
      <c r="A256" t="s">
        <v>499</v>
      </c>
      <c r="B256">
        <v>1</v>
      </c>
      <c r="C256" t="s">
        <v>31</v>
      </c>
      <c r="D256" t="s">
        <v>94</v>
      </c>
      <c r="E256" t="s">
        <v>1021</v>
      </c>
      <c r="F256" t="s">
        <v>53</v>
      </c>
      <c r="G256">
        <v>2007</v>
      </c>
      <c r="H256">
        <v>73</v>
      </c>
      <c r="I256">
        <v>0.75</v>
      </c>
      <c r="J256">
        <v>17.95</v>
      </c>
      <c r="K256">
        <v>13.716666666666599</v>
      </c>
      <c r="L256">
        <v>14.1166666666666</v>
      </c>
      <c r="M256">
        <v>14</v>
      </c>
      <c r="N256">
        <v>3</v>
      </c>
      <c r="O256">
        <v>13.316666666666601</v>
      </c>
      <c r="P256">
        <v>12.8</v>
      </c>
      <c r="Q256">
        <v>12.8</v>
      </c>
      <c r="R256">
        <v>12.8</v>
      </c>
      <c r="S256">
        <v>1</v>
      </c>
      <c r="T256">
        <v>12.8</v>
      </c>
      <c r="U256">
        <v>14</v>
      </c>
      <c r="V256">
        <v>14</v>
      </c>
      <c r="W256">
        <v>14</v>
      </c>
      <c r="X256">
        <v>1</v>
      </c>
      <c r="Y256">
        <v>14</v>
      </c>
      <c r="Z256">
        <v>14.3666666666666</v>
      </c>
      <c r="AA256">
        <v>14.3666666666666</v>
      </c>
      <c r="AB256">
        <v>14.3666666666666</v>
      </c>
      <c r="AC256">
        <v>1</v>
      </c>
      <c r="AD256">
        <v>14.3666666666666</v>
      </c>
      <c r="AE256" t="s">
        <v>31</v>
      </c>
      <c r="AJ256" t="b">
        <f>OR(COUNTIF(Sheet1!$H$1:$H$9,Table1[[#This Row],[Genre_1]]),COUNTIF(Sheet1!$H$1:$H$8,Table1[[#This Row],[Genre_2]]),COUNTIF(Sheet1!$H$1:$H$8,Table1[[#This Row],[Genre_3]]),COUNTIF(Sheet1!$H$1:$H$8,Table1[[#This Row],[Genre_4]]),COUNTIF(Sheet1!$H$1:$H$8,Table1[[#This Row],[Genre_5]]))</f>
        <v>1</v>
      </c>
      <c r="AK256" t="s">
        <v>94</v>
      </c>
      <c r="AM256" t="b">
        <f>OR(COUNTIF(Sheet1!$E$2:$E$20,Table1[[#This Row],[Publisher_1]]),COUNTIF(Sheet1!$E$2:$E$20,Table1[[#This Row],[Publisher_2]]))</f>
        <v>1</v>
      </c>
      <c r="AN256" t="str">
        <f>IF(COUNTIF(Table1[[#All],[Title]],Table1[[#This Row],[Title]]) &gt; 1,"Yes","No")</f>
        <v>No</v>
      </c>
      <c r="AO256" t="str">
        <f>IF(AND(-3&lt;= (Table1[[#This Row],[Metrics.Sales]] - AVERAGE(Table1[Metrics.Sales]))/_xlfn.STDEV.S(Table1[Metrics.Sales]), (Table1[[#This Row],[Metrics.Sales]] - AVERAGE(Table1[Metrics.Sales]))/_xlfn.STDEV.S(Table1[Metrics.Sales]) &lt;=3),"No","Yes")</f>
        <v>No</v>
      </c>
      <c r="AP256" t="b">
        <f>OR(Table1[[#This Row],[Length.Main Story.Polled]] = 0,Table1[[#This Row],[Length.Main + Extras.Polled]] = 0,Table1[[#This Row],[Length.Completionists.Polled]] = 0,Table1[[#This Row],[Length.All PlayStyles.Polled]] = 0)</f>
        <v>0</v>
      </c>
      <c r="AR256" s="9"/>
      <c r="AT256"/>
      <c r="AU256" s="10"/>
      <c r="BH256" s="10"/>
      <c r="BI256" s="10"/>
      <c r="BJ256" s="10"/>
    </row>
    <row r="257" spans="1:64" x14ac:dyDescent="0.25">
      <c r="A257" t="s">
        <v>915</v>
      </c>
      <c r="B257">
        <v>4</v>
      </c>
      <c r="C257" t="s">
        <v>44</v>
      </c>
      <c r="D257" t="s">
        <v>1005</v>
      </c>
      <c r="E257" t="s">
        <v>1022</v>
      </c>
      <c r="F257" t="s">
        <v>46</v>
      </c>
      <c r="G257">
        <v>2008</v>
      </c>
      <c r="H257">
        <v>54</v>
      </c>
      <c r="I257">
        <v>0.1</v>
      </c>
      <c r="J257">
        <v>16.95</v>
      </c>
      <c r="K257">
        <v>0</v>
      </c>
      <c r="L257">
        <v>0</v>
      </c>
      <c r="M257">
        <v>0</v>
      </c>
      <c r="N257">
        <v>0</v>
      </c>
      <c r="O257">
        <v>0</v>
      </c>
      <c r="P257">
        <v>0</v>
      </c>
      <c r="Q257">
        <v>0</v>
      </c>
      <c r="R257">
        <v>0</v>
      </c>
      <c r="S257">
        <v>0</v>
      </c>
      <c r="T257">
        <v>0</v>
      </c>
      <c r="U257">
        <v>0</v>
      </c>
      <c r="V257">
        <v>0</v>
      </c>
      <c r="W257">
        <v>0</v>
      </c>
      <c r="X257">
        <v>0</v>
      </c>
      <c r="Y257">
        <v>0</v>
      </c>
      <c r="Z257">
        <v>0</v>
      </c>
      <c r="AA257">
        <v>0</v>
      </c>
      <c r="AB257">
        <v>0</v>
      </c>
      <c r="AC257">
        <v>0</v>
      </c>
      <c r="AD257">
        <v>0</v>
      </c>
      <c r="AE257" t="s">
        <v>44</v>
      </c>
      <c r="AJ257" t="b">
        <f>OR(COUNTIF(Sheet1!$H$1:$H$9,Table1[[#This Row],[Genre_1]]),COUNTIF(Sheet1!$H$1:$H$8,Table1[[#This Row],[Genre_2]]),COUNTIF(Sheet1!$H$1:$H$8,Table1[[#This Row],[Genre_3]]),COUNTIF(Sheet1!$H$1:$H$8,Table1[[#This Row],[Genre_4]]),COUNTIF(Sheet1!$H$1:$H$8,Table1[[#This Row],[Genre_5]]))</f>
        <v>1</v>
      </c>
      <c r="AK257" t="s">
        <v>1005</v>
      </c>
      <c r="AM257" t="b">
        <f>OR(COUNTIF(Sheet1!$E$2:$E$20,Table1[[#This Row],[Publisher_1]]),COUNTIF(Sheet1!$E$2:$E$20,Table1[[#This Row],[Publisher_2]]))</f>
        <v>1</v>
      </c>
      <c r="AN257" t="str">
        <f>IF(COUNTIF(Table1[[#All],[Title]],Table1[[#This Row],[Title]]) &gt; 1,"Yes","No")</f>
        <v>No</v>
      </c>
      <c r="AO257" t="str">
        <f>IF(AND(-3&lt;= (Table1[[#This Row],[Metrics.Sales]] - AVERAGE(Table1[Metrics.Sales]))/_xlfn.STDEV.S(Table1[Metrics.Sales]), (Table1[[#This Row],[Metrics.Sales]] - AVERAGE(Table1[Metrics.Sales]))/_xlfn.STDEV.S(Table1[Metrics.Sales]) &lt;=3),"No","Yes")</f>
        <v>No</v>
      </c>
      <c r="AP257" t="b">
        <f>OR(Table1[[#This Row],[Length.Main Story.Polled]] = 0,Table1[[#This Row],[Length.Main + Extras.Polled]] = 0,Table1[[#This Row],[Length.Completionists.Polled]] = 0,Table1[[#This Row],[Length.All PlayStyles.Polled]] = 0)</f>
        <v>1</v>
      </c>
      <c r="AR257" s="9"/>
      <c r="AT257"/>
      <c r="AW257" s="10"/>
      <c r="BH257" s="10"/>
      <c r="BI257" s="10"/>
      <c r="BJ257" s="10"/>
      <c r="BL257" s="10"/>
    </row>
    <row r="258" spans="1:64" x14ac:dyDescent="0.25">
      <c r="A258" t="s">
        <v>741</v>
      </c>
      <c r="B258">
        <v>1</v>
      </c>
      <c r="C258" t="s">
        <v>79</v>
      </c>
      <c r="D258" t="s">
        <v>35</v>
      </c>
      <c r="E258" t="s">
        <v>1022</v>
      </c>
      <c r="F258" t="s">
        <v>32</v>
      </c>
      <c r="G258">
        <v>2007</v>
      </c>
      <c r="H258">
        <v>59</v>
      </c>
      <c r="I258">
        <v>0.01</v>
      </c>
      <c r="J258">
        <v>24.95</v>
      </c>
      <c r="K258">
        <v>11.3666666666666</v>
      </c>
      <c r="L258">
        <v>13.716666666666599</v>
      </c>
      <c r="M258">
        <v>11.5</v>
      </c>
      <c r="N258">
        <v>14</v>
      </c>
      <c r="O258">
        <v>9.7166666666666597</v>
      </c>
      <c r="P258">
        <v>0</v>
      </c>
      <c r="Q258">
        <v>0</v>
      </c>
      <c r="R258">
        <v>0</v>
      </c>
      <c r="S258">
        <v>0</v>
      </c>
      <c r="T258">
        <v>0</v>
      </c>
      <c r="U258">
        <v>12.85</v>
      </c>
      <c r="V258">
        <v>14.283333333333299</v>
      </c>
      <c r="W258">
        <v>12.3</v>
      </c>
      <c r="X258">
        <v>5</v>
      </c>
      <c r="Y258">
        <v>11.283333333333299</v>
      </c>
      <c r="Z258">
        <v>10.55</v>
      </c>
      <c r="AA258">
        <v>12.3666666666666</v>
      </c>
      <c r="AB258">
        <v>10.6</v>
      </c>
      <c r="AC258">
        <v>9</v>
      </c>
      <c r="AD258">
        <v>9.2833333333333297</v>
      </c>
      <c r="AE258" t="s">
        <v>31</v>
      </c>
      <c r="AF258" t="s">
        <v>1006</v>
      </c>
      <c r="AJ258" t="b">
        <f>OR(COUNTIF(Sheet1!$H$1:$H$9,Table1[[#This Row],[Genre_1]]),COUNTIF(Sheet1!$H$1:$H$8,Table1[[#This Row],[Genre_2]]),COUNTIF(Sheet1!$H$1:$H$8,Table1[[#This Row],[Genre_3]]),COUNTIF(Sheet1!$H$1:$H$8,Table1[[#This Row],[Genre_4]]),COUNTIF(Sheet1!$H$1:$H$8,Table1[[#This Row],[Genre_5]]))</f>
        <v>1</v>
      </c>
      <c r="AK258" t="s">
        <v>35</v>
      </c>
      <c r="AM258" t="b">
        <f>OR(COUNTIF(Sheet1!$E$2:$E$20,Table1[[#This Row],[Publisher_1]]),COUNTIF(Sheet1!$E$2:$E$20,Table1[[#This Row],[Publisher_2]]))</f>
        <v>1</v>
      </c>
      <c r="AN258" t="str">
        <f>IF(COUNTIF(Table1[[#All],[Title]],Table1[[#This Row],[Title]]) &gt; 1,"Yes","No")</f>
        <v>No</v>
      </c>
      <c r="AO258" t="str">
        <f>IF(AND(-3&lt;= (Table1[[#This Row],[Metrics.Sales]] - AVERAGE(Table1[Metrics.Sales]))/_xlfn.STDEV.S(Table1[Metrics.Sales]), (Table1[[#This Row],[Metrics.Sales]] - AVERAGE(Table1[Metrics.Sales]))/_xlfn.STDEV.S(Table1[Metrics.Sales]) &lt;=3),"No","Yes")</f>
        <v>No</v>
      </c>
      <c r="AP258" t="b">
        <f>OR(Table1[[#This Row],[Length.Main Story.Polled]] = 0,Table1[[#This Row],[Length.Main + Extras.Polled]] = 0,Table1[[#This Row],[Length.Completionists.Polled]] = 0,Table1[[#This Row],[Length.All PlayStyles.Polled]] = 0)</f>
        <v>1</v>
      </c>
      <c r="AR258" s="9"/>
      <c r="AT258"/>
    </row>
    <row r="259" spans="1:64" x14ac:dyDescent="0.25">
      <c r="A259" t="s">
        <v>969</v>
      </c>
      <c r="B259">
        <v>1</v>
      </c>
      <c r="C259" t="s">
        <v>1034</v>
      </c>
      <c r="D259" t="s">
        <v>1005</v>
      </c>
      <c r="E259" t="s">
        <v>1021</v>
      </c>
      <c r="F259" t="s">
        <v>46</v>
      </c>
      <c r="G259">
        <v>2008</v>
      </c>
      <c r="H259">
        <v>60</v>
      </c>
      <c r="I259">
        <v>0.05</v>
      </c>
      <c r="J259">
        <v>17.95</v>
      </c>
      <c r="K259">
        <v>12.5833333333333</v>
      </c>
      <c r="L259">
        <v>22.85</v>
      </c>
      <c r="M259">
        <v>7.8333333333333304</v>
      </c>
      <c r="N259">
        <v>5</v>
      </c>
      <c r="O259">
        <v>7.1</v>
      </c>
      <c r="P259">
        <v>0</v>
      </c>
      <c r="Q259">
        <v>0</v>
      </c>
      <c r="R259">
        <v>0</v>
      </c>
      <c r="S259">
        <v>0</v>
      </c>
      <c r="T259">
        <v>0</v>
      </c>
      <c r="U259">
        <v>0</v>
      </c>
      <c r="V259">
        <v>0</v>
      </c>
      <c r="W259">
        <v>0</v>
      </c>
      <c r="X259">
        <v>0</v>
      </c>
      <c r="Y259">
        <v>0</v>
      </c>
      <c r="Z259">
        <v>12.5833333333333</v>
      </c>
      <c r="AA259">
        <v>22.85</v>
      </c>
      <c r="AB259">
        <v>7.8333333333333304</v>
      </c>
      <c r="AC259">
        <v>5</v>
      </c>
      <c r="AD259">
        <v>7.1</v>
      </c>
      <c r="AE259" t="s">
        <v>31</v>
      </c>
      <c r="AF259" t="s">
        <v>1045</v>
      </c>
      <c r="AJ259" t="b">
        <f>OR(COUNTIF(Sheet1!$H$1:$H$9,Table1[[#This Row],[Genre_1]]),COUNTIF(Sheet1!$H$1:$H$8,Table1[[#This Row],[Genre_2]]),COUNTIF(Sheet1!$H$1:$H$8,Table1[[#This Row],[Genre_3]]),COUNTIF(Sheet1!$H$1:$H$8,Table1[[#This Row],[Genre_4]]),COUNTIF(Sheet1!$H$1:$H$8,Table1[[#This Row],[Genre_5]]))</f>
        <v>1</v>
      </c>
      <c r="AK259" t="s">
        <v>1005</v>
      </c>
      <c r="AM259" t="b">
        <f>OR(COUNTIF(Sheet1!$E$2:$E$20,Table1[[#This Row],[Publisher_1]]),COUNTIF(Sheet1!$E$2:$E$20,Table1[[#This Row],[Publisher_2]]))</f>
        <v>1</v>
      </c>
      <c r="AN259" t="str">
        <f>IF(COUNTIF(Table1[[#All],[Title]],Table1[[#This Row],[Title]]) &gt; 1,"Yes","No")</f>
        <v>No</v>
      </c>
      <c r="AO259" t="str">
        <f>IF(AND(-3&lt;= (Table1[[#This Row],[Metrics.Sales]] - AVERAGE(Table1[Metrics.Sales]))/_xlfn.STDEV.S(Table1[Metrics.Sales]), (Table1[[#This Row],[Metrics.Sales]] - AVERAGE(Table1[Metrics.Sales]))/_xlfn.STDEV.S(Table1[Metrics.Sales]) &lt;=3),"No","Yes")</f>
        <v>No</v>
      </c>
      <c r="AP259" t="b">
        <f>OR(Table1[[#This Row],[Length.Main Story.Polled]] = 0,Table1[[#This Row],[Length.Main + Extras.Polled]] = 0,Table1[[#This Row],[Length.Completionists.Polled]] = 0,Table1[[#This Row],[Length.All PlayStyles.Polled]] = 0)</f>
        <v>1</v>
      </c>
      <c r="AR259" s="9"/>
      <c r="AT259"/>
      <c r="AW259" s="10"/>
      <c r="BD259" s="10"/>
      <c r="BG259" s="10"/>
      <c r="BI259" s="10"/>
      <c r="BL259" s="10"/>
    </row>
    <row r="260" spans="1:64" x14ac:dyDescent="0.25">
      <c r="A260" t="s">
        <v>438</v>
      </c>
      <c r="B260">
        <v>1</v>
      </c>
      <c r="C260" t="s">
        <v>1034</v>
      </c>
      <c r="D260" t="s">
        <v>1005</v>
      </c>
      <c r="E260" t="s">
        <v>1020</v>
      </c>
      <c r="F260" t="s">
        <v>32</v>
      </c>
      <c r="G260">
        <v>2006</v>
      </c>
      <c r="H260">
        <v>70</v>
      </c>
      <c r="I260">
        <v>0.02</v>
      </c>
      <c r="J260">
        <v>14.95</v>
      </c>
      <c r="K260">
        <v>0</v>
      </c>
      <c r="L260">
        <v>0</v>
      </c>
      <c r="M260">
        <v>0</v>
      </c>
      <c r="N260">
        <v>0</v>
      </c>
      <c r="O260">
        <v>0</v>
      </c>
      <c r="P260">
        <v>0</v>
      </c>
      <c r="Q260">
        <v>0</v>
      </c>
      <c r="R260">
        <v>0</v>
      </c>
      <c r="S260">
        <v>0</v>
      </c>
      <c r="T260">
        <v>0</v>
      </c>
      <c r="U260">
        <v>0</v>
      </c>
      <c r="V260">
        <v>0</v>
      </c>
      <c r="W260">
        <v>0</v>
      </c>
      <c r="X260">
        <v>0</v>
      </c>
      <c r="Y260">
        <v>0</v>
      </c>
      <c r="Z260">
        <v>0</v>
      </c>
      <c r="AA260">
        <v>0</v>
      </c>
      <c r="AB260">
        <v>0</v>
      </c>
      <c r="AC260">
        <v>0</v>
      </c>
      <c r="AD260">
        <v>0</v>
      </c>
      <c r="AE260" t="s">
        <v>31</v>
      </c>
      <c r="AF260" t="s">
        <v>1045</v>
      </c>
      <c r="AJ260" t="b">
        <f>OR(COUNTIF(Sheet1!$H$1:$H$9,Table1[[#This Row],[Genre_1]]),COUNTIF(Sheet1!$H$1:$H$8,Table1[[#This Row],[Genre_2]]),COUNTIF(Sheet1!$H$1:$H$8,Table1[[#This Row],[Genre_3]]),COUNTIF(Sheet1!$H$1:$H$8,Table1[[#This Row],[Genre_4]]),COUNTIF(Sheet1!$H$1:$H$8,Table1[[#This Row],[Genre_5]]))</f>
        <v>1</v>
      </c>
      <c r="AK260" t="s">
        <v>1005</v>
      </c>
      <c r="AM260" t="b">
        <f>OR(COUNTIF(Sheet1!$E$2:$E$20,Table1[[#This Row],[Publisher_1]]),COUNTIF(Sheet1!$E$2:$E$20,Table1[[#This Row],[Publisher_2]]))</f>
        <v>1</v>
      </c>
      <c r="AN260" t="str">
        <f>IF(COUNTIF(Table1[[#All],[Title]],Table1[[#This Row],[Title]]) &gt; 1,"Yes","No")</f>
        <v>No</v>
      </c>
      <c r="AO260" t="str">
        <f>IF(AND(-3&lt;= (Table1[[#This Row],[Metrics.Sales]] - AVERAGE(Table1[Metrics.Sales]))/_xlfn.STDEV.S(Table1[Metrics.Sales]), (Table1[[#This Row],[Metrics.Sales]] - AVERAGE(Table1[Metrics.Sales]))/_xlfn.STDEV.S(Table1[Metrics.Sales]) &lt;=3),"No","Yes")</f>
        <v>No</v>
      </c>
      <c r="AP260" t="b">
        <f>OR(Table1[[#This Row],[Length.Main Story.Polled]] = 0,Table1[[#This Row],[Length.Main + Extras.Polled]] = 0,Table1[[#This Row],[Length.Completionists.Polled]] = 0,Table1[[#This Row],[Length.All PlayStyles.Polled]] = 0)</f>
        <v>1</v>
      </c>
      <c r="AR260" s="9"/>
      <c r="AT260"/>
      <c r="AU260" s="10"/>
      <c r="BH260" s="10"/>
      <c r="BJ260" s="10"/>
    </row>
    <row r="261" spans="1:64" x14ac:dyDescent="0.25">
      <c r="A261" t="s">
        <v>348</v>
      </c>
      <c r="B261">
        <v>1</v>
      </c>
      <c r="C261" t="s">
        <v>1035</v>
      </c>
      <c r="D261" t="s">
        <v>145</v>
      </c>
      <c r="E261" t="s">
        <v>1020</v>
      </c>
      <c r="F261" t="s">
        <v>32</v>
      </c>
      <c r="G261">
        <v>2006</v>
      </c>
      <c r="H261">
        <v>74</v>
      </c>
      <c r="I261">
        <v>0.13</v>
      </c>
      <c r="J261">
        <v>24.95</v>
      </c>
      <c r="K261">
        <v>17.600000000000001</v>
      </c>
      <c r="L261">
        <v>18.600000000000001</v>
      </c>
      <c r="M261">
        <v>16.8333333333333</v>
      </c>
      <c r="N261">
        <v>5</v>
      </c>
      <c r="O261">
        <v>16.8333333333333</v>
      </c>
      <c r="P261">
        <v>16.8333333333333</v>
      </c>
      <c r="Q261">
        <v>16.8333333333333</v>
      </c>
      <c r="R261">
        <v>16.8333333333333</v>
      </c>
      <c r="S261">
        <v>1</v>
      </c>
      <c r="T261">
        <v>16.8333333333333</v>
      </c>
      <c r="U261">
        <v>18.383333333333301</v>
      </c>
      <c r="V261">
        <v>19.183333333333302</v>
      </c>
      <c r="W261">
        <v>18.383333333333301</v>
      </c>
      <c r="X261">
        <v>2</v>
      </c>
      <c r="Y261">
        <v>17.5833333333333</v>
      </c>
      <c r="Z261">
        <v>17.216666666666601</v>
      </c>
      <c r="AA261">
        <v>17.600000000000001</v>
      </c>
      <c r="AB261">
        <v>17.216666666666601</v>
      </c>
      <c r="AC261">
        <v>2</v>
      </c>
      <c r="AD261">
        <v>16.8333333333333</v>
      </c>
      <c r="AE261" t="s">
        <v>1045</v>
      </c>
      <c r="AJ261" t="b">
        <f>OR(COUNTIF(Sheet1!$H$1:$H$9,Table1[[#This Row],[Genre_1]]),COUNTIF(Sheet1!$H$1:$H$8,Table1[[#This Row],[Genre_2]]),COUNTIF(Sheet1!$H$1:$H$8,Table1[[#This Row],[Genre_3]]),COUNTIF(Sheet1!$H$1:$H$8,Table1[[#This Row],[Genre_4]]),COUNTIF(Sheet1!$H$1:$H$8,Table1[[#This Row],[Genre_5]]))</f>
        <v>1</v>
      </c>
      <c r="AK261" t="s">
        <v>145</v>
      </c>
      <c r="AM261" t="b">
        <f>OR(COUNTIF(Sheet1!$E$2:$E$20,Table1[[#This Row],[Publisher_1]]),COUNTIF(Sheet1!$E$2:$E$20,Table1[[#This Row],[Publisher_2]]))</f>
        <v>1</v>
      </c>
      <c r="AN261" t="str">
        <f>IF(COUNTIF(Table1[[#All],[Title]],Table1[[#This Row],[Title]]) &gt; 1,"Yes","No")</f>
        <v>No</v>
      </c>
      <c r="AO261" t="str">
        <f>IF(AND(-3&lt;= (Table1[[#This Row],[Metrics.Sales]] - AVERAGE(Table1[Metrics.Sales]))/_xlfn.STDEV.S(Table1[Metrics.Sales]), (Table1[[#This Row],[Metrics.Sales]] - AVERAGE(Table1[Metrics.Sales]))/_xlfn.STDEV.S(Table1[Metrics.Sales]) &lt;=3),"No","Yes")</f>
        <v>No</v>
      </c>
      <c r="AP261" t="b">
        <f>OR(Table1[[#This Row],[Length.Main Story.Polled]] = 0,Table1[[#This Row],[Length.Main + Extras.Polled]] = 0,Table1[[#This Row],[Length.Completionists.Polled]] = 0,Table1[[#This Row],[Length.All PlayStyles.Polled]] = 0)</f>
        <v>0</v>
      </c>
      <c r="AR261" s="9"/>
      <c r="AT261"/>
    </row>
    <row r="262" spans="1:64" x14ac:dyDescent="0.25">
      <c r="A262" t="s">
        <v>55</v>
      </c>
      <c r="B262">
        <v>1</v>
      </c>
      <c r="C262" t="s">
        <v>1033</v>
      </c>
      <c r="D262" t="s">
        <v>1005</v>
      </c>
      <c r="E262" t="s">
        <v>1020</v>
      </c>
      <c r="F262" t="s">
        <v>32</v>
      </c>
      <c r="G262">
        <v>2004</v>
      </c>
      <c r="H262">
        <v>62</v>
      </c>
      <c r="I262">
        <v>0.2</v>
      </c>
      <c r="J262">
        <v>14.95</v>
      </c>
      <c r="K262">
        <v>8.8833333333333293</v>
      </c>
      <c r="L262">
        <v>18.05</v>
      </c>
      <c r="M262">
        <v>2.0833333333333299</v>
      </c>
      <c r="N262">
        <v>4</v>
      </c>
      <c r="O262">
        <v>3.11666666666666</v>
      </c>
      <c r="P262">
        <v>0</v>
      </c>
      <c r="Q262">
        <v>0</v>
      </c>
      <c r="R262">
        <v>0</v>
      </c>
      <c r="S262">
        <v>0</v>
      </c>
      <c r="T262">
        <v>0</v>
      </c>
      <c r="U262">
        <v>0</v>
      </c>
      <c r="V262">
        <v>0</v>
      </c>
      <c r="W262">
        <v>0</v>
      </c>
      <c r="X262">
        <v>0</v>
      </c>
      <c r="Y262">
        <v>0</v>
      </c>
      <c r="Z262">
        <v>8.8833333333333293</v>
      </c>
      <c r="AA262">
        <v>18.05</v>
      </c>
      <c r="AB262">
        <v>2.0833333333333299</v>
      </c>
      <c r="AC262">
        <v>4</v>
      </c>
      <c r="AD262">
        <v>3.11666666666666</v>
      </c>
      <c r="AE262" t="s">
        <v>31</v>
      </c>
      <c r="AF262" t="s">
        <v>70</v>
      </c>
      <c r="AG262" t="s">
        <v>1045</v>
      </c>
      <c r="AJ262" t="b">
        <f>OR(COUNTIF(Sheet1!$H$1:$H$9,Table1[[#This Row],[Genre_1]]),COUNTIF(Sheet1!$H$1:$H$8,Table1[[#This Row],[Genre_2]]),COUNTIF(Sheet1!$H$1:$H$8,Table1[[#This Row],[Genre_3]]),COUNTIF(Sheet1!$H$1:$H$8,Table1[[#This Row],[Genre_4]]),COUNTIF(Sheet1!$H$1:$H$8,Table1[[#This Row],[Genre_5]]))</f>
        <v>1</v>
      </c>
      <c r="AK262" t="s">
        <v>1005</v>
      </c>
      <c r="AM262" t="b">
        <f>OR(COUNTIF(Sheet1!$E$2:$E$20,Table1[[#This Row],[Publisher_1]]),COUNTIF(Sheet1!$E$2:$E$20,Table1[[#This Row],[Publisher_2]]))</f>
        <v>1</v>
      </c>
      <c r="AN262" t="str">
        <f>IF(COUNTIF(Table1[[#All],[Title]],Table1[[#This Row],[Title]]) &gt; 1,"Yes","No")</f>
        <v>No</v>
      </c>
      <c r="AO262" t="str">
        <f>IF(AND(-3&lt;= (Table1[[#This Row],[Metrics.Sales]] - AVERAGE(Table1[Metrics.Sales]))/_xlfn.STDEV.S(Table1[Metrics.Sales]), (Table1[[#This Row],[Metrics.Sales]] - AVERAGE(Table1[Metrics.Sales]))/_xlfn.STDEV.S(Table1[Metrics.Sales]) &lt;=3),"No","Yes")</f>
        <v>No</v>
      </c>
      <c r="AP262" t="b">
        <f>OR(Table1[[#This Row],[Length.Main Story.Polled]] = 0,Table1[[#This Row],[Length.Main + Extras.Polled]] = 0,Table1[[#This Row],[Length.Completionists.Polled]] = 0,Table1[[#This Row],[Length.All PlayStyles.Polled]] = 0)</f>
        <v>1</v>
      </c>
      <c r="AR262" s="9"/>
      <c r="AT262"/>
      <c r="AU262" s="10"/>
      <c r="AW262" s="10"/>
      <c r="AX262" s="10"/>
      <c r="AY262" s="10"/>
      <c r="AZ262" s="10"/>
      <c r="BB262" s="10"/>
      <c r="BC262" s="10"/>
      <c r="BD262" s="10"/>
      <c r="BE262" s="10"/>
      <c r="BG262" s="10"/>
      <c r="BH262" s="10"/>
      <c r="BJ262" s="10"/>
      <c r="BL262" s="10"/>
    </row>
    <row r="263" spans="1:64" x14ac:dyDescent="0.25">
      <c r="A263" t="s">
        <v>361</v>
      </c>
      <c r="B263">
        <v>2</v>
      </c>
      <c r="C263" t="s">
        <v>1036</v>
      </c>
      <c r="D263" t="s">
        <v>1005</v>
      </c>
      <c r="E263" t="s">
        <v>83</v>
      </c>
      <c r="F263" t="s">
        <v>53</v>
      </c>
      <c r="G263">
        <v>2006</v>
      </c>
      <c r="H263">
        <v>61</v>
      </c>
      <c r="I263">
        <v>0.1</v>
      </c>
      <c r="J263">
        <v>14.95</v>
      </c>
      <c r="K263">
        <v>34.316666666666599</v>
      </c>
      <c r="L263">
        <v>79.266666666666595</v>
      </c>
      <c r="M263">
        <v>22.783333333333299</v>
      </c>
      <c r="N263">
        <v>10</v>
      </c>
      <c r="O263">
        <v>21.1166666666666</v>
      </c>
      <c r="P263">
        <v>42.933333333333302</v>
      </c>
      <c r="Q263">
        <v>83.233333333333306</v>
      </c>
      <c r="R263">
        <v>30</v>
      </c>
      <c r="S263">
        <v>7</v>
      </c>
      <c r="T263">
        <v>25.733333333333299</v>
      </c>
      <c r="U263">
        <v>0</v>
      </c>
      <c r="V263">
        <v>0</v>
      </c>
      <c r="W263">
        <v>0</v>
      </c>
      <c r="X263">
        <v>0</v>
      </c>
      <c r="Y263">
        <v>0</v>
      </c>
      <c r="Z263">
        <v>14.216666666666599</v>
      </c>
      <c r="AA263">
        <v>14.55</v>
      </c>
      <c r="AB263">
        <v>14</v>
      </c>
      <c r="AC263">
        <v>3</v>
      </c>
      <c r="AD263">
        <v>13.9</v>
      </c>
      <c r="AE263" t="s">
        <v>31</v>
      </c>
      <c r="AF263" t="s">
        <v>1045</v>
      </c>
      <c r="AG263" t="s">
        <v>34</v>
      </c>
      <c r="AJ263" t="b">
        <f>OR(COUNTIF(Sheet1!$H$1:$H$9,Table1[[#This Row],[Genre_1]]),COUNTIF(Sheet1!$H$1:$H$8,Table1[[#This Row],[Genre_2]]),COUNTIF(Sheet1!$H$1:$H$8,Table1[[#This Row],[Genre_3]]),COUNTIF(Sheet1!$H$1:$H$8,Table1[[#This Row],[Genre_4]]),COUNTIF(Sheet1!$H$1:$H$8,Table1[[#This Row],[Genre_5]]))</f>
        <v>1</v>
      </c>
      <c r="AK263" t="s">
        <v>1005</v>
      </c>
      <c r="AM263" t="b">
        <f>OR(COUNTIF(Sheet1!$E$2:$E$20,Table1[[#This Row],[Publisher_1]]),COUNTIF(Sheet1!$E$2:$E$20,Table1[[#This Row],[Publisher_2]]))</f>
        <v>1</v>
      </c>
      <c r="AN263" t="str">
        <f>IF(COUNTIF(Table1[[#All],[Title]],Table1[[#This Row],[Title]]) &gt; 1,"Yes","No")</f>
        <v>No</v>
      </c>
      <c r="AO263" t="str">
        <f>IF(AND(-3&lt;= (Table1[[#This Row],[Metrics.Sales]] - AVERAGE(Table1[Metrics.Sales]))/_xlfn.STDEV.S(Table1[Metrics.Sales]), (Table1[[#This Row],[Metrics.Sales]] - AVERAGE(Table1[Metrics.Sales]))/_xlfn.STDEV.S(Table1[Metrics.Sales]) &lt;=3),"No","Yes")</f>
        <v>No</v>
      </c>
      <c r="AP263" t="b">
        <f>OR(Table1[[#This Row],[Length.Main Story.Polled]] = 0,Table1[[#This Row],[Length.Main + Extras.Polled]] = 0,Table1[[#This Row],[Length.Completionists.Polled]] = 0,Table1[[#This Row],[Length.All PlayStyles.Polled]] = 0)</f>
        <v>1</v>
      </c>
      <c r="AR263" s="9"/>
      <c r="AT263"/>
      <c r="AU263" s="10"/>
      <c r="AW263" s="10"/>
      <c r="BH263" s="10"/>
      <c r="BJ263" s="10"/>
      <c r="BL263" s="10"/>
    </row>
    <row r="264" spans="1:64" x14ac:dyDescent="0.25">
      <c r="A264" t="s">
        <v>874</v>
      </c>
      <c r="B264">
        <v>2</v>
      </c>
      <c r="C264" t="s">
        <v>72</v>
      </c>
      <c r="D264" t="s">
        <v>1005</v>
      </c>
      <c r="E264" t="s">
        <v>1019</v>
      </c>
      <c r="F264" t="s">
        <v>46</v>
      </c>
      <c r="G264">
        <v>2008</v>
      </c>
      <c r="H264">
        <v>59</v>
      </c>
      <c r="I264">
        <v>0.18</v>
      </c>
      <c r="J264">
        <v>24.95</v>
      </c>
      <c r="K264">
        <v>29.35</v>
      </c>
      <c r="L264">
        <v>44.0833333333333</v>
      </c>
      <c r="M264">
        <v>17</v>
      </c>
      <c r="N264">
        <v>11</v>
      </c>
      <c r="O264">
        <v>18.0833333333333</v>
      </c>
      <c r="P264">
        <v>0</v>
      </c>
      <c r="Q264">
        <v>0</v>
      </c>
      <c r="R264">
        <v>0</v>
      </c>
      <c r="S264">
        <v>0</v>
      </c>
      <c r="T264">
        <v>0</v>
      </c>
      <c r="U264">
        <v>46</v>
      </c>
      <c r="V264">
        <v>55.5</v>
      </c>
      <c r="W264">
        <v>46</v>
      </c>
      <c r="X264">
        <v>5</v>
      </c>
      <c r="Y264">
        <v>35.5</v>
      </c>
      <c r="Z264">
        <v>15.5</v>
      </c>
      <c r="AA264">
        <v>16.3</v>
      </c>
      <c r="AB264">
        <v>15.75</v>
      </c>
      <c r="AC264">
        <v>6</v>
      </c>
      <c r="AD264">
        <v>14.3</v>
      </c>
      <c r="AE264" t="s">
        <v>31</v>
      </c>
      <c r="AF264" t="s">
        <v>34</v>
      </c>
      <c r="AJ264" t="b">
        <f>OR(COUNTIF(Sheet1!$H$1:$H$9,Table1[[#This Row],[Genre_1]]),COUNTIF(Sheet1!$H$1:$H$8,Table1[[#This Row],[Genre_2]]),COUNTIF(Sheet1!$H$1:$H$8,Table1[[#This Row],[Genre_3]]),COUNTIF(Sheet1!$H$1:$H$8,Table1[[#This Row],[Genre_4]]),COUNTIF(Sheet1!$H$1:$H$8,Table1[[#This Row],[Genre_5]]))</f>
        <v>1</v>
      </c>
      <c r="AK264" t="s">
        <v>1005</v>
      </c>
      <c r="AM264" t="b">
        <f>OR(COUNTIF(Sheet1!$E$2:$E$20,Table1[[#This Row],[Publisher_1]]),COUNTIF(Sheet1!$E$2:$E$20,Table1[[#This Row],[Publisher_2]]))</f>
        <v>1</v>
      </c>
      <c r="AN264" t="str">
        <f>IF(COUNTIF(Table1[[#All],[Title]],Table1[[#This Row],[Title]]) &gt; 1,"Yes","No")</f>
        <v>Yes</v>
      </c>
      <c r="AO264" t="str">
        <f>IF(AND(-3&lt;= (Table1[[#This Row],[Metrics.Sales]] - AVERAGE(Table1[Metrics.Sales]))/_xlfn.STDEV.S(Table1[Metrics.Sales]), (Table1[[#This Row],[Metrics.Sales]] - AVERAGE(Table1[Metrics.Sales]))/_xlfn.STDEV.S(Table1[Metrics.Sales]) &lt;=3),"No","Yes")</f>
        <v>No</v>
      </c>
      <c r="AP264" t="b">
        <f>OR(Table1[[#This Row],[Length.Main Story.Polled]] = 0,Table1[[#This Row],[Length.Main + Extras.Polled]] = 0,Table1[[#This Row],[Length.Completionists.Polled]] = 0,Table1[[#This Row],[Length.All PlayStyles.Polled]] = 0)</f>
        <v>1</v>
      </c>
      <c r="AR264" s="9"/>
      <c r="AT264"/>
      <c r="AU264" s="10"/>
      <c r="AW264" s="10"/>
      <c r="AX264" s="10"/>
      <c r="AY264" s="10"/>
      <c r="BB264" s="10"/>
      <c r="BH264" s="10"/>
    </row>
    <row r="265" spans="1:64" x14ac:dyDescent="0.25">
      <c r="A265" t="s">
        <v>874</v>
      </c>
      <c r="B265">
        <v>2</v>
      </c>
      <c r="C265" t="s">
        <v>72</v>
      </c>
      <c r="D265" t="s">
        <v>1005</v>
      </c>
      <c r="E265" t="s">
        <v>83</v>
      </c>
      <c r="F265" t="s">
        <v>46</v>
      </c>
      <c r="G265">
        <v>2008</v>
      </c>
      <c r="H265">
        <v>60</v>
      </c>
      <c r="I265">
        <v>0.16</v>
      </c>
      <c r="J265">
        <v>24.95</v>
      </c>
      <c r="K265">
        <v>29.35</v>
      </c>
      <c r="L265">
        <v>44.0833333333333</v>
      </c>
      <c r="M265">
        <v>17</v>
      </c>
      <c r="N265">
        <v>11</v>
      </c>
      <c r="O265">
        <v>18.0833333333333</v>
      </c>
      <c r="P265">
        <v>0</v>
      </c>
      <c r="Q265">
        <v>0</v>
      </c>
      <c r="R265">
        <v>0</v>
      </c>
      <c r="S265">
        <v>0</v>
      </c>
      <c r="T265">
        <v>0</v>
      </c>
      <c r="U265">
        <v>46</v>
      </c>
      <c r="V265">
        <v>55.5</v>
      </c>
      <c r="W265">
        <v>46</v>
      </c>
      <c r="X265">
        <v>5</v>
      </c>
      <c r="Y265">
        <v>35.5</v>
      </c>
      <c r="Z265">
        <v>15.5</v>
      </c>
      <c r="AA265">
        <v>16.3</v>
      </c>
      <c r="AB265">
        <v>15.75</v>
      </c>
      <c r="AC265">
        <v>6</v>
      </c>
      <c r="AD265">
        <v>14.3</v>
      </c>
      <c r="AE265" t="s">
        <v>31</v>
      </c>
      <c r="AF265" t="s">
        <v>34</v>
      </c>
      <c r="AJ265" t="b">
        <f>OR(COUNTIF(Sheet1!$H$1:$H$9,Table1[[#This Row],[Genre_1]]),COUNTIF(Sheet1!$H$1:$H$8,Table1[[#This Row],[Genre_2]]),COUNTIF(Sheet1!$H$1:$H$8,Table1[[#This Row],[Genre_3]]),COUNTIF(Sheet1!$H$1:$H$8,Table1[[#This Row],[Genre_4]]),COUNTIF(Sheet1!$H$1:$H$8,Table1[[#This Row],[Genre_5]]))</f>
        <v>1</v>
      </c>
      <c r="AK265" t="s">
        <v>1005</v>
      </c>
      <c r="AM265" t="b">
        <f>OR(COUNTIF(Sheet1!$E$2:$E$20,Table1[[#This Row],[Publisher_1]]),COUNTIF(Sheet1!$E$2:$E$20,Table1[[#This Row],[Publisher_2]]))</f>
        <v>1</v>
      </c>
      <c r="AN265" t="str">
        <f>IF(COUNTIF(Table1[[#All],[Title]],Table1[[#This Row],[Title]]) &gt; 1,"Yes","No")</f>
        <v>Yes</v>
      </c>
      <c r="AO265" t="str">
        <f>IF(AND(-3&lt;= (Table1[[#This Row],[Metrics.Sales]] - AVERAGE(Table1[Metrics.Sales]))/_xlfn.STDEV.S(Table1[Metrics.Sales]), (Table1[[#This Row],[Metrics.Sales]] - AVERAGE(Table1[Metrics.Sales]))/_xlfn.STDEV.S(Table1[Metrics.Sales]) &lt;=3),"No","Yes")</f>
        <v>No</v>
      </c>
      <c r="AP265" t="b">
        <f>OR(Table1[[#This Row],[Length.Main Story.Polled]] = 0,Table1[[#This Row],[Length.Main + Extras.Polled]] = 0,Table1[[#This Row],[Length.Completionists.Polled]] = 0,Table1[[#This Row],[Length.All PlayStyles.Polled]] = 0)</f>
        <v>1</v>
      </c>
      <c r="AR265" s="9"/>
      <c r="AT265"/>
      <c r="AW265" s="10"/>
    </row>
    <row r="266" spans="1:64" x14ac:dyDescent="0.25">
      <c r="A266" t="s">
        <v>719</v>
      </c>
      <c r="B266">
        <v>1</v>
      </c>
      <c r="C266" t="s">
        <v>72</v>
      </c>
      <c r="D266" t="s">
        <v>1005</v>
      </c>
      <c r="E266" t="s">
        <v>1021</v>
      </c>
      <c r="F266" t="s">
        <v>53</v>
      </c>
      <c r="G266">
        <v>2007</v>
      </c>
      <c r="H266">
        <v>56</v>
      </c>
      <c r="I266">
        <v>0.03</v>
      </c>
      <c r="J266">
        <v>14.95</v>
      </c>
      <c r="K266">
        <v>0</v>
      </c>
      <c r="L266">
        <v>0</v>
      </c>
      <c r="M266">
        <v>0</v>
      </c>
      <c r="N266">
        <v>0</v>
      </c>
      <c r="O266">
        <v>0</v>
      </c>
      <c r="P266">
        <v>0</v>
      </c>
      <c r="Q266">
        <v>0</v>
      </c>
      <c r="R266">
        <v>0</v>
      </c>
      <c r="S266">
        <v>0</v>
      </c>
      <c r="T266">
        <v>0</v>
      </c>
      <c r="U266">
        <v>0</v>
      </c>
      <c r="V266">
        <v>0</v>
      </c>
      <c r="W266">
        <v>0</v>
      </c>
      <c r="X266">
        <v>0</v>
      </c>
      <c r="Y266">
        <v>0</v>
      </c>
      <c r="Z266">
        <v>0</v>
      </c>
      <c r="AA266">
        <v>0</v>
      </c>
      <c r="AB266">
        <v>0</v>
      </c>
      <c r="AC266">
        <v>0</v>
      </c>
      <c r="AD266">
        <v>0</v>
      </c>
      <c r="AE266" t="s">
        <v>31</v>
      </c>
      <c r="AF266" t="s">
        <v>34</v>
      </c>
      <c r="AJ266" t="b">
        <f>OR(COUNTIF(Sheet1!$H$1:$H$9,Table1[[#This Row],[Genre_1]]),COUNTIF(Sheet1!$H$1:$H$8,Table1[[#This Row],[Genre_2]]),COUNTIF(Sheet1!$H$1:$H$8,Table1[[#This Row],[Genre_3]]),COUNTIF(Sheet1!$H$1:$H$8,Table1[[#This Row],[Genre_4]]),COUNTIF(Sheet1!$H$1:$H$8,Table1[[#This Row],[Genre_5]]))</f>
        <v>1</v>
      </c>
      <c r="AK266" t="s">
        <v>1005</v>
      </c>
      <c r="AM266" t="b">
        <f>OR(COUNTIF(Sheet1!$E$2:$E$20,Table1[[#This Row],[Publisher_1]]),COUNTIF(Sheet1!$E$2:$E$20,Table1[[#This Row],[Publisher_2]]))</f>
        <v>1</v>
      </c>
      <c r="AN266" t="str">
        <f>IF(COUNTIF(Table1[[#All],[Title]],Table1[[#This Row],[Title]]) &gt; 1,"Yes","No")</f>
        <v>No</v>
      </c>
      <c r="AO266" t="str">
        <f>IF(AND(-3&lt;= (Table1[[#This Row],[Metrics.Sales]] - AVERAGE(Table1[Metrics.Sales]))/_xlfn.STDEV.S(Table1[Metrics.Sales]), (Table1[[#This Row],[Metrics.Sales]] - AVERAGE(Table1[Metrics.Sales]))/_xlfn.STDEV.S(Table1[Metrics.Sales]) &lt;=3),"No","Yes")</f>
        <v>No</v>
      </c>
      <c r="AP266" t="b">
        <f>OR(Table1[[#This Row],[Length.Main Story.Polled]] = 0,Table1[[#This Row],[Length.Main + Extras.Polled]] = 0,Table1[[#This Row],[Length.Completionists.Polled]] = 0,Table1[[#This Row],[Length.All PlayStyles.Polled]] = 0)</f>
        <v>1</v>
      </c>
      <c r="AR266" s="9"/>
      <c r="AT266"/>
      <c r="AW266" s="10"/>
    </row>
    <row r="267" spans="1:64" x14ac:dyDescent="0.25">
      <c r="A267" t="s">
        <v>632</v>
      </c>
      <c r="B267">
        <v>2</v>
      </c>
      <c r="C267" t="s">
        <v>31</v>
      </c>
      <c r="D267" t="s">
        <v>49</v>
      </c>
      <c r="E267" t="s">
        <v>1019</v>
      </c>
      <c r="F267" t="s">
        <v>32</v>
      </c>
      <c r="G267">
        <v>2007</v>
      </c>
      <c r="H267">
        <v>60</v>
      </c>
      <c r="I267">
        <v>0.15</v>
      </c>
      <c r="J267">
        <v>22.95</v>
      </c>
      <c r="K267">
        <v>62.066666666666599</v>
      </c>
      <c r="L267">
        <v>94.35</v>
      </c>
      <c r="M267">
        <v>50.8</v>
      </c>
      <c r="N267">
        <v>16</v>
      </c>
      <c r="O267">
        <v>32.716666666666598</v>
      </c>
      <c r="P267">
        <v>100.883333333333</v>
      </c>
      <c r="Q267">
        <v>116.6</v>
      </c>
      <c r="R267">
        <v>101</v>
      </c>
      <c r="S267">
        <v>6</v>
      </c>
      <c r="T267">
        <v>80.5</v>
      </c>
      <c r="U267">
        <v>49.75</v>
      </c>
      <c r="V267">
        <v>66.3</v>
      </c>
      <c r="W267">
        <v>47.5</v>
      </c>
      <c r="X267">
        <v>4</v>
      </c>
      <c r="Y267">
        <v>34.299999999999997</v>
      </c>
      <c r="Z267">
        <v>31.466666666666601</v>
      </c>
      <c r="AA267">
        <v>42.933333333333302</v>
      </c>
      <c r="AB267">
        <v>37.066666666666599</v>
      </c>
      <c r="AC267">
        <v>6</v>
      </c>
      <c r="AD267">
        <v>21.633333333333301</v>
      </c>
      <c r="AE267" t="s">
        <v>31</v>
      </c>
      <c r="AJ267" t="b">
        <f>OR(COUNTIF(Sheet1!$H$1:$H$9,Table1[[#This Row],[Genre_1]]),COUNTIF(Sheet1!$H$1:$H$8,Table1[[#This Row],[Genre_2]]),COUNTIF(Sheet1!$H$1:$H$8,Table1[[#This Row],[Genre_3]]),COUNTIF(Sheet1!$H$1:$H$8,Table1[[#This Row],[Genre_4]]),COUNTIF(Sheet1!$H$1:$H$8,Table1[[#This Row],[Genre_5]]))</f>
        <v>1</v>
      </c>
      <c r="AK267" t="s">
        <v>49</v>
      </c>
      <c r="AM267" t="b">
        <f>OR(COUNTIF(Sheet1!$E$2:$E$20,Table1[[#This Row],[Publisher_1]]),COUNTIF(Sheet1!$E$2:$E$20,Table1[[#This Row],[Publisher_2]]))</f>
        <v>1</v>
      </c>
      <c r="AN267" t="str">
        <f>IF(COUNTIF(Table1[[#All],[Title]],Table1[[#This Row],[Title]]) &gt; 1,"Yes","No")</f>
        <v>Yes</v>
      </c>
      <c r="AO267" t="str">
        <f>IF(AND(-3&lt;= (Table1[[#This Row],[Metrics.Sales]] - AVERAGE(Table1[Metrics.Sales]))/_xlfn.STDEV.S(Table1[Metrics.Sales]), (Table1[[#This Row],[Metrics.Sales]] - AVERAGE(Table1[Metrics.Sales]))/_xlfn.STDEV.S(Table1[Metrics.Sales]) &lt;=3),"No","Yes")</f>
        <v>No</v>
      </c>
      <c r="AP267" t="b">
        <f>OR(Table1[[#This Row],[Length.Main Story.Polled]] = 0,Table1[[#This Row],[Length.Main + Extras.Polled]] = 0,Table1[[#This Row],[Length.Completionists.Polled]] = 0,Table1[[#This Row],[Length.All PlayStyles.Polled]] = 0)</f>
        <v>0</v>
      </c>
      <c r="AR267" s="9"/>
      <c r="AT267"/>
    </row>
    <row r="268" spans="1:64" x14ac:dyDescent="0.25">
      <c r="A268" t="s">
        <v>632</v>
      </c>
      <c r="B268">
        <v>2</v>
      </c>
      <c r="C268" t="s">
        <v>31</v>
      </c>
      <c r="D268" t="s">
        <v>49</v>
      </c>
      <c r="E268" t="s">
        <v>83</v>
      </c>
      <c r="F268" t="s">
        <v>46</v>
      </c>
      <c r="G268">
        <v>2007</v>
      </c>
      <c r="H268">
        <v>55</v>
      </c>
      <c r="I268">
        <v>0.15</v>
      </c>
      <c r="J268">
        <v>22.95</v>
      </c>
      <c r="K268">
        <v>62.066666666666599</v>
      </c>
      <c r="L268">
        <v>94.35</v>
      </c>
      <c r="M268">
        <v>50.8</v>
      </c>
      <c r="N268">
        <v>16</v>
      </c>
      <c r="O268">
        <v>32.716666666666598</v>
      </c>
      <c r="P268">
        <v>100.883333333333</v>
      </c>
      <c r="Q268">
        <v>116.6</v>
      </c>
      <c r="R268">
        <v>101</v>
      </c>
      <c r="S268">
        <v>6</v>
      </c>
      <c r="T268">
        <v>80.5</v>
      </c>
      <c r="U268">
        <v>49.75</v>
      </c>
      <c r="V268">
        <v>66.3</v>
      </c>
      <c r="W268">
        <v>47.5</v>
      </c>
      <c r="X268">
        <v>4</v>
      </c>
      <c r="Y268">
        <v>34.299999999999997</v>
      </c>
      <c r="Z268">
        <v>31.466666666666601</v>
      </c>
      <c r="AA268">
        <v>42.933333333333302</v>
      </c>
      <c r="AB268">
        <v>37.066666666666599</v>
      </c>
      <c r="AC268">
        <v>6</v>
      </c>
      <c r="AD268">
        <v>21.633333333333301</v>
      </c>
      <c r="AE268" t="s">
        <v>31</v>
      </c>
      <c r="AJ268" t="b">
        <f>OR(COUNTIF(Sheet1!$H$1:$H$9,Table1[[#This Row],[Genre_1]]),COUNTIF(Sheet1!$H$1:$H$8,Table1[[#This Row],[Genre_2]]),COUNTIF(Sheet1!$H$1:$H$8,Table1[[#This Row],[Genre_3]]),COUNTIF(Sheet1!$H$1:$H$8,Table1[[#This Row],[Genre_4]]),COUNTIF(Sheet1!$H$1:$H$8,Table1[[#This Row],[Genre_5]]))</f>
        <v>1</v>
      </c>
      <c r="AK268" t="s">
        <v>49</v>
      </c>
      <c r="AM268" t="b">
        <f>OR(COUNTIF(Sheet1!$E$2:$E$20,Table1[[#This Row],[Publisher_1]]),COUNTIF(Sheet1!$E$2:$E$20,Table1[[#This Row],[Publisher_2]]))</f>
        <v>1</v>
      </c>
      <c r="AN268" t="str">
        <f>IF(COUNTIF(Table1[[#All],[Title]],Table1[[#This Row],[Title]]) &gt; 1,"Yes","No")</f>
        <v>Yes</v>
      </c>
      <c r="AO268" t="str">
        <f>IF(AND(-3&lt;= (Table1[[#This Row],[Metrics.Sales]] - AVERAGE(Table1[Metrics.Sales]))/_xlfn.STDEV.S(Table1[Metrics.Sales]), (Table1[[#This Row],[Metrics.Sales]] - AVERAGE(Table1[Metrics.Sales]))/_xlfn.STDEV.S(Table1[Metrics.Sales]) &lt;=3),"No","Yes")</f>
        <v>No</v>
      </c>
      <c r="AP268" t="b">
        <f>OR(Table1[[#This Row],[Length.Main Story.Polled]] = 0,Table1[[#This Row],[Length.Main + Extras.Polled]] = 0,Table1[[#This Row],[Length.Completionists.Polled]] = 0,Table1[[#This Row],[Length.All PlayStyles.Polled]] = 0)</f>
        <v>0</v>
      </c>
      <c r="AR268" s="9"/>
      <c r="AT268"/>
      <c r="AW268" s="10"/>
      <c r="AX268" s="10"/>
      <c r="BH268" s="10"/>
      <c r="BI268" s="10"/>
      <c r="BJ268" s="10"/>
      <c r="BL268" s="10"/>
    </row>
    <row r="269" spans="1:64" x14ac:dyDescent="0.25">
      <c r="A269" t="s">
        <v>500</v>
      </c>
      <c r="B269">
        <v>4</v>
      </c>
      <c r="C269" t="s">
        <v>37</v>
      </c>
      <c r="D269" t="s">
        <v>45</v>
      </c>
      <c r="E269" t="s">
        <v>1022</v>
      </c>
      <c r="F269" t="s">
        <v>53</v>
      </c>
      <c r="G269">
        <v>2007</v>
      </c>
      <c r="H269">
        <v>66</v>
      </c>
      <c r="I269">
        <v>0.72</v>
      </c>
      <c r="J269">
        <v>17.95</v>
      </c>
      <c r="K269">
        <v>0</v>
      </c>
      <c r="L269">
        <v>0</v>
      </c>
      <c r="M269">
        <v>0</v>
      </c>
      <c r="N269">
        <v>0</v>
      </c>
      <c r="O269">
        <v>0</v>
      </c>
      <c r="P269">
        <v>0</v>
      </c>
      <c r="Q269">
        <v>0</v>
      </c>
      <c r="R269">
        <v>0</v>
      </c>
      <c r="S269">
        <v>0</v>
      </c>
      <c r="T269">
        <v>0</v>
      </c>
      <c r="U269">
        <v>0</v>
      </c>
      <c r="V269">
        <v>0</v>
      </c>
      <c r="W269">
        <v>0</v>
      </c>
      <c r="X269">
        <v>0</v>
      </c>
      <c r="Y269">
        <v>0</v>
      </c>
      <c r="Z269">
        <v>0</v>
      </c>
      <c r="AA269">
        <v>0</v>
      </c>
      <c r="AB269">
        <v>0</v>
      </c>
      <c r="AC269">
        <v>0</v>
      </c>
      <c r="AD269">
        <v>0</v>
      </c>
      <c r="AE269" t="s">
        <v>31</v>
      </c>
      <c r="AF269" t="s">
        <v>1006</v>
      </c>
      <c r="AG269" t="s">
        <v>39</v>
      </c>
      <c r="AJ269" t="b">
        <f>OR(COUNTIF(Sheet1!$H$1:$H$9,Table1[[#This Row],[Genre_1]]),COUNTIF(Sheet1!$H$1:$H$8,Table1[[#This Row],[Genre_2]]),COUNTIF(Sheet1!$H$1:$H$8,Table1[[#This Row],[Genre_3]]),COUNTIF(Sheet1!$H$1:$H$8,Table1[[#This Row],[Genre_4]]),COUNTIF(Sheet1!$H$1:$H$8,Table1[[#This Row],[Genre_5]]))</f>
        <v>1</v>
      </c>
      <c r="AK269" t="s">
        <v>45</v>
      </c>
      <c r="AM269" t="b">
        <f>OR(COUNTIF(Sheet1!$E$2:$E$20,Table1[[#This Row],[Publisher_1]]),COUNTIF(Sheet1!$E$2:$E$20,Table1[[#This Row],[Publisher_2]]))</f>
        <v>1</v>
      </c>
      <c r="AN269" t="str">
        <f>IF(COUNTIF(Table1[[#All],[Title]],Table1[[#This Row],[Title]]) &gt; 1,"Yes","No")</f>
        <v>Yes</v>
      </c>
      <c r="AO269" t="str">
        <f>IF(AND(-3&lt;= (Table1[[#This Row],[Metrics.Sales]] - AVERAGE(Table1[Metrics.Sales]))/_xlfn.STDEV.S(Table1[Metrics.Sales]), (Table1[[#This Row],[Metrics.Sales]] - AVERAGE(Table1[Metrics.Sales]))/_xlfn.STDEV.S(Table1[Metrics.Sales]) &lt;=3),"No","Yes")</f>
        <v>No</v>
      </c>
      <c r="AP269" t="b">
        <f>OR(Table1[[#This Row],[Length.Main Story.Polled]] = 0,Table1[[#This Row],[Length.Main + Extras.Polled]] = 0,Table1[[#This Row],[Length.Completionists.Polled]] = 0,Table1[[#This Row],[Length.All PlayStyles.Polled]] = 0)</f>
        <v>1</v>
      </c>
      <c r="AR269" s="9"/>
      <c r="AT269"/>
      <c r="AW269" s="10"/>
      <c r="AX269" s="10"/>
      <c r="BH269" s="10"/>
      <c r="BI269" s="10"/>
      <c r="BJ269" s="10"/>
      <c r="BL269" s="10"/>
    </row>
    <row r="270" spans="1:64" x14ac:dyDescent="0.25">
      <c r="A270" t="s">
        <v>500</v>
      </c>
      <c r="B270">
        <v>1</v>
      </c>
      <c r="C270" t="s">
        <v>107</v>
      </c>
      <c r="D270" t="s">
        <v>45</v>
      </c>
      <c r="E270" t="s">
        <v>1021</v>
      </c>
      <c r="F270" t="s">
        <v>32</v>
      </c>
      <c r="G270">
        <v>2007</v>
      </c>
      <c r="H270">
        <v>60</v>
      </c>
      <c r="I270">
        <v>0.31</v>
      </c>
      <c r="J270">
        <v>11.95</v>
      </c>
      <c r="K270">
        <v>0</v>
      </c>
      <c r="L270">
        <v>0</v>
      </c>
      <c r="M270">
        <v>0</v>
      </c>
      <c r="N270">
        <v>0</v>
      </c>
      <c r="O270">
        <v>0</v>
      </c>
      <c r="P270">
        <v>0</v>
      </c>
      <c r="Q270">
        <v>0</v>
      </c>
      <c r="R270">
        <v>0</v>
      </c>
      <c r="S270">
        <v>0</v>
      </c>
      <c r="T270">
        <v>0</v>
      </c>
      <c r="U270">
        <v>0</v>
      </c>
      <c r="V270">
        <v>0</v>
      </c>
      <c r="W270">
        <v>0</v>
      </c>
      <c r="X270">
        <v>0</v>
      </c>
      <c r="Y270">
        <v>0</v>
      </c>
      <c r="Z270">
        <v>0</v>
      </c>
      <c r="AA270">
        <v>0</v>
      </c>
      <c r="AB270">
        <v>0</v>
      </c>
      <c r="AC270">
        <v>0</v>
      </c>
      <c r="AD270">
        <v>0</v>
      </c>
      <c r="AE270" t="s">
        <v>1006</v>
      </c>
      <c r="AF270" t="s">
        <v>39</v>
      </c>
      <c r="AJ270" t="b">
        <f>OR(COUNTIF(Sheet1!$H$1:$H$9,Table1[[#This Row],[Genre_1]]),COUNTIF(Sheet1!$H$1:$H$8,Table1[[#This Row],[Genre_2]]),COUNTIF(Sheet1!$H$1:$H$8,Table1[[#This Row],[Genre_3]]),COUNTIF(Sheet1!$H$1:$H$8,Table1[[#This Row],[Genre_4]]),COUNTIF(Sheet1!$H$1:$H$8,Table1[[#This Row],[Genre_5]]))</f>
        <v>1</v>
      </c>
      <c r="AK270" t="s">
        <v>45</v>
      </c>
      <c r="AM270" t="b">
        <f>OR(COUNTIF(Sheet1!$E$2:$E$20,Table1[[#This Row],[Publisher_1]]),COUNTIF(Sheet1!$E$2:$E$20,Table1[[#This Row],[Publisher_2]]))</f>
        <v>1</v>
      </c>
      <c r="AN270" t="str">
        <f>IF(COUNTIF(Table1[[#All],[Title]],Table1[[#This Row],[Title]]) &gt; 1,"Yes","No")</f>
        <v>Yes</v>
      </c>
      <c r="AO270" t="str">
        <f>IF(AND(-3&lt;= (Table1[[#This Row],[Metrics.Sales]] - AVERAGE(Table1[Metrics.Sales]))/_xlfn.STDEV.S(Table1[Metrics.Sales]), (Table1[[#This Row],[Metrics.Sales]] - AVERAGE(Table1[Metrics.Sales]))/_xlfn.STDEV.S(Table1[Metrics.Sales]) &lt;=3),"No","Yes")</f>
        <v>No</v>
      </c>
      <c r="AP270" t="b">
        <f>OR(Table1[[#This Row],[Length.Main Story.Polled]] = 0,Table1[[#This Row],[Length.Main + Extras.Polled]] = 0,Table1[[#This Row],[Length.Completionists.Polled]] = 0,Table1[[#This Row],[Length.All PlayStyles.Polled]] = 0)</f>
        <v>1</v>
      </c>
      <c r="AR270" s="9"/>
      <c r="AT270"/>
    </row>
    <row r="271" spans="1:64" x14ac:dyDescent="0.25">
      <c r="A271" t="s">
        <v>381</v>
      </c>
      <c r="B271">
        <v>4</v>
      </c>
      <c r="C271" t="s">
        <v>1039</v>
      </c>
      <c r="D271" t="s">
        <v>45</v>
      </c>
      <c r="E271" t="s">
        <v>1020</v>
      </c>
      <c r="F271" t="s">
        <v>32</v>
      </c>
      <c r="G271">
        <v>2006</v>
      </c>
      <c r="H271">
        <v>56</v>
      </c>
      <c r="I271">
        <v>7.0000000000000007E-2</v>
      </c>
      <c r="J271">
        <v>14.95</v>
      </c>
      <c r="K271">
        <v>0</v>
      </c>
      <c r="L271">
        <v>0</v>
      </c>
      <c r="M271">
        <v>0</v>
      </c>
      <c r="N271">
        <v>0</v>
      </c>
      <c r="O271">
        <v>0</v>
      </c>
      <c r="P271">
        <v>0</v>
      </c>
      <c r="Q271">
        <v>0</v>
      </c>
      <c r="R271">
        <v>0</v>
      </c>
      <c r="S271">
        <v>0</v>
      </c>
      <c r="T271">
        <v>0</v>
      </c>
      <c r="U271">
        <v>0</v>
      </c>
      <c r="V271">
        <v>0</v>
      </c>
      <c r="W271">
        <v>0</v>
      </c>
      <c r="X271">
        <v>0</v>
      </c>
      <c r="Y271">
        <v>0</v>
      </c>
      <c r="Z271">
        <v>0</v>
      </c>
      <c r="AA271">
        <v>0</v>
      </c>
      <c r="AB271">
        <v>0</v>
      </c>
      <c r="AC271">
        <v>0</v>
      </c>
      <c r="AD271">
        <v>0</v>
      </c>
      <c r="AE271" t="s">
        <v>31</v>
      </c>
      <c r="AF271" t="s">
        <v>1045</v>
      </c>
      <c r="AG271" t="s">
        <v>44</v>
      </c>
      <c r="AH271" t="s">
        <v>39</v>
      </c>
      <c r="AI271" t="s">
        <v>34</v>
      </c>
      <c r="AJ271" t="b">
        <f>OR(COUNTIF(Sheet1!$H$1:$H$9,Table1[[#This Row],[Genre_1]]),COUNTIF(Sheet1!$H$1:$H$8,Table1[[#This Row],[Genre_2]]),COUNTIF(Sheet1!$H$1:$H$8,Table1[[#This Row],[Genre_3]]),COUNTIF(Sheet1!$H$1:$H$8,Table1[[#This Row],[Genre_4]]),COUNTIF(Sheet1!$H$1:$H$8,Table1[[#This Row],[Genre_5]]))</f>
        <v>1</v>
      </c>
      <c r="AK271" t="s">
        <v>45</v>
      </c>
      <c r="AM271" t="b">
        <f>OR(COUNTIF(Sheet1!$E$2:$E$20,Table1[[#This Row],[Publisher_1]]),COUNTIF(Sheet1!$E$2:$E$20,Table1[[#This Row],[Publisher_2]]))</f>
        <v>1</v>
      </c>
      <c r="AN271" t="str">
        <f>IF(COUNTIF(Table1[[#All],[Title]],Table1[[#This Row],[Title]]) &gt; 1,"Yes","No")</f>
        <v>No</v>
      </c>
      <c r="AO271" t="str">
        <f>IF(AND(-3&lt;= (Table1[[#This Row],[Metrics.Sales]] - AVERAGE(Table1[Metrics.Sales]))/_xlfn.STDEV.S(Table1[Metrics.Sales]), (Table1[[#This Row],[Metrics.Sales]] - AVERAGE(Table1[Metrics.Sales]))/_xlfn.STDEV.S(Table1[Metrics.Sales]) &lt;=3),"No","Yes")</f>
        <v>No</v>
      </c>
      <c r="AP271" t="b">
        <f>OR(Table1[[#This Row],[Length.Main Story.Polled]] = 0,Table1[[#This Row],[Length.Main + Extras.Polled]] = 0,Table1[[#This Row],[Length.Completionists.Polled]] = 0,Table1[[#This Row],[Length.All PlayStyles.Polled]] = 0)</f>
        <v>1</v>
      </c>
      <c r="AR271" s="9"/>
      <c r="AT271"/>
    </row>
    <row r="272" spans="1:64" x14ac:dyDescent="0.25">
      <c r="A272" t="s">
        <v>425</v>
      </c>
      <c r="B272">
        <v>2</v>
      </c>
      <c r="C272" t="s">
        <v>31</v>
      </c>
      <c r="D272" t="s">
        <v>1005</v>
      </c>
      <c r="E272" t="s">
        <v>83</v>
      </c>
      <c r="F272" t="s">
        <v>53</v>
      </c>
      <c r="G272">
        <v>2006</v>
      </c>
      <c r="H272">
        <v>69</v>
      </c>
      <c r="I272">
        <v>0.03</v>
      </c>
      <c r="J272">
        <v>17.95</v>
      </c>
      <c r="K272">
        <v>22.466666666666601</v>
      </c>
      <c r="L272">
        <v>45.866666666666603</v>
      </c>
      <c r="M272">
        <v>11</v>
      </c>
      <c r="N272">
        <v>23</v>
      </c>
      <c r="O272">
        <v>12.05</v>
      </c>
      <c r="P272">
        <v>60.5</v>
      </c>
      <c r="Q272">
        <v>60.75</v>
      </c>
      <c r="R272">
        <v>60.5</v>
      </c>
      <c r="S272">
        <v>2</v>
      </c>
      <c r="T272">
        <v>60.25</v>
      </c>
      <c r="U272">
        <v>33.5</v>
      </c>
      <c r="V272">
        <v>51.5</v>
      </c>
      <c r="W272">
        <v>22.5</v>
      </c>
      <c r="X272">
        <v>8</v>
      </c>
      <c r="Y272">
        <v>19</v>
      </c>
      <c r="Z272">
        <v>9.85</v>
      </c>
      <c r="AA272">
        <v>12.45</v>
      </c>
      <c r="AB272">
        <v>10</v>
      </c>
      <c r="AC272">
        <v>13</v>
      </c>
      <c r="AD272">
        <v>8.6333333333333293</v>
      </c>
      <c r="AE272" t="s">
        <v>31</v>
      </c>
      <c r="AJ272" t="b">
        <f>OR(COUNTIF(Sheet1!$H$1:$H$9,Table1[[#This Row],[Genre_1]]),COUNTIF(Sheet1!$H$1:$H$8,Table1[[#This Row],[Genre_2]]),COUNTIF(Sheet1!$H$1:$H$8,Table1[[#This Row],[Genre_3]]),COUNTIF(Sheet1!$H$1:$H$8,Table1[[#This Row],[Genre_4]]),COUNTIF(Sheet1!$H$1:$H$8,Table1[[#This Row],[Genre_5]]))</f>
        <v>1</v>
      </c>
      <c r="AK272" t="s">
        <v>1005</v>
      </c>
      <c r="AM272" t="b">
        <f>OR(COUNTIF(Sheet1!$E$2:$E$20,Table1[[#This Row],[Publisher_1]]),COUNTIF(Sheet1!$E$2:$E$20,Table1[[#This Row],[Publisher_2]]))</f>
        <v>1</v>
      </c>
      <c r="AN272" t="str">
        <f>IF(COUNTIF(Table1[[#All],[Title]],Table1[[#This Row],[Title]]) &gt; 1,"Yes","No")</f>
        <v>No</v>
      </c>
      <c r="AO272" t="str">
        <f>IF(AND(-3&lt;= (Table1[[#This Row],[Metrics.Sales]] - AVERAGE(Table1[Metrics.Sales]))/_xlfn.STDEV.S(Table1[Metrics.Sales]), (Table1[[#This Row],[Metrics.Sales]] - AVERAGE(Table1[Metrics.Sales]))/_xlfn.STDEV.S(Table1[Metrics.Sales]) &lt;=3),"No","Yes")</f>
        <v>No</v>
      </c>
      <c r="AP272" t="b">
        <f>OR(Table1[[#This Row],[Length.Main Story.Polled]] = 0,Table1[[#This Row],[Length.Main + Extras.Polled]] = 0,Table1[[#This Row],[Length.Completionists.Polled]] = 0,Table1[[#This Row],[Length.All PlayStyles.Polled]] = 0)</f>
        <v>0</v>
      </c>
      <c r="AR272" s="9"/>
      <c r="AT272"/>
    </row>
    <row r="273" spans="1:64" x14ac:dyDescent="0.25">
      <c r="A273" t="s">
        <v>309</v>
      </c>
      <c r="B273">
        <v>4</v>
      </c>
      <c r="C273" t="s">
        <v>31</v>
      </c>
      <c r="D273" t="s">
        <v>51</v>
      </c>
      <c r="E273" t="s">
        <v>1022</v>
      </c>
      <c r="F273" t="s">
        <v>53</v>
      </c>
      <c r="G273">
        <v>2006</v>
      </c>
      <c r="H273">
        <v>75</v>
      </c>
      <c r="I273">
        <v>0.22</v>
      </c>
      <c r="J273">
        <v>14.95</v>
      </c>
      <c r="K273">
        <v>8.0166666666666604</v>
      </c>
      <c r="L273">
        <v>9.25</v>
      </c>
      <c r="M273">
        <v>9</v>
      </c>
      <c r="N273">
        <v>5</v>
      </c>
      <c r="O273">
        <v>6.3</v>
      </c>
      <c r="P273">
        <v>0</v>
      </c>
      <c r="Q273">
        <v>0</v>
      </c>
      <c r="R273">
        <v>0</v>
      </c>
      <c r="S273">
        <v>0</v>
      </c>
      <c r="T273">
        <v>0</v>
      </c>
      <c r="U273">
        <v>0</v>
      </c>
      <c r="V273">
        <v>0</v>
      </c>
      <c r="W273">
        <v>0</v>
      </c>
      <c r="X273">
        <v>0</v>
      </c>
      <c r="Y273">
        <v>0</v>
      </c>
      <c r="Z273">
        <v>8.0166666666666604</v>
      </c>
      <c r="AA273">
        <v>9.25</v>
      </c>
      <c r="AB273">
        <v>9</v>
      </c>
      <c r="AC273">
        <v>5</v>
      </c>
      <c r="AD273">
        <v>6.3</v>
      </c>
      <c r="AE273" t="s">
        <v>31</v>
      </c>
      <c r="AJ273" t="b">
        <f>OR(COUNTIF(Sheet1!$H$1:$H$9,Table1[[#This Row],[Genre_1]]),COUNTIF(Sheet1!$H$1:$H$8,Table1[[#This Row],[Genre_2]]),COUNTIF(Sheet1!$H$1:$H$8,Table1[[#This Row],[Genre_3]]),COUNTIF(Sheet1!$H$1:$H$8,Table1[[#This Row],[Genre_4]]),COUNTIF(Sheet1!$H$1:$H$8,Table1[[#This Row],[Genre_5]]))</f>
        <v>1</v>
      </c>
      <c r="AK273" t="s">
        <v>51</v>
      </c>
      <c r="AM273" t="b">
        <f>OR(COUNTIF(Sheet1!$E$2:$E$20,Table1[[#This Row],[Publisher_1]]),COUNTIF(Sheet1!$E$2:$E$20,Table1[[#This Row],[Publisher_2]]))</f>
        <v>1</v>
      </c>
      <c r="AN273" t="str">
        <f>IF(COUNTIF(Table1[[#All],[Title]],Table1[[#This Row],[Title]]) &gt; 1,"Yes","No")</f>
        <v>No</v>
      </c>
      <c r="AO273" t="str">
        <f>IF(AND(-3&lt;= (Table1[[#This Row],[Metrics.Sales]] - AVERAGE(Table1[Metrics.Sales]))/_xlfn.STDEV.S(Table1[Metrics.Sales]), (Table1[[#This Row],[Metrics.Sales]] - AVERAGE(Table1[Metrics.Sales]))/_xlfn.STDEV.S(Table1[Metrics.Sales]) &lt;=3),"No","Yes")</f>
        <v>No</v>
      </c>
      <c r="AP273" t="b">
        <f>OR(Table1[[#This Row],[Length.Main Story.Polled]] = 0,Table1[[#This Row],[Length.Main + Extras.Polled]] = 0,Table1[[#This Row],[Length.Completionists.Polled]] = 0,Table1[[#This Row],[Length.All PlayStyles.Polled]] = 0)</f>
        <v>1</v>
      </c>
      <c r="AR273" s="9"/>
      <c r="AT273"/>
      <c r="BL273" s="10"/>
    </row>
    <row r="274" spans="1:64" x14ac:dyDescent="0.25">
      <c r="A274" t="s">
        <v>210</v>
      </c>
      <c r="B274">
        <v>1</v>
      </c>
      <c r="C274" t="s">
        <v>44</v>
      </c>
      <c r="D274" t="s">
        <v>1007</v>
      </c>
      <c r="E274" t="s">
        <v>1021</v>
      </c>
      <c r="F274" t="s">
        <v>53</v>
      </c>
      <c r="G274">
        <v>2005</v>
      </c>
      <c r="H274">
        <v>71</v>
      </c>
      <c r="I274">
        <v>0.01</v>
      </c>
      <c r="J274">
        <v>29.95</v>
      </c>
      <c r="K274">
        <v>0.43333333333333302</v>
      </c>
      <c r="L274">
        <v>0.55000000000000004</v>
      </c>
      <c r="M274">
        <v>0.5</v>
      </c>
      <c r="N274">
        <v>6</v>
      </c>
      <c r="O274">
        <v>0.266666666666666</v>
      </c>
      <c r="P274">
        <v>0.5</v>
      </c>
      <c r="Q274">
        <v>0.5</v>
      </c>
      <c r="R274">
        <v>0.5</v>
      </c>
      <c r="S274">
        <v>1</v>
      </c>
      <c r="T274">
        <v>0.5</v>
      </c>
      <c r="U274">
        <v>0</v>
      </c>
      <c r="V274">
        <v>0</v>
      </c>
      <c r="W274">
        <v>0</v>
      </c>
      <c r="X274">
        <v>0</v>
      </c>
      <c r="Y274">
        <v>0</v>
      </c>
      <c r="Z274">
        <v>0.41666666666666602</v>
      </c>
      <c r="AA274">
        <v>0.55000000000000004</v>
      </c>
      <c r="AB274">
        <v>0.5</v>
      </c>
      <c r="AC274">
        <v>5</v>
      </c>
      <c r="AD274">
        <v>0.266666666666666</v>
      </c>
      <c r="AE274" t="s">
        <v>44</v>
      </c>
      <c r="AJ274" t="b">
        <f>OR(COUNTIF(Sheet1!$H$1:$H$9,Table1[[#This Row],[Genre_1]]),COUNTIF(Sheet1!$H$1:$H$8,Table1[[#This Row],[Genre_2]]),COUNTIF(Sheet1!$H$1:$H$8,Table1[[#This Row],[Genre_3]]),COUNTIF(Sheet1!$H$1:$H$8,Table1[[#This Row],[Genre_4]]),COUNTIF(Sheet1!$H$1:$H$8,Table1[[#This Row],[Genre_5]]))</f>
        <v>1</v>
      </c>
      <c r="AK274" t="s">
        <v>1007</v>
      </c>
      <c r="AM274" t="b">
        <f>OR(COUNTIF(Sheet1!$E$2:$E$20,Table1[[#This Row],[Publisher_1]]),COUNTIF(Sheet1!$E$2:$E$20,Table1[[#This Row],[Publisher_2]]))</f>
        <v>1</v>
      </c>
      <c r="AN274" t="str">
        <f>IF(COUNTIF(Table1[[#All],[Title]],Table1[[#This Row],[Title]]) &gt; 1,"Yes","No")</f>
        <v>No</v>
      </c>
      <c r="AO274" t="str">
        <f>IF(AND(-3&lt;= (Table1[[#This Row],[Metrics.Sales]] - AVERAGE(Table1[Metrics.Sales]))/_xlfn.STDEV.S(Table1[Metrics.Sales]), (Table1[[#This Row],[Metrics.Sales]] - AVERAGE(Table1[Metrics.Sales]))/_xlfn.STDEV.S(Table1[Metrics.Sales]) &lt;=3),"No","Yes")</f>
        <v>No</v>
      </c>
      <c r="AP274" t="b">
        <f>OR(Table1[[#This Row],[Length.Main Story.Polled]] = 0,Table1[[#This Row],[Length.Main + Extras.Polled]] = 0,Table1[[#This Row],[Length.Completionists.Polled]] = 0,Table1[[#This Row],[Length.All PlayStyles.Polled]] = 0)</f>
        <v>1</v>
      </c>
      <c r="AR274" s="9"/>
      <c r="AT274"/>
      <c r="BH274" s="10"/>
    </row>
    <row r="275" spans="1:64" x14ac:dyDescent="0.25">
      <c r="A275" t="s">
        <v>289</v>
      </c>
      <c r="B275">
        <v>1</v>
      </c>
      <c r="C275" t="s">
        <v>31</v>
      </c>
      <c r="D275" t="s">
        <v>1007</v>
      </c>
      <c r="E275" t="s">
        <v>1021</v>
      </c>
      <c r="F275" t="s">
        <v>46</v>
      </c>
      <c r="G275">
        <v>2006</v>
      </c>
      <c r="H275">
        <v>87</v>
      </c>
      <c r="I275">
        <v>0.27</v>
      </c>
      <c r="J275">
        <v>9.9499999999999993</v>
      </c>
      <c r="K275">
        <v>10.2666666666666</v>
      </c>
      <c r="L275">
        <v>26.183333333333302</v>
      </c>
      <c r="M275">
        <v>4.5</v>
      </c>
      <c r="N275">
        <v>51</v>
      </c>
      <c r="O275">
        <v>4.18333333333333</v>
      </c>
      <c r="P275">
        <v>30.45</v>
      </c>
      <c r="Q275">
        <v>38.85</v>
      </c>
      <c r="R275">
        <v>35</v>
      </c>
      <c r="S275">
        <v>11</v>
      </c>
      <c r="T275">
        <v>20.350000000000001</v>
      </c>
      <c r="U275">
        <v>6.4</v>
      </c>
      <c r="V275">
        <v>10.3</v>
      </c>
      <c r="W275">
        <v>4.5</v>
      </c>
      <c r="X275">
        <v>10</v>
      </c>
      <c r="Y275">
        <v>3.55</v>
      </c>
      <c r="Z275">
        <v>4.1500000000000004</v>
      </c>
      <c r="AA275">
        <v>6.0333333333333297</v>
      </c>
      <c r="AB275">
        <v>4</v>
      </c>
      <c r="AC275">
        <v>30</v>
      </c>
      <c r="AD275">
        <v>2.5333333333333301</v>
      </c>
      <c r="AE275" t="s">
        <v>31</v>
      </c>
      <c r="AJ275" t="b">
        <f>OR(COUNTIF(Sheet1!$H$1:$H$9,Table1[[#This Row],[Genre_1]]),COUNTIF(Sheet1!$H$1:$H$8,Table1[[#This Row],[Genre_2]]),COUNTIF(Sheet1!$H$1:$H$8,Table1[[#This Row],[Genre_3]]),COUNTIF(Sheet1!$H$1:$H$8,Table1[[#This Row],[Genre_4]]),COUNTIF(Sheet1!$H$1:$H$8,Table1[[#This Row],[Genre_5]]))</f>
        <v>1</v>
      </c>
      <c r="AK275" t="s">
        <v>1007</v>
      </c>
      <c r="AM275" t="b">
        <f>OR(COUNTIF(Sheet1!$E$2:$E$20,Table1[[#This Row],[Publisher_1]]),COUNTIF(Sheet1!$E$2:$E$20,Table1[[#This Row],[Publisher_2]]))</f>
        <v>1</v>
      </c>
      <c r="AN275" t="str">
        <f>IF(COUNTIF(Table1[[#All],[Title]],Table1[[#This Row],[Title]]) &gt; 1,"Yes","No")</f>
        <v>No</v>
      </c>
      <c r="AO275" t="str">
        <f>IF(AND(-3&lt;= (Table1[[#This Row],[Metrics.Sales]] - AVERAGE(Table1[Metrics.Sales]))/_xlfn.STDEV.S(Table1[Metrics.Sales]), (Table1[[#This Row],[Metrics.Sales]] - AVERAGE(Table1[Metrics.Sales]))/_xlfn.STDEV.S(Table1[Metrics.Sales]) &lt;=3),"No","Yes")</f>
        <v>No</v>
      </c>
      <c r="AP275" t="b">
        <f>OR(Table1[[#This Row],[Length.Main Story.Polled]] = 0,Table1[[#This Row],[Length.Main + Extras.Polled]] = 0,Table1[[#This Row],[Length.Completionists.Polled]] = 0,Table1[[#This Row],[Length.All PlayStyles.Polled]] = 0)</f>
        <v>0</v>
      </c>
      <c r="AR275" s="9"/>
      <c r="AT275"/>
    </row>
    <row r="276" spans="1:64" x14ac:dyDescent="0.25">
      <c r="A276" t="s">
        <v>333</v>
      </c>
      <c r="B276">
        <v>1</v>
      </c>
      <c r="C276" t="s">
        <v>1035</v>
      </c>
      <c r="D276" t="s">
        <v>35</v>
      </c>
      <c r="E276" t="s">
        <v>1019</v>
      </c>
      <c r="F276" t="s">
        <v>32</v>
      </c>
      <c r="G276">
        <v>2007</v>
      </c>
      <c r="H276">
        <v>64</v>
      </c>
      <c r="I276">
        <v>0.18</v>
      </c>
      <c r="J276">
        <v>17.95</v>
      </c>
      <c r="K276">
        <v>43.283333333333303</v>
      </c>
      <c r="L276">
        <v>70.816666666666606</v>
      </c>
      <c r="M276">
        <v>40</v>
      </c>
      <c r="N276">
        <v>51</v>
      </c>
      <c r="O276">
        <v>29.816666666666599</v>
      </c>
      <c r="P276">
        <v>52.4</v>
      </c>
      <c r="Q276">
        <v>74.95</v>
      </c>
      <c r="R276">
        <v>47.45</v>
      </c>
      <c r="S276">
        <v>22</v>
      </c>
      <c r="T276">
        <v>34.366666666666603</v>
      </c>
      <c r="U276">
        <v>43.65</v>
      </c>
      <c r="V276">
        <v>71.6666666666666</v>
      </c>
      <c r="W276">
        <v>43.033333333333303</v>
      </c>
      <c r="X276">
        <v>19</v>
      </c>
      <c r="Y276">
        <v>30.8333333333333</v>
      </c>
      <c r="Z276">
        <v>22.483333333333299</v>
      </c>
      <c r="AA276">
        <v>25.266666666666602</v>
      </c>
      <c r="AB276">
        <v>21.8333333333333</v>
      </c>
      <c r="AC276">
        <v>10</v>
      </c>
      <c r="AD276">
        <v>20.066666666666599</v>
      </c>
      <c r="AE276" t="s">
        <v>1045</v>
      </c>
      <c r="AJ276" t="b">
        <f>OR(COUNTIF(Sheet1!$H$1:$H$9,Table1[[#This Row],[Genre_1]]),COUNTIF(Sheet1!$H$1:$H$8,Table1[[#This Row],[Genre_2]]),COUNTIF(Sheet1!$H$1:$H$8,Table1[[#This Row],[Genre_3]]),COUNTIF(Sheet1!$H$1:$H$8,Table1[[#This Row],[Genre_4]]),COUNTIF(Sheet1!$H$1:$H$8,Table1[[#This Row],[Genre_5]]))</f>
        <v>1</v>
      </c>
      <c r="AK276" t="s">
        <v>35</v>
      </c>
      <c r="AM276" t="b">
        <f>OR(COUNTIF(Sheet1!$E$2:$E$20,Table1[[#This Row],[Publisher_1]]),COUNTIF(Sheet1!$E$2:$E$20,Table1[[#This Row],[Publisher_2]]))</f>
        <v>1</v>
      </c>
      <c r="AN276" t="str">
        <f>IF(COUNTIF(Table1[[#All],[Title]],Table1[[#This Row],[Title]]) &gt; 1,"Yes","No")</f>
        <v>Yes</v>
      </c>
      <c r="AO276" t="str">
        <f>IF(AND(-3&lt;= (Table1[[#This Row],[Metrics.Sales]] - AVERAGE(Table1[Metrics.Sales]))/_xlfn.STDEV.S(Table1[Metrics.Sales]), (Table1[[#This Row],[Metrics.Sales]] - AVERAGE(Table1[Metrics.Sales]))/_xlfn.STDEV.S(Table1[Metrics.Sales]) &lt;=3),"No","Yes")</f>
        <v>No</v>
      </c>
      <c r="AP276" t="b">
        <f>OR(Table1[[#This Row],[Length.Main Story.Polled]] = 0,Table1[[#This Row],[Length.Main + Extras.Polled]] = 0,Table1[[#This Row],[Length.Completionists.Polled]] = 0,Table1[[#This Row],[Length.All PlayStyles.Polled]] = 0)</f>
        <v>0</v>
      </c>
      <c r="AR276" s="9"/>
      <c r="AT276"/>
      <c r="AW276" s="10"/>
      <c r="BI276" s="10"/>
      <c r="BL276" s="10"/>
    </row>
    <row r="277" spans="1:64" x14ac:dyDescent="0.25">
      <c r="A277" t="s">
        <v>333</v>
      </c>
      <c r="B277">
        <v>1</v>
      </c>
      <c r="C277" t="s">
        <v>1035</v>
      </c>
      <c r="D277" t="s">
        <v>35</v>
      </c>
      <c r="E277" t="s">
        <v>83</v>
      </c>
      <c r="F277" t="s">
        <v>32</v>
      </c>
      <c r="G277">
        <v>2006</v>
      </c>
      <c r="H277">
        <v>69</v>
      </c>
      <c r="I277">
        <v>0.15</v>
      </c>
      <c r="J277">
        <v>17.95</v>
      </c>
      <c r="K277">
        <v>43.283333333333303</v>
      </c>
      <c r="L277">
        <v>70.816666666666606</v>
      </c>
      <c r="M277">
        <v>40</v>
      </c>
      <c r="N277">
        <v>51</v>
      </c>
      <c r="O277">
        <v>29.816666666666599</v>
      </c>
      <c r="P277">
        <v>52.4</v>
      </c>
      <c r="Q277">
        <v>74.95</v>
      </c>
      <c r="R277">
        <v>47.45</v>
      </c>
      <c r="S277">
        <v>22</v>
      </c>
      <c r="T277">
        <v>34.366666666666603</v>
      </c>
      <c r="U277">
        <v>43.65</v>
      </c>
      <c r="V277">
        <v>71.6666666666666</v>
      </c>
      <c r="W277">
        <v>43.033333333333303</v>
      </c>
      <c r="X277">
        <v>19</v>
      </c>
      <c r="Y277">
        <v>30.8333333333333</v>
      </c>
      <c r="Z277">
        <v>22.483333333333299</v>
      </c>
      <c r="AA277">
        <v>25.266666666666602</v>
      </c>
      <c r="AB277">
        <v>21.8333333333333</v>
      </c>
      <c r="AC277">
        <v>10</v>
      </c>
      <c r="AD277">
        <v>20.066666666666599</v>
      </c>
      <c r="AE277" t="s">
        <v>1045</v>
      </c>
      <c r="AJ277" t="b">
        <f>OR(COUNTIF(Sheet1!$H$1:$H$9,Table1[[#This Row],[Genre_1]]),COUNTIF(Sheet1!$H$1:$H$8,Table1[[#This Row],[Genre_2]]),COUNTIF(Sheet1!$H$1:$H$8,Table1[[#This Row],[Genre_3]]),COUNTIF(Sheet1!$H$1:$H$8,Table1[[#This Row],[Genre_4]]),COUNTIF(Sheet1!$H$1:$H$8,Table1[[#This Row],[Genre_5]]))</f>
        <v>1</v>
      </c>
      <c r="AK277" t="s">
        <v>35</v>
      </c>
      <c r="AM277" t="b">
        <f>OR(COUNTIF(Sheet1!$E$2:$E$20,Table1[[#This Row],[Publisher_1]]),COUNTIF(Sheet1!$E$2:$E$20,Table1[[#This Row],[Publisher_2]]))</f>
        <v>1</v>
      </c>
      <c r="AN277" t="str">
        <f>IF(COUNTIF(Table1[[#All],[Title]],Table1[[#This Row],[Title]]) &gt; 1,"Yes","No")</f>
        <v>Yes</v>
      </c>
      <c r="AO277" t="str">
        <f>IF(AND(-3&lt;= (Table1[[#This Row],[Metrics.Sales]] - AVERAGE(Table1[Metrics.Sales]))/_xlfn.STDEV.S(Table1[Metrics.Sales]), (Table1[[#This Row],[Metrics.Sales]] - AVERAGE(Table1[Metrics.Sales]))/_xlfn.STDEV.S(Table1[Metrics.Sales]) &lt;=3),"No","Yes")</f>
        <v>No</v>
      </c>
      <c r="AP277" t="b">
        <f>OR(Table1[[#This Row],[Length.Main Story.Polled]] = 0,Table1[[#This Row],[Length.Main + Extras.Polled]] = 0,Table1[[#This Row],[Length.Completionists.Polled]] = 0,Table1[[#This Row],[Length.All PlayStyles.Polled]] = 0)</f>
        <v>0</v>
      </c>
      <c r="AR277" s="9"/>
      <c r="AT277"/>
      <c r="AW277" s="10"/>
      <c r="BB277" s="10"/>
      <c r="BD277" s="10"/>
      <c r="BE277" s="10"/>
      <c r="BG277" s="10"/>
      <c r="BH277" s="10"/>
      <c r="BI277" s="10"/>
      <c r="BJ277" s="10"/>
      <c r="BL277" s="10"/>
    </row>
    <row r="278" spans="1:64" x14ac:dyDescent="0.25">
      <c r="A278" t="s">
        <v>533</v>
      </c>
      <c r="B278">
        <v>1</v>
      </c>
      <c r="C278" t="s">
        <v>44</v>
      </c>
      <c r="D278" t="s">
        <v>1007</v>
      </c>
      <c r="E278" t="s">
        <v>1022</v>
      </c>
      <c r="F278" t="s">
        <v>32</v>
      </c>
      <c r="G278">
        <v>2007</v>
      </c>
      <c r="H278">
        <v>72</v>
      </c>
      <c r="I278">
        <v>0.44</v>
      </c>
      <c r="J278">
        <v>24.95</v>
      </c>
      <c r="K278">
        <v>10.966666666666599</v>
      </c>
      <c r="L278">
        <v>11.733333333333301</v>
      </c>
      <c r="M278">
        <v>10.966666666666599</v>
      </c>
      <c r="N278">
        <v>2</v>
      </c>
      <c r="O278">
        <v>10.199999999999999</v>
      </c>
      <c r="P278">
        <v>0</v>
      </c>
      <c r="Q278">
        <v>0</v>
      </c>
      <c r="R278">
        <v>0</v>
      </c>
      <c r="S278">
        <v>0</v>
      </c>
      <c r="T278">
        <v>0</v>
      </c>
      <c r="U278">
        <v>10.966666666666599</v>
      </c>
      <c r="V278">
        <v>11.733333333333301</v>
      </c>
      <c r="W278">
        <v>10.966666666666599</v>
      </c>
      <c r="X278">
        <v>2</v>
      </c>
      <c r="Y278">
        <v>10.199999999999999</v>
      </c>
      <c r="Z278">
        <v>0</v>
      </c>
      <c r="AA278">
        <v>0</v>
      </c>
      <c r="AB278">
        <v>0</v>
      </c>
      <c r="AC278">
        <v>0</v>
      </c>
      <c r="AD278">
        <v>0</v>
      </c>
      <c r="AE278" t="s">
        <v>44</v>
      </c>
      <c r="AJ278" t="b">
        <f>OR(COUNTIF(Sheet1!$H$1:$H$9,Table1[[#This Row],[Genre_1]]),COUNTIF(Sheet1!$H$1:$H$8,Table1[[#This Row],[Genre_2]]),COUNTIF(Sheet1!$H$1:$H$8,Table1[[#This Row],[Genre_3]]),COUNTIF(Sheet1!$H$1:$H$8,Table1[[#This Row],[Genre_4]]),COUNTIF(Sheet1!$H$1:$H$8,Table1[[#This Row],[Genre_5]]))</f>
        <v>1</v>
      </c>
      <c r="AK278" t="s">
        <v>1007</v>
      </c>
      <c r="AM278" t="b">
        <f>OR(COUNTIF(Sheet1!$E$2:$E$20,Table1[[#This Row],[Publisher_1]]),COUNTIF(Sheet1!$E$2:$E$20,Table1[[#This Row],[Publisher_2]]))</f>
        <v>1</v>
      </c>
      <c r="AN278" t="str">
        <f>IF(COUNTIF(Table1[[#All],[Title]],Table1[[#This Row],[Title]]) &gt; 1,"Yes","No")</f>
        <v>No</v>
      </c>
      <c r="AO278" t="str">
        <f>IF(AND(-3&lt;= (Table1[[#This Row],[Metrics.Sales]] - AVERAGE(Table1[Metrics.Sales]))/_xlfn.STDEV.S(Table1[Metrics.Sales]), (Table1[[#This Row],[Metrics.Sales]] - AVERAGE(Table1[Metrics.Sales]))/_xlfn.STDEV.S(Table1[Metrics.Sales]) &lt;=3),"No","Yes")</f>
        <v>No</v>
      </c>
      <c r="AP278" t="b">
        <f>OR(Table1[[#This Row],[Length.Main Story.Polled]] = 0,Table1[[#This Row],[Length.Main + Extras.Polled]] = 0,Table1[[#This Row],[Length.Completionists.Polled]] = 0,Table1[[#This Row],[Length.All PlayStyles.Polled]] = 0)</f>
        <v>1</v>
      </c>
      <c r="AR278" s="9"/>
      <c r="AT278"/>
      <c r="AW278" s="10"/>
      <c r="BB278" s="10"/>
      <c r="BD278" s="10"/>
      <c r="BE278" s="10"/>
      <c r="BG278" s="10"/>
      <c r="BH278" s="10"/>
      <c r="BI278" s="10"/>
      <c r="BJ278" s="10"/>
      <c r="BL278" s="10"/>
    </row>
    <row r="279" spans="1:64" x14ac:dyDescent="0.25">
      <c r="A279" t="s">
        <v>852</v>
      </c>
      <c r="B279">
        <v>1</v>
      </c>
      <c r="C279" t="s">
        <v>31</v>
      </c>
      <c r="D279" t="s">
        <v>42</v>
      </c>
      <c r="E279" t="s">
        <v>83</v>
      </c>
      <c r="F279" t="s">
        <v>53</v>
      </c>
      <c r="G279">
        <v>2008</v>
      </c>
      <c r="H279">
        <v>69</v>
      </c>
      <c r="I279">
        <v>0.26</v>
      </c>
      <c r="J279">
        <v>14.95</v>
      </c>
      <c r="K279">
        <v>9.9166666666666607</v>
      </c>
      <c r="L279">
        <v>16.95</v>
      </c>
      <c r="M279">
        <v>7.9166666666666599</v>
      </c>
      <c r="N279">
        <v>8</v>
      </c>
      <c r="O279">
        <v>6.95</v>
      </c>
      <c r="P279">
        <v>0</v>
      </c>
      <c r="Q279">
        <v>0</v>
      </c>
      <c r="R279">
        <v>0</v>
      </c>
      <c r="S279">
        <v>0</v>
      </c>
      <c r="T279">
        <v>0</v>
      </c>
      <c r="U279">
        <v>8.6999999999999993</v>
      </c>
      <c r="V279">
        <v>10.4</v>
      </c>
      <c r="W279">
        <v>8.9166666666666607</v>
      </c>
      <c r="X279">
        <v>4</v>
      </c>
      <c r="Y279">
        <v>6.9</v>
      </c>
      <c r="Z279">
        <v>11.1166666666666</v>
      </c>
      <c r="AA279">
        <v>16.966666666666601</v>
      </c>
      <c r="AB279">
        <v>6.75</v>
      </c>
      <c r="AC279">
        <v>4</v>
      </c>
      <c r="AD279">
        <v>7.4666666666666597</v>
      </c>
      <c r="AE279" t="s">
        <v>31</v>
      </c>
      <c r="AJ279" t="b">
        <f>OR(COUNTIF(Sheet1!$H$1:$H$9,Table1[[#This Row],[Genre_1]]),COUNTIF(Sheet1!$H$1:$H$8,Table1[[#This Row],[Genre_2]]),COUNTIF(Sheet1!$H$1:$H$8,Table1[[#This Row],[Genre_3]]),COUNTIF(Sheet1!$H$1:$H$8,Table1[[#This Row],[Genre_4]]),COUNTIF(Sheet1!$H$1:$H$8,Table1[[#This Row],[Genre_5]]))</f>
        <v>1</v>
      </c>
      <c r="AK279" t="s">
        <v>42</v>
      </c>
      <c r="AM279" t="b">
        <f>OR(COUNTIF(Sheet1!$E$2:$E$20,Table1[[#This Row],[Publisher_1]]),COUNTIF(Sheet1!$E$2:$E$20,Table1[[#This Row],[Publisher_2]]))</f>
        <v>1</v>
      </c>
      <c r="AN279" t="str">
        <f>IF(COUNTIF(Table1[[#All],[Title]],Table1[[#This Row],[Title]]) &gt; 1,"Yes","No")</f>
        <v>Yes</v>
      </c>
      <c r="AO279" t="str">
        <f>IF(AND(-3&lt;= (Table1[[#This Row],[Metrics.Sales]] - AVERAGE(Table1[Metrics.Sales]))/_xlfn.STDEV.S(Table1[Metrics.Sales]), (Table1[[#This Row],[Metrics.Sales]] - AVERAGE(Table1[Metrics.Sales]))/_xlfn.STDEV.S(Table1[Metrics.Sales]) &lt;=3),"No","Yes")</f>
        <v>No</v>
      </c>
      <c r="AP279" t="b">
        <f>OR(Table1[[#This Row],[Length.Main Story.Polled]] = 0,Table1[[#This Row],[Length.Main + Extras.Polled]] = 0,Table1[[#This Row],[Length.Completionists.Polled]] = 0,Table1[[#This Row],[Length.All PlayStyles.Polled]] = 0)</f>
        <v>1</v>
      </c>
      <c r="AR279" s="9"/>
      <c r="AT279"/>
      <c r="AU279" s="10"/>
      <c r="BC279" s="10"/>
      <c r="BD279" s="10"/>
      <c r="BE279" s="10"/>
    </row>
    <row r="280" spans="1:64" x14ac:dyDescent="0.25">
      <c r="A280" t="s">
        <v>852</v>
      </c>
      <c r="B280">
        <v>1</v>
      </c>
      <c r="C280" t="s">
        <v>31</v>
      </c>
      <c r="D280" t="s">
        <v>42</v>
      </c>
      <c r="E280" t="s">
        <v>1019</v>
      </c>
      <c r="F280" t="s">
        <v>53</v>
      </c>
      <c r="G280">
        <v>2008</v>
      </c>
      <c r="H280">
        <v>60</v>
      </c>
      <c r="I280">
        <v>0.24</v>
      </c>
      <c r="J280">
        <v>16.95</v>
      </c>
      <c r="K280">
        <v>9.9166666666666607</v>
      </c>
      <c r="L280">
        <v>16.95</v>
      </c>
      <c r="M280">
        <v>7.9166666666666599</v>
      </c>
      <c r="N280">
        <v>8</v>
      </c>
      <c r="O280">
        <v>6.95</v>
      </c>
      <c r="P280">
        <v>0</v>
      </c>
      <c r="Q280">
        <v>0</v>
      </c>
      <c r="R280">
        <v>0</v>
      </c>
      <c r="S280">
        <v>0</v>
      </c>
      <c r="T280">
        <v>0</v>
      </c>
      <c r="U280">
        <v>8.6999999999999993</v>
      </c>
      <c r="V280">
        <v>10.4</v>
      </c>
      <c r="W280">
        <v>8.9166666666666607</v>
      </c>
      <c r="X280">
        <v>4</v>
      </c>
      <c r="Y280">
        <v>6.9</v>
      </c>
      <c r="Z280">
        <v>11.1166666666666</v>
      </c>
      <c r="AA280">
        <v>16.966666666666601</v>
      </c>
      <c r="AB280">
        <v>6.75</v>
      </c>
      <c r="AC280">
        <v>4</v>
      </c>
      <c r="AD280">
        <v>7.4666666666666597</v>
      </c>
      <c r="AE280" t="s">
        <v>31</v>
      </c>
      <c r="AJ280" t="b">
        <f>OR(COUNTIF(Sheet1!$H$1:$H$9,Table1[[#This Row],[Genre_1]]),COUNTIF(Sheet1!$H$1:$H$8,Table1[[#This Row],[Genre_2]]),COUNTIF(Sheet1!$H$1:$H$8,Table1[[#This Row],[Genre_3]]),COUNTIF(Sheet1!$H$1:$H$8,Table1[[#This Row],[Genre_4]]),COUNTIF(Sheet1!$H$1:$H$8,Table1[[#This Row],[Genre_5]]))</f>
        <v>1</v>
      </c>
      <c r="AK280" t="s">
        <v>42</v>
      </c>
      <c r="AM280" t="b">
        <f>OR(COUNTIF(Sheet1!$E$2:$E$20,Table1[[#This Row],[Publisher_1]]),COUNTIF(Sheet1!$E$2:$E$20,Table1[[#This Row],[Publisher_2]]))</f>
        <v>1</v>
      </c>
      <c r="AN280" t="str">
        <f>IF(COUNTIF(Table1[[#All],[Title]],Table1[[#This Row],[Title]]) &gt; 1,"Yes","No")</f>
        <v>Yes</v>
      </c>
      <c r="AO280" t="str">
        <f>IF(AND(-3&lt;= (Table1[[#This Row],[Metrics.Sales]] - AVERAGE(Table1[Metrics.Sales]))/_xlfn.STDEV.S(Table1[Metrics.Sales]), (Table1[[#This Row],[Metrics.Sales]] - AVERAGE(Table1[Metrics.Sales]))/_xlfn.STDEV.S(Table1[Metrics.Sales]) &lt;=3),"No","Yes")</f>
        <v>No</v>
      </c>
      <c r="AP280" t="b">
        <f>OR(Table1[[#This Row],[Length.Main Story.Polled]] = 0,Table1[[#This Row],[Length.Main + Extras.Polled]] = 0,Table1[[#This Row],[Length.Completionists.Polled]] = 0,Table1[[#This Row],[Length.All PlayStyles.Polled]] = 0)</f>
        <v>1</v>
      </c>
      <c r="AR280" s="9"/>
      <c r="AT280"/>
      <c r="AU280" s="10"/>
      <c r="BE280" s="10"/>
      <c r="BH280" s="10"/>
      <c r="BI280" s="10"/>
      <c r="BL280" s="10"/>
    </row>
    <row r="281" spans="1:64" x14ac:dyDescent="0.25">
      <c r="A281" t="s">
        <v>339</v>
      </c>
      <c r="B281">
        <v>1</v>
      </c>
      <c r="C281" t="s">
        <v>1034</v>
      </c>
      <c r="D281" t="s">
        <v>1005</v>
      </c>
      <c r="E281" t="s">
        <v>1021</v>
      </c>
      <c r="F281" t="s">
        <v>32</v>
      </c>
      <c r="G281">
        <v>2006</v>
      </c>
      <c r="H281">
        <v>63</v>
      </c>
      <c r="I281">
        <v>0.14000000000000001</v>
      </c>
      <c r="J281">
        <v>16.95</v>
      </c>
      <c r="K281">
        <v>8.8333333333333304</v>
      </c>
      <c r="L281">
        <v>12.7</v>
      </c>
      <c r="M281">
        <v>8</v>
      </c>
      <c r="N281">
        <v>11</v>
      </c>
      <c r="O281">
        <v>5.5833333333333304</v>
      </c>
      <c r="P281">
        <v>11.6666666666666</v>
      </c>
      <c r="Q281">
        <v>13.9166666666666</v>
      </c>
      <c r="R281">
        <v>10</v>
      </c>
      <c r="S281">
        <v>6</v>
      </c>
      <c r="T281">
        <v>9.4166666666666607</v>
      </c>
      <c r="U281">
        <v>0</v>
      </c>
      <c r="V281">
        <v>0</v>
      </c>
      <c r="W281">
        <v>0</v>
      </c>
      <c r="X281">
        <v>0</v>
      </c>
      <c r="Y281">
        <v>0</v>
      </c>
      <c r="Z281">
        <v>5.43333333333333</v>
      </c>
      <c r="AA281">
        <v>6.35</v>
      </c>
      <c r="AB281">
        <v>6</v>
      </c>
      <c r="AC281">
        <v>5</v>
      </c>
      <c r="AD281">
        <v>4.2333333333333298</v>
      </c>
      <c r="AE281" t="s">
        <v>31</v>
      </c>
      <c r="AF281" t="s">
        <v>1045</v>
      </c>
      <c r="AJ281" t="b">
        <f>OR(COUNTIF(Sheet1!$H$1:$H$9,Table1[[#This Row],[Genre_1]]),COUNTIF(Sheet1!$H$1:$H$8,Table1[[#This Row],[Genre_2]]),COUNTIF(Sheet1!$H$1:$H$8,Table1[[#This Row],[Genre_3]]),COUNTIF(Sheet1!$H$1:$H$8,Table1[[#This Row],[Genre_4]]),COUNTIF(Sheet1!$H$1:$H$8,Table1[[#This Row],[Genre_5]]))</f>
        <v>1</v>
      </c>
      <c r="AK281" t="s">
        <v>1005</v>
      </c>
      <c r="AM281" t="b">
        <f>OR(COUNTIF(Sheet1!$E$2:$E$20,Table1[[#This Row],[Publisher_1]]),COUNTIF(Sheet1!$E$2:$E$20,Table1[[#This Row],[Publisher_2]]))</f>
        <v>1</v>
      </c>
      <c r="AN281" t="str">
        <f>IF(COUNTIF(Table1[[#All],[Title]],Table1[[#This Row],[Title]]) &gt; 1,"Yes","No")</f>
        <v>Yes</v>
      </c>
      <c r="AO281" t="str">
        <f>IF(AND(-3&lt;= (Table1[[#This Row],[Metrics.Sales]] - AVERAGE(Table1[Metrics.Sales]))/_xlfn.STDEV.S(Table1[Metrics.Sales]), (Table1[[#This Row],[Metrics.Sales]] - AVERAGE(Table1[Metrics.Sales]))/_xlfn.STDEV.S(Table1[Metrics.Sales]) &lt;=3),"No","Yes")</f>
        <v>No</v>
      </c>
      <c r="AP281" t="b">
        <f>OR(Table1[[#This Row],[Length.Main Story.Polled]] = 0,Table1[[#This Row],[Length.Main + Extras.Polled]] = 0,Table1[[#This Row],[Length.Completionists.Polled]] = 0,Table1[[#This Row],[Length.All PlayStyles.Polled]] = 0)</f>
        <v>1</v>
      </c>
      <c r="AR281" s="9"/>
      <c r="AT281"/>
      <c r="AU281" s="10"/>
      <c r="BE281" s="10"/>
      <c r="BH281" s="10"/>
      <c r="BI281" s="10"/>
      <c r="BL281" s="10"/>
    </row>
    <row r="282" spans="1:64" x14ac:dyDescent="0.25">
      <c r="A282" t="s">
        <v>339</v>
      </c>
      <c r="B282">
        <v>4</v>
      </c>
      <c r="C282" t="s">
        <v>31</v>
      </c>
      <c r="D282" t="s">
        <v>1005</v>
      </c>
      <c r="E282" t="s">
        <v>1020</v>
      </c>
      <c r="F282" t="s">
        <v>32</v>
      </c>
      <c r="G282">
        <v>2006</v>
      </c>
      <c r="H282">
        <v>59</v>
      </c>
      <c r="I282">
        <v>0.11</v>
      </c>
      <c r="J282">
        <v>14.95</v>
      </c>
      <c r="K282">
        <v>8.8333333333333304</v>
      </c>
      <c r="L282">
        <v>12.7</v>
      </c>
      <c r="M282">
        <v>8</v>
      </c>
      <c r="N282">
        <v>11</v>
      </c>
      <c r="O282">
        <v>5.5833333333333304</v>
      </c>
      <c r="P282">
        <v>11.6666666666666</v>
      </c>
      <c r="Q282">
        <v>13.9166666666666</v>
      </c>
      <c r="R282">
        <v>10</v>
      </c>
      <c r="S282">
        <v>6</v>
      </c>
      <c r="T282">
        <v>9.4166666666666607</v>
      </c>
      <c r="U282">
        <v>0</v>
      </c>
      <c r="V282">
        <v>0</v>
      </c>
      <c r="W282">
        <v>0</v>
      </c>
      <c r="X282">
        <v>0</v>
      </c>
      <c r="Y282">
        <v>0</v>
      </c>
      <c r="Z282">
        <v>5.43333333333333</v>
      </c>
      <c r="AA282">
        <v>6.35</v>
      </c>
      <c r="AB282">
        <v>6</v>
      </c>
      <c r="AC282">
        <v>5</v>
      </c>
      <c r="AD282">
        <v>4.2333333333333298</v>
      </c>
      <c r="AE282" t="s">
        <v>31</v>
      </c>
      <c r="AJ282" t="b">
        <f>OR(COUNTIF(Sheet1!$H$1:$H$9,Table1[[#This Row],[Genre_1]]),COUNTIF(Sheet1!$H$1:$H$8,Table1[[#This Row],[Genre_2]]),COUNTIF(Sheet1!$H$1:$H$8,Table1[[#This Row],[Genre_3]]),COUNTIF(Sheet1!$H$1:$H$8,Table1[[#This Row],[Genre_4]]),COUNTIF(Sheet1!$H$1:$H$8,Table1[[#This Row],[Genre_5]]))</f>
        <v>1</v>
      </c>
      <c r="AK282" t="s">
        <v>1005</v>
      </c>
      <c r="AM282" t="b">
        <f>OR(COUNTIF(Sheet1!$E$2:$E$20,Table1[[#This Row],[Publisher_1]]),COUNTIF(Sheet1!$E$2:$E$20,Table1[[#This Row],[Publisher_2]]))</f>
        <v>1</v>
      </c>
      <c r="AN282" t="str">
        <f>IF(COUNTIF(Table1[[#All],[Title]],Table1[[#This Row],[Title]]) &gt; 1,"Yes","No")</f>
        <v>Yes</v>
      </c>
      <c r="AO282" t="str">
        <f>IF(AND(-3&lt;= (Table1[[#This Row],[Metrics.Sales]] - AVERAGE(Table1[Metrics.Sales]))/_xlfn.STDEV.S(Table1[Metrics.Sales]), (Table1[[#This Row],[Metrics.Sales]] - AVERAGE(Table1[Metrics.Sales]))/_xlfn.STDEV.S(Table1[Metrics.Sales]) &lt;=3),"No","Yes")</f>
        <v>No</v>
      </c>
      <c r="AP282" t="b">
        <f>OR(Table1[[#This Row],[Length.Main Story.Polled]] = 0,Table1[[#This Row],[Length.Main + Extras.Polled]] = 0,Table1[[#This Row],[Length.Completionists.Polled]] = 0,Table1[[#This Row],[Length.All PlayStyles.Polled]] = 0)</f>
        <v>1</v>
      </c>
      <c r="AR282" s="9"/>
      <c r="AT282"/>
      <c r="AW282" s="10"/>
      <c r="AX282" s="10"/>
      <c r="AY282" s="10"/>
      <c r="BB282" s="10"/>
      <c r="BH282" s="10"/>
      <c r="BL282" s="10"/>
    </row>
    <row r="283" spans="1:64" x14ac:dyDescent="0.25">
      <c r="A283" t="s">
        <v>339</v>
      </c>
      <c r="B283">
        <v>2</v>
      </c>
      <c r="C283" t="s">
        <v>31</v>
      </c>
      <c r="D283" t="s">
        <v>1005</v>
      </c>
      <c r="E283" t="s">
        <v>83</v>
      </c>
      <c r="F283" t="s">
        <v>53</v>
      </c>
      <c r="G283">
        <v>2006</v>
      </c>
      <c r="H283">
        <v>48</v>
      </c>
      <c r="I283">
        <v>0.09</v>
      </c>
      <c r="J283">
        <v>12.95</v>
      </c>
      <c r="K283">
        <v>8.8333333333333304</v>
      </c>
      <c r="L283">
        <v>12.7</v>
      </c>
      <c r="M283">
        <v>8</v>
      </c>
      <c r="N283">
        <v>11</v>
      </c>
      <c r="O283">
        <v>5.5833333333333304</v>
      </c>
      <c r="P283">
        <v>11.6666666666666</v>
      </c>
      <c r="Q283">
        <v>13.9166666666666</v>
      </c>
      <c r="R283">
        <v>10</v>
      </c>
      <c r="S283">
        <v>6</v>
      </c>
      <c r="T283">
        <v>9.4166666666666607</v>
      </c>
      <c r="U283">
        <v>0</v>
      </c>
      <c r="V283">
        <v>0</v>
      </c>
      <c r="W283">
        <v>0</v>
      </c>
      <c r="X283">
        <v>0</v>
      </c>
      <c r="Y283">
        <v>0</v>
      </c>
      <c r="Z283">
        <v>5.43333333333333</v>
      </c>
      <c r="AA283">
        <v>6.35</v>
      </c>
      <c r="AB283">
        <v>6</v>
      </c>
      <c r="AC283">
        <v>5</v>
      </c>
      <c r="AD283">
        <v>4.2333333333333298</v>
      </c>
      <c r="AE283" t="s">
        <v>31</v>
      </c>
      <c r="AJ283" t="b">
        <f>OR(COUNTIF(Sheet1!$H$1:$H$9,Table1[[#This Row],[Genre_1]]),COUNTIF(Sheet1!$H$1:$H$8,Table1[[#This Row],[Genre_2]]),COUNTIF(Sheet1!$H$1:$H$8,Table1[[#This Row],[Genre_3]]),COUNTIF(Sheet1!$H$1:$H$8,Table1[[#This Row],[Genre_4]]),COUNTIF(Sheet1!$H$1:$H$8,Table1[[#This Row],[Genre_5]]))</f>
        <v>1</v>
      </c>
      <c r="AK283" t="s">
        <v>1005</v>
      </c>
      <c r="AM283" t="b">
        <f>OR(COUNTIF(Sheet1!$E$2:$E$20,Table1[[#This Row],[Publisher_1]]),COUNTIF(Sheet1!$E$2:$E$20,Table1[[#This Row],[Publisher_2]]))</f>
        <v>1</v>
      </c>
      <c r="AN283" t="str">
        <f>IF(COUNTIF(Table1[[#All],[Title]],Table1[[#This Row],[Title]]) &gt; 1,"Yes","No")</f>
        <v>Yes</v>
      </c>
      <c r="AO283" t="str">
        <f>IF(AND(-3&lt;= (Table1[[#This Row],[Metrics.Sales]] - AVERAGE(Table1[Metrics.Sales]))/_xlfn.STDEV.S(Table1[Metrics.Sales]), (Table1[[#This Row],[Metrics.Sales]] - AVERAGE(Table1[Metrics.Sales]))/_xlfn.STDEV.S(Table1[Metrics.Sales]) &lt;=3),"No","Yes")</f>
        <v>No</v>
      </c>
      <c r="AP283" t="b">
        <f>OR(Table1[[#This Row],[Length.Main Story.Polled]] = 0,Table1[[#This Row],[Length.Main + Extras.Polled]] = 0,Table1[[#This Row],[Length.Completionists.Polled]] = 0,Table1[[#This Row],[Length.All PlayStyles.Polled]] = 0)</f>
        <v>1</v>
      </c>
      <c r="AR283" s="9"/>
      <c r="AT283"/>
      <c r="AW283" s="10"/>
      <c r="AX283" s="10"/>
      <c r="AY283" s="10"/>
      <c r="BB283" s="10"/>
      <c r="BH283" s="10"/>
      <c r="BL283" s="10"/>
    </row>
    <row r="284" spans="1:64" x14ac:dyDescent="0.25">
      <c r="A284" t="s">
        <v>710</v>
      </c>
      <c r="B284">
        <v>1</v>
      </c>
      <c r="C284" t="s">
        <v>31</v>
      </c>
      <c r="D284" t="s">
        <v>285</v>
      </c>
      <c r="E284" t="s">
        <v>1022</v>
      </c>
      <c r="F284" t="s">
        <v>53</v>
      </c>
      <c r="G284">
        <v>2007</v>
      </c>
      <c r="H284">
        <v>37</v>
      </c>
      <c r="I284">
        <v>0.04</v>
      </c>
      <c r="J284">
        <v>14.95</v>
      </c>
      <c r="K284">
        <v>7.5833333333333304</v>
      </c>
      <c r="L284">
        <v>9.5500000000000007</v>
      </c>
      <c r="M284">
        <v>6.61666666666666</v>
      </c>
      <c r="N284">
        <v>6</v>
      </c>
      <c r="O284">
        <v>5.9166666666666599</v>
      </c>
      <c r="P284">
        <v>0</v>
      </c>
      <c r="Q284">
        <v>0</v>
      </c>
      <c r="R284">
        <v>0</v>
      </c>
      <c r="S284">
        <v>0</v>
      </c>
      <c r="T284">
        <v>0</v>
      </c>
      <c r="U284">
        <v>11.3666666666666</v>
      </c>
      <c r="V284">
        <v>11.6833333333333</v>
      </c>
      <c r="W284">
        <v>11.3666666666666</v>
      </c>
      <c r="X284">
        <v>2</v>
      </c>
      <c r="Y284">
        <v>11.05</v>
      </c>
      <c r="Z284">
        <v>5.68333333333333</v>
      </c>
      <c r="AA284">
        <v>6.3833333333333302</v>
      </c>
      <c r="AB284">
        <v>5.3833333333333302</v>
      </c>
      <c r="AC284">
        <v>4</v>
      </c>
      <c r="AD284">
        <v>5.1333333333333302</v>
      </c>
      <c r="AE284" t="s">
        <v>31</v>
      </c>
      <c r="AJ284" t="b">
        <f>OR(COUNTIF(Sheet1!$H$1:$H$9,Table1[[#This Row],[Genre_1]]),COUNTIF(Sheet1!$H$1:$H$8,Table1[[#This Row],[Genre_2]]),COUNTIF(Sheet1!$H$1:$H$8,Table1[[#This Row],[Genre_3]]),COUNTIF(Sheet1!$H$1:$H$8,Table1[[#This Row],[Genre_4]]),COUNTIF(Sheet1!$H$1:$H$8,Table1[[#This Row],[Genre_5]]))</f>
        <v>1</v>
      </c>
      <c r="AK284" t="s">
        <v>285</v>
      </c>
      <c r="AM284" t="b">
        <f>OR(COUNTIF(Sheet1!$E$2:$E$20,Table1[[#This Row],[Publisher_1]]),COUNTIF(Sheet1!$E$2:$E$20,Table1[[#This Row],[Publisher_2]]))</f>
        <v>1</v>
      </c>
      <c r="AN284" t="str">
        <f>IF(COUNTIF(Table1[[#All],[Title]],Table1[[#This Row],[Title]]) &gt; 1,"Yes","No")</f>
        <v>No</v>
      </c>
      <c r="AO284" t="str">
        <f>IF(AND(-3&lt;= (Table1[[#This Row],[Metrics.Sales]] - AVERAGE(Table1[Metrics.Sales]))/_xlfn.STDEV.S(Table1[Metrics.Sales]), (Table1[[#This Row],[Metrics.Sales]] - AVERAGE(Table1[Metrics.Sales]))/_xlfn.STDEV.S(Table1[Metrics.Sales]) &lt;=3),"No","Yes")</f>
        <v>No</v>
      </c>
      <c r="AP284" t="b">
        <f>OR(Table1[[#This Row],[Length.Main Story.Polled]] = 0,Table1[[#This Row],[Length.Main + Extras.Polled]] = 0,Table1[[#This Row],[Length.Completionists.Polled]] = 0,Table1[[#This Row],[Length.All PlayStyles.Polled]] = 0)</f>
        <v>1</v>
      </c>
      <c r="AR284" s="9"/>
      <c r="AT284"/>
      <c r="AW284" s="10"/>
      <c r="AX284" s="10"/>
      <c r="AY284" s="10"/>
      <c r="BB284" s="10"/>
      <c r="BH284" s="10"/>
      <c r="BL284" s="10"/>
    </row>
    <row r="285" spans="1:64" x14ac:dyDescent="0.25">
      <c r="A285" t="s">
        <v>640</v>
      </c>
      <c r="B285">
        <v>1</v>
      </c>
      <c r="C285" t="s">
        <v>1035</v>
      </c>
      <c r="D285" t="s">
        <v>49</v>
      </c>
      <c r="E285" t="s">
        <v>83</v>
      </c>
      <c r="F285" t="s">
        <v>46</v>
      </c>
      <c r="G285">
        <v>2007</v>
      </c>
      <c r="H285">
        <v>79</v>
      </c>
      <c r="I285">
        <v>0.15</v>
      </c>
      <c r="J285">
        <v>27.95</v>
      </c>
      <c r="K285">
        <v>38.15</v>
      </c>
      <c r="L285">
        <v>117.95</v>
      </c>
      <c r="M285">
        <v>33.700000000000003</v>
      </c>
      <c r="N285">
        <v>132</v>
      </c>
      <c r="O285">
        <v>23.95</v>
      </c>
      <c r="P285">
        <v>70.6666666666666</v>
      </c>
      <c r="Q285">
        <v>132.85</v>
      </c>
      <c r="R285">
        <v>60.766666666666602</v>
      </c>
      <c r="S285">
        <v>14</v>
      </c>
      <c r="T285">
        <v>48.85</v>
      </c>
      <c r="U285">
        <v>41.3</v>
      </c>
      <c r="V285">
        <v>67.683333333333294</v>
      </c>
      <c r="W285">
        <v>39.450000000000003</v>
      </c>
      <c r="X285">
        <v>50</v>
      </c>
      <c r="Y285">
        <v>31.683333333333302</v>
      </c>
      <c r="Z285">
        <v>29.133333333333301</v>
      </c>
      <c r="AA285">
        <v>43.1666666666666</v>
      </c>
      <c r="AB285">
        <v>30</v>
      </c>
      <c r="AC285">
        <v>68</v>
      </c>
      <c r="AD285">
        <v>20.783333333333299</v>
      </c>
      <c r="AE285" t="s">
        <v>1045</v>
      </c>
      <c r="AJ285" t="b">
        <f>OR(COUNTIF(Sheet1!$H$1:$H$9,Table1[[#This Row],[Genre_1]]),COUNTIF(Sheet1!$H$1:$H$8,Table1[[#This Row],[Genre_2]]),COUNTIF(Sheet1!$H$1:$H$8,Table1[[#This Row],[Genre_3]]),COUNTIF(Sheet1!$H$1:$H$8,Table1[[#This Row],[Genre_4]]),COUNTIF(Sheet1!$H$1:$H$8,Table1[[#This Row],[Genre_5]]))</f>
        <v>1</v>
      </c>
      <c r="AK285" t="s">
        <v>49</v>
      </c>
      <c r="AM285" t="b">
        <f>OR(COUNTIF(Sheet1!$E$2:$E$20,Table1[[#This Row],[Publisher_1]]),COUNTIF(Sheet1!$E$2:$E$20,Table1[[#This Row],[Publisher_2]]))</f>
        <v>1</v>
      </c>
      <c r="AN285" t="str">
        <f>IF(COUNTIF(Table1[[#All],[Title]],Table1[[#This Row],[Title]]) &gt; 1,"Yes","No")</f>
        <v>Yes</v>
      </c>
      <c r="AO285" t="str">
        <f>IF(AND(-3&lt;= (Table1[[#This Row],[Metrics.Sales]] - AVERAGE(Table1[Metrics.Sales]))/_xlfn.STDEV.S(Table1[Metrics.Sales]), (Table1[[#This Row],[Metrics.Sales]] - AVERAGE(Table1[Metrics.Sales]))/_xlfn.STDEV.S(Table1[Metrics.Sales]) &lt;=3),"No","Yes")</f>
        <v>No</v>
      </c>
      <c r="AP285" t="b">
        <f>OR(Table1[[#This Row],[Length.Main Story.Polled]] = 0,Table1[[#This Row],[Length.Main + Extras.Polled]] = 0,Table1[[#This Row],[Length.Completionists.Polled]] = 0,Table1[[#This Row],[Length.All PlayStyles.Polled]] = 0)</f>
        <v>0</v>
      </c>
      <c r="AR285" s="9"/>
      <c r="AT285"/>
      <c r="AU285" s="10"/>
      <c r="AW285" s="10"/>
      <c r="BC285" s="10"/>
      <c r="BD285" s="10"/>
      <c r="BE285" s="10"/>
      <c r="BH285" s="10"/>
      <c r="BI285" s="10"/>
      <c r="BJ285" s="10"/>
      <c r="BL285" s="10"/>
    </row>
    <row r="286" spans="1:64" x14ac:dyDescent="0.25">
      <c r="A286" t="s">
        <v>640</v>
      </c>
      <c r="B286">
        <v>2</v>
      </c>
      <c r="C286" t="s">
        <v>1035</v>
      </c>
      <c r="D286" t="s">
        <v>49</v>
      </c>
      <c r="E286" t="s">
        <v>1019</v>
      </c>
      <c r="F286" t="s">
        <v>46</v>
      </c>
      <c r="G286">
        <v>2008</v>
      </c>
      <c r="H286">
        <v>80</v>
      </c>
      <c r="I286">
        <v>0.14000000000000001</v>
      </c>
      <c r="J286">
        <v>24.95</v>
      </c>
      <c r="K286">
        <v>38.15</v>
      </c>
      <c r="L286">
        <v>117.95</v>
      </c>
      <c r="M286">
        <v>33.700000000000003</v>
      </c>
      <c r="N286">
        <v>132</v>
      </c>
      <c r="O286">
        <v>23.95</v>
      </c>
      <c r="P286">
        <v>70.6666666666666</v>
      </c>
      <c r="Q286">
        <v>132.85</v>
      </c>
      <c r="R286">
        <v>60.766666666666602</v>
      </c>
      <c r="S286">
        <v>14</v>
      </c>
      <c r="T286">
        <v>48.85</v>
      </c>
      <c r="U286">
        <v>41.3</v>
      </c>
      <c r="V286">
        <v>67.683333333333294</v>
      </c>
      <c r="W286">
        <v>39.450000000000003</v>
      </c>
      <c r="X286">
        <v>50</v>
      </c>
      <c r="Y286">
        <v>31.683333333333302</v>
      </c>
      <c r="Z286">
        <v>29.133333333333301</v>
      </c>
      <c r="AA286">
        <v>43.1666666666666</v>
      </c>
      <c r="AB286">
        <v>30</v>
      </c>
      <c r="AC286">
        <v>68</v>
      </c>
      <c r="AD286">
        <v>20.783333333333299</v>
      </c>
      <c r="AE286" t="s">
        <v>1045</v>
      </c>
      <c r="AJ286" t="b">
        <f>OR(COUNTIF(Sheet1!$H$1:$H$9,Table1[[#This Row],[Genre_1]]),COUNTIF(Sheet1!$H$1:$H$8,Table1[[#This Row],[Genre_2]]),COUNTIF(Sheet1!$H$1:$H$8,Table1[[#This Row],[Genre_3]]),COUNTIF(Sheet1!$H$1:$H$8,Table1[[#This Row],[Genre_4]]),COUNTIF(Sheet1!$H$1:$H$8,Table1[[#This Row],[Genre_5]]))</f>
        <v>1</v>
      </c>
      <c r="AK286" t="s">
        <v>49</v>
      </c>
      <c r="AM286" t="b">
        <f>OR(COUNTIF(Sheet1!$E$2:$E$20,Table1[[#This Row],[Publisher_1]]),COUNTIF(Sheet1!$E$2:$E$20,Table1[[#This Row],[Publisher_2]]))</f>
        <v>1</v>
      </c>
      <c r="AN286" t="str">
        <f>IF(COUNTIF(Table1[[#All],[Title]],Table1[[#This Row],[Title]]) &gt; 1,"Yes","No")</f>
        <v>Yes</v>
      </c>
      <c r="AO286" t="str">
        <f>IF(AND(-3&lt;= (Table1[[#This Row],[Metrics.Sales]] - AVERAGE(Table1[Metrics.Sales]))/_xlfn.STDEV.S(Table1[Metrics.Sales]), (Table1[[#This Row],[Metrics.Sales]] - AVERAGE(Table1[Metrics.Sales]))/_xlfn.STDEV.S(Table1[Metrics.Sales]) &lt;=3),"No","Yes")</f>
        <v>No</v>
      </c>
      <c r="AP286" t="b">
        <f>OR(Table1[[#This Row],[Length.Main Story.Polled]] = 0,Table1[[#This Row],[Length.Main + Extras.Polled]] = 0,Table1[[#This Row],[Length.Completionists.Polled]] = 0,Table1[[#This Row],[Length.All PlayStyles.Polled]] = 0)</f>
        <v>0</v>
      </c>
      <c r="AR286" s="9"/>
      <c r="AT286"/>
      <c r="AX286" s="10"/>
      <c r="AZ286" s="10"/>
      <c r="BD286" s="10"/>
      <c r="BG286" s="10"/>
      <c r="BH286" s="10"/>
      <c r="BI286" s="10"/>
      <c r="BL286" s="10"/>
    </row>
    <row r="287" spans="1:64" x14ac:dyDescent="0.25">
      <c r="A287" t="s">
        <v>615</v>
      </c>
      <c r="B287">
        <v>1</v>
      </c>
      <c r="C287" t="s">
        <v>1035</v>
      </c>
      <c r="D287" t="s">
        <v>1007</v>
      </c>
      <c r="E287" t="s">
        <v>1021</v>
      </c>
      <c r="F287" t="s">
        <v>32</v>
      </c>
      <c r="G287">
        <v>2007</v>
      </c>
      <c r="H287">
        <v>75</v>
      </c>
      <c r="I287">
        <v>0.19</v>
      </c>
      <c r="J287">
        <v>24.95</v>
      </c>
      <c r="K287">
        <v>60.816666666666599</v>
      </c>
      <c r="L287">
        <v>98.3333333333333</v>
      </c>
      <c r="M287">
        <v>54.05</v>
      </c>
      <c r="N287">
        <v>24</v>
      </c>
      <c r="O287">
        <v>40.716666666666598</v>
      </c>
      <c r="P287">
        <v>92.116666666666603</v>
      </c>
      <c r="Q287">
        <v>113.683333333333</v>
      </c>
      <c r="R287">
        <v>84.15</v>
      </c>
      <c r="S287">
        <v>4</v>
      </c>
      <c r="T287">
        <v>74.566666666666606</v>
      </c>
      <c r="U287">
        <v>58.883333333333297</v>
      </c>
      <c r="V287">
        <v>72.75</v>
      </c>
      <c r="W287">
        <v>68.5</v>
      </c>
      <c r="X287">
        <v>9</v>
      </c>
      <c r="Y287">
        <v>43.8333333333333</v>
      </c>
      <c r="Z287">
        <v>51</v>
      </c>
      <c r="AA287">
        <v>56.75</v>
      </c>
      <c r="AB287">
        <v>50</v>
      </c>
      <c r="AC287">
        <v>11</v>
      </c>
      <c r="AD287">
        <v>45.25</v>
      </c>
      <c r="AE287" t="s">
        <v>1045</v>
      </c>
      <c r="AJ287" t="b">
        <f>OR(COUNTIF(Sheet1!$H$1:$H$9,Table1[[#This Row],[Genre_1]]),COUNTIF(Sheet1!$H$1:$H$8,Table1[[#This Row],[Genre_2]]),COUNTIF(Sheet1!$H$1:$H$8,Table1[[#This Row],[Genre_3]]),COUNTIF(Sheet1!$H$1:$H$8,Table1[[#This Row],[Genre_4]]),COUNTIF(Sheet1!$H$1:$H$8,Table1[[#This Row],[Genre_5]]))</f>
        <v>1</v>
      </c>
      <c r="AK287" t="s">
        <v>1007</v>
      </c>
      <c r="AM287" t="b">
        <f>OR(COUNTIF(Sheet1!$E$2:$E$20,Table1[[#This Row],[Publisher_1]]),COUNTIF(Sheet1!$E$2:$E$20,Table1[[#This Row],[Publisher_2]]))</f>
        <v>1</v>
      </c>
      <c r="AN287" t="str">
        <f>IF(COUNTIF(Table1[[#All],[Title]],Table1[[#This Row],[Title]]) &gt; 1,"Yes","No")</f>
        <v>No</v>
      </c>
      <c r="AO287" t="str">
        <f>IF(AND(-3&lt;= (Table1[[#This Row],[Metrics.Sales]] - AVERAGE(Table1[Metrics.Sales]))/_xlfn.STDEV.S(Table1[Metrics.Sales]), (Table1[[#This Row],[Metrics.Sales]] - AVERAGE(Table1[Metrics.Sales]))/_xlfn.STDEV.S(Table1[Metrics.Sales]) &lt;=3),"No","Yes")</f>
        <v>No</v>
      </c>
      <c r="AP287" t="b">
        <f>OR(Table1[[#This Row],[Length.Main Story.Polled]] = 0,Table1[[#This Row],[Length.Main + Extras.Polled]] = 0,Table1[[#This Row],[Length.Completionists.Polled]] = 0,Table1[[#This Row],[Length.All PlayStyles.Polled]] = 0)</f>
        <v>0</v>
      </c>
      <c r="AR287" s="9"/>
      <c r="AT287"/>
      <c r="AX287" s="10"/>
      <c r="AZ287" s="10"/>
      <c r="BD287" s="10"/>
      <c r="BG287" s="10"/>
      <c r="BH287" s="10"/>
      <c r="BI287" s="10"/>
      <c r="BL287" s="10"/>
    </row>
    <row r="288" spans="1:64" x14ac:dyDescent="0.25">
      <c r="A288" t="s">
        <v>949</v>
      </c>
      <c r="B288">
        <v>1</v>
      </c>
      <c r="C288" t="s">
        <v>1035</v>
      </c>
      <c r="D288" t="s">
        <v>1005</v>
      </c>
      <c r="E288" t="s">
        <v>1021</v>
      </c>
      <c r="F288" t="s">
        <v>53</v>
      </c>
      <c r="G288">
        <v>2008</v>
      </c>
      <c r="H288">
        <v>82</v>
      </c>
      <c r="I288">
        <v>7.0000000000000007E-2</v>
      </c>
      <c r="J288">
        <v>24.95</v>
      </c>
      <c r="K288">
        <v>55.483333333333299</v>
      </c>
      <c r="L288">
        <v>63.316666666666599</v>
      </c>
      <c r="M288">
        <v>53.8</v>
      </c>
      <c r="N288">
        <v>10</v>
      </c>
      <c r="O288">
        <v>48.016666666666602</v>
      </c>
      <c r="P288">
        <v>72</v>
      </c>
      <c r="Q288">
        <v>72</v>
      </c>
      <c r="R288">
        <v>72</v>
      </c>
      <c r="S288">
        <v>1</v>
      </c>
      <c r="T288">
        <v>72</v>
      </c>
      <c r="U288">
        <v>67.45</v>
      </c>
      <c r="V288">
        <v>68.716666666666598</v>
      </c>
      <c r="W288">
        <v>67.45</v>
      </c>
      <c r="X288">
        <v>2</v>
      </c>
      <c r="Y288">
        <v>66.1666666666666</v>
      </c>
      <c r="Z288">
        <v>49.7</v>
      </c>
      <c r="AA288">
        <v>56.1666666666666</v>
      </c>
      <c r="AB288">
        <v>45</v>
      </c>
      <c r="AC288">
        <v>7</v>
      </c>
      <c r="AD288">
        <v>44.366666666666603</v>
      </c>
      <c r="AE288" t="s">
        <v>1045</v>
      </c>
      <c r="AJ288" t="b">
        <f>OR(COUNTIF(Sheet1!$H$1:$H$9,Table1[[#This Row],[Genre_1]]),COUNTIF(Sheet1!$H$1:$H$8,Table1[[#This Row],[Genre_2]]),COUNTIF(Sheet1!$H$1:$H$8,Table1[[#This Row],[Genre_3]]),COUNTIF(Sheet1!$H$1:$H$8,Table1[[#This Row],[Genre_4]]),COUNTIF(Sheet1!$H$1:$H$8,Table1[[#This Row],[Genre_5]]))</f>
        <v>1</v>
      </c>
      <c r="AK288" t="s">
        <v>1005</v>
      </c>
      <c r="AM288" t="b">
        <f>OR(COUNTIF(Sheet1!$E$2:$E$20,Table1[[#This Row],[Publisher_1]]),COUNTIF(Sheet1!$E$2:$E$20,Table1[[#This Row],[Publisher_2]]))</f>
        <v>1</v>
      </c>
      <c r="AN288" t="str">
        <f>IF(COUNTIF(Table1[[#All],[Title]],Table1[[#This Row],[Title]]) &gt; 1,"Yes","No")</f>
        <v>No</v>
      </c>
      <c r="AO288" t="str">
        <f>IF(AND(-3&lt;= (Table1[[#This Row],[Metrics.Sales]] - AVERAGE(Table1[Metrics.Sales]))/_xlfn.STDEV.S(Table1[Metrics.Sales]), (Table1[[#This Row],[Metrics.Sales]] - AVERAGE(Table1[Metrics.Sales]))/_xlfn.STDEV.S(Table1[Metrics.Sales]) &lt;=3),"No","Yes")</f>
        <v>No</v>
      </c>
      <c r="AP288" t="b">
        <f>OR(Table1[[#This Row],[Length.Main Story.Polled]] = 0,Table1[[#This Row],[Length.Main + Extras.Polled]] = 0,Table1[[#This Row],[Length.Completionists.Polled]] = 0,Table1[[#This Row],[Length.All PlayStyles.Polled]] = 0)</f>
        <v>0</v>
      </c>
      <c r="AR288" s="9"/>
      <c r="AT288"/>
      <c r="AW288" s="10"/>
      <c r="AX288" s="10"/>
      <c r="AY288" s="10"/>
      <c r="BB288" s="10"/>
      <c r="BC288" s="10"/>
      <c r="BG288" s="10"/>
    </row>
    <row r="289" spans="1:64" x14ac:dyDescent="0.25">
      <c r="A289" t="s">
        <v>398</v>
      </c>
      <c r="B289">
        <v>1</v>
      </c>
      <c r="C289" t="s">
        <v>31</v>
      </c>
      <c r="D289" t="s">
        <v>1005</v>
      </c>
      <c r="E289" t="s">
        <v>1020</v>
      </c>
      <c r="F289" t="s">
        <v>32</v>
      </c>
      <c r="G289">
        <v>2006</v>
      </c>
      <c r="H289">
        <v>74</v>
      </c>
      <c r="I289">
        <v>0.06</v>
      </c>
      <c r="J289">
        <v>11.95</v>
      </c>
      <c r="K289">
        <v>12</v>
      </c>
      <c r="L289">
        <v>12</v>
      </c>
      <c r="M289">
        <v>12</v>
      </c>
      <c r="N289">
        <v>1</v>
      </c>
      <c r="O289">
        <v>12</v>
      </c>
      <c r="P289">
        <v>0</v>
      </c>
      <c r="Q289">
        <v>0</v>
      </c>
      <c r="R289">
        <v>0</v>
      </c>
      <c r="S289">
        <v>0</v>
      </c>
      <c r="T289">
        <v>0</v>
      </c>
      <c r="U289">
        <v>0</v>
      </c>
      <c r="V289">
        <v>0</v>
      </c>
      <c r="W289">
        <v>0</v>
      </c>
      <c r="X289">
        <v>0</v>
      </c>
      <c r="Y289">
        <v>0</v>
      </c>
      <c r="Z289">
        <v>12</v>
      </c>
      <c r="AA289">
        <v>12</v>
      </c>
      <c r="AB289">
        <v>12</v>
      </c>
      <c r="AC289">
        <v>1</v>
      </c>
      <c r="AD289">
        <v>12</v>
      </c>
      <c r="AE289" t="s">
        <v>31</v>
      </c>
      <c r="AJ289" t="b">
        <f>OR(COUNTIF(Sheet1!$H$1:$H$9,Table1[[#This Row],[Genre_1]]),COUNTIF(Sheet1!$H$1:$H$8,Table1[[#This Row],[Genre_2]]),COUNTIF(Sheet1!$H$1:$H$8,Table1[[#This Row],[Genre_3]]),COUNTIF(Sheet1!$H$1:$H$8,Table1[[#This Row],[Genre_4]]),COUNTIF(Sheet1!$H$1:$H$8,Table1[[#This Row],[Genre_5]]))</f>
        <v>1</v>
      </c>
      <c r="AK289" t="s">
        <v>1005</v>
      </c>
      <c r="AM289" t="b">
        <f>OR(COUNTIF(Sheet1!$E$2:$E$20,Table1[[#This Row],[Publisher_1]]),COUNTIF(Sheet1!$E$2:$E$20,Table1[[#This Row],[Publisher_2]]))</f>
        <v>1</v>
      </c>
      <c r="AN289" t="str">
        <f>IF(COUNTIF(Table1[[#All],[Title]],Table1[[#This Row],[Title]]) &gt; 1,"Yes","No")</f>
        <v>No</v>
      </c>
      <c r="AO289" t="str">
        <f>IF(AND(-3&lt;= (Table1[[#This Row],[Metrics.Sales]] - AVERAGE(Table1[Metrics.Sales]))/_xlfn.STDEV.S(Table1[Metrics.Sales]), (Table1[[#This Row],[Metrics.Sales]] - AVERAGE(Table1[Metrics.Sales]))/_xlfn.STDEV.S(Table1[Metrics.Sales]) &lt;=3),"No","Yes")</f>
        <v>No</v>
      </c>
      <c r="AP289" t="b">
        <f>OR(Table1[[#This Row],[Length.Main Story.Polled]] = 0,Table1[[#This Row],[Length.Main + Extras.Polled]] = 0,Table1[[#This Row],[Length.Completionists.Polled]] = 0,Table1[[#This Row],[Length.All PlayStyles.Polled]] = 0)</f>
        <v>1</v>
      </c>
      <c r="AR289" s="9"/>
      <c r="AT289"/>
      <c r="AW289" s="10"/>
      <c r="BD289" s="10"/>
      <c r="BG289" s="10"/>
      <c r="BI289" s="10"/>
      <c r="BL289" s="10"/>
    </row>
    <row r="290" spans="1:64" x14ac:dyDescent="0.25">
      <c r="A290" t="s">
        <v>270</v>
      </c>
      <c r="B290">
        <v>2</v>
      </c>
      <c r="C290" t="s">
        <v>48</v>
      </c>
      <c r="D290" t="s">
        <v>1007</v>
      </c>
      <c r="E290" t="s">
        <v>1022</v>
      </c>
      <c r="F290" t="s">
        <v>46</v>
      </c>
      <c r="G290">
        <v>2006</v>
      </c>
      <c r="H290">
        <v>72</v>
      </c>
      <c r="I290">
        <v>0.4</v>
      </c>
      <c r="J290">
        <v>19.95</v>
      </c>
      <c r="K290">
        <v>15.85</v>
      </c>
      <c r="L290">
        <v>19.95</v>
      </c>
      <c r="M290">
        <v>14</v>
      </c>
      <c r="N290">
        <v>7</v>
      </c>
      <c r="O290">
        <v>10.95</v>
      </c>
      <c r="P290">
        <v>24.3333333333333</v>
      </c>
      <c r="Q290">
        <v>24.8333333333333</v>
      </c>
      <c r="R290">
        <v>25</v>
      </c>
      <c r="S290">
        <v>3</v>
      </c>
      <c r="T290">
        <v>23.8333333333333</v>
      </c>
      <c r="U290">
        <v>12</v>
      </c>
      <c r="V290">
        <v>13</v>
      </c>
      <c r="W290">
        <v>12</v>
      </c>
      <c r="X290">
        <v>2</v>
      </c>
      <c r="Y290">
        <v>11</v>
      </c>
      <c r="Z290">
        <v>7</v>
      </c>
      <c r="AA290">
        <v>7</v>
      </c>
      <c r="AB290">
        <v>7</v>
      </c>
      <c r="AC290">
        <v>2</v>
      </c>
      <c r="AD290">
        <v>7</v>
      </c>
      <c r="AE290" t="s">
        <v>1006</v>
      </c>
      <c r="AJ290" t="b">
        <f>OR(COUNTIF(Sheet1!$H$1:$H$9,Table1[[#This Row],[Genre_1]]),COUNTIF(Sheet1!$H$1:$H$8,Table1[[#This Row],[Genre_2]]),COUNTIF(Sheet1!$H$1:$H$8,Table1[[#This Row],[Genre_3]]),COUNTIF(Sheet1!$H$1:$H$8,Table1[[#This Row],[Genre_4]]),COUNTIF(Sheet1!$H$1:$H$8,Table1[[#This Row],[Genre_5]]))</f>
        <v>1</v>
      </c>
      <c r="AK290" t="s">
        <v>1007</v>
      </c>
      <c r="AM290" t="b">
        <f>OR(COUNTIF(Sheet1!$E$2:$E$20,Table1[[#This Row],[Publisher_1]]),COUNTIF(Sheet1!$E$2:$E$20,Table1[[#This Row],[Publisher_2]]))</f>
        <v>1</v>
      </c>
      <c r="AN290" t="str">
        <f>IF(COUNTIF(Table1[[#All],[Title]],Table1[[#This Row],[Title]]) &gt; 1,"Yes","No")</f>
        <v>No</v>
      </c>
      <c r="AO290" t="str">
        <f>IF(AND(-3&lt;= (Table1[[#This Row],[Metrics.Sales]] - AVERAGE(Table1[Metrics.Sales]))/_xlfn.STDEV.S(Table1[Metrics.Sales]), (Table1[[#This Row],[Metrics.Sales]] - AVERAGE(Table1[Metrics.Sales]))/_xlfn.STDEV.S(Table1[Metrics.Sales]) &lt;=3),"No","Yes")</f>
        <v>No</v>
      </c>
      <c r="AP290" t="b">
        <f>OR(Table1[[#This Row],[Length.Main Story.Polled]] = 0,Table1[[#This Row],[Length.Main + Extras.Polled]] = 0,Table1[[#This Row],[Length.Completionists.Polled]] = 0,Table1[[#This Row],[Length.All PlayStyles.Polled]] = 0)</f>
        <v>0</v>
      </c>
      <c r="AR290" s="9"/>
      <c r="AT290"/>
    </row>
    <row r="291" spans="1:64" x14ac:dyDescent="0.25">
      <c r="A291" t="s">
        <v>207</v>
      </c>
      <c r="B291">
        <v>1</v>
      </c>
      <c r="C291" t="s">
        <v>31</v>
      </c>
      <c r="D291" t="s">
        <v>35</v>
      </c>
      <c r="E291" t="s">
        <v>1020</v>
      </c>
      <c r="F291" t="s">
        <v>32</v>
      </c>
      <c r="G291">
        <v>2005</v>
      </c>
      <c r="H291">
        <v>77</v>
      </c>
      <c r="I291">
        <v>0.05</v>
      </c>
      <c r="J291">
        <v>9.9499999999999993</v>
      </c>
      <c r="K291">
        <v>6</v>
      </c>
      <c r="L291">
        <v>6</v>
      </c>
      <c r="M291">
        <v>6</v>
      </c>
      <c r="N291">
        <v>2</v>
      </c>
      <c r="O291">
        <v>6</v>
      </c>
      <c r="P291">
        <v>0</v>
      </c>
      <c r="Q291">
        <v>0</v>
      </c>
      <c r="R291">
        <v>0</v>
      </c>
      <c r="S291">
        <v>0</v>
      </c>
      <c r="T291">
        <v>0</v>
      </c>
      <c r="U291">
        <v>0</v>
      </c>
      <c r="V291">
        <v>0</v>
      </c>
      <c r="W291">
        <v>0</v>
      </c>
      <c r="X291">
        <v>0</v>
      </c>
      <c r="Y291">
        <v>0</v>
      </c>
      <c r="Z291">
        <v>6</v>
      </c>
      <c r="AA291">
        <v>6</v>
      </c>
      <c r="AB291">
        <v>6</v>
      </c>
      <c r="AC291">
        <v>2</v>
      </c>
      <c r="AD291">
        <v>6</v>
      </c>
      <c r="AE291" t="s">
        <v>31</v>
      </c>
      <c r="AJ291" t="b">
        <f>OR(COUNTIF(Sheet1!$H$1:$H$9,Table1[[#This Row],[Genre_1]]),COUNTIF(Sheet1!$H$1:$H$8,Table1[[#This Row],[Genre_2]]),COUNTIF(Sheet1!$H$1:$H$8,Table1[[#This Row],[Genre_3]]),COUNTIF(Sheet1!$H$1:$H$8,Table1[[#This Row],[Genre_4]]),COUNTIF(Sheet1!$H$1:$H$8,Table1[[#This Row],[Genre_5]]))</f>
        <v>1</v>
      </c>
      <c r="AK291" t="s">
        <v>35</v>
      </c>
      <c r="AM291" t="b">
        <f>OR(COUNTIF(Sheet1!$E$2:$E$20,Table1[[#This Row],[Publisher_1]]),COUNTIF(Sheet1!$E$2:$E$20,Table1[[#This Row],[Publisher_2]]))</f>
        <v>1</v>
      </c>
      <c r="AN291" t="str">
        <f>IF(COUNTIF(Table1[[#All],[Title]],Table1[[#This Row],[Title]]) &gt; 1,"Yes","No")</f>
        <v>No</v>
      </c>
      <c r="AO291" t="str">
        <f>IF(AND(-3&lt;= (Table1[[#This Row],[Metrics.Sales]] - AVERAGE(Table1[Metrics.Sales]))/_xlfn.STDEV.S(Table1[Metrics.Sales]), (Table1[[#This Row],[Metrics.Sales]] - AVERAGE(Table1[Metrics.Sales]))/_xlfn.STDEV.S(Table1[Metrics.Sales]) &lt;=3),"No","Yes")</f>
        <v>No</v>
      </c>
      <c r="AP291" t="b">
        <f>OR(Table1[[#This Row],[Length.Main Story.Polled]] = 0,Table1[[#This Row],[Length.Main + Extras.Polled]] = 0,Table1[[#This Row],[Length.Completionists.Polled]] = 0,Table1[[#This Row],[Length.All PlayStyles.Polled]] = 0)</f>
        <v>1</v>
      </c>
      <c r="AR291" s="9"/>
      <c r="AT291"/>
      <c r="AX291" s="10"/>
      <c r="AY291" s="10"/>
      <c r="BB291" s="10"/>
    </row>
    <row r="292" spans="1:64" x14ac:dyDescent="0.25">
      <c r="A292" t="s">
        <v>697</v>
      </c>
      <c r="B292">
        <v>1</v>
      </c>
      <c r="C292" t="s">
        <v>31</v>
      </c>
      <c r="D292" t="s">
        <v>1005</v>
      </c>
      <c r="E292" t="s">
        <v>83</v>
      </c>
      <c r="F292" t="s">
        <v>32</v>
      </c>
      <c r="G292">
        <v>2007</v>
      </c>
      <c r="H292">
        <v>66</v>
      </c>
      <c r="I292">
        <v>0.06</v>
      </c>
      <c r="J292">
        <v>17.95</v>
      </c>
      <c r="K292">
        <v>11.5833333333333</v>
      </c>
      <c r="L292">
        <v>15.383333333333301</v>
      </c>
      <c r="M292">
        <v>10</v>
      </c>
      <c r="N292">
        <v>9</v>
      </c>
      <c r="O292">
        <v>9.8833333333333293</v>
      </c>
      <c r="P292">
        <v>0</v>
      </c>
      <c r="Q292">
        <v>0</v>
      </c>
      <c r="R292">
        <v>0</v>
      </c>
      <c r="S292">
        <v>0</v>
      </c>
      <c r="T292">
        <v>0</v>
      </c>
      <c r="U292">
        <v>13.75</v>
      </c>
      <c r="V292">
        <v>16.5</v>
      </c>
      <c r="W292">
        <v>12.25</v>
      </c>
      <c r="X292">
        <v>3</v>
      </c>
      <c r="Y292">
        <v>11</v>
      </c>
      <c r="Z292">
        <v>10.5</v>
      </c>
      <c r="AA292">
        <v>12.1166666666666</v>
      </c>
      <c r="AB292">
        <v>10</v>
      </c>
      <c r="AC292">
        <v>6</v>
      </c>
      <c r="AD292">
        <v>9.61666666666666</v>
      </c>
      <c r="AE292" t="s">
        <v>31</v>
      </c>
      <c r="AJ292" t="b">
        <f>OR(COUNTIF(Sheet1!$H$1:$H$9,Table1[[#This Row],[Genre_1]]),COUNTIF(Sheet1!$H$1:$H$8,Table1[[#This Row],[Genre_2]]),COUNTIF(Sheet1!$H$1:$H$8,Table1[[#This Row],[Genre_3]]),COUNTIF(Sheet1!$H$1:$H$8,Table1[[#This Row],[Genre_4]]),COUNTIF(Sheet1!$H$1:$H$8,Table1[[#This Row],[Genre_5]]))</f>
        <v>1</v>
      </c>
      <c r="AK292" t="s">
        <v>1005</v>
      </c>
      <c r="AM292" t="b">
        <f>OR(COUNTIF(Sheet1!$E$2:$E$20,Table1[[#This Row],[Publisher_1]]),COUNTIF(Sheet1!$E$2:$E$20,Table1[[#This Row],[Publisher_2]]))</f>
        <v>1</v>
      </c>
      <c r="AN292" t="str">
        <f>IF(COUNTIF(Table1[[#All],[Title]],Table1[[#This Row],[Title]]) &gt; 1,"Yes","No")</f>
        <v>No</v>
      </c>
      <c r="AO292" t="str">
        <f>IF(AND(-3&lt;= (Table1[[#This Row],[Metrics.Sales]] - AVERAGE(Table1[Metrics.Sales]))/_xlfn.STDEV.S(Table1[Metrics.Sales]), (Table1[[#This Row],[Metrics.Sales]] - AVERAGE(Table1[Metrics.Sales]))/_xlfn.STDEV.S(Table1[Metrics.Sales]) &lt;=3),"No","Yes")</f>
        <v>No</v>
      </c>
      <c r="AP292" t="b">
        <f>OR(Table1[[#This Row],[Length.Main Story.Polled]] = 0,Table1[[#This Row],[Length.Main + Extras.Polled]] = 0,Table1[[#This Row],[Length.Completionists.Polled]] = 0,Table1[[#This Row],[Length.All PlayStyles.Polled]] = 0)</f>
        <v>1</v>
      </c>
      <c r="AR292" s="9"/>
      <c r="AT292"/>
    </row>
    <row r="293" spans="1:64" x14ac:dyDescent="0.25">
      <c r="A293" t="s">
        <v>280</v>
      </c>
      <c r="B293">
        <v>1</v>
      </c>
      <c r="C293" t="s">
        <v>31</v>
      </c>
      <c r="D293" t="s">
        <v>1005</v>
      </c>
      <c r="E293" t="s">
        <v>83</v>
      </c>
      <c r="F293" t="s">
        <v>32</v>
      </c>
      <c r="G293">
        <v>2006</v>
      </c>
      <c r="H293">
        <v>85</v>
      </c>
      <c r="I293">
        <v>0.32</v>
      </c>
      <c r="J293">
        <v>17.95</v>
      </c>
      <c r="K293">
        <v>9.4</v>
      </c>
      <c r="L293">
        <v>18.600000000000001</v>
      </c>
      <c r="M293">
        <v>9</v>
      </c>
      <c r="N293">
        <v>557</v>
      </c>
      <c r="O293">
        <v>6.6</v>
      </c>
      <c r="P293">
        <v>11.9</v>
      </c>
      <c r="Q293">
        <v>17.433333333333302</v>
      </c>
      <c r="R293">
        <v>11.8666666666666</v>
      </c>
      <c r="S293">
        <v>62</v>
      </c>
      <c r="T293">
        <v>8.3833333333333293</v>
      </c>
      <c r="U293">
        <v>10.9333333333333</v>
      </c>
      <c r="V293">
        <v>19.25</v>
      </c>
      <c r="W293">
        <v>10.066666666666601</v>
      </c>
      <c r="X293">
        <v>106</v>
      </c>
      <c r="Y293">
        <v>7.9833333333333298</v>
      </c>
      <c r="Z293">
        <v>8.5833333333333304</v>
      </c>
      <c r="AA293">
        <v>13.25</v>
      </c>
      <c r="AB293">
        <v>8.4166666666666607</v>
      </c>
      <c r="AC293">
        <v>389</v>
      </c>
      <c r="AD293">
        <v>6.25</v>
      </c>
      <c r="AE293" t="s">
        <v>31</v>
      </c>
      <c r="AJ293" t="b">
        <f>OR(COUNTIF(Sheet1!$H$1:$H$9,Table1[[#This Row],[Genre_1]]),COUNTIF(Sheet1!$H$1:$H$8,Table1[[#This Row],[Genre_2]]),COUNTIF(Sheet1!$H$1:$H$8,Table1[[#This Row],[Genre_3]]),COUNTIF(Sheet1!$H$1:$H$8,Table1[[#This Row],[Genre_4]]),COUNTIF(Sheet1!$H$1:$H$8,Table1[[#This Row],[Genre_5]]))</f>
        <v>1</v>
      </c>
      <c r="AK293" t="s">
        <v>1005</v>
      </c>
      <c r="AM293" t="b">
        <f>OR(COUNTIF(Sheet1!$E$2:$E$20,Table1[[#This Row],[Publisher_1]]),COUNTIF(Sheet1!$E$2:$E$20,Table1[[#This Row],[Publisher_2]]))</f>
        <v>1</v>
      </c>
      <c r="AN293" t="str">
        <f>IF(COUNTIF(Table1[[#All],[Title]],Table1[[#This Row],[Title]]) &gt; 1,"Yes","No")</f>
        <v>Yes</v>
      </c>
      <c r="AO293" t="str">
        <f>IF(AND(-3&lt;= (Table1[[#This Row],[Metrics.Sales]] - AVERAGE(Table1[Metrics.Sales]))/_xlfn.STDEV.S(Table1[Metrics.Sales]), (Table1[[#This Row],[Metrics.Sales]] - AVERAGE(Table1[Metrics.Sales]))/_xlfn.STDEV.S(Table1[Metrics.Sales]) &lt;=3),"No","Yes")</f>
        <v>No</v>
      </c>
      <c r="AP293" t="b">
        <f>OR(Table1[[#This Row],[Length.Main Story.Polled]] = 0,Table1[[#This Row],[Length.Main + Extras.Polled]] = 0,Table1[[#This Row],[Length.Completionists.Polled]] = 0,Table1[[#This Row],[Length.All PlayStyles.Polled]] = 0)</f>
        <v>0</v>
      </c>
      <c r="AR293" s="9"/>
      <c r="AT293"/>
      <c r="AW293" s="10"/>
      <c r="BI293" s="10"/>
      <c r="BL293" s="10"/>
    </row>
    <row r="294" spans="1:64" x14ac:dyDescent="0.25">
      <c r="A294" t="s">
        <v>280</v>
      </c>
      <c r="B294">
        <v>1</v>
      </c>
      <c r="C294" t="s">
        <v>31</v>
      </c>
      <c r="D294" t="s">
        <v>1005</v>
      </c>
      <c r="E294" t="s">
        <v>1019</v>
      </c>
      <c r="F294" t="s">
        <v>53</v>
      </c>
      <c r="G294">
        <v>2007</v>
      </c>
      <c r="H294">
        <v>72</v>
      </c>
      <c r="I294">
        <v>0.18</v>
      </c>
      <c r="J294">
        <v>17.95</v>
      </c>
      <c r="K294">
        <v>9.4</v>
      </c>
      <c r="L294">
        <v>18.600000000000001</v>
      </c>
      <c r="M294">
        <v>9</v>
      </c>
      <c r="N294">
        <v>557</v>
      </c>
      <c r="O294">
        <v>6.6</v>
      </c>
      <c r="P294">
        <v>11.9</v>
      </c>
      <c r="Q294">
        <v>17.433333333333302</v>
      </c>
      <c r="R294">
        <v>11.8666666666666</v>
      </c>
      <c r="S294">
        <v>62</v>
      </c>
      <c r="T294">
        <v>8.3833333333333293</v>
      </c>
      <c r="U294">
        <v>10.9333333333333</v>
      </c>
      <c r="V294">
        <v>19.25</v>
      </c>
      <c r="W294">
        <v>10.066666666666601</v>
      </c>
      <c r="X294">
        <v>106</v>
      </c>
      <c r="Y294">
        <v>7.9833333333333298</v>
      </c>
      <c r="Z294">
        <v>8.5833333333333304</v>
      </c>
      <c r="AA294">
        <v>13.25</v>
      </c>
      <c r="AB294">
        <v>8.4166666666666607</v>
      </c>
      <c r="AC294">
        <v>389</v>
      </c>
      <c r="AD294">
        <v>6.25</v>
      </c>
      <c r="AE294" t="s">
        <v>31</v>
      </c>
      <c r="AJ294" t="b">
        <f>OR(COUNTIF(Sheet1!$H$1:$H$9,Table1[[#This Row],[Genre_1]]),COUNTIF(Sheet1!$H$1:$H$8,Table1[[#This Row],[Genre_2]]),COUNTIF(Sheet1!$H$1:$H$8,Table1[[#This Row],[Genre_3]]),COUNTIF(Sheet1!$H$1:$H$8,Table1[[#This Row],[Genre_4]]),COUNTIF(Sheet1!$H$1:$H$8,Table1[[#This Row],[Genre_5]]))</f>
        <v>1</v>
      </c>
      <c r="AK294" t="s">
        <v>1005</v>
      </c>
      <c r="AM294" t="b">
        <f>OR(COUNTIF(Sheet1!$E$2:$E$20,Table1[[#This Row],[Publisher_1]]),COUNTIF(Sheet1!$E$2:$E$20,Table1[[#This Row],[Publisher_2]]))</f>
        <v>1</v>
      </c>
      <c r="AN294" t="str">
        <f>IF(COUNTIF(Table1[[#All],[Title]],Table1[[#This Row],[Title]]) &gt; 1,"Yes","No")</f>
        <v>Yes</v>
      </c>
      <c r="AO294" t="str">
        <f>IF(AND(-3&lt;= (Table1[[#This Row],[Metrics.Sales]] - AVERAGE(Table1[Metrics.Sales]))/_xlfn.STDEV.S(Table1[Metrics.Sales]), (Table1[[#This Row],[Metrics.Sales]] - AVERAGE(Table1[Metrics.Sales]))/_xlfn.STDEV.S(Table1[Metrics.Sales]) &lt;=3),"No","Yes")</f>
        <v>No</v>
      </c>
      <c r="AP294" t="b">
        <f>OR(Table1[[#This Row],[Length.Main Story.Polled]] = 0,Table1[[#This Row],[Length.Main + Extras.Polled]] = 0,Table1[[#This Row],[Length.Completionists.Polled]] = 0,Table1[[#This Row],[Length.All PlayStyles.Polled]] = 0)</f>
        <v>0</v>
      </c>
      <c r="AR294" s="9"/>
      <c r="AT294"/>
      <c r="AY294" s="10"/>
      <c r="AZ294" s="10"/>
      <c r="BB294" s="10"/>
      <c r="BC294" s="10"/>
      <c r="BE294" s="10"/>
      <c r="BG294" s="10"/>
      <c r="BH294" s="10"/>
      <c r="BJ294" s="10"/>
    </row>
    <row r="295" spans="1:64" x14ac:dyDescent="0.25">
      <c r="A295" t="s">
        <v>749</v>
      </c>
      <c r="B295">
        <v>1</v>
      </c>
      <c r="C295" t="s">
        <v>1035</v>
      </c>
      <c r="D295" t="s">
        <v>101</v>
      </c>
      <c r="E295" t="s">
        <v>83</v>
      </c>
      <c r="F295" t="s">
        <v>32</v>
      </c>
      <c r="G295">
        <v>2008</v>
      </c>
      <c r="H295">
        <v>89</v>
      </c>
      <c r="I295">
        <v>2.5499999999999998</v>
      </c>
      <c r="J295">
        <v>17.95</v>
      </c>
      <c r="K295">
        <v>25.15</v>
      </c>
      <c r="L295">
        <v>128.78333333333299</v>
      </c>
      <c r="M295">
        <v>20</v>
      </c>
      <c r="N295">
        <v>207</v>
      </c>
      <c r="O295">
        <v>14.233333333333301</v>
      </c>
      <c r="P295">
        <v>61.75</v>
      </c>
      <c r="Q295">
        <v>146.28333333333299</v>
      </c>
      <c r="R295">
        <v>53.366666666666603</v>
      </c>
      <c r="S295">
        <v>28</v>
      </c>
      <c r="T295">
        <v>35.283333333333303</v>
      </c>
      <c r="U295">
        <v>24.1</v>
      </c>
      <c r="V295">
        <v>38.75</v>
      </c>
      <c r="W295">
        <v>23.4</v>
      </c>
      <c r="X295">
        <v>105</v>
      </c>
      <c r="Y295">
        <v>15.733333333333301</v>
      </c>
      <c r="Z295">
        <v>12.816666666666601</v>
      </c>
      <c r="AA295">
        <v>18.7</v>
      </c>
      <c r="AB295">
        <v>12</v>
      </c>
      <c r="AC295">
        <v>74</v>
      </c>
      <c r="AD295">
        <v>9.15</v>
      </c>
      <c r="AE295" t="s">
        <v>1045</v>
      </c>
      <c r="AJ295" t="b">
        <f>OR(COUNTIF(Sheet1!$H$1:$H$9,Table1[[#This Row],[Genre_1]]),COUNTIF(Sheet1!$H$1:$H$8,Table1[[#This Row],[Genre_2]]),COUNTIF(Sheet1!$H$1:$H$8,Table1[[#This Row],[Genre_3]]),COUNTIF(Sheet1!$H$1:$H$8,Table1[[#This Row],[Genre_4]]),COUNTIF(Sheet1!$H$1:$H$8,Table1[[#This Row],[Genre_5]]))</f>
        <v>1</v>
      </c>
      <c r="AK295" t="s">
        <v>101</v>
      </c>
      <c r="AM295" t="b">
        <f>OR(COUNTIF(Sheet1!$E$2:$E$20,Table1[[#This Row],[Publisher_1]]),COUNTIF(Sheet1!$E$2:$E$20,Table1[[#This Row],[Publisher_2]]))</f>
        <v>1</v>
      </c>
      <c r="AN295" t="str">
        <f>IF(COUNTIF(Table1[[#All],[Title]],Table1[[#This Row],[Title]]) &gt; 1,"Yes","No")</f>
        <v>No</v>
      </c>
      <c r="AO295" t="str">
        <f>IF(AND(-3&lt;= (Table1[[#This Row],[Metrics.Sales]] - AVERAGE(Table1[Metrics.Sales]))/_xlfn.STDEV.S(Table1[Metrics.Sales]), (Table1[[#This Row],[Metrics.Sales]] - AVERAGE(Table1[Metrics.Sales]))/_xlfn.STDEV.S(Table1[Metrics.Sales]) &lt;=3),"No","Yes")</f>
        <v>No</v>
      </c>
      <c r="AP295" t="b">
        <f>OR(Table1[[#This Row],[Length.Main Story.Polled]] = 0,Table1[[#This Row],[Length.Main + Extras.Polled]] = 0,Table1[[#This Row],[Length.Completionists.Polled]] = 0,Table1[[#This Row],[Length.All PlayStyles.Polled]] = 0)</f>
        <v>0</v>
      </c>
      <c r="AR295" s="9"/>
      <c r="AT295"/>
      <c r="AY295" s="10"/>
      <c r="AZ295" s="10"/>
      <c r="BB295" s="10"/>
      <c r="BC295" s="10"/>
      <c r="BE295" s="10"/>
      <c r="BG295" s="10"/>
      <c r="BH295" s="10"/>
      <c r="BJ295" s="10"/>
    </row>
    <row r="296" spans="1:64" x14ac:dyDescent="0.25">
      <c r="A296" t="s">
        <v>883</v>
      </c>
      <c r="B296">
        <v>2</v>
      </c>
      <c r="C296" t="s">
        <v>39</v>
      </c>
      <c r="D296" t="s">
        <v>45</v>
      </c>
      <c r="E296" t="s">
        <v>83</v>
      </c>
      <c r="F296" t="s">
        <v>46</v>
      </c>
      <c r="G296">
        <v>2008</v>
      </c>
      <c r="H296">
        <v>54</v>
      </c>
      <c r="I296">
        <v>0.16</v>
      </c>
      <c r="J296">
        <v>12.95</v>
      </c>
      <c r="K296">
        <v>0</v>
      </c>
      <c r="L296">
        <v>0</v>
      </c>
      <c r="M296">
        <v>0</v>
      </c>
      <c r="N296">
        <v>0</v>
      </c>
      <c r="O296">
        <v>0</v>
      </c>
      <c r="P296">
        <v>0</v>
      </c>
      <c r="Q296">
        <v>0</v>
      </c>
      <c r="R296">
        <v>0</v>
      </c>
      <c r="S296">
        <v>0</v>
      </c>
      <c r="T296">
        <v>0</v>
      </c>
      <c r="U296">
        <v>0</v>
      </c>
      <c r="V296">
        <v>0</v>
      </c>
      <c r="W296">
        <v>0</v>
      </c>
      <c r="X296">
        <v>0</v>
      </c>
      <c r="Y296">
        <v>0</v>
      </c>
      <c r="Z296">
        <v>0</v>
      </c>
      <c r="AA296">
        <v>0</v>
      </c>
      <c r="AB296">
        <v>0</v>
      </c>
      <c r="AC296">
        <v>0</v>
      </c>
      <c r="AD296">
        <v>0</v>
      </c>
      <c r="AE296" t="s">
        <v>39</v>
      </c>
      <c r="AJ296" t="b">
        <f>OR(COUNTIF(Sheet1!$H$1:$H$9,Table1[[#This Row],[Genre_1]]),COUNTIF(Sheet1!$H$1:$H$8,Table1[[#This Row],[Genre_2]]),COUNTIF(Sheet1!$H$1:$H$8,Table1[[#This Row],[Genre_3]]),COUNTIF(Sheet1!$H$1:$H$8,Table1[[#This Row],[Genre_4]]),COUNTIF(Sheet1!$H$1:$H$8,Table1[[#This Row],[Genre_5]]))</f>
        <v>1</v>
      </c>
      <c r="AK296" t="s">
        <v>45</v>
      </c>
      <c r="AM296" t="b">
        <f>OR(COUNTIF(Sheet1!$E$2:$E$20,Table1[[#This Row],[Publisher_1]]),COUNTIF(Sheet1!$E$2:$E$20,Table1[[#This Row],[Publisher_2]]))</f>
        <v>1</v>
      </c>
      <c r="AN296" t="str">
        <f>IF(COUNTIF(Table1[[#All],[Title]],Table1[[#This Row],[Title]]) &gt; 1,"Yes","No")</f>
        <v>Yes</v>
      </c>
      <c r="AO296" t="str">
        <f>IF(AND(-3&lt;= (Table1[[#This Row],[Metrics.Sales]] - AVERAGE(Table1[Metrics.Sales]))/_xlfn.STDEV.S(Table1[Metrics.Sales]), (Table1[[#This Row],[Metrics.Sales]] - AVERAGE(Table1[Metrics.Sales]))/_xlfn.STDEV.S(Table1[Metrics.Sales]) &lt;=3),"No","Yes")</f>
        <v>No</v>
      </c>
      <c r="AP296" t="b">
        <f>OR(Table1[[#This Row],[Length.Main Story.Polled]] = 0,Table1[[#This Row],[Length.Main + Extras.Polled]] = 0,Table1[[#This Row],[Length.Completionists.Polled]] = 0,Table1[[#This Row],[Length.All PlayStyles.Polled]] = 0)</f>
        <v>1</v>
      </c>
      <c r="AR296" s="9"/>
      <c r="AT296"/>
      <c r="AW296" s="10"/>
      <c r="AY296" s="10"/>
      <c r="AZ296" s="10"/>
      <c r="BB296" s="10"/>
      <c r="BG296" s="10"/>
      <c r="BH296" s="10"/>
    </row>
    <row r="297" spans="1:64" x14ac:dyDescent="0.25">
      <c r="A297" t="s">
        <v>883</v>
      </c>
      <c r="B297">
        <v>2</v>
      </c>
      <c r="C297" t="s">
        <v>39</v>
      </c>
      <c r="D297" t="s">
        <v>1005</v>
      </c>
      <c r="E297" t="s">
        <v>1019</v>
      </c>
      <c r="F297" t="s">
        <v>32</v>
      </c>
      <c r="G297">
        <v>2008</v>
      </c>
      <c r="H297">
        <v>53</v>
      </c>
      <c r="I297">
        <v>0.12</v>
      </c>
      <c r="J297">
        <v>14.95</v>
      </c>
      <c r="K297">
        <v>0</v>
      </c>
      <c r="L297">
        <v>0</v>
      </c>
      <c r="M297">
        <v>0</v>
      </c>
      <c r="N297">
        <v>0</v>
      </c>
      <c r="O297">
        <v>0</v>
      </c>
      <c r="P297">
        <v>0</v>
      </c>
      <c r="Q297">
        <v>0</v>
      </c>
      <c r="R297">
        <v>0</v>
      </c>
      <c r="S297">
        <v>0</v>
      </c>
      <c r="T297">
        <v>0</v>
      </c>
      <c r="U297">
        <v>0</v>
      </c>
      <c r="V297">
        <v>0</v>
      </c>
      <c r="W297">
        <v>0</v>
      </c>
      <c r="X297">
        <v>0</v>
      </c>
      <c r="Y297">
        <v>0</v>
      </c>
      <c r="Z297">
        <v>0</v>
      </c>
      <c r="AA297">
        <v>0</v>
      </c>
      <c r="AB297">
        <v>0</v>
      </c>
      <c r="AC297">
        <v>0</v>
      </c>
      <c r="AD297">
        <v>0</v>
      </c>
      <c r="AE297" t="s">
        <v>39</v>
      </c>
      <c r="AJ297" t="b">
        <f>OR(COUNTIF(Sheet1!$H$1:$H$9,Table1[[#This Row],[Genre_1]]),COUNTIF(Sheet1!$H$1:$H$8,Table1[[#This Row],[Genre_2]]),COUNTIF(Sheet1!$H$1:$H$8,Table1[[#This Row],[Genre_3]]),COUNTIF(Sheet1!$H$1:$H$8,Table1[[#This Row],[Genre_4]]),COUNTIF(Sheet1!$H$1:$H$8,Table1[[#This Row],[Genre_5]]))</f>
        <v>1</v>
      </c>
      <c r="AK297" t="s">
        <v>1005</v>
      </c>
      <c r="AM297" t="b">
        <f>OR(COUNTIF(Sheet1!$E$2:$E$20,Table1[[#This Row],[Publisher_1]]),COUNTIF(Sheet1!$E$2:$E$20,Table1[[#This Row],[Publisher_2]]))</f>
        <v>1</v>
      </c>
      <c r="AN297" t="str">
        <f>IF(COUNTIF(Table1[[#All],[Title]],Table1[[#This Row],[Title]]) &gt; 1,"Yes","No")</f>
        <v>Yes</v>
      </c>
      <c r="AO297" t="str">
        <f>IF(AND(-3&lt;= (Table1[[#This Row],[Metrics.Sales]] - AVERAGE(Table1[Metrics.Sales]))/_xlfn.STDEV.S(Table1[Metrics.Sales]), (Table1[[#This Row],[Metrics.Sales]] - AVERAGE(Table1[Metrics.Sales]))/_xlfn.STDEV.S(Table1[Metrics.Sales]) &lt;=3),"No","Yes")</f>
        <v>No</v>
      </c>
      <c r="AP297" t="b">
        <f>OR(Table1[[#This Row],[Length.Main Story.Polled]] = 0,Table1[[#This Row],[Length.Main + Extras.Polled]] = 0,Table1[[#This Row],[Length.Completionists.Polled]] = 0,Table1[[#This Row],[Length.All PlayStyles.Polled]] = 0)</f>
        <v>1</v>
      </c>
      <c r="AR297" s="9"/>
      <c r="AT297"/>
    </row>
    <row r="298" spans="1:64" x14ac:dyDescent="0.25">
      <c r="A298" t="s">
        <v>995</v>
      </c>
      <c r="B298">
        <v>1</v>
      </c>
      <c r="C298" t="s">
        <v>122</v>
      </c>
      <c r="D298" t="s">
        <v>1005</v>
      </c>
      <c r="E298" t="s">
        <v>1020</v>
      </c>
      <c r="F298" t="s">
        <v>32</v>
      </c>
      <c r="G298">
        <v>2008</v>
      </c>
      <c r="H298">
        <v>62</v>
      </c>
      <c r="I298">
        <v>0.03</v>
      </c>
      <c r="J298">
        <v>17.95</v>
      </c>
      <c r="K298">
        <v>0</v>
      </c>
      <c r="L298">
        <v>0</v>
      </c>
      <c r="M298">
        <v>0</v>
      </c>
      <c r="N298">
        <v>0</v>
      </c>
      <c r="O298">
        <v>0</v>
      </c>
      <c r="P298">
        <v>0</v>
      </c>
      <c r="Q298">
        <v>0</v>
      </c>
      <c r="R298">
        <v>0</v>
      </c>
      <c r="S298">
        <v>0</v>
      </c>
      <c r="T298">
        <v>0</v>
      </c>
      <c r="U298">
        <v>0</v>
      </c>
      <c r="V298">
        <v>0</v>
      </c>
      <c r="W298">
        <v>0</v>
      </c>
      <c r="X298">
        <v>0</v>
      </c>
      <c r="Y298">
        <v>0</v>
      </c>
      <c r="Z298">
        <v>0</v>
      </c>
      <c r="AA298">
        <v>0</v>
      </c>
      <c r="AB298">
        <v>0</v>
      </c>
      <c r="AC298">
        <v>0</v>
      </c>
      <c r="AD298">
        <v>0</v>
      </c>
      <c r="AE298" t="s">
        <v>31</v>
      </c>
      <c r="AF298" t="s">
        <v>70</v>
      </c>
      <c r="AJ298" t="b">
        <f>OR(COUNTIF(Sheet1!$H$1:$H$9,Table1[[#This Row],[Genre_1]]),COUNTIF(Sheet1!$H$1:$H$8,Table1[[#This Row],[Genre_2]]),COUNTIF(Sheet1!$H$1:$H$8,Table1[[#This Row],[Genre_3]]),COUNTIF(Sheet1!$H$1:$H$8,Table1[[#This Row],[Genre_4]]),COUNTIF(Sheet1!$H$1:$H$8,Table1[[#This Row],[Genre_5]]))</f>
        <v>1</v>
      </c>
      <c r="AK298" t="s">
        <v>1005</v>
      </c>
      <c r="AM298" t="b">
        <f>OR(COUNTIF(Sheet1!$E$2:$E$20,Table1[[#This Row],[Publisher_1]]),COUNTIF(Sheet1!$E$2:$E$20,Table1[[#This Row],[Publisher_2]]))</f>
        <v>1</v>
      </c>
      <c r="AN298" t="str">
        <f>IF(COUNTIF(Table1[[#All],[Title]],Table1[[#This Row],[Title]]) &gt; 1,"Yes","No")</f>
        <v>No</v>
      </c>
      <c r="AO298" t="str">
        <f>IF(AND(-3&lt;= (Table1[[#This Row],[Metrics.Sales]] - AVERAGE(Table1[Metrics.Sales]))/_xlfn.STDEV.S(Table1[Metrics.Sales]), (Table1[[#This Row],[Metrics.Sales]] - AVERAGE(Table1[Metrics.Sales]))/_xlfn.STDEV.S(Table1[Metrics.Sales]) &lt;=3),"No","Yes")</f>
        <v>No</v>
      </c>
      <c r="AP298" t="b">
        <f>OR(Table1[[#This Row],[Length.Main Story.Polled]] = 0,Table1[[#This Row],[Length.Main + Extras.Polled]] = 0,Table1[[#This Row],[Length.Completionists.Polled]] = 0,Table1[[#This Row],[Length.All PlayStyles.Polled]] = 0)</f>
        <v>1</v>
      </c>
      <c r="AR298" s="9"/>
      <c r="AT298"/>
    </row>
    <row r="299" spans="1:64" x14ac:dyDescent="0.25">
      <c r="A299" t="s">
        <v>752</v>
      </c>
      <c r="B299">
        <v>1</v>
      </c>
      <c r="C299" t="s">
        <v>1034</v>
      </c>
      <c r="D299" t="s">
        <v>1005</v>
      </c>
      <c r="E299" t="s">
        <v>83</v>
      </c>
      <c r="F299" t="s">
        <v>53</v>
      </c>
      <c r="G299">
        <v>2008</v>
      </c>
      <c r="H299">
        <v>93</v>
      </c>
      <c r="I299">
        <v>2.44</v>
      </c>
      <c r="J299">
        <v>17.95</v>
      </c>
      <c r="K299">
        <v>60.066666666666599</v>
      </c>
      <c r="L299">
        <v>476.26666666666603</v>
      </c>
      <c r="M299">
        <v>45</v>
      </c>
      <c r="N299">
        <v>790</v>
      </c>
      <c r="O299">
        <v>28.766666666666602</v>
      </c>
      <c r="P299">
        <v>124.73333333333299</v>
      </c>
      <c r="Q299">
        <v>416.26666666666603</v>
      </c>
      <c r="R299">
        <v>112.31666666666599</v>
      </c>
      <c r="S299">
        <v>146</v>
      </c>
      <c r="T299">
        <v>72.266666666666595</v>
      </c>
      <c r="U299">
        <v>61.766666666666602</v>
      </c>
      <c r="V299">
        <v>478.933333333333</v>
      </c>
      <c r="W299">
        <v>54</v>
      </c>
      <c r="X299">
        <v>361</v>
      </c>
      <c r="Y299">
        <v>35.15</v>
      </c>
      <c r="Z299">
        <v>24.55</v>
      </c>
      <c r="AA299">
        <v>86.633333333333297</v>
      </c>
      <c r="AB299">
        <v>22</v>
      </c>
      <c r="AC299">
        <v>283</v>
      </c>
      <c r="AD299">
        <v>14.133333333333301</v>
      </c>
      <c r="AE299" t="s">
        <v>31</v>
      </c>
      <c r="AF299" t="s">
        <v>1045</v>
      </c>
      <c r="AJ299" t="b">
        <f>OR(COUNTIF(Sheet1!$H$1:$H$9,Table1[[#This Row],[Genre_1]]),COUNTIF(Sheet1!$H$1:$H$8,Table1[[#This Row],[Genre_2]]),COUNTIF(Sheet1!$H$1:$H$8,Table1[[#This Row],[Genre_3]]),COUNTIF(Sheet1!$H$1:$H$8,Table1[[#This Row],[Genre_4]]),COUNTIF(Sheet1!$H$1:$H$8,Table1[[#This Row],[Genre_5]]))</f>
        <v>1</v>
      </c>
      <c r="AK299" t="s">
        <v>1005</v>
      </c>
      <c r="AM299" t="b">
        <f>OR(COUNTIF(Sheet1!$E$2:$E$20,Table1[[#This Row],[Publisher_1]]),COUNTIF(Sheet1!$E$2:$E$20,Table1[[#This Row],[Publisher_2]]))</f>
        <v>1</v>
      </c>
      <c r="AN299" t="str">
        <f>IF(COUNTIF(Table1[[#All],[Title]],Table1[[#This Row],[Title]]) &gt; 1,"Yes","No")</f>
        <v>Yes</v>
      </c>
      <c r="AO299" t="str">
        <f>IF(AND(-3&lt;= (Table1[[#This Row],[Metrics.Sales]] - AVERAGE(Table1[Metrics.Sales]))/_xlfn.STDEV.S(Table1[Metrics.Sales]), (Table1[[#This Row],[Metrics.Sales]] - AVERAGE(Table1[Metrics.Sales]))/_xlfn.STDEV.S(Table1[Metrics.Sales]) &lt;=3),"No","Yes")</f>
        <v>No</v>
      </c>
      <c r="AP299" t="b">
        <f>OR(Table1[[#This Row],[Length.Main Story.Polled]] = 0,Table1[[#This Row],[Length.Main + Extras.Polled]] = 0,Table1[[#This Row],[Length.Completionists.Polled]] = 0,Table1[[#This Row],[Length.All PlayStyles.Polled]] = 0)</f>
        <v>0</v>
      </c>
      <c r="AR299" s="9"/>
      <c r="AT299"/>
    </row>
    <row r="300" spans="1:64" x14ac:dyDescent="0.25">
      <c r="A300" t="s">
        <v>752</v>
      </c>
      <c r="B300">
        <v>1</v>
      </c>
      <c r="C300" t="s">
        <v>1034</v>
      </c>
      <c r="D300" t="s">
        <v>1005</v>
      </c>
      <c r="E300" t="s">
        <v>1019</v>
      </c>
      <c r="F300" t="s">
        <v>46</v>
      </c>
      <c r="G300">
        <v>2008</v>
      </c>
      <c r="H300">
        <v>90</v>
      </c>
      <c r="I300">
        <v>1.48</v>
      </c>
      <c r="J300">
        <v>17.95</v>
      </c>
      <c r="K300">
        <v>60.066666666666599</v>
      </c>
      <c r="L300">
        <v>476.26666666666603</v>
      </c>
      <c r="M300">
        <v>45</v>
      </c>
      <c r="N300">
        <v>790</v>
      </c>
      <c r="O300">
        <v>28.766666666666602</v>
      </c>
      <c r="P300">
        <v>124.73333333333299</v>
      </c>
      <c r="Q300">
        <v>416.26666666666603</v>
      </c>
      <c r="R300">
        <v>112.31666666666599</v>
      </c>
      <c r="S300">
        <v>146</v>
      </c>
      <c r="T300">
        <v>72.266666666666595</v>
      </c>
      <c r="U300">
        <v>61.766666666666602</v>
      </c>
      <c r="V300">
        <v>478.933333333333</v>
      </c>
      <c r="W300">
        <v>54</v>
      </c>
      <c r="X300">
        <v>361</v>
      </c>
      <c r="Y300">
        <v>35.15</v>
      </c>
      <c r="Z300">
        <v>24.55</v>
      </c>
      <c r="AA300">
        <v>86.633333333333297</v>
      </c>
      <c r="AB300">
        <v>22</v>
      </c>
      <c r="AC300">
        <v>283</v>
      </c>
      <c r="AD300">
        <v>14.133333333333301</v>
      </c>
      <c r="AE300" t="s">
        <v>31</v>
      </c>
      <c r="AF300" t="s">
        <v>1045</v>
      </c>
      <c r="AJ300" t="b">
        <f>OR(COUNTIF(Sheet1!$H$1:$H$9,Table1[[#This Row],[Genre_1]]),COUNTIF(Sheet1!$H$1:$H$8,Table1[[#This Row],[Genre_2]]),COUNTIF(Sheet1!$H$1:$H$8,Table1[[#This Row],[Genre_3]]),COUNTIF(Sheet1!$H$1:$H$8,Table1[[#This Row],[Genre_4]]),COUNTIF(Sheet1!$H$1:$H$8,Table1[[#This Row],[Genre_5]]))</f>
        <v>1</v>
      </c>
      <c r="AK300" t="s">
        <v>1005</v>
      </c>
      <c r="AM300" t="b">
        <f>OR(COUNTIF(Sheet1!$E$2:$E$20,Table1[[#This Row],[Publisher_1]]),COUNTIF(Sheet1!$E$2:$E$20,Table1[[#This Row],[Publisher_2]]))</f>
        <v>1</v>
      </c>
      <c r="AN300" t="str">
        <f>IF(COUNTIF(Table1[[#All],[Title]],Table1[[#This Row],[Title]]) &gt; 1,"Yes","No")</f>
        <v>Yes</v>
      </c>
      <c r="AO300" t="str">
        <f>IF(AND(-3&lt;= (Table1[[#This Row],[Metrics.Sales]] - AVERAGE(Table1[Metrics.Sales]))/_xlfn.STDEV.S(Table1[Metrics.Sales]), (Table1[[#This Row],[Metrics.Sales]] - AVERAGE(Table1[Metrics.Sales]))/_xlfn.STDEV.S(Table1[Metrics.Sales]) &lt;=3),"No","Yes")</f>
        <v>No</v>
      </c>
      <c r="AP300" t="b">
        <f>OR(Table1[[#This Row],[Length.Main Story.Polled]] = 0,Table1[[#This Row],[Length.Main + Extras.Polled]] = 0,Table1[[#This Row],[Length.Completionists.Polled]] = 0,Table1[[#This Row],[Length.All PlayStyles.Polled]] = 0)</f>
        <v>0</v>
      </c>
      <c r="AR300" s="9"/>
      <c r="AT300"/>
      <c r="AW300" s="10"/>
      <c r="AX300" s="10"/>
      <c r="AY300" s="10"/>
      <c r="AZ300" s="10"/>
      <c r="BB300" s="10"/>
      <c r="BC300" s="10"/>
      <c r="BD300" s="10"/>
      <c r="BI300" s="10"/>
      <c r="BL300" s="10"/>
    </row>
    <row r="301" spans="1:64" x14ac:dyDescent="0.25">
      <c r="A301" t="s">
        <v>319</v>
      </c>
      <c r="B301">
        <v>1</v>
      </c>
      <c r="C301" t="s">
        <v>31</v>
      </c>
      <c r="D301" t="s">
        <v>145</v>
      </c>
      <c r="E301" t="s">
        <v>1020</v>
      </c>
      <c r="F301" t="s">
        <v>46</v>
      </c>
      <c r="G301">
        <v>2006</v>
      </c>
      <c r="H301">
        <v>51</v>
      </c>
      <c r="I301">
        <v>0.19</v>
      </c>
      <c r="J301">
        <v>19.95</v>
      </c>
      <c r="K301">
        <v>6.1</v>
      </c>
      <c r="L301">
        <v>7.4833333333333298</v>
      </c>
      <c r="M301">
        <v>5.8833333333333302</v>
      </c>
      <c r="N301">
        <v>5</v>
      </c>
      <c r="O301">
        <v>4.9833333333333298</v>
      </c>
      <c r="P301">
        <v>0</v>
      </c>
      <c r="Q301">
        <v>0</v>
      </c>
      <c r="R301">
        <v>0</v>
      </c>
      <c r="S301">
        <v>0</v>
      </c>
      <c r="T301">
        <v>0</v>
      </c>
      <c r="U301">
        <v>0</v>
      </c>
      <c r="V301">
        <v>0</v>
      </c>
      <c r="W301">
        <v>0</v>
      </c>
      <c r="X301">
        <v>0</v>
      </c>
      <c r="Y301">
        <v>0</v>
      </c>
      <c r="Z301">
        <v>6.1</v>
      </c>
      <c r="AA301">
        <v>7.4833333333333298</v>
      </c>
      <c r="AB301">
        <v>5.8833333333333302</v>
      </c>
      <c r="AC301">
        <v>5</v>
      </c>
      <c r="AD301">
        <v>4.9833333333333298</v>
      </c>
      <c r="AE301" t="s">
        <v>31</v>
      </c>
      <c r="AJ301" t="b">
        <f>OR(COUNTIF(Sheet1!$H$1:$H$9,Table1[[#This Row],[Genre_1]]),COUNTIF(Sheet1!$H$1:$H$8,Table1[[#This Row],[Genre_2]]),COUNTIF(Sheet1!$H$1:$H$8,Table1[[#This Row],[Genre_3]]),COUNTIF(Sheet1!$H$1:$H$8,Table1[[#This Row],[Genre_4]]),COUNTIF(Sheet1!$H$1:$H$8,Table1[[#This Row],[Genre_5]]))</f>
        <v>1</v>
      </c>
      <c r="AK301" t="s">
        <v>145</v>
      </c>
      <c r="AM301" t="b">
        <f>OR(COUNTIF(Sheet1!$E$2:$E$20,Table1[[#This Row],[Publisher_1]]),COUNTIF(Sheet1!$E$2:$E$20,Table1[[#This Row],[Publisher_2]]))</f>
        <v>1</v>
      </c>
      <c r="AN301" t="str">
        <f>IF(COUNTIF(Table1[[#All],[Title]],Table1[[#This Row],[Title]]) &gt; 1,"Yes","No")</f>
        <v>No</v>
      </c>
      <c r="AO301" t="str">
        <f>IF(AND(-3&lt;= (Table1[[#This Row],[Metrics.Sales]] - AVERAGE(Table1[Metrics.Sales]))/_xlfn.STDEV.S(Table1[Metrics.Sales]), (Table1[[#This Row],[Metrics.Sales]] - AVERAGE(Table1[Metrics.Sales]))/_xlfn.STDEV.S(Table1[Metrics.Sales]) &lt;=3),"No","Yes")</f>
        <v>No</v>
      </c>
      <c r="AP301" t="b">
        <f>OR(Table1[[#This Row],[Length.Main Story.Polled]] = 0,Table1[[#This Row],[Length.Main + Extras.Polled]] = 0,Table1[[#This Row],[Length.Completionists.Polled]] = 0,Table1[[#This Row],[Length.All PlayStyles.Polled]] = 0)</f>
        <v>1</v>
      </c>
      <c r="AR301" s="9"/>
      <c r="AT301"/>
      <c r="AW301" s="10"/>
      <c r="AX301" s="10"/>
      <c r="AY301" s="10"/>
      <c r="AZ301" s="10"/>
      <c r="BB301" s="10"/>
      <c r="BC301" s="10"/>
      <c r="BD301" s="10"/>
      <c r="BI301" s="10"/>
      <c r="BL301" s="10"/>
    </row>
    <row r="302" spans="1:64" x14ac:dyDescent="0.25">
      <c r="A302" t="s">
        <v>660</v>
      </c>
      <c r="B302">
        <v>4</v>
      </c>
      <c r="C302" t="s">
        <v>31</v>
      </c>
      <c r="D302" t="s">
        <v>145</v>
      </c>
      <c r="E302" t="s">
        <v>1019</v>
      </c>
      <c r="F302" t="s">
        <v>46</v>
      </c>
      <c r="G302">
        <v>2007</v>
      </c>
      <c r="H302">
        <v>47</v>
      </c>
      <c r="I302">
        <v>0.1</v>
      </c>
      <c r="J302">
        <v>14.95</v>
      </c>
      <c r="K302">
        <v>7.6</v>
      </c>
      <c r="L302">
        <v>9.5</v>
      </c>
      <c r="M302">
        <v>6.4166666666666599</v>
      </c>
      <c r="N302">
        <v>7</v>
      </c>
      <c r="O302">
        <v>5.68333333333333</v>
      </c>
      <c r="P302">
        <v>0</v>
      </c>
      <c r="Q302">
        <v>0</v>
      </c>
      <c r="R302">
        <v>0</v>
      </c>
      <c r="S302">
        <v>0</v>
      </c>
      <c r="T302">
        <v>0</v>
      </c>
      <c r="U302">
        <v>10.3333333333333</v>
      </c>
      <c r="V302">
        <v>11.0833333333333</v>
      </c>
      <c r="W302">
        <v>10</v>
      </c>
      <c r="X302">
        <v>3</v>
      </c>
      <c r="Y302">
        <v>9.5833333333333304</v>
      </c>
      <c r="Z302">
        <v>5.5666666666666602</v>
      </c>
      <c r="AA302">
        <v>6.0333333333333297</v>
      </c>
      <c r="AB302">
        <v>5.75</v>
      </c>
      <c r="AC302">
        <v>4</v>
      </c>
      <c r="AD302">
        <v>5.0166666666666604</v>
      </c>
      <c r="AE302" t="s">
        <v>31</v>
      </c>
      <c r="AJ302" t="b">
        <f>OR(COUNTIF(Sheet1!$H$1:$H$9,Table1[[#This Row],[Genre_1]]),COUNTIF(Sheet1!$H$1:$H$8,Table1[[#This Row],[Genre_2]]),COUNTIF(Sheet1!$H$1:$H$8,Table1[[#This Row],[Genre_3]]),COUNTIF(Sheet1!$H$1:$H$8,Table1[[#This Row],[Genre_4]]),COUNTIF(Sheet1!$H$1:$H$8,Table1[[#This Row],[Genre_5]]))</f>
        <v>1</v>
      </c>
      <c r="AK302" t="s">
        <v>145</v>
      </c>
      <c r="AM302" t="b">
        <f>OR(COUNTIF(Sheet1!$E$2:$E$20,Table1[[#This Row],[Publisher_1]]),COUNTIF(Sheet1!$E$2:$E$20,Table1[[#This Row],[Publisher_2]]))</f>
        <v>1</v>
      </c>
      <c r="AN302" t="str">
        <f>IF(COUNTIF(Table1[[#All],[Title]],Table1[[#This Row],[Title]]) &gt; 1,"Yes","No")</f>
        <v>Yes</v>
      </c>
      <c r="AO302" t="str">
        <f>IF(AND(-3&lt;= (Table1[[#This Row],[Metrics.Sales]] - AVERAGE(Table1[Metrics.Sales]))/_xlfn.STDEV.S(Table1[Metrics.Sales]), (Table1[[#This Row],[Metrics.Sales]] - AVERAGE(Table1[Metrics.Sales]))/_xlfn.STDEV.S(Table1[Metrics.Sales]) &lt;=3),"No","Yes")</f>
        <v>No</v>
      </c>
      <c r="AP302" t="b">
        <f>OR(Table1[[#This Row],[Length.Main Story.Polled]] = 0,Table1[[#This Row],[Length.Main + Extras.Polled]] = 0,Table1[[#This Row],[Length.Completionists.Polled]] = 0,Table1[[#This Row],[Length.All PlayStyles.Polled]] = 0)</f>
        <v>1</v>
      </c>
      <c r="AR302" s="9"/>
      <c r="AT302"/>
      <c r="AU302" s="10"/>
      <c r="AW302" s="10"/>
      <c r="BI302" s="10"/>
      <c r="BJ302" s="10"/>
      <c r="BL302" s="10"/>
    </row>
    <row r="303" spans="1:64" x14ac:dyDescent="0.25">
      <c r="A303" t="s">
        <v>660</v>
      </c>
      <c r="B303">
        <v>4</v>
      </c>
      <c r="C303" t="s">
        <v>31</v>
      </c>
      <c r="D303" t="s">
        <v>145</v>
      </c>
      <c r="E303" t="s">
        <v>83</v>
      </c>
      <c r="F303" t="s">
        <v>32</v>
      </c>
      <c r="G303">
        <v>2007</v>
      </c>
      <c r="H303">
        <v>45</v>
      </c>
      <c r="I303">
        <v>0.08</v>
      </c>
      <c r="J303">
        <v>14.95</v>
      </c>
      <c r="K303">
        <v>7.6</v>
      </c>
      <c r="L303">
        <v>9.5</v>
      </c>
      <c r="M303">
        <v>6.4166666666666599</v>
      </c>
      <c r="N303">
        <v>7</v>
      </c>
      <c r="O303">
        <v>5.68333333333333</v>
      </c>
      <c r="P303">
        <v>0</v>
      </c>
      <c r="Q303">
        <v>0</v>
      </c>
      <c r="R303">
        <v>0</v>
      </c>
      <c r="S303">
        <v>0</v>
      </c>
      <c r="T303">
        <v>0</v>
      </c>
      <c r="U303">
        <v>10.3333333333333</v>
      </c>
      <c r="V303">
        <v>11.0833333333333</v>
      </c>
      <c r="W303">
        <v>10</v>
      </c>
      <c r="X303">
        <v>3</v>
      </c>
      <c r="Y303">
        <v>9.5833333333333304</v>
      </c>
      <c r="Z303">
        <v>5.5666666666666602</v>
      </c>
      <c r="AA303">
        <v>6.0333333333333297</v>
      </c>
      <c r="AB303">
        <v>5.75</v>
      </c>
      <c r="AC303">
        <v>4</v>
      </c>
      <c r="AD303">
        <v>5.0166666666666604</v>
      </c>
      <c r="AE303" t="s">
        <v>31</v>
      </c>
      <c r="AJ303" t="b">
        <f>OR(COUNTIF(Sheet1!$H$1:$H$9,Table1[[#This Row],[Genre_1]]),COUNTIF(Sheet1!$H$1:$H$8,Table1[[#This Row],[Genre_2]]),COUNTIF(Sheet1!$H$1:$H$8,Table1[[#This Row],[Genre_3]]),COUNTIF(Sheet1!$H$1:$H$8,Table1[[#This Row],[Genre_4]]),COUNTIF(Sheet1!$H$1:$H$8,Table1[[#This Row],[Genre_5]]))</f>
        <v>1</v>
      </c>
      <c r="AK303" t="s">
        <v>145</v>
      </c>
      <c r="AM303" t="b">
        <f>OR(COUNTIF(Sheet1!$E$2:$E$20,Table1[[#This Row],[Publisher_1]]),COUNTIF(Sheet1!$E$2:$E$20,Table1[[#This Row],[Publisher_2]]))</f>
        <v>1</v>
      </c>
      <c r="AN303" t="str">
        <f>IF(COUNTIF(Table1[[#All],[Title]],Table1[[#This Row],[Title]]) &gt; 1,"Yes","No")</f>
        <v>Yes</v>
      </c>
      <c r="AO303" t="str">
        <f>IF(AND(-3&lt;= (Table1[[#This Row],[Metrics.Sales]] - AVERAGE(Table1[Metrics.Sales]))/_xlfn.STDEV.S(Table1[Metrics.Sales]), (Table1[[#This Row],[Metrics.Sales]] - AVERAGE(Table1[Metrics.Sales]))/_xlfn.STDEV.S(Table1[Metrics.Sales]) &lt;=3),"No","Yes")</f>
        <v>No</v>
      </c>
      <c r="AP303" t="b">
        <f>OR(Table1[[#This Row],[Length.Main Story.Polled]] = 0,Table1[[#This Row],[Length.Main + Extras.Polled]] = 0,Table1[[#This Row],[Length.Completionists.Polled]] = 0,Table1[[#This Row],[Length.All PlayStyles.Polled]] = 0)</f>
        <v>1</v>
      </c>
      <c r="AR303" s="9"/>
      <c r="AT303"/>
      <c r="AU303" s="10"/>
      <c r="AW303" s="10"/>
      <c r="BC303" s="10"/>
      <c r="BD303" s="10"/>
      <c r="BG303" s="10"/>
      <c r="BH303" s="10"/>
      <c r="BI303" s="10"/>
      <c r="BL303" s="10"/>
    </row>
    <row r="304" spans="1:64" x14ac:dyDescent="0.25">
      <c r="A304" t="s">
        <v>660</v>
      </c>
      <c r="B304">
        <v>4</v>
      </c>
      <c r="C304" t="s">
        <v>31</v>
      </c>
      <c r="D304" t="s">
        <v>145</v>
      </c>
      <c r="E304" t="s">
        <v>1022</v>
      </c>
      <c r="F304" t="s">
        <v>32</v>
      </c>
      <c r="G304">
        <v>2007</v>
      </c>
      <c r="H304">
        <v>39</v>
      </c>
      <c r="I304">
        <v>0.04</v>
      </c>
      <c r="J304">
        <v>12.95</v>
      </c>
      <c r="K304">
        <v>7.6</v>
      </c>
      <c r="L304">
        <v>9.5</v>
      </c>
      <c r="M304">
        <v>6.4166666666666599</v>
      </c>
      <c r="N304">
        <v>7</v>
      </c>
      <c r="O304">
        <v>5.68333333333333</v>
      </c>
      <c r="P304">
        <v>0</v>
      </c>
      <c r="Q304">
        <v>0</v>
      </c>
      <c r="R304">
        <v>0</v>
      </c>
      <c r="S304">
        <v>0</v>
      </c>
      <c r="T304">
        <v>0</v>
      </c>
      <c r="U304">
        <v>10.3333333333333</v>
      </c>
      <c r="V304">
        <v>11.0833333333333</v>
      </c>
      <c r="W304">
        <v>10</v>
      </c>
      <c r="X304">
        <v>3</v>
      </c>
      <c r="Y304">
        <v>9.5833333333333304</v>
      </c>
      <c r="Z304">
        <v>5.5666666666666602</v>
      </c>
      <c r="AA304">
        <v>6.0333333333333297</v>
      </c>
      <c r="AB304">
        <v>5.75</v>
      </c>
      <c r="AC304">
        <v>4</v>
      </c>
      <c r="AD304">
        <v>5.0166666666666604</v>
      </c>
      <c r="AE304" t="s">
        <v>31</v>
      </c>
      <c r="AJ304" t="b">
        <f>OR(COUNTIF(Sheet1!$H$1:$H$9,Table1[[#This Row],[Genre_1]]),COUNTIF(Sheet1!$H$1:$H$8,Table1[[#This Row],[Genre_2]]),COUNTIF(Sheet1!$H$1:$H$8,Table1[[#This Row],[Genre_3]]),COUNTIF(Sheet1!$H$1:$H$8,Table1[[#This Row],[Genre_4]]),COUNTIF(Sheet1!$H$1:$H$8,Table1[[#This Row],[Genre_5]]))</f>
        <v>1</v>
      </c>
      <c r="AK304" t="s">
        <v>145</v>
      </c>
      <c r="AM304" t="b">
        <f>OR(COUNTIF(Sheet1!$E$2:$E$20,Table1[[#This Row],[Publisher_1]]),COUNTIF(Sheet1!$E$2:$E$20,Table1[[#This Row],[Publisher_2]]))</f>
        <v>1</v>
      </c>
      <c r="AN304" t="str">
        <f>IF(COUNTIF(Table1[[#All],[Title]],Table1[[#This Row],[Title]]) &gt; 1,"Yes","No")</f>
        <v>Yes</v>
      </c>
      <c r="AO304" t="str">
        <f>IF(AND(-3&lt;= (Table1[[#This Row],[Metrics.Sales]] - AVERAGE(Table1[Metrics.Sales]))/_xlfn.STDEV.S(Table1[Metrics.Sales]), (Table1[[#This Row],[Metrics.Sales]] - AVERAGE(Table1[Metrics.Sales]))/_xlfn.STDEV.S(Table1[Metrics.Sales]) &lt;=3),"No","Yes")</f>
        <v>No</v>
      </c>
      <c r="AP304" t="b">
        <f>OR(Table1[[#This Row],[Length.Main Story.Polled]] = 0,Table1[[#This Row],[Length.Main + Extras.Polled]] = 0,Table1[[#This Row],[Length.Completionists.Polled]] = 0,Table1[[#This Row],[Length.All PlayStyles.Polled]] = 0)</f>
        <v>1</v>
      </c>
      <c r="AR304" s="9"/>
      <c r="AT304"/>
      <c r="AU304" s="10"/>
      <c r="AW304" s="10"/>
      <c r="BC304" s="10"/>
      <c r="BD304" s="10"/>
      <c r="BG304" s="10"/>
      <c r="BH304" s="10"/>
      <c r="BI304" s="10"/>
      <c r="BL304" s="10"/>
    </row>
    <row r="305" spans="1:64" x14ac:dyDescent="0.25">
      <c r="A305" t="s">
        <v>660</v>
      </c>
      <c r="B305">
        <v>1</v>
      </c>
      <c r="C305" t="s">
        <v>31</v>
      </c>
      <c r="D305" t="s">
        <v>145</v>
      </c>
      <c r="E305" t="s">
        <v>1021</v>
      </c>
      <c r="F305" t="s">
        <v>32</v>
      </c>
      <c r="G305">
        <v>2007</v>
      </c>
      <c r="H305">
        <v>35</v>
      </c>
      <c r="I305">
        <v>0.04</v>
      </c>
      <c r="J305">
        <v>14.95</v>
      </c>
      <c r="K305">
        <v>7.6</v>
      </c>
      <c r="L305">
        <v>9.5</v>
      </c>
      <c r="M305">
        <v>6.4166666666666599</v>
      </c>
      <c r="N305">
        <v>7</v>
      </c>
      <c r="O305">
        <v>5.68333333333333</v>
      </c>
      <c r="P305">
        <v>0</v>
      </c>
      <c r="Q305">
        <v>0</v>
      </c>
      <c r="R305">
        <v>0</v>
      </c>
      <c r="S305">
        <v>0</v>
      </c>
      <c r="T305">
        <v>0</v>
      </c>
      <c r="U305">
        <v>10.3333333333333</v>
      </c>
      <c r="V305">
        <v>11.0833333333333</v>
      </c>
      <c r="W305">
        <v>10</v>
      </c>
      <c r="X305">
        <v>3</v>
      </c>
      <c r="Y305">
        <v>9.5833333333333304</v>
      </c>
      <c r="Z305">
        <v>5.5666666666666602</v>
      </c>
      <c r="AA305">
        <v>6.0333333333333297</v>
      </c>
      <c r="AB305">
        <v>5.75</v>
      </c>
      <c r="AC305">
        <v>4</v>
      </c>
      <c r="AD305">
        <v>5.0166666666666604</v>
      </c>
      <c r="AE305" t="s">
        <v>31</v>
      </c>
      <c r="AJ305" t="b">
        <f>OR(COUNTIF(Sheet1!$H$1:$H$9,Table1[[#This Row],[Genre_1]]),COUNTIF(Sheet1!$H$1:$H$8,Table1[[#This Row],[Genre_2]]),COUNTIF(Sheet1!$H$1:$H$8,Table1[[#This Row],[Genre_3]]),COUNTIF(Sheet1!$H$1:$H$8,Table1[[#This Row],[Genre_4]]),COUNTIF(Sheet1!$H$1:$H$8,Table1[[#This Row],[Genre_5]]))</f>
        <v>1</v>
      </c>
      <c r="AK305" t="s">
        <v>145</v>
      </c>
      <c r="AM305" t="b">
        <f>OR(COUNTIF(Sheet1!$E$2:$E$20,Table1[[#This Row],[Publisher_1]]),COUNTIF(Sheet1!$E$2:$E$20,Table1[[#This Row],[Publisher_2]]))</f>
        <v>1</v>
      </c>
      <c r="AN305" t="str">
        <f>IF(COUNTIF(Table1[[#All],[Title]],Table1[[#This Row],[Title]]) &gt; 1,"Yes","No")</f>
        <v>Yes</v>
      </c>
      <c r="AO305" t="str">
        <f>IF(AND(-3&lt;= (Table1[[#This Row],[Metrics.Sales]] - AVERAGE(Table1[Metrics.Sales]))/_xlfn.STDEV.S(Table1[Metrics.Sales]), (Table1[[#This Row],[Metrics.Sales]] - AVERAGE(Table1[Metrics.Sales]))/_xlfn.STDEV.S(Table1[Metrics.Sales]) &lt;=3),"No","Yes")</f>
        <v>No</v>
      </c>
      <c r="AP305" t="b">
        <f>OR(Table1[[#This Row],[Length.Main Story.Polled]] = 0,Table1[[#This Row],[Length.Main + Extras.Polled]] = 0,Table1[[#This Row],[Length.Completionists.Polled]] = 0,Table1[[#This Row],[Length.All PlayStyles.Polled]] = 0)</f>
        <v>1</v>
      </c>
      <c r="AR305" s="9"/>
      <c r="AT305"/>
      <c r="AU305" s="10"/>
      <c r="AW305" s="10"/>
      <c r="BC305" s="10"/>
      <c r="BD305" s="10"/>
      <c r="BG305" s="10"/>
      <c r="BH305" s="10"/>
      <c r="BI305" s="10"/>
      <c r="BL305" s="10"/>
    </row>
    <row r="306" spans="1:64" x14ac:dyDescent="0.25">
      <c r="A306" t="s">
        <v>788</v>
      </c>
      <c r="B306">
        <v>1</v>
      </c>
      <c r="C306" t="s">
        <v>31</v>
      </c>
      <c r="D306" t="s">
        <v>35</v>
      </c>
      <c r="E306" t="s">
        <v>83</v>
      </c>
      <c r="F306" t="s">
        <v>53</v>
      </c>
      <c r="G306">
        <v>2008</v>
      </c>
      <c r="H306">
        <v>85</v>
      </c>
      <c r="I306">
        <v>0.73</v>
      </c>
      <c r="J306">
        <v>19.95</v>
      </c>
      <c r="K306">
        <v>26</v>
      </c>
      <c r="L306">
        <v>78.25</v>
      </c>
      <c r="M306">
        <v>23</v>
      </c>
      <c r="N306">
        <v>235</v>
      </c>
      <c r="O306">
        <v>15.25</v>
      </c>
      <c r="P306">
        <v>40.4</v>
      </c>
      <c r="Q306">
        <v>64.766666666666595</v>
      </c>
      <c r="R306">
        <v>39.316666666666599</v>
      </c>
      <c r="S306">
        <v>32</v>
      </c>
      <c r="T306">
        <v>27.1666666666666</v>
      </c>
      <c r="U306">
        <v>29.15</v>
      </c>
      <c r="V306">
        <v>79.783333333333303</v>
      </c>
      <c r="W306">
        <v>26</v>
      </c>
      <c r="X306">
        <v>110</v>
      </c>
      <c r="Y306">
        <v>18.783333333333299</v>
      </c>
      <c r="Z306">
        <v>17.316666666666599</v>
      </c>
      <c r="AA306">
        <v>28.566666666666599</v>
      </c>
      <c r="AB306">
        <v>17</v>
      </c>
      <c r="AC306">
        <v>93</v>
      </c>
      <c r="AD306">
        <v>11.566666666666601</v>
      </c>
      <c r="AE306" t="s">
        <v>31</v>
      </c>
      <c r="AJ306" t="b">
        <f>OR(COUNTIF(Sheet1!$H$1:$H$9,Table1[[#This Row],[Genre_1]]),COUNTIF(Sheet1!$H$1:$H$8,Table1[[#This Row],[Genre_2]]),COUNTIF(Sheet1!$H$1:$H$8,Table1[[#This Row],[Genre_3]]),COUNTIF(Sheet1!$H$1:$H$8,Table1[[#This Row],[Genre_4]]),COUNTIF(Sheet1!$H$1:$H$8,Table1[[#This Row],[Genre_5]]))</f>
        <v>1</v>
      </c>
      <c r="AK306" t="s">
        <v>35</v>
      </c>
      <c r="AM306" t="b">
        <f>OR(COUNTIF(Sheet1!$E$2:$E$20,Table1[[#This Row],[Publisher_1]]),COUNTIF(Sheet1!$E$2:$E$20,Table1[[#This Row],[Publisher_2]]))</f>
        <v>1</v>
      </c>
      <c r="AN306" t="str">
        <f>IF(COUNTIF(Table1[[#All],[Title]],Table1[[#This Row],[Title]]) &gt; 1,"Yes","No")</f>
        <v>Yes</v>
      </c>
      <c r="AO306" t="str">
        <f>IF(AND(-3&lt;= (Table1[[#This Row],[Metrics.Sales]] - AVERAGE(Table1[Metrics.Sales]))/_xlfn.STDEV.S(Table1[Metrics.Sales]), (Table1[[#This Row],[Metrics.Sales]] - AVERAGE(Table1[Metrics.Sales]))/_xlfn.STDEV.S(Table1[Metrics.Sales]) &lt;=3),"No","Yes")</f>
        <v>No</v>
      </c>
      <c r="AP306" t="b">
        <f>OR(Table1[[#This Row],[Length.Main Story.Polled]] = 0,Table1[[#This Row],[Length.Main + Extras.Polled]] = 0,Table1[[#This Row],[Length.Completionists.Polled]] = 0,Table1[[#This Row],[Length.All PlayStyles.Polled]] = 0)</f>
        <v>0</v>
      </c>
      <c r="AR306" s="9"/>
      <c r="AT306"/>
      <c r="AU306" s="10"/>
      <c r="AW306" s="10"/>
      <c r="BC306" s="10"/>
      <c r="BD306" s="10"/>
      <c r="BG306" s="10"/>
      <c r="BH306" s="10"/>
      <c r="BI306" s="10"/>
      <c r="BL306" s="10"/>
    </row>
    <row r="307" spans="1:64" x14ac:dyDescent="0.25">
      <c r="A307" t="s">
        <v>788</v>
      </c>
      <c r="B307">
        <v>1</v>
      </c>
      <c r="C307" t="s">
        <v>31</v>
      </c>
      <c r="D307" t="s">
        <v>35</v>
      </c>
      <c r="E307" t="s">
        <v>1019</v>
      </c>
      <c r="F307" t="s">
        <v>53</v>
      </c>
      <c r="G307">
        <v>2008</v>
      </c>
      <c r="H307">
        <v>85</v>
      </c>
      <c r="I307">
        <v>0.43</v>
      </c>
      <c r="J307">
        <v>19.95</v>
      </c>
      <c r="K307">
        <v>26</v>
      </c>
      <c r="L307">
        <v>78.25</v>
      </c>
      <c r="M307">
        <v>23</v>
      </c>
      <c r="N307">
        <v>235</v>
      </c>
      <c r="O307">
        <v>15.25</v>
      </c>
      <c r="P307">
        <v>40.4</v>
      </c>
      <c r="Q307">
        <v>64.766666666666595</v>
      </c>
      <c r="R307">
        <v>39.316666666666599</v>
      </c>
      <c r="S307">
        <v>32</v>
      </c>
      <c r="T307">
        <v>27.1666666666666</v>
      </c>
      <c r="U307">
        <v>29.15</v>
      </c>
      <c r="V307">
        <v>79.783333333333303</v>
      </c>
      <c r="W307">
        <v>26</v>
      </c>
      <c r="X307">
        <v>110</v>
      </c>
      <c r="Y307">
        <v>18.783333333333299</v>
      </c>
      <c r="Z307">
        <v>17.316666666666599</v>
      </c>
      <c r="AA307">
        <v>28.566666666666599</v>
      </c>
      <c r="AB307">
        <v>17</v>
      </c>
      <c r="AC307">
        <v>93</v>
      </c>
      <c r="AD307">
        <v>11.566666666666601</v>
      </c>
      <c r="AE307" t="s">
        <v>31</v>
      </c>
      <c r="AJ307" t="b">
        <f>OR(COUNTIF(Sheet1!$H$1:$H$9,Table1[[#This Row],[Genre_1]]),COUNTIF(Sheet1!$H$1:$H$8,Table1[[#This Row],[Genre_2]]),COUNTIF(Sheet1!$H$1:$H$8,Table1[[#This Row],[Genre_3]]),COUNTIF(Sheet1!$H$1:$H$8,Table1[[#This Row],[Genre_4]]),COUNTIF(Sheet1!$H$1:$H$8,Table1[[#This Row],[Genre_5]]))</f>
        <v>1</v>
      </c>
      <c r="AK307" t="s">
        <v>35</v>
      </c>
      <c r="AM307" t="b">
        <f>OR(COUNTIF(Sheet1!$E$2:$E$20,Table1[[#This Row],[Publisher_1]]),COUNTIF(Sheet1!$E$2:$E$20,Table1[[#This Row],[Publisher_2]]))</f>
        <v>1</v>
      </c>
      <c r="AN307" t="str">
        <f>IF(COUNTIF(Table1[[#All],[Title]],Table1[[#This Row],[Title]]) &gt; 1,"Yes","No")</f>
        <v>Yes</v>
      </c>
      <c r="AO307" t="str">
        <f>IF(AND(-3&lt;= (Table1[[#This Row],[Metrics.Sales]] - AVERAGE(Table1[Metrics.Sales]))/_xlfn.STDEV.S(Table1[Metrics.Sales]), (Table1[[#This Row],[Metrics.Sales]] - AVERAGE(Table1[Metrics.Sales]))/_xlfn.STDEV.S(Table1[Metrics.Sales]) &lt;=3),"No","Yes")</f>
        <v>No</v>
      </c>
      <c r="AP307" t="b">
        <f>OR(Table1[[#This Row],[Length.Main Story.Polled]] = 0,Table1[[#This Row],[Length.Main + Extras.Polled]] = 0,Table1[[#This Row],[Length.Completionists.Polled]] = 0,Table1[[#This Row],[Length.All PlayStyles.Polled]] = 0)</f>
        <v>0</v>
      </c>
      <c r="AR307" s="9"/>
      <c r="AT307"/>
      <c r="AY307" s="10"/>
      <c r="AZ307" s="10"/>
      <c r="BB307" s="10"/>
      <c r="BD307" s="10"/>
      <c r="BG307" s="10"/>
      <c r="BH307" s="10"/>
      <c r="BI307" s="10"/>
      <c r="BL307" s="10"/>
    </row>
    <row r="308" spans="1:64" x14ac:dyDescent="0.25">
      <c r="A308" t="s">
        <v>315</v>
      </c>
      <c r="B308">
        <v>4</v>
      </c>
      <c r="C308" t="s">
        <v>31</v>
      </c>
      <c r="D308" t="s">
        <v>35</v>
      </c>
      <c r="E308" t="s">
        <v>83</v>
      </c>
      <c r="F308" t="s">
        <v>32</v>
      </c>
      <c r="G308">
        <v>2006</v>
      </c>
      <c r="H308">
        <v>78</v>
      </c>
      <c r="I308">
        <v>0.19</v>
      </c>
      <c r="J308">
        <v>17.95</v>
      </c>
      <c r="K308">
        <v>18.766666666666602</v>
      </c>
      <c r="L308">
        <v>23.4166666666666</v>
      </c>
      <c r="M308">
        <v>17.9166666666666</v>
      </c>
      <c r="N308">
        <v>7</v>
      </c>
      <c r="O308">
        <v>16.3333333333333</v>
      </c>
      <c r="P308">
        <v>20</v>
      </c>
      <c r="Q308">
        <v>20</v>
      </c>
      <c r="R308">
        <v>20</v>
      </c>
      <c r="S308">
        <v>1</v>
      </c>
      <c r="T308">
        <v>20</v>
      </c>
      <c r="U308">
        <v>21.4</v>
      </c>
      <c r="V308">
        <v>24.1</v>
      </c>
      <c r="W308">
        <v>18</v>
      </c>
      <c r="X308">
        <v>3</v>
      </c>
      <c r="Y308">
        <v>18.716666666666601</v>
      </c>
      <c r="Z308">
        <v>15.733333333333301</v>
      </c>
      <c r="AA308">
        <v>16.633333333333301</v>
      </c>
      <c r="AB308">
        <v>14.983333333333301</v>
      </c>
      <c r="AC308">
        <v>3</v>
      </c>
      <c r="AD308">
        <v>14.85</v>
      </c>
      <c r="AE308" t="s">
        <v>31</v>
      </c>
      <c r="AJ308" t="b">
        <f>OR(COUNTIF(Sheet1!$H$1:$H$9,Table1[[#This Row],[Genre_1]]),COUNTIF(Sheet1!$H$1:$H$8,Table1[[#This Row],[Genre_2]]),COUNTIF(Sheet1!$H$1:$H$8,Table1[[#This Row],[Genre_3]]),COUNTIF(Sheet1!$H$1:$H$8,Table1[[#This Row],[Genre_4]]),COUNTIF(Sheet1!$H$1:$H$8,Table1[[#This Row],[Genre_5]]))</f>
        <v>1</v>
      </c>
      <c r="AK308" t="s">
        <v>35</v>
      </c>
      <c r="AM308" t="b">
        <f>OR(COUNTIF(Sheet1!$E$2:$E$20,Table1[[#This Row],[Publisher_1]]),COUNTIF(Sheet1!$E$2:$E$20,Table1[[#This Row],[Publisher_2]]))</f>
        <v>1</v>
      </c>
      <c r="AN308" t="str">
        <f>IF(COUNTIF(Table1[[#All],[Title]],Table1[[#This Row],[Title]]) &gt; 1,"Yes","No")</f>
        <v>No</v>
      </c>
      <c r="AO308" t="str">
        <f>IF(AND(-3&lt;= (Table1[[#This Row],[Metrics.Sales]] - AVERAGE(Table1[Metrics.Sales]))/_xlfn.STDEV.S(Table1[Metrics.Sales]), (Table1[[#This Row],[Metrics.Sales]] - AVERAGE(Table1[Metrics.Sales]))/_xlfn.STDEV.S(Table1[Metrics.Sales]) &lt;=3),"No","Yes")</f>
        <v>No</v>
      </c>
      <c r="AP308" t="b">
        <f>OR(Table1[[#This Row],[Length.Main Story.Polled]] = 0,Table1[[#This Row],[Length.Main + Extras.Polled]] = 0,Table1[[#This Row],[Length.Completionists.Polled]] = 0,Table1[[#This Row],[Length.All PlayStyles.Polled]] = 0)</f>
        <v>0</v>
      </c>
      <c r="AR308" s="9"/>
      <c r="AT308"/>
      <c r="AY308" s="10"/>
      <c r="AZ308" s="10"/>
      <c r="BB308" s="10"/>
      <c r="BD308" s="10"/>
      <c r="BG308" s="10"/>
      <c r="BH308" s="10"/>
      <c r="BI308" s="10"/>
      <c r="BL308" s="10"/>
    </row>
    <row r="309" spans="1:64" x14ac:dyDescent="0.25">
      <c r="A309" t="s">
        <v>383</v>
      </c>
      <c r="B309">
        <v>2</v>
      </c>
      <c r="C309" t="s">
        <v>31</v>
      </c>
      <c r="D309" t="s">
        <v>35</v>
      </c>
      <c r="E309" t="s">
        <v>1022</v>
      </c>
      <c r="F309" t="s">
        <v>32</v>
      </c>
      <c r="G309">
        <v>2006</v>
      </c>
      <c r="H309">
        <v>38</v>
      </c>
      <c r="I309">
        <v>7.0000000000000007E-2</v>
      </c>
      <c r="J309">
        <v>16.95</v>
      </c>
      <c r="K309">
        <v>0</v>
      </c>
      <c r="L309">
        <v>0</v>
      </c>
      <c r="M309">
        <v>0</v>
      </c>
      <c r="N309">
        <v>0</v>
      </c>
      <c r="O309">
        <v>0</v>
      </c>
      <c r="P309">
        <v>0</v>
      </c>
      <c r="Q309">
        <v>0</v>
      </c>
      <c r="R309">
        <v>0</v>
      </c>
      <c r="S309">
        <v>0</v>
      </c>
      <c r="T309">
        <v>0</v>
      </c>
      <c r="U309">
        <v>0</v>
      </c>
      <c r="V309">
        <v>0</v>
      </c>
      <c r="W309">
        <v>0</v>
      </c>
      <c r="X309">
        <v>0</v>
      </c>
      <c r="Y309">
        <v>0</v>
      </c>
      <c r="Z309">
        <v>0</v>
      </c>
      <c r="AA309">
        <v>0</v>
      </c>
      <c r="AB309">
        <v>0</v>
      </c>
      <c r="AC309">
        <v>0</v>
      </c>
      <c r="AD309">
        <v>0</v>
      </c>
      <c r="AE309" t="s">
        <v>31</v>
      </c>
      <c r="AJ309" t="b">
        <f>OR(COUNTIF(Sheet1!$H$1:$H$9,Table1[[#This Row],[Genre_1]]),COUNTIF(Sheet1!$H$1:$H$8,Table1[[#This Row],[Genre_2]]),COUNTIF(Sheet1!$H$1:$H$8,Table1[[#This Row],[Genre_3]]),COUNTIF(Sheet1!$H$1:$H$8,Table1[[#This Row],[Genre_4]]),COUNTIF(Sheet1!$H$1:$H$8,Table1[[#This Row],[Genre_5]]))</f>
        <v>1</v>
      </c>
      <c r="AK309" t="s">
        <v>35</v>
      </c>
      <c r="AM309" t="b">
        <f>OR(COUNTIF(Sheet1!$E$2:$E$20,Table1[[#This Row],[Publisher_1]]),COUNTIF(Sheet1!$E$2:$E$20,Table1[[#This Row],[Publisher_2]]))</f>
        <v>1</v>
      </c>
      <c r="AN309" t="str">
        <f>IF(COUNTIF(Table1[[#All],[Title]],Table1[[#This Row],[Title]]) &gt; 1,"Yes","No")</f>
        <v>No</v>
      </c>
      <c r="AO309" t="str">
        <f>IF(AND(-3&lt;= (Table1[[#This Row],[Metrics.Sales]] - AVERAGE(Table1[Metrics.Sales]))/_xlfn.STDEV.S(Table1[Metrics.Sales]), (Table1[[#This Row],[Metrics.Sales]] - AVERAGE(Table1[Metrics.Sales]))/_xlfn.STDEV.S(Table1[Metrics.Sales]) &lt;=3),"No","Yes")</f>
        <v>No</v>
      </c>
      <c r="AP309" t="b">
        <f>OR(Table1[[#This Row],[Length.Main Story.Polled]] = 0,Table1[[#This Row],[Length.Main + Extras.Polled]] = 0,Table1[[#This Row],[Length.Completionists.Polled]] = 0,Table1[[#This Row],[Length.All PlayStyles.Polled]] = 0)</f>
        <v>1</v>
      </c>
      <c r="AR309" s="9"/>
      <c r="AT309"/>
      <c r="AU309" s="10"/>
      <c r="AW309" s="10"/>
      <c r="BG309" s="10"/>
      <c r="BH309" s="10"/>
      <c r="BI309" s="10"/>
      <c r="BJ309" s="10"/>
    </row>
    <row r="310" spans="1:64" x14ac:dyDescent="0.25">
      <c r="A310" t="s">
        <v>56</v>
      </c>
      <c r="B310">
        <v>1</v>
      </c>
      <c r="C310" t="s">
        <v>57</v>
      </c>
      <c r="D310" t="s">
        <v>58</v>
      </c>
      <c r="E310" t="s">
        <v>1021</v>
      </c>
      <c r="F310" t="s">
        <v>53</v>
      </c>
      <c r="G310">
        <v>2004</v>
      </c>
      <c r="H310">
        <v>75</v>
      </c>
      <c r="I310">
        <v>0.16</v>
      </c>
      <c r="J310">
        <v>8.9499999999999993</v>
      </c>
      <c r="K310">
        <v>2.9</v>
      </c>
      <c r="L310">
        <v>3.8</v>
      </c>
      <c r="M310">
        <v>3</v>
      </c>
      <c r="N310">
        <v>9</v>
      </c>
      <c r="O310">
        <v>2.3166666666666602</v>
      </c>
      <c r="P310">
        <v>0</v>
      </c>
      <c r="Q310">
        <v>0</v>
      </c>
      <c r="R310">
        <v>0</v>
      </c>
      <c r="S310">
        <v>0</v>
      </c>
      <c r="T310">
        <v>0</v>
      </c>
      <c r="U310">
        <v>3.1</v>
      </c>
      <c r="V310">
        <v>3.15</v>
      </c>
      <c r="W310">
        <v>3.1</v>
      </c>
      <c r="X310">
        <v>2</v>
      </c>
      <c r="Y310">
        <v>3.05</v>
      </c>
      <c r="Z310">
        <v>2.85</v>
      </c>
      <c r="AA310">
        <v>3.7833333333333301</v>
      </c>
      <c r="AB310">
        <v>2.9833333333333298</v>
      </c>
      <c r="AC310">
        <v>7</v>
      </c>
      <c r="AD310">
        <v>2.2999999999999998</v>
      </c>
      <c r="AE310" t="s">
        <v>31</v>
      </c>
      <c r="AF310" t="s">
        <v>70</v>
      </c>
      <c r="AG310" t="s">
        <v>1006</v>
      </c>
      <c r="AH310" t="s">
        <v>39</v>
      </c>
      <c r="AJ310" t="b">
        <f>OR(COUNTIF(Sheet1!$H$1:$H$9,Table1[[#This Row],[Genre_1]]),COUNTIF(Sheet1!$H$1:$H$8,Table1[[#This Row],[Genre_2]]),COUNTIF(Sheet1!$H$1:$H$8,Table1[[#This Row],[Genre_3]]),COUNTIF(Sheet1!$H$1:$H$8,Table1[[#This Row],[Genre_4]]),COUNTIF(Sheet1!$H$1:$H$8,Table1[[#This Row],[Genre_5]]))</f>
        <v>1</v>
      </c>
      <c r="AK310" t="s">
        <v>58</v>
      </c>
      <c r="AM310" t="b">
        <f>OR(COUNTIF(Sheet1!$E$2:$E$20,Table1[[#This Row],[Publisher_1]]),COUNTIF(Sheet1!$E$2:$E$20,Table1[[#This Row],[Publisher_2]]))</f>
        <v>1</v>
      </c>
      <c r="AN310" t="str">
        <f>IF(COUNTIF(Table1[[#All],[Title]],Table1[[#This Row],[Title]]) &gt; 1,"Yes","No")</f>
        <v>No</v>
      </c>
      <c r="AO310" t="str">
        <f>IF(AND(-3&lt;= (Table1[[#This Row],[Metrics.Sales]] - AVERAGE(Table1[Metrics.Sales]))/_xlfn.STDEV.S(Table1[Metrics.Sales]), (Table1[[#This Row],[Metrics.Sales]] - AVERAGE(Table1[Metrics.Sales]))/_xlfn.STDEV.S(Table1[Metrics.Sales]) &lt;=3),"No","Yes")</f>
        <v>No</v>
      </c>
      <c r="AP310" t="b">
        <f>OR(Table1[[#This Row],[Length.Main Story.Polled]] = 0,Table1[[#This Row],[Length.Main + Extras.Polled]] = 0,Table1[[#This Row],[Length.Completionists.Polled]] = 0,Table1[[#This Row],[Length.All PlayStyles.Polled]] = 0)</f>
        <v>1</v>
      </c>
      <c r="AR310" s="9"/>
      <c r="AT310"/>
    </row>
    <row r="311" spans="1:64" x14ac:dyDescent="0.25">
      <c r="A311" t="s">
        <v>889</v>
      </c>
      <c r="B311">
        <v>1</v>
      </c>
      <c r="C311" t="s">
        <v>48</v>
      </c>
      <c r="D311" t="s">
        <v>1005</v>
      </c>
      <c r="E311" t="s">
        <v>1019</v>
      </c>
      <c r="F311" t="s">
        <v>32</v>
      </c>
      <c r="G311">
        <v>2008</v>
      </c>
      <c r="H311">
        <v>71</v>
      </c>
      <c r="I311">
        <v>0.15</v>
      </c>
      <c r="J311">
        <v>17.95</v>
      </c>
      <c r="K311">
        <v>32</v>
      </c>
      <c r="L311">
        <v>40</v>
      </c>
      <c r="M311">
        <v>32</v>
      </c>
      <c r="N311">
        <v>2</v>
      </c>
      <c r="O311">
        <v>24</v>
      </c>
      <c r="P311">
        <v>48</v>
      </c>
      <c r="Q311">
        <v>48</v>
      </c>
      <c r="R311">
        <v>48</v>
      </c>
      <c r="S311">
        <v>1</v>
      </c>
      <c r="T311">
        <v>48</v>
      </c>
      <c r="U311">
        <v>0</v>
      </c>
      <c r="V311">
        <v>0</v>
      </c>
      <c r="W311">
        <v>0</v>
      </c>
      <c r="X311">
        <v>0</v>
      </c>
      <c r="Y311">
        <v>0</v>
      </c>
      <c r="Z311">
        <v>16</v>
      </c>
      <c r="AA311">
        <v>16</v>
      </c>
      <c r="AB311">
        <v>16</v>
      </c>
      <c r="AC311">
        <v>1</v>
      </c>
      <c r="AD311">
        <v>16</v>
      </c>
      <c r="AE311" t="s">
        <v>1006</v>
      </c>
      <c r="AJ311" t="b">
        <f>OR(COUNTIF(Sheet1!$H$1:$H$9,Table1[[#This Row],[Genre_1]]),COUNTIF(Sheet1!$H$1:$H$8,Table1[[#This Row],[Genre_2]]),COUNTIF(Sheet1!$H$1:$H$8,Table1[[#This Row],[Genre_3]]),COUNTIF(Sheet1!$H$1:$H$8,Table1[[#This Row],[Genre_4]]),COUNTIF(Sheet1!$H$1:$H$8,Table1[[#This Row],[Genre_5]]))</f>
        <v>1</v>
      </c>
      <c r="AK311" t="s">
        <v>1005</v>
      </c>
      <c r="AM311" t="b">
        <f>OR(COUNTIF(Sheet1!$E$2:$E$20,Table1[[#This Row],[Publisher_1]]),COUNTIF(Sheet1!$E$2:$E$20,Table1[[#This Row],[Publisher_2]]))</f>
        <v>1</v>
      </c>
      <c r="AN311" t="str">
        <f>IF(COUNTIF(Table1[[#All],[Title]],Table1[[#This Row],[Title]]) &gt; 1,"Yes","No")</f>
        <v>No</v>
      </c>
      <c r="AO311" t="str">
        <f>IF(AND(-3&lt;= (Table1[[#This Row],[Metrics.Sales]] - AVERAGE(Table1[Metrics.Sales]))/_xlfn.STDEV.S(Table1[Metrics.Sales]), (Table1[[#This Row],[Metrics.Sales]] - AVERAGE(Table1[Metrics.Sales]))/_xlfn.STDEV.S(Table1[Metrics.Sales]) &lt;=3),"No","Yes")</f>
        <v>No</v>
      </c>
      <c r="AP311" t="b">
        <f>OR(Table1[[#This Row],[Length.Main Story.Polled]] = 0,Table1[[#This Row],[Length.Main + Extras.Polled]] = 0,Table1[[#This Row],[Length.Completionists.Polled]] = 0,Table1[[#This Row],[Length.All PlayStyles.Polled]] = 0)</f>
        <v>1</v>
      </c>
      <c r="AR311" s="9"/>
      <c r="AT311"/>
      <c r="AW311" s="10"/>
      <c r="BI311" s="10"/>
      <c r="BJ311" s="10"/>
    </row>
    <row r="312" spans="1:64" x14ac:dyDescent="0.25">
      <c r="A312" t="s">
        <v>329</v>
      </c>
      <c r="B312">
        <v>2</v>
      </c>
      <c r="C312" t="s">
        <v>34</v>
      </c>
      <c r="D312" t="s">
        <v>1010</v>
      </c>
      <c r="E312" t="s">
        <v>1020</v>
      </c>
      <c r="F312" t="s">
        <v>53</v>
      </c>
      <c r="G312">
        <v>2006</v>
      </c>
      <c r="H312">
        <v>77</v>
      </c>
      <c r="I312">
        <v>0.16</v>
      </c>
      <c r="J312">
        <v>14.95</v>
      </c>
      <c r="K312">
        <v>13.883333333333301</v>
      </c>
      <c r="L312">
        <v>14.4333333333333</v>
      </c>
      <c r="M312">
        <v>13.883333333333301</v>
      </c>
      <c r="N312">
        <v>2</v>
      </c>
      <c r="O312">
        <v>13.316666666666601</v>
      </c>
      <c r="P312">
        <v>0</v>
      </c>
      <c r="Q312">
        <v>0</v>
      </c>
      <c r="R312">
        <v>0</v>
      </c>
      <c r="S312">
        <v>0</v>
      </c>
      <c r="T312">
        <v>0</v>
      </c>
      <c r="U312">
        <v>0</v>
      </c>
      <c r="V312">
        <v>0</v>
      </c>
      <c r="W312">
        <v>0</v>
      </c>
      <c r="X312">
        <v>0</v>
      </c>
      <c r="Y312">
        <v>0</v>
      </c>
      <c r="Z312">
        <v>13.883333333333301</v>
      </c>
      <c r="AA312">
        <v>14.4333333333333</v>
      </c>
      <c r="AB312">
        <v>13.883333333333301</v>
      </c>
      <c r="AC312">
        <v>2</v>
      </c>
      <c r="AD312">
        <v>13.316666666666601</v>
      </c>
      <c r="AE312" t="s">
        <v>34</v>
      </c>
      <c r="AJ312" t="b">
        <f>OR(COUNTIF(Sheet1!$H$1:$H$9,Table1[[#This Row],[Genre_1]]),COUNTIF(Sheet1!$H$1:$H$8,Table1[[#This Row],[Genre_2]]),COUNTIF(Sheet1!$H$1:$H$8,Table1[[#This Row],[Genre_3]]),COUNTIF(Sheet1!$H$1:$H$8,Table1[[#This Row],[Genre_4]]),COUNTIF(Sheet1!$H$1:$H$8,Table1[[#This Row],[Genre_5]]))</f>
        <v>1</v>
      </c>
      <c r="AK312" t="s">
        <v>40</v>
      </c>
      <c r="AL312" t="s">
        <v>35</v>
      </c>
      <c r="AM312" t="b">
        <f>OR(COUNTIF(Sheet1!$E$2:$E$20,Table1[[#This Row],[Publisher_1]]),COUNTIF(Sheet1!$E$2:$E$20,Table1[[#This Row],[Publisher_2]]))</f>
        <v>1</v>
      </c>
      <c r="AN312" t="str">
        <f>IF(COUNTIF(Table1[[#All],[Title]],Table1[[#This Row],[Title]]) &gt; 1,"Yes","No")</f>
        <v>No</v>
      </c>
      <c r="AO312" t="str">
        <f>IF(AND(-3&lt;= (Table1[[#This Row],[Metrics.Sales]] - AVERAGE(Table1[Metrics.Sales]))/_xlfn.STDEV.S(Table1[Metrics.Sales]), (Table1[[#This Row],[Metrics.Sales]] - AVERAGE(Table1[Metrics.Sales]))/_xlfn.STDEV.S(Table1[Metrics.Sales]) &lt;=3),"No","Yes")</f>
        <v>No</v>
      </c>
      <c r="AP312" t="b">
        <f>OR(Table1[[#This Row],[Length.Main Story.Polled]] = 0,Table1[[#This Row],[Length.Main + Extras.Polled]] = 0,Table1[[#This Row],[Length.Completionists.Polled]] = 0,Table1[[#This Row],[Length.All PlayStyles.Polled]] = 0)</f>
        <v>1</v>
      </c>
      <c r="AR312" s="9"/>
      <c r="AT312"/>
    </row>
    <row r="313" spans="1:64" x14ac:dyDescent="0.25">
      <c r="A313" t="s">
        <v>177</v>
      </c>
      <c r="B313">
        <v>1</v>
      </c>
      <c r="C313" t="s">
        <v>39</v>
      </c>
      <c r="D313" t="s">
        <v>45</v>
      </c>
      <c r="E313" t="s">
        <v>1020</v>
      </c>
      <c r="F313" t="s">
        <v>32</v>
      </c>
      <c r="G313">
        <v>2005</v>
      </c>
      <c r="H313">
        <v>73</v>
      </c>
      <c r="I313">
        <v>0.12</v>
      </c>
      <c r="J313">
        <v>14.95</v>
      </c>
      <c r="K313">
        <v>0</v>
      </c>
      <c r="L313">
        <v>0</v>
      </c>
      <c r="M313">
        <v>0</v>
      </c>
      <c r="N313">
        <v>0</v>
      </c>
      <c r="O313">
        <v>0</v>
      </c>
      <c r="P313">
        <v>0</v>
      </c>
      <c r="Q313">
        <v>0</v>
      </c>
      <c r="R313">
        <v>0</v>
      </c>
      <c r="S313">
        <v>0</v>
      </c>
      <c r="T313">
        <v>0</v>
      </c>
      <c r="U313">
        <v>0</v>
      </c>
      <c r="V313">
        <v>0</v>
      </c>
      <c r="W313">
        <v>0</v>
      </c>
      <c r="X313">
        <v>0</v>
      </c>
      <c r="Y313">
        <v>0</v>
      </c>
      <c r="Z313">
        <v>0</v>
      </c>
      <c r="AA313">
        <v>0</v>
      </c>
      <c r="AB313">
        <v>0</v>
      </c>
      <c r="AC313">
        <v>0</v>
      </c>
      <c r="AD313">
        <v>0</v>
      </c>
      <c r="AE313" t="s">
        <v>39</v>
      </c>
      <c r="AJ313" t="b">
        <f>OR(COUNTIF(Sheet1!$H$1:$H$9,Table1[[#This Row],[Genre_1]]),COUNTIF(Sheet1!$H$1:$H$8,Table1[[#This Row],[Genre_2]]),COUNTIF(Sheet1!$H$1:$H$8,Table1[[#This Row],[Genre_3]]),COUNTIF(Sheet1!$H$1:$H$8,Table1[[#This Row],[Genre_4]]),COUNTIF(Sheet1!$H$1:$H$8,Table1[[#This Row],[Genre_5]]))</f>
        <v>1</v>
      </c>
      <c r="AK313" t="s">
        <v>45</v>
      </c>
      <c r="AM313" t="b">
        <f>OR(COUNTIF(Sheet1!$E$2:$E$20,Table1[[#This Row],[Publisher_1]]),COUNTIF(Sheet1!$E$2:$E$20,Table1[[#This Row],[Publisher_2]]))</f>
        <v>1</v>
      </c>
      <c r="AN313" t="str">
        <f>IF(COUNTIF(Table1[[#All],[Title]],Table1[[#This Row],[Title]]) &gt; 1,"Yes","No")</f>
        <v>No</v>
      </c>
      <c r="AO313" t="str">
        <f>IF(AND(-3&lt;= (Table1[[#This Row],[Metrics.Sales]] - AVERAGE(Table1[Metrics.Sales]))/_xlfn.STDEV.S(Table1[Metrics.Sales]), (Table1[[#This Row],[Metrics.Sales]] - AVERAGE(Table1[Metrics.Sales]))/_xlfn.STDEV.S(Table1[Metrics.Sales]) &lt;=3),"No","Yes")</f>
        <v>No</v>
      </c>
      <c r="AP313" t="b">
        <f>OR(Table1[[#This Row],[Length.Main Story.Polled]] = 0,Table1[[#This Row],[Length.Main + Extras.Polled]] = 0,Table1[[#This Row],[Length.Completionists.Polled]] = 0,Table1[[#This Row],[Length.All PlayStyles.Polled]] = 0)</f>
        <v>1</v>
      </c>
      <c r="AR313" s="9"/>
      <c r="AT313"/>
      <c r="AU313" s="10"/>
      <c r="AW313" s="10"/>
      <c r="BH313" s="10"/>
      <c r="BI313" s="10"/>
      <c r="BJ313" s="10"/>
      <c r="BL313" s="10"/>
    </row>
    <row r="314" spans="1:64" x14ac:dyDescent="0.25">
      <c r="A314" t="s">
        <v>387</v>
      </c>
      <c r="B314">
        <v>1</v>
      </c>
      <c r="C314" t="s">
        <v>39</v>
      </c>
      <c r="D314" t="s">
        <v>45</v>
      </c>
      <c r="E314" t="s">
        <v>1020</v>
      </c>
      <c r="F314" t="s">
        <v>53</v>
      </c>
      <c r="G314">
        <v>2006</v>
      </c>
      <c r="H314">
        <v>58</v>
      </c>
      <c r="I314">
        <v>7.0000000000000007E-2</v>
      </c>
      <c r="J314">
        <v>17.95</v>
      </c>
      <c r="K314">
        <v>25.716666666666601</v>
      </c>
      <c r="L314">
        <v>33.9166666666666</v>
      </c>
      <c r="M314">
        <v>20</v>
      </c>
      <c r="N314">
        <v>6</v>
      </c>
      <c r="O314">
        <v>20.9166666666666</v>
      </c>
      <c r="P314">
        <v>31.783333333333299</v>
      </c>
      <c r="Q314">
        <v>38.033333333333303</v>
      </c>
      <c r="R314">
        <v>30.3666666666666</v>
      </c>
      <c r="S314">
        <v>3</v>
      </c>
      <c r="T314">
        <v>25.533333333333299</v>
      </c>
      <c r="U314">
        <v>20</v>
      </c>
      <c r="V314">
        <v>20</v>
      </c>
      <c r="W314">
        <v>20</v>
      </c>
      <c r="X314">
        <v>1</v>
      </c>
      <c r="Y314">
        <v>20</v>
      </c>
      <c r="Z314">
        <v>19.5</v>
      </c>
      <c r="AA314">
        <v>19.75</v>
      </c>
      <c r="AB314">
        <v>19.5</v>
      </c>
      <c r="AC314">
        <v>2</v>
      </c>
      <c r="AD314">
        <v>19.25</v>
      </c>
      <c r="AE314" t="s">
        <v>39</v>
      </c>
      <c r="AJ314" t="b">
        <f>OR(COUNTIF(Sheet1!$H$1:$H$9,Table1[[#This Row],[Genre_1]]),COUNTIF(Sheet1!$H$1:$H$8,Table1[[#This Row],[Genre_2]]),COUNTIF(Sheet1!$H$1:$H$8,Table1[[#This Row],[Genre_3]]),COUNTIF(Sheet1!$H$1:$H$8,Table1[[#This Row],[Genre_4]]),COUNTIF(Sheet1!$H$1:$H$8,Table1[[#This Row],[Genre_5]]))</f>
        <v>1</v>
      </c>
      <c r="AK314" t="s">
        <v>45</v>
      </c>
      <c r="AM314" t="b">
        <f>OR(COUNTIF(Sheet1!$E$2:$E$20,Table1[[#This Row],[Publisher_1]]),COUNTIF(Sheet1!$E$2:$E$20,Table1[[#This Row],[Publisher_2]]))</f>
        <v>1</v>
      </c>
      <c r="AN314" t="str">
        <f>IF(COUNTIF(Table1[[#All],[Title]],Table1[[#This Row],[Title]]) &gt; 1,"Yes","No")</f>
        <v>No</v>
      </c>
      <c r="AO314" t="str">
        <f>IF(AND(-3&lt;= (Table1[[#This Row],[Metrics.Sales]] - AVERAGE(Table1[Metrics.Sales]))/_xlfn.STDEV.S(Table1[Metrics.Sales]), (Table1[[#This Row],[Metrics.Sales]] - AVERAGE(Table1[Metrics.Sales]))/_xlfn.STDEV.S(Table1[Metrics.Sales]) &lt;=3),"No","Yes")</f>
        <v>No</v>
      </c>
      <c r="AP314" t="b">
        <f>OR(Table1[[#This Row],[Length.Main Story.Polled]] = 0,Table1[[#This Row],[Length.Main + Extras.Polled]] = 0,Table1[[#This Row],[Length.Completionists.Polled]] = 0,Table1[[#This Row],[Length.All PlayStyles.Polled]] = 0)</f>
        <v>0</v>
      </c>
      <c r="AR314" s="9"/>
      <c r="AT314"/>
    </row>
    <row r="315" spans="1:64" x14ac:dyDescent="0.25">
      <c r="A315" t="s">
        <v>947</v>
      </c>
      <c r="B315">
        <v>4</v>
      </c>
      <c r="C315" t="s">
        <v>39</v>
      </c>
      <c r="D315" t="s">
        <v>45</v>
      </c>
      <c r="E315" t="s">
        <v>83</v>
      </c>
      <c r="F315" t="s">
        <v>53</v>
      </c>
      <c r="G315">
        <v>2008</v>
      </c>
      <c r="H315">
        <v>63</v>
      </c>
      <c r="I315">
        <v>7.0000000000000007E-2</v>
      </c>
      <c r="J315">
        <v>14.95</v>
      </c>
      <c r="K315">
        <v>5.75</v>
      </c>
      <c r="L315">
        <v>6.8</v>
      </c>
      <c r="M315">
        <v>5.5</v>
      </c>
      <c r="N315">
        <v>4</v>
      </c>
      <c r="O315">
        <v>4.8</v>
      </c>
      <c r="P315">
        <v>0</v>
      </c>
      <c r="Q315">
        <v>0</v>
      </c>
      <c r="R315">
        <v>0</v>
      </c>
      <c r="S315">
        <v>0</v>
      </c>
      <c r="T315">
        <v>0</v>
      </c>
      <c r="U315">
        <v>8</v>
      </c>
      <c r="V315">
        <v>8</v>
      </c>
      <c r="W315">
        <v>8</v>
      </c>
      <c r="X315">
        <v>1</v>
      </c>
      <c r="Y315">
        <v>8</v>
      </c>
      <c r="Z315">
        <v>5</v>
      </c>
      <c r="AA315">
        <v>5.5</v>
      </c>
      <c r="AB315">
        <v>5</v>
      </c>
      <c r="AC315">
        <v>3</v>
      </c>
      <c r="AD315">
        <v>4.5</v>
      </c>
      <c r="AE315" t="s">
        <v>39</v>
      </c>
      <c r="AJ315" t="b">
        <f>OR(COUNTIF(Sheet1!$H$1:$H$9,Table1[[#This Row],[Genre_1]]),COUNTIF(Sheet1!$H$1:$H$8,Table1[[#This Row],[Genre_2]]),COUNTIF(Sheet1!$H$1:$H$8,Table1[[#This Row],[Genre_3]]),COUNTIF(Sheet1!$H$1:$H$8,Table1[[#This Row],[Genre_4]]),COUNTIF(Sheet1!$H$1:$H$8,Table1[[#This Row],[Genre_5]]))</f>
        <v>1</v>
      </c>
      <c r="AK315" t="s">
        <v>45</v>
      </c>
      <c r="AM315" t="b">
        <f>OR(COUNTIF(Sheet1!$E$2:$E$20,Table1[[#This Row],[Publisher_1]]),COUNTIF(Sheet1!$E$2:$E$20,Table1[[#This Row],[Publisher_2]]))</f>
        <v>1</v>
      </c>
      <c r="AN315" t="str">
        <f>IF(COUNTIF(Table1[[#All],[Title]],Table1[[#This Row],[Title]]) &gt; 1,"Yes","No")</f>
        <v>Yes</v>
      </c>
      <c r="AO315" t="str">
        <f>IF(AND(-3&lt;= (Table1[[#This Row],[Metrics.Sales]] - AVERAGE(Table1[Metrics.Sales]))/_xlfn.STDEV.S(Table1[Metrics.Sales]), (Table1[[#This Row],[Metrics.Sales]] - AVERAGE(Table1[Metrics.Sales]))/_xlfn.STDEV.S(Table1[Metrics.Sales]) &lt;=3),"No","Yes")</f>
        <v>No</v>
      </c>
      <c r="AP315" t="b">
        <f>OR(Table1[[#This Row],[Length.Main Story.Polled]] = 0,Table1[[#This Row],[Length.Main + Extras.Polled]] = 0,Table1[[#This Row],[Length.Completionists.Polled]] = 0,Table1[[#This Row],[Length.All PlayStyles.Polled]] = 0)</f>
        <v>1</v>
      </c>
      <c r="AR315" s="9"/>
      <c r="AT315"/>
      <c r="AW315" s="10"/>
      <c r="AX315" s="10"/>
      <c r="AY315" s="10"/>
      <c r="AZ315" s="10"/>
      <c r="BB315" s="10"/>
    </row>
    <row r="316" spans="1:64" x14ac:dyDescent="0.25">
      <c r="A316" t="s">
        <v>947</v>
      </c>
      <c r="B316">
        <v>1</v>
      </c>
      <c r="C316" t="s">
        <v>39</v>
      </c>
      <c r="D316" t="s">
        <v>45</v>
      </c>
      <c r="E316" t="s">
        <v>1019</v>
      </c>
      <c r="F316" t="s">
        <v>53</v>
      </c>
      <c r="G316">
        <v>2008</v>
      </c>
      <c r="H316">
        <v>63</v>
      </c>
      <c r="I316">
        <v>0.06</v>
      </c>
      <c r="J316">
        <v>17.95</v>
      </c>
      <c r="K316">
        <v>5.75</v>
      </c>
      <c r="L316">
        <v>6.8</v>
      </c>
      <c r="M316">
        <v>5.5</v>
      </c>
      <c r="N316">
        <v>4</v>
      </c>
      <c r="O316">
        <v>4.8</v>
      </c>
      <c r="P316">
        <v>0</v>
      </c>
      <c r="Q316">
        <v>0</v>
      </c>
      <c r="R316">
        <v>0</v>
      </c>
      <c r="S316">
        <v>0</v>
      </c>
      <c r="T316">
        <v>0</v>
      </c>
      <c r="U316">
        <v>8</v>
      </c>
      <c r="V316">
        <v>8</v>
      </c>
      <c r="W316">
        <v>8</v>
      </c>
      <c r="X316">
        <v>1</v>
      </c>
      <c r="Y316">
        <v>8</v>
      </c>
      <c r="Z316">
        <v>5</v>
      </c>
      <c r="AA316">
        <v>5.5</v>
      </c>
      <c r="AB316">
        <v>5</v>
      </c>
      <c r="AC316">
        <v>3</v>
      </c>
      <c r="AD316">
        <v>4.5</v>
      </c>
      <c r="AE316" t="s">
        <v>39</v>
      </c>
      <c r="AJ316" t="b">
        <f>OR(COUNTIF(Sheet1!$H$1:$H$9,Table1[[#This Row],[Genre_1]]),COUNTIF(Sheet1!$H$1:$H$8,Table1[[#This Row],[Genre_2]]),COUNTIF(Sheet1!$H$1:$H$8,Table1[[#This Row],[Genre_3]]),COUNTIF(Sheet1!$H$1:$H$8,Table1[[#This Row],[Genre_4]]),COUNTIF(Sheet1!$H$1:$H$8,Table1[[#This Row],[Genre_5]]))</f>
        <v>1</v>
      </c>
      <c r="AK316" t="s">
        <v>45</v>
      </c>
      <c r="AM316" t="b">
        <f>OR(COUNTIF(Sheet1!$E$2:$E$20,Table1[[#This Row],[Publisher_1]]),COUNTIF(Sheet1!$E$2:$E$20,Table1[[#This Row],[Publisher_2]]))</f>
        <v>1</v>
      </c>
      <c r="AN316" t="str">
        <f>IF(COUNTIF(Table1[[#All],[Title]],Table1[[#This Row],[Title]]) &gt; 1,"Yes","No")</f>
        <v>Yes</v>
      </c>
      <c r="AO316" t="str">
        <f>IF(AND(-3&lt;= (Table1[[#This Row],[Metrics.Sales]] - AVERAGE(Table1[Metrics.Sales]))/_xlfn.STDEV.S(Table1[Metrics.Sales]), (Table1[[#This Row],[Metrics.Sales]] - AVERAGE(Table1[Metrics.Sales]))/_xlfn.STDEV.S(Table1[Metrics.Sales]) &lt;=3),"No","Yes")</f>
        <v>No</v>
      </c>
      <c r="AP316" t="b">
        <f>OR(Table1[[#This Row],[Length.Main Story.Polled]] = 0,Table1[[#This Row],[Length.Main + Extras.Polled]] = 0,Table1[[#This Row],[Length.Completionists.Polled]] = 0,Table1[[#This Row],[Length.All PlayStyles.Polled]] = 0)</f>
        <v>1</v>
      </c>
      <c r="AR316" s="9"/>
      <c r="AT316"/>
    </row>
    <row r="317" spans="1:64" x14ac:dyDescent="0.25">
      <c r="A317" t="s">
        <v>230</v>
      </c>
      <c r="B317">
        <v>2</v>
      </c>
      <c r="C317" t="s">
        <v>63</v>
      </c>
      <c r="D317" t="s">
        <v>45</v>
      </c>
      <c r="E317" t="s">
        <v>83</v>
      </c>
      <c r="F317" t="s">
        <v>32</v>
      </c>
      <c r="G317">
        <v>2006</v>
      </c>
      <c r="H317">
        <v>86</v>
      </c>
      <c r="I317">
        <v>1.4</v>
      </c>
      <c r="J317">
        <v>14.95</v>
      </c>
      <c r="K317">
        <v>11.1833333333333</v>
      </c>
      <c r="L317">
        <v>13.033333333333299</v>
      </c>
      <c r="M317">
        <v>11</v>
      </c>
      <c r="N317">
        <v>21</v>
      </c>
      <c r="O317">
        <v>7.8</v>
      </c>
      <c r="P317">
        <v>10.5833333333333</v>
      </c>
      <c r="Q317">
        <v>12.2666666666666</v>
      </c>
      <c r="R317">
        <v>10.5</v>
      </c>
      <c r="S317">
        <v>6</v>
      </c>
      <c r="T317">
        <v>7.5333333333333297</v>
      </c>
      <c r="U317">
        <v>12.5</v>
      </c>
      <c r="V317">
        <v>13.75</v>
      </c>
      <c r="W317">
        <v>12.5</v>
      </c>
      <c r="X317">
        <v>4</v>
      </c>
      <c r="Y317">
        <v>11.25</v>
      </c>
      <c r="Z317">
        <v>11.033333333333299</v>
      </c>
      <c r="AA317">
        <v>13</v>
      </c>
      <c r="AB317">
        <v>11</v>
      </c>
      <c r="AC317">
        <v>11</v>
      </c>
      <c r="AD317">
        <v>10</v>
      </c>
      <c r="AE317" t="s">
        <v>31</v>
      </c>
      <c r="AF317" t="s">
        <v>39</v>
      </c>
      <c r="AJ317" t="b">
        <f>OR(COUNTIF(Sheet1!$H$1:$H$9,Table1[[#This Row],[Genre_1]]),COUNTIF(Sheet1!$H$1:$H$8,Table1[[#This Row],[Genre_2]]),COUNTIF(Sheet1!$H$1:$H$8,Table1[[#This Row],[Genre_3]]),COUNTIF(Sheet1!$H$1:$H$8,Table1[[#This Row],[Genre_4]]),COUNTIF(Sheet1!$H$1:$H$8,Table1[[#This Row],[Genre_5]]))</f>
        <v>1</v>
      </c>
      <c r="AK317" t="s">
        <v>45</v>
      </c>
      <c r="AM317" t="b">
        <f>OR(COUNTIF(Sheet1!$E$2:$E$20,Table1[[#This Row],[Publisher_1]]),COUNTIF(Sheet1!$E$2:$E$20,Table1[[#This Row],[Publisher_2]]))</f>
        <v>1</v>
      </c>
      <c r="AN317" t="str">
        <f>IF(COUNTIF(Table1[[#All],[Title]],Table1[[#This Row],[Title]]) &gt; 1,"Yes","No")</f>
        <v>Yes</v>
      </c>
      <c r="AO317" t="str">
        <f>IF(AND(-3&lt;= (Table1[[#This Row],[Metrics.Sales]] - AVERAGE(Table1[Metrics.Sales]))/_xlfn.STDEV.S(Table1[Metrics.Sales]), (Table1[[#This Row],[Metrics.Sales]] - AVERAGE(Table1[Metrics.Sales]))/_xlfn.STDEV.S(Table1[Metrics.Sales]) &lt;=3),"No","Yes")</f>
        <v>No</v>
      </c>
      <c r="AP317" t="b">
        <f>OR(Table1[[#This Row],[Length.Main Story.Polled]] = 0,Table1[[#This Row],[Length.Main + Extras.Polled]] = 0,Table1[[#This Row],[Length.Completionists.Polled]] = 0,Table1[[#This Row],[Length.All PlayStyles.Polled]] = 0)</f>
        <v>0</v>
      </c>
      <c r="AR317" s="9"/>
      <c r="AT317"/>
    </row>
    <row r="318" spans="1:64" x14ac:dyDescent="0.25">
      <c r="A318" t="s">
        <v>230</v>
      </c>
      <c r="B318">
        <v>2</v>
      </c>
      <c r="C318" t="s">
        <v>63</v>
      </c>
      <c r="D318" t="s">
        <v>45</v>
      </c>
      <c r="E318" t="s">
        <v>1019</v>
      </c>
      <c r="F318" t="s">
        <v>53</v>
      </c>
      <c r="G318">
        <v>2006</v>
      </c>
      <c r="H318">
        <v>83</v>
      </c>
      <c r="I318">
        <v>0.86</v>
      </c>
      <c r="J318">
        <v>13.95</v>
      </c>
      <c r="K318">
        <v>11.1833333333333</v>
      </c>
      <c r="L318">
        <v>13.033333333333299</v>
      </c>
      <c r="M318">
        <v>11</v>
      </c>
      <c r="N318">
        <v>21</v>
      </c>
      <c r="O318">
        <v>7.8</v>
      </c>
      <c r="P318">
        <v>10.5833333333333</v>
      </c>
      <c r="Q318">
        <v>12.2666666666666</v>
      </c>
      <c r="R318">
        <v>10.5</v>
      </c>
      <c r="S318">
        <v>6</v>
      </c>
      <c r="T318">
        <v>7.5333333333333297</v>
      </c>
      <c r="U318">
        <v>12.5</v>
      </c>
      <c r="V318">
        <v>13.75</v>
      </c>
      <c r="W318">
        <v>12.5</v>
      </c>
      <c r="X318">
        <v>4</v>
      </c>
      <c r="Y318">
        <v>11.25</v>
      </c>
      <c r="Z318">
        <v>11.033333333333299</v>
      </c>
      <c r="AA318">
        <v>13</v>
      </c>
      <c r="AB318">
        <v>11</v>
      </c>
      <c r="AC318">
        <v>11</v>
      </c>
      <c r="AD318">
        <v>10</v>
      </c>
      <c r="AE318" t="s">
        <v>31</v>
      </c>
      <c r="AF318" t="s">
        <v>39</v>
      </c>
      <c r="AJ318" t="b">
        <f>OR(COUNTIF(Sheet1!$H$1:$H$9,Table1[[#This Row],[Genre_1]]),COUNTIF(Sheet1!$H$1:$H$8,Table1[[#This Row],[Genre_2]]),COUNTIF(Sheet1!$H$1:$H$8,Table1[[#This Row],[Genre_3]]),COUNTIF(Sheet1!$H$1:$H$8,Table1[[#This Row],[Genre_4]]),COUNTIF(Sheet1!$H$1:$H$8,Table1[[#This Row],[Genre_5]]))</f>
        <v>1</v>
      </c>
      <c r="AK318" t="s">
        <v>45</v>
      </c>
      <c r="AM318" t="b">
        <f>OR(COUNTIF(Sheet1!$E$2:$E$20,Table1[[#This Row],[Publisher_1]]),COUNTIF(Sheet1!$E$2:$E$20,Table1[[#This Row],[Publisher_2]]))</f>
        <v>1</v>
      </c>
      <c r="AN318" t="str">
        <f>IF(COUNTIF(Table1[[#All],[Title]],Table1[[#This Row],[Title]]) &gt; 1,"Yes","No")</f>
        <v>Yes</v>
      </c>
      <c r="AO318" t="str">
        <f>IF(AND(-3&lt;= (Table1[[#This Row],[Metrics.Sales]] - AVERAGE(Table1[Metrics.Sales]))/_xlfn.STDEV.S(Table1[Metrics.Sales]), (Table1[[#This Row],[Metrics.Sales]] - AVERAGE(Table1[Metrics.Sales]))/_xlfn.STDEV.S(Table1[Metrics.Sales]) &lt;=3),"No","Yes")</f>
        <v>No</v>
      </c>
      <c r="AP318" t="b">
        <f>OR(Table1[[#This Row],[Length.Main Story.Polled]] = 0,Table1[[#This Row],[Length.Main + Extras.Polled]] = 0,Table1[[#This Row],[Length.Completionists.Polled]] = 0,Table1[[#This Row],[Length.All PlayStyles.Polled]] = 0)</f>
        <v>0</v>
      </c>
      <c r="AR318" s="9"/>
      <c r="AT318"/>
      <c r="AX318" s="10"/>
      <c r="AY318" s="10"/>
      <c r="BB318" s="10"/>
      <c r="BH318" s="10"/>
    </row>
    <row r="319" spans="1:64" x14ac:dyDescent="0.25">
      <c r="A319" t="s">
        <v>230</v>
      </c>
      <c r="B319">
        <v>2</v>
      </c>
      <c r="C319" t="s">
        <v>263</v>
      </c>
      <c r="D319" t="s">
        <v>45</v>
      </c>
      <c r="E319" t="s">
        <v>1020</v>
      </c>
      <c r="F319" t="s">
        <v>53</v>
      </c>
      <c r="G319">
        <v>2006</v>
      </c>
      <c r="H319">
        <v>74</v>
      </c>
      <c r="I319">
        <v>0.48</v>
      </c>
      <c r="J319">
        <v>16.95</v>
      </c>
      <c r="K319">
        <v>11.1833333333333</v>
      </c>
      <c r="L319">
        <v>13.033333333333299</v>
      </c>
      <c r="M319">
        <v>11</v>
      </c>
      <c r="N319">
        <v>21</v>
      </c>
      <c r="O319">
        <v>7.8</v>
      </c>
      <c r="P319">
        <v>10.5833333333333</v>
      </c>
      <c r="Q319">
        <v>12.2666666666666</v>
      </c>
      <c r="R319">
        <v>10.5</v>
      </c>
      <c r="S319">
        <v>6</v>
      </c>
      <c r="T319">
        <v>7.5333333333333297</v>
      </c>
      <c r="U319">
        <v>12.5</v>
      </c>
      <c r="V319">
        <v>13.75</v>
      </c>
      <c r="W319">
        <v>12.5</v>
      </c>
      <c r="X319">
        <v>4</v>
      </c>
      <c r="Y319">
        <v>11.25</v>
      </c>
      <c r="Z319">
        <v>11.033333333333299</v>
      </c>
      <c r="AA319">
        <v>13</v>
      </c>
      <c r="AB319">
        <v>11</v>
      </c>
      <c r="AC319">
        <v>11</v>
      </c>
      <c r="AD319">
        <v>10</v>
      </c>
      <c r="AE319" t="s">
        <v>31</v>
      </c>
      <c r="AF319" t="s">
        <v>44</v>
      </c>
      <c r="AG319" t="s">
        <v>39</v>
      </c>
      <c r="AJ319" t="b">
        <f>OR(COUNTIF(Sheet1!$H$1:$H$9,Table1[[#This Row],[Genre_1]]),COUNTIF(Sheet1!$H$1:$H$8,Table1[[#This Row],[Genre_2]]),COUNTIF(Sheet1!$H$1:$H$8,Table1[[#This Row],[Genre_3]]),COUNTIF(Sheet1!$H$1:$H$8,Table1[[#This Row],[Genre_4]]),COUNTIF(Sheet1!$H$1:$H$8,Table1[[#This Row],[Genre_5]]))</f>
        <v>1</v>
      </c>
      <c r="AK319" t="s">
        <v>45</v>
      </c>
      <c r="AM319" t="b">
        <f>OR(COUNTIF(Sheet1!$E$2:$E$20,Table1[[#This Row],[Publisher_1]]),COUNTIF(Sheet1!$E$2:$E$20,Table1[[#This Row],[Publisher_2]]))</f>
        <v>1</v>
      </c>
      <c r="AN319" t="str">
        <f>IF(COUNTIF(Table1[[#All],[Title]],Table1[[#This Row],[Title]]) &gt; 1,"Yes","No")</f>
        <v>Yes</v>
      </c>
      <c r="AO319" t="str">
        <f>IF(AND(-3&lt;= (Table1[[#This Row],[Metrics.Sales]] - AVERAGE(Table1[Metrics.Sales]))/_xlfn.STDEV.S(Table1[Metrics.Sales]), (Table1[[#This Row],[Metrics.Sales]] - AVERAGE(Table1[Metrics.Sales]))/_xlfn.STDEV.S(Table1[Metrics.Sales]) &lt;=3),"No","Yes")</f>
        <v>No</v>
      </c>
      <c r="AP319" t="b">
        <f>OR(Table1[[#This Row],[Length.Main Story.Polled]] = 0,Table1[[#This Row],[Length.Main + Extras.Polled]] = 0,Table1[[#This Row],[Length.Completionists.Polled]] = 0,Table1[[#This Row],[Length.All PlayStyles.Polled]] = 0)</f>
        <v>0</v>
      </c>
      <c r="AR319" s="9"/>
      <c r="AT319"/>
      <c r="AX319" s="10"/>
      <c r="AY319" s="10"/>
      <c r="BB319" s="10"/>
      <c r="BH319" s="10"/>
    </row>
    <row r="320" spans="1:64" x14ac:dyDescent="0.25">
      <c r="A320" t="s">
        <v>555</v>
      </c>
      <c r="B320">
        <v>1</v>
      </c>
      <c r="C320" t="s">
        <v>1035</v>
      </c>
      <c r="D320" t="s">
        <v>169</v>
      </c>
      <c r="E320" t="s">
        <v>1020</v>
      </c>
      <c r="F320" t="s">
        <v>53</v>
      </c>
      <c r="G320">
        <v>2007</v>
      </c>
      <c r="H320">
        <v>67</v>
      </c>
      <c r="I320">
        <v>0.35</v>
      </c>
      <c r="J320">
        <v>17.95</v>
      </c>
      <c r="K320">
        <v>22.4</v>
      </c>
      <c r="L320">
        <v>41.1</v>
      </c>
      <c r="M320">
        <v>20</v>
      </c>
      <c r="N320">
        <v>344</v>
      </c>
      <c r="O320">
        <v>13.9</v>
      </c>
      <c r="P320">
        <v>34.816666666666599</v>
      </c>
      <c r="Q320">
        <v>46.95</v>
      </c>
      <c r="R320">
        <v>33</v>
      </c>
      <c r="S320">
        <v>39</v>
      </c>
      <c r="T320">
        <v>25.45</v>
      </c>
      <c r="U320">
        <v>25.016666666666602</v>
      </c>
      <c r="V320">
        <v>42.5</v>
      </c>
      <c r="W320">
        <v>23</v>
      </c>
      <c r="X320">
        <v>129</v>
      </c>
      <c r="Y320">
        <v>17.25</v>
      </c>
      <c r="Z320">
        <v>17.716666666666601</v>
      </c>
      <c r="AA320">
        <v>35.549999999999997</v>
      </c>
      <c r="AB320">
        <v>16.95</v>
      </c>
      <c r="AC320">
        <v>176</v>
      </c>
      <c r="AD320">
        <v>11.966666666666599</v>
      </c>
      <c r="AE320" t="s">
        <v>1045</v>
      </c>
      <c r="AJ320" t="b">
        <f>OR(COUNTIF(Sheet1!$H$1:$H$9,Table1[[#This Row],[Genre_1]]),COUNTIF(Sheet1!$H$1:$H$8,Table1[[#This Row],[Genre_2]]),COUNTIF(Sheet1!$H$1:$H$8,Table1[[#This Row],[Genre_3]]),COUNTIF(Sheet1!$H$1:$H$8,Table1[[#This Row],[Genre_4]]),COUNTIF(Sheet1!$H$1:$H$8,Table1[[#This Row],[Genre_5]]))</f>
        <v>1</v>
      </c>
      <c r="AK320" t="s">
        <v>169</v>
      </c>
      <c r="AM320" t="b">
        <f>OR(COUNTIF(Sheet1!$E$2:$E$20,Table1[[#This Row],[Publisher_1]]),COUNTIF(Sheet1!$E$2:$E$20,Table1[[#This Row],[Publisher_2]]))</f>
        <v>1</v>
      </c>
      <c r="AN320" t="str">
        <f>IF(COUNTIF(Table1[[#All],[Title]],Table1[[#This Row],[Title]]) &gt; 1,"Yes","No")</f>
        <v>No</v>
      </c>
      <c r="AO320" t="str">
        <f>IF(AND(-3&lt;= (Table1[[#This Row],[Metrics.Sales]] - AVERAGE(Table1[Metrics.Sales]))/_xlfn.STDEV.S(Table1[Metrics.Sales]), (Table1[[#This Row],[Metrics.Sales]] - AVERAGE(Table1[Metrics.Sales]))/_xlfn.STDEV.S(Table1[Metrics.Sales]) &lt;=3),"No","Yes")</f>
        <v>No</v>
      </c>
      <c r="AP320" t="b">
        <f>OR(Table1[[#This Row],[Length.Main Story.Polled]] = 0,Table1[[#This Row],[Length.Main + Extras.Polled]] = 0,Table1[[#This Row],[Length.Completionists.Polled]] = 0,Table1[[#This Row],[Length.All PlayStyles.Polled]] = 0)</f>
        <v>0</v>
      </c>
      <c r="AR320" s="9"/>
      <c r="AT320"/>
      <c r="AX320" s="10"/>
      <c r="AY320" s="10"/>
      <c r="BB320" s="10"/>
      <c r="BH320" s="10"/>
    </row>
    <row r="321" spans="1:64" x14ac:dyDescent="0.25">
      <c r="A321" t="s">
        <v>664</v>
      </c>
      <c r="B321">
        <v>1</v>
      </c>
      <c r="C321" t="s">
        <v>31</v>
      </c>
      <c r="D321" t="s">
        <v>169</v>
      </c>
      <c r="E321" t="s">
        <v>1021</v>
      </c>
      <c r="F321" t="s">
        <v>46</v>
      </c>
      <c r="G321">
        <v>2007</v>
      </c>
      <c r="H321">
        <v>75</v>
      </c>
      <c r="I321">
        <v>0.1</v>
      </c>
      <c r="J321">
        <v>17.95</v>
      </c>
      <c r="K321">
        <v>17.2</v>
      </c>
      <c r="L321">
        <v>27.566666666666599</v>
      </c>
      <c r="M321">
        <v>12.25</v>
      </c>
      <c r="N321">
        <v>17</v>
      </c>
      <c r="O321">
        <v>11.066666666666601</v>
      </c>
      <c r="P321">
        <v>26.1</v>
      </c>
      <c r="Q321">
        <v>32.466666666666598</v>
      </c>
      <c r="R321">
        <v>22.95</v>
      </c>
      <c r="S321">
        <v>7</v>
      </c>
      <c r="T321">
        <v>21.0833333333333</v>
      </c>
      <c r="U321">
        <v>14.466666666666599</v>
      </c>
      <c r="V321">
        <v>16.316666666666599</v>
      </c>
      <c r="W321">
        <v>12</v>
      </c>
      <c r="X321">
        <v>3</v>
      </c>
      <c r="Y321">
        <v>12.6166666666666</v>
      </c>
      <c r="Z321">
        <v>9.4499999999999993</v>
      </c>
      <c r="AA321">
        <v>10.8333333333333</v>
      </c>
      <c r="AB321">
        <v>9.3833333333333293</v>
      </c>
      <c r="AC321">
        <v>7</v>
      </c>
      <c r="AD321">
        <v>8.4166666666666607</v>
      </c>
      <c r="AE321" t="s">
        <v>31</v>
      </c>
      <c r="AJ321" t="b">
        <f>OR(COUNTIF(Sheet1!$H$1:$H$9,Table1[[#This Row],[Genre_1]]),COUNTIF(Sheet1!$H$1:$H$8,Table1[[#This Row],[Genre_2]]),COUNTIF(Sheet1!$H$1:$H$8,Table1[[#This Row],[Genre_3]]),COUNTIF(Sheet1!$H$1:$H$8,Table1[[#This Row],[Genre_4]]),COUNTIF(Sheet1!$H$1:$H$8,Table1[[#This Row],[Genre_5]]))</f>
        <v>1</v>
      </c>
      <c r="AK321" t="s">
        <v>169</v>
      </c>
      <c r="AM321" t="b">
        <f>OR(COUNTIF(Sheet1!$E$2:$E$20,Table1[[#This Row],[Publisher_1]]),COUNTIF(Sheet1!$E$2:$E$20,Table1[[#This Row],[Publisher_2]]))</f>
        <v>1</v>
      </c>
      <c r="AN321" t="str">
        <f>IF(COUNTIF(Table1[[#All],[Title]],Table1[[#This Row],[Title]]) &gt; 1,"Yes","No")</f>
        <v>No</v>
      </c>
      <c r="AO321" t="str">
        <f>IF(AND(-3&lt;= (Table1[[#This Row],[Metrics.Sales]] - AVERAGE(Table1[Metrics.Sales]))/_xlfn.STDEV.S(Table1[Metrics.Sales]), (Table1[[#This Row],[Metrics.Sales]] - AVERAGE(Table1[Metrics.Sales]))/_xlfn.STDEV.S(Table1[Metrics.Sales]) &lt;=3),"No","Yes")</f>
        <v>No</v>
      </c>
      <c r="AP321" t="b">
        <f>OR(Table1[[#This Row],[Length.Main Story.Polled]] = 0,Table1[[#This Row],[Length.Main + Extras.Polled]] = 0,Table1[[#This Row],[Length.Completionists.Polled]] = 0,Table1[[#This Row],[Length.All PlayStyles.Polled]] = 0)</f>
        <v>0</v>
      </c>
      <c r="AR321" s="9"/>
      <c r="AT321"/>
      <c r="AX321" s="10"/>
      <c r="BC321" s="10"/>
      <c r="BH321" s="10"/>
      <c r="BL321" s="10"/>
    </row>
    <row r="322" spans="1:64" x14ac:dyDescent="0.25">
      <c r="A322" t="s">
        <v>938</v>
      </c>
      <c r="B322">
        <v>1</v>
      </c>
      <c r="C322" t="s">
        <v>1034</v>
      </c>
      <c r="D322" t="s">
        <v>169</v>
      </c>
      <c r="E322" t="s">
        <v>1022</v>
      </c>
      <c r="F322" t="s">
        <v>46</v>
      </c>
      <c r="G322">
        <v>2008</v>
      </c>
      <c r="H322">
        <v>76</v>
      </c>
      <c r="I322">
        <v>0.09</v>
      </c>
      <c r="J322">
        <v>17.95</v>
      </c>
      <c r="K322">
        <v>28.1666666666666</v>
      </c>
      <c r="L322">
        <v>39.450000000000003</v>
      </c>
      <c r="M322">
        <v>25</v>
      </c>
      <c r="N322">
        <v>9</v>
      </c>
      <c r="O322">
        <v>23.783333333333299</v>
      </c>
      <c r="P322">
        <v>38.65</v>
      </c>
      <c r="Q322">
        <v>45.483333333333299</v>
      </c>
      <c r="R322">
        <v>38.65</v>
      </c>
      <c r="S322">
        <v>2</v>
      </c>
      <c r="T322">
        <v>31.816666666666599</v>
      </c>
      <c r="U322">
        <v>29.216666666666601</v>
      </c>
      <c r="V322">
        <v>31.4166666666666</v>
      </c>
      <c r="W322">
        <v>31.883333333333301</v>
      </c>
      <c r="X322">
        <v>3</v>
      </c>
      <c r="Y322">
        <v>27</v>
      </c>
      <c r="Z322">
        <v>22.133333333333301</v>
      </c>
      <c r="AA322">
        <v>23.433333333333302</v>
      </c>
      <c r="AB322">
        <v>21.1666666666666</v>
      </c>
      <c r="AC322">
        <v>4</v>
      </c>
      <c r="AD322">
        <v>21.316666666666599</v>
      </c>
      <c r="AE322" t="s">
        <v>31</v>
      </c>
      <c r="AF322" t="s">
        <v>1045</v>
      </c>
      <c r="AJ322" t="b">
        <f>OR(COUNTIF(Sheet1!$H$1:$H$9,Table1[[#This Row],[Genre_1]]),COUNTIF(Sheet1!$H$1:$H$8,Table1[[#This Row],[Genre_2]]),COUNTIF(Sheet1!$H$1:$H$8,Table1[[#This Row],[Genre_3]]),COUNTIF(Sheet1!$H$1:$H$8,Table1[[#This Row],[Genre_4]]),COUNTIF(Sheet1!$H$1:$H$8,Table1[[#This Row],[Genre_5]]))</f>
        <v>1</v>
      </c>
      <c r="AK322" t="s">
        <v>169</v>
      </c>
      <c r="AM322" t="b">
        <f>OR(COUNTIF(Sheet1!$E$2:$E$20,Table1[[#This Row],[Publisher_1]]),COUNTIF(Sheet1!$E$2:$E$20,Table1[[#This Row],[Publisher_2]]))</f>
        <v>1</v>
      </c>
      <c r="AN322" t="str">
        <f>IF(COUNTIF(Table1[[#All],[Title]],Table1[[#This Row],[Title]]) &gt; 1,"Yes","No")</f>
        <v>No</v>
      </c>
      <c r="AO322" t="str">
        <f>IF(AND(-3&lt;= (Table1[[#This Row],[Metrics.Sales]] - AVERAGE(Table1[Metrics.Sales]))/_xlfn.STDEV.S(Table1[Metrics.Sales]), (Table1[[#This Row],[Metrics.Sales]] - AVERAGE(Table1[Metrics.Sales]))/_xlfn.STDEV.S(Table1[Metrics.Sales]) &lt;=3),"No","Yes")</f>
        <v>No</v>
      </c>
      <c r="AP322" t="b">
        <f>OR(Table1[[#This Row],[Length.Main Story.Polled]] = 0,Table1[[#This Row],[Length.Main + Extras.Polled]] = 0,Table1[[#This Row],[Length.Completionists.Polled]] = 0,Table1[[#This Row],[Length.All PlayStyles.Polled]] = 0)</f>
        <v>0</v>
      </c>
      <c r="AR322" s="9"/>
      <c r="AT322"/>
      <c r="AW322" s="10"/>
      <c r="AY322" s="10"/>
      <c r="BB322" s="10"/>
      <c r="BC322" s="10"/>
      <c r="BD322" s="10"/>
      <c r="BG322" s="10"/>
      <c r="BI322" s="10"/>
      <c r="BJ322" s="10"/>
      <c r="BL322" s="10"/>
    </row>
    <row r="323" spans="1:64" x14ac:dyDescent="0.25">
      <c r="A323" t="s">
        <v>569</v>
      </c>
      <c r="B323">
        <v>1</v>
      </c>
      <c r="C323" t="s">
        <v>1035</v>
      </c>
      <c r="D323" t="s">
        <v>169</v>
      </c>
      <c r="E323" t="s">
        <v>1020</v>
      </c>
      <c r="F323" t="s">
        <v>32</v>
      </c>
      <c r="G323">
        <v>2007</v>
      </c>
      <c r="H323">
        <v>63</v>
      </c>
      <c r="I323">
        <v>0.31</v>
      </c>
      <c r="J323">
        <v>17.95</v>
      </c>
      <c r="K323">
        <v>29.933333333333302</v>
      </c>
      <c r="L323">
        <v>64.483333333333306</v>
      </c>
      <c r="M323">
        <v>28</v>
      </c>
      <c r="N323">
        <v>151</v>
      </c>
      <c r="O323">
        <v>21.0833333333333</v>
      </c>
      <c r="P323">
        <v>45.45</v>
      </c>
      <c r="Q323">
        <v>72.383333333333297</v>
      </c>
      <c r="R323">
        <v>44.133333333333297</v>
      </c>
      <c r="S323">
        <v>19</v>
      </c>
      <c r="T323">
        <v>31.65</v>
      </c>
      <c r="U323">
        <v>33.0833333333333</v>
      </c>
      <c r="V323">
        <v>45.866666666666603</v>
      </c>
      <c r="W323">
        <v>30.433333333333302</v>
      </c>
      <c r="X323">
        <v>41</v>
      </c>
      <c r="Y323">
        <v>25.1166666666666</v>
      </c>
      <c r="Z323">
        <v>25.266666666666602</v>
      </c>
      <c r="AA323">
        <v>41.783333333333303</v>
      </c>
      <c r="AB323">
        <v>25</v>
      </c>
      <c r="AC323">
        <v>91</v>
      </c>
      <c r="AD323">
        <v>19.1666666666666</v>
      </c>
      <c r="AE323" t="s">
        <v>1045</v>
      </c>
      <c r="AJ323" t="b">
        <f>OR(COUNTIF(Sheet1!$H$1:$H$9,Table1[[#This Row],[Genre_1]]),COUNTIF(Sheet1!$H$1:$H$8,Table1[[#This Row],[Genre_2]]),COUNTIF(Sheet1!$H$1:$H$8,Table1[[#This Row],[Genre_3]]),COUNTIF(Sheet1!$H$1:$H$8,Table1[[#This Row],[Genre_4]]),COUNTIF(Sheet1!$H$1:$H$8,Table1[[#This Row],[Genre_5]]))</f>
        <v>1</v>
      </c>
      <c r="AK323" t="s">
        <v>169</v>
      </c>
      <c r="AM323" t="b">
        <f>OR(COUNTIF(Sheet1!$E$2:$E$20,Table1[[#This Row],[Publisher_1]]),COUNTIF(Sheet1!$E$2:$E$20,Table1[[#This Row],[Publisher_2]]))</f>
        <v>1</v>
      </c>
      <c r="AN323" t="str">
        <f>IF(COUNTIF(Table1[[#All],[Title]],Table1[[#This Row],[Title]]) &gt; 1,"Yes","No")</f>
        <v>No</v>
      </c>
      <c r="AO323" t="str">
        <f>IF(AND(-3&lt;= (Table1[[#This Row],[Metrics.Sales]] - AVERAGE(Table1[Metrics.Sales]))/_xlfn.STDEV.S(Table1[Metrics.Sales]), (Table1[[#This Row],[Metrics.Sales]] - AVERAGE(Table1[Metrics.Sales]))/_xlfn.STDEV.S(Table1[Metrics.Sales]) &lt;=3),"No","Yes")</f>
        <v>No</v>
      </c>
      <c r="AP323" t="b">
        <f>OR(Table1[[#This Row],[Length.Main Story.Polled]] = 0,Table1[[#This Row],[Length.Main + Extras.Polled]] = 0,Table1[[#This Row],[Length.Completionists.Polled]] = 0,Table1[[#This Row],[Length.All PlayStyles.Polled]] = 0)</f>
        <v>0</v>
      </c>
      <c r="AR323" s="9"/>
      <c r="AT323"/>
      <c r="AW323" s="10"/>
      <c r="AY323" s="10"/>
      <c r="BB323" s="10"/>
      <c r="BC323" s="10"/>
      <c r="BD323" s="10"/>
      <c r="BE323" s="10"/>
      <c r="BH323" s="10"/>
      <c r="BI323" s="10"/>
      <c r="BJ323" s="10"/>
      <c r="BL323" s="10"/>
    </row>
    <row r="324" spans="1:64" x14ac:dyDescent="0.25">
      <c r="A324" t="s">
        <v>243</v>
      </c>
      <c r="B324">
        <v>1</v>
      </c>
      <c r="C324" t="s">
        <v>1035</v>
      </c>
      <c r="D324" t="s">
        <v>169</v>
      </c>
      <c r="E324" t="s">
        <v>1021</v>
      </c>
      <c r="F324" t="s">
        <v>32</v>
      </c>
      <c r="G324">
        <v>2006</v>
      </c>
      <c r="H324">
        <v>77</v>
      </c>
      <c r="I324">
        <v>0.86</v>
      </c>
      <c r="J324">
        <v>17.95</v>
      </c>
      <c r="K324">
        <v>51.066666666666599</v>
      </c>
      <c r="L324">
        <v>98.15</v>
      </c>
      <c r="M324">
        <v>44</v>
      </c>
      <c r="N324">
        <v>849</v>
      </c>
      <c r="O324">
        <v>30.966666666666601</v>
      </c>
      <c r="P324">
        <v>89.7</v>
      </c>
      <c r="Q324">
        <v>118.61666666666601</v>
      </c>
      <c r="R324">
        <v>87.266666666666595</v>
      </c>
      <c r="S324">
        <v>130</v>
      </c>
      <c r="T324">
        <v>69.733333333333306</v>
      </c>
      <c r="U324">
        <v>52.95</v>
      </c>
      <c r="V324">
        <v>87.433333333333294</v>
      </c>
      <c r="W324">
        <v>48.8</v>
      </c>
      <c r="X324">
        <v>466</v>
      </c>
      <c r="Y324">
        <v>36.433333333333302</v>
      </c>
      <c r="Z324">
        <v>27.716666666666601</v>
      </c>
      <c r="AA324">
        <v>44.05</v>
      </c>
      <c r="AB324">
        <v>25.9</v>
      </c>
      <c r="AC324">
        <v>253</v>
      </c>
      <c r="AD324">
        <v>20.6</v>
      </c>
      <c r="AE324" t="s">
        <v>1045</v>
      </c>
      <c r="AJ324" t="b">
        <f>OR(COUNTIF(Sheet1!$H$1:$H$9,Table1[[#This Row],[Genre_1]]),COUNTIF(Sheet1!$H$1:$H$8,Table1[[#This Row],[Genre_2]]),COUNTIF(Sheet1!$H$1:$H$8,Table1[[#This Row],[Genre_3]]),COUNTIF(Sheet1!$H$1:$H$8,Table1[[#This Row],[Genre_4]]),COUNTIF(Sheet1!$H$1:$H$8,Table1[[#This Row],[Genre_5]]))</f>
        <v>1</v>
      </c>
      <c r="AK324" t="s">
        <v>169</v>
      </c>
      <c r="AM324" t="b">
        <f>OR(COUNTIF(Sheet1!$E$2:$E$20,Table1[[#This Row],[Publisher_1]]),COUNTIF(Sheet1!$E$2:$E$20,Table1[[#This Row],[Publisher_2]]))</f>
        <v>1</v>
      </c>
      <c r="AN324" t="str">
        <f>IF(COUNTIF(Table1[[#All],[Title]],Table1[[#This Row],[Title]]) &gt; 1,"Yes","No")</f>
        <v>No</v>
      </c>
      <c r="AO324" t="str">
        <f>IF(AND(-3&lt;= (Table1[[#This Row],[Metrics.Sales]] - AVERAGE(Table1[Metrics.Sales]))/_xlfn.STDEV.S(Table1[Metrics.Sales]), (Table1[[#This Row],[Metrics.Sales]] - AVERAGE(Table1[Metrics.Sales]))/_xlfn.STDEV.S(Table1[Metrics.Sales]) &lt;=3),"No","Yes")</f>
        <v>No</v>
      </c>
      <c r="AP324" t="b">
        <f>OR(Table1[[#This Row],[Length.Main Story.Polled]] = 0,Table1[[#This Row],[Length.Main + Extras.Polled]] = 0,Table1[[#This Row],[Length.Completionists.Polled]] = 0,Table1[[#This Row],[Length.All PlayStyles.Polled]] = 0)</f>
        <v>0</v>
      </c>
      <c r="AR324" s="9"/>
      <c r="AT324"/>
      <c r="AW324" s="10"/>
      <c r="AY324" s="10"/>
      <c r="AZ324" s="10"/>
      <c r="BC324" s="10"/>
      <c r="BD324" s="10"/>
      <c r="BE324" s="10"/>
      <c r="BG324" s="10"/>
      <c r="BH324" s="10"/>
      <c r="BI324" s="10"/>
      <c r="BL324" s="10"/>
    </row>
    <row r="325" spans="1:64" x14ac:dyDescent="0.25">
      <c r="A325" t="s">
        <v>523</v>
      </c>
      <c r="B325">
        <v>1</v>
      </c>
      <c r="C325" t="s">
        <v>1035</v>
      </c>
      <c r="D325" t="s">
        <v>169</v>
      </c>
      <c r="E325" t="s">
        <v>1021</v>
      </c>
      <c r="F325" t="s">
        <v>53</v>
      </c>
      <c r="G325">
        <v>2007</v>
      </c>
      <c r="H325">
        <v>85</v>
      </c>
      <c r="I325">
        <v>0.48</v>
      </c>
      <c r="J325">
        <v>17.95</v>
      </c>
      <c r="K325">
        <v>38.3333333333333</v>
      </c>
      <c r="L325">
        <v>61.35</v>
      </c>
      <c r="M325">
        <v>35.383333333333297</v>
      </c>
      <c r="N325">
        <v>152</v>
      </c>
      <c r="O325">
        <v>24.8333333333333</v>
      </c>
      <c r="P325">
        <v>55.65</v>
      </c>
      <c r="Q325">
        <v>68.25</v>
      </c>
      <c r="R325">
        <v>52</v>
      </c>
      <c r="S325">
        <v>16</v>
      </c>
      <c r="T325">
        <v>42.7</v>
      </c>
      <c r="U325">
        <v>40.033333333333303</v>
      </c>
      <c r="V325">
        <v>62.733333333333299</v>
      </c>
      <c r="W325">
        <v>39.216666666666598</v>
      </c>
      <c r="X325">
        <v>76</v>
      </c>
      <c r="Y325">
        <v>29.966666666666601</v>
      </c>
      <c r="Z325">
        <v>31.55</v>
      </c>
      <c r="AA325">
        <v>50.066666666666599</v>
      </c>
      <c r="AB325">
        <v>31.0833333333333</v>
      </c>
      <c r="AC325">
        <v>60</v>
      </c>
      <c r="AD325">
        <v>22.066666666666599</v>
      </c>
      <c r="AE325" t="s">
        <v>1045</v>
      </c>
      <c r="AJ325" t="b">
        <f>OR(COUNTIF(Sheet1!$H$1:$H$9,Table1[[#This Row],[Genre_1]]),COUNTIF(Sheet1!$H$1:$H$8,Table1[[#This Row],[Genre_2]]),COUNTIF(Sheet1!$H$1:$H$8,Table1[[#This Row],[Genre_3]]),COUNTIF(Sheet1!$H$1:$H$8,Table1[[#This Row],[Genre_4]]),COUNTIF(Sheet1!$H$1:$H$8,Table1[[#This Row],[Genre_5]]))</f>
        <v>1</v>
      </c>
      <c r="AK325" t="s">
        <v>169</v>
      </c>
      <c r="AM325" t="b">
        <f>OR(COUNTIF(Sheet1!$E$2:$E$20,Table1[[#This Row],[Publisher_1]]),COUNTIF(Sheet1!$E$2:$E$20,Table1[[#This Row],[Publisher_2]]))</f>
        <v>1</v>
      </c>
      <c r="AN325" t="str">
        <f>IF(COUNTIF(Table1[[#All],[Title]],Table1[[#This Row],[Title]]) &gt; 1,"Yes","No")</f>
        <v>No</v>
      </c>
      <c r="AO325" t="str">
        <f>IF(AND(-3&lt;= (Table1[[#This Row],[Metrics.Sales]] - AVERAGE(Table1[Metrics.Sales]))/_xlfn.STDEV.S(Table1[Metrics.Sales]), (Table1[[#This Row],[Metrics.Sales]] - AVERAGE(Table1[Metrics.Sales]))/_xlfn.STDEV.S(Table1[Metrics.Sales]) &lt;=3),"No","Yes")</f>
        <v>No</v>
      </c>
      <c r="AP325" t="b">
        <f>OR(Table1[[#This Row],[Length.Main Story.Polled]] = 0,Table1[[#This Row],[Length.Main + Extras.Polled]] = 0,Table1[[#This Row],[Length.Completionists.Polled]] = 0,Table1[[#This Row],[Length.All PlayStyles.Polled]] = 0)</f>
        <v>0</v>
      </c>
      <c r="AR325" s="9"/>
      <c r="AT325"/>
      <c r="AW325" s="10"/>
      <c r="AY325" s="10"/>
      <c r="AZ325" s="10"/>
      <c r="BB325" s="10"/>
      <c r="BD325" s="10"/>
      <c r="BG325" s="10"/>
      <c r="BH325" s="10"/>
    </row>
    <row r="326" spans="1:64" x14ac:dyDescent="0.25">
      <c r="A326" t="s">
        <v>532</v>
      </c>
      <c r="B326">
        <v>1</v>
      </c>
      <c r="C326" t="s">
        <v>1032</v>
      </c>
      <c r="D326" t="s">
        <v>169</v>
      </c>
      <c r="E326" t="s">
        <v>1020</v>
      </c>
      <c r="F326" t="s">
        <v>46</v>
      </c>
      <c r="G326">
        <v>2007</v>
      </c>
      <c r="H326">
        <v>88</v>
      </c>
      <c r="I326">
        <v>0.44</v>
      </c>
      <c r="J326">
        <v>17.95</v>
      </c>
      <c r="K326">
        <v>58.1666666666666</v>
      </c>
      <c r="L326">
        <v>102.033333333333</v>
      </c>
      <c r="M326">
        <v>50</v>
      </c>
      <c r="N326">
        <v>113</v>
      </c>
      <c r="O326">
        <v>33.75</v>
      </c>
      <c r="P326">
        <v>87.483333333333306</v>
      </c>
      <c r="Q326">
        <v>112.86666666666601</v>
      </c>
      <c r="R326">
        <v>84</v>
      </c>
      <c r="S326">
        <v>21</v>
      </c>
      <c r="T326">
        <v>67.866666666666603</v>
      </c>
      <c r="U326">
        <v>65.066666666666606</v>
      </c>
      <c r="V326">
        <v>105.31666666666599</v>
      </c>
      <c r="W326">
        <v>56.2</v>
      </c>
      <c r="X326">
        <v>45</v>
      </c>
      <c r="Y326">
        <v>43.3333333333333</v>
      </c>
      <c r="Z326">
        <v>38.483333333333299</v>
      </c>
      <c r="AA326">
        <v>64.116666666666603</v>
      </c>
      <c r="AB326">
        <v>38</v>
      </c>
      <c r="AC326">
        <v>47</v>
      </c>
      <c r="AD326">
        <v>25.816666666666599</v>
      </c>
      <c r="AE326" t="s">
        <v>1045</v>
      </c>
      <c r="AF326" t="s">
        <v>34</v>
      </c>
      <c r="AJ326" t="b">
        <f>OR(COUNTIF(Sheet1!$H$1:$H$9,Table1[[#This Row],[Genre_1]]),COUNTIF(Sheet1!$H$1:$H$8,Table1[[#This Row],[Genre_2]]),COUNTIF(Sheet1!$H$1:$H$8,Table1[[#This Row],[Genre_3]]),COUNTIF(Sheet1!$H$1:$H$8,Table1[[#This Row],[Genre_4]]),COUNTIF(Sheet1!$H$1:$H$8,Table1[[#This Row],[Genre_5]]))</f>
        <v>1</v>
      </c>
      <c r="AK326" t="s">
        <v>169</v>
      </c>
      <c r="AM326" t="b">
        <f>OR(COUNTIF(Sheet1!$E$2:$E$20,Table1[[#This Row],[Publisher_1]]),COUNTIF(Sheet1!$E$2:$E$20,Table1[[#This Row],[Publisher_2]]))</f>
        <v>1</v>
      </c>
      <c r="AN326" t="str">
        <f>IF(COUNTIF(Table1[[#All],[Title]],Table1[[#This Row],[Title]]) &gt; 1,"Yes","No")</f>
        <v>No</v>
      </c>
      <c r="AO326" t="str">
        <f>IF(AND(-3&lt;= (Table1[[#This Row],[Metrics.Sales]] - AVERAGE(Table1[Metrics.Sales]))/_xlfn.STDEV.S(Table1[Metrics.Sales]), (Table1[[#This Row],[Metrics.Sales]] - AVERAGE(Table1[Metrics.Sales]))/_xlfn.STDEV.S(Table1[Metrics.Sales]) &lt;=3),"No","Yes")</f>
        <v>No</v>
      </c>
      <c r="AP326" t="b">
        <f>OR(Table1[[#This Row],[Length.Main Story.Polled]] = 0,Table1[[#This Row],[Length.Main + Extras.Polled]] = 0,Table1[[#This Row],[Length.Completionists.Polled]] = 0,Table1[[#This Row],[Length.All PlayStyles.Polled]] = 0)</f>
        <v>0</v>
      </c>
      <c r="AR326" s="9"/>
      <c r="AT326"/>
      <c r="AU326" s="10"/>
      <c r="AW326" s="10"/>
      <c r="BC326" s="10"/>
      <c r="BD326" s="10"/>
      <c r="BE326" s="10"/>
      <c r="BG326" s="10"/>
      <c r="BI326" s="10"/>
      <c r="BJ326" s="10"/>
      <c r="BL326" s="10"/>
    </row>
    <row r="327" spans="1:64" x14ac:dyDescent="0.25">
      <c r="A327" t="s">
        <v>552</v>
      </c>
      <c r="B327">
        <v>1</v>
      </c>
      <c r="C327" t="s">
        <v>1032</v>
      </c>
      <c r="D327" t="s">
        <v>169</v>
      </c>
      <c r="E327" t="s">
        <v>1021</v>
      </c>
      <c r="F327" t="s">
        <v>32</v>
      </c>
      <c r="G327">
        <v>2007</v>
      </c>
      <c r="H327">
        <v>80</v>
      </c>
      <c r="I327">
        <v>0.36</v>
      </c>
      <c r="J327">
        <v>17.95</v>
      </c>
      <c r="K327">
        <v>79.466666666666598</v>
      </c>
      <c r="L327">
        <v>129.94999999999999</v>
      </c>
      <c r="M327">
        <v>75</v>
      </c>
      <c r="N327">
        <v>67</v>
      </c>
      <c r="O327">
        <v>48.2</v>
      </c>
      <c r="P327">
        <v>117.166666666666</v>
      </c>
      <c r="Q327">
        <v>148.183333333333</v>
      </c>
      <c r="R327">
        <v>110.25</v>
      </c>
      <c r="S327">
        <v>14</v>
      </c>
      <c r="T327">
        <v>81.849999999999994</v>
      </c>
      <c r="U327">
        <v>81.400000000000006</v>
      </c>
      <c r="V327">
        <v>102.95</v>
      </c>
      <c r="W327">
        <v>80</v>
      </c>
      <c r="X327">
        <v>35</v>
      </c>
      <c r="Y327">
        <v>55.3333333333333</v>
      </c>
      <c r="Z327">
        <v>46.366666666666603</v>
      </c>
      <c r="AA327">
        <v>52.0833333333333</v>
      </c>
      <c r="AB327">
        <v>50</v>
      </c>
      <c r="AC327">
        <v>18</v>
      </c>
      <c r="AD327">
        <v>33.683333333333302</v>
      </c>
      <c r="AE327" t="s">
        <v>1045</v>
      </c>
      <c r="AF327" t="s">
        <v>34</v>
      </c>
      <c r="AJ327" t="b">
        <f>OR(COUNTIF(Sheet1!$H$1:$H$9,Table1[[#This Row],[Genre_1]]),COUNTIF(Sheet1!$H$1:$H$8,Table1[[#This Row],[Genre_2]]),COUNTIF(Sheet1!$H$1:$H$8,Table1[[#This Row],[Genre_3]]),COUNTIF(Sheet1!$H$1:$H$8,Table1[[#This Row],[Genre_4]]),COUNTIF(Sheet1!$H$1:$H$8,Table1[[#This Row],[Genre_5]]))</f>
        <v>1</v>
      </c>
      <c r="AK327" t="s">
        <v>169</v>
      </c>
      <c r="AM327" t="b">
        <f>OR(COUNTIF(Sheet1!$E$2:$E$20,Table1[[#This Row],[Publisher_1]]),COUNTIF(Sheet1!$E$2:$E$20,Table1[[#This Row],[Publisher_2]]))</f>
        <v>1</v>
      </c>
      <c r="AN327" t="str">
        <f>IF(COUNTIF(Table1[[#All],[Title]],Table1[[#This Row],[Title]]) &gt; 1,"Yes","No")</f>
        <v>No</v>
      </c>
      <c r="AO327" t="str">
        <f>IF(AND(-3&lt;= (Table1[[#This Row],[Metrics.Sales]] - AVERAGE(Table1[Metrics.Sales]))/_xlfn.STDEV.S(Table1[Metrics.Sales]), (Table1[[#This Row],[Metrics.Sales]] - AVERAGE(Table1[Metrics.Sales]))/_xlfn.STDEV.S(Table1[Metrics.Sales]) &lt;=3),"No","Yes")</f>
        <v>No</v>
      </c>
      <c r="AP327" t="b">
        <f>OR(Table1[[#This Row],[Length.Main Story.Polled]] = 0,Table1[[#This Row],[Length.Main + Extras.Polled]] = 0,Table1[[#This Row],[Length.Completionists.Polled]] = 0,Table1[[#This Row],[Length.All PlayStyles.Polled]] = 0)</f>
        <v>0</v>
      </c>
      <c r="AR327" s="9"/>
      <c r="AT327"/>
      <c r="AX327" s="10"/>
      <c r="AY327" s="10"/>
      <c r="BB327" s="10"/>
      <c r="BC327" s="10"/>
      <c r="BD327" s="10"/>
      <c r="BG327" s="10"/>
      <c r="BH327" s="10"/>
      <c r="BI327" s="10"/>
      <c r="BL327" s="10"/>
    </row>
    <row r="328" spans="1:64" x14ac:dyDescent="0.25">
      <c r="A328" t="s">
        <v>322</v>
      </c>
      <c r="B328">
        <v>1</v>
      </c>
      <c r="C328" t="s">
        <v>1034</v>
      </c>
      <c r="D328" t="s">
        <v>169</v>
      </c>
      <c r="E328" t="s">
        <v>83</v>
      </c>
      <c r="F328" t="s">
        <v>32</v>
      </c>
      <c r="G328">
        <v>2006</v>
      </c>
      <c r="H328">
        <v>66</v>
      </c>
      <c r="I328">
        <v>0.18</v>
      </c>
      <c r="J328">
        <v>4.95</v>
      </c>
      <c r="K328">
        <v>0</v>
      </c>
      <c r="L328">
        <v>0</v>
      </c>
      <c r="M328">
        <v>0</v>
      </c>
      <c r="N328">
        <v>0</v>
      </c>
      <c r="O328">
        <v>0</v>
      </c>
      <c r="P328">
        <v>0</v>
      </c>
      <c r="Q328">
        <v>0</v>
      </c>
      <c r="R328">
        <v>0</v>
      </c>
      <c r="S328">
        <v>0</v>
      </c>
      <c r="T328">
        <v>0</v>
      </c>
      <c r="U328">
        <v>0</v>
      </c>
      <c r="V328">
        <v>0</v>
      </c>
      <c r="W328">
        <v>0</v>
      </c>
      <c r="X328">
        <v>0</v>
      </c>
      <c r="Y328">
        <v>0</v>
      </c>
      <c r="Z328">
        <v>0</v>
      </c>
      <c r="AA328">
        <v>0</v>
      </c>
      <c r="AB328">
        <v>0</v>
      </c>
      <c r="AC328">
        <v>0</v>
      </c>
      <c r="AD328">
        <v>0</v>
      </c>
      <c r="AE328" t="s">
        <v>31</v>
      </c>
      <c r="AF328" t="s">
        <v>1045</v>
      </c>
      <c r="AJ328" t="b">
        <f>OR(COUNTIF(Sheet1!$H$1:$H$9,Table1[[#This Row],[Genre_1]]),COUNTIF(Sheet1!$H$1:$H$8,Table1[[#This Row],[Genre_2]]),COUNTIF(Sheet1!$H$1:$H$8,Table1[[#This Row],[Genre_3]]),COUNTIF(Sheet1!$H$1:$H$8,Table1[[#This Row],[Genre_4]]),COUNTIF(Sheet1!$H$1:$H$8,Table1[[#This Row],[Genre_5]]))</f>
        <v>1</v>
      </c>
      <c r="AK328" t="s">
        <v>169</v>
      </c>
      <c r="AM328" t="b">
        <f>OR(COUNTIF(Sheet1!$E$2:$E$20,Table1[[#This Row],[Publisher_1]]),COUNTIF(Sheet1!$E$2:$E$20,Table1[[#This Row],[Publisher_2]]))</f>
        <v>1</v>
      </c>
      <c r="AN328" t="str">
        <f>IF(COUNTIF(Table1[[#All],[Title]],Table1[[#This Row],[Title]]) &gt; 1,"Yes","No")</f>
        <v>No</v>
      </c>
      <c r="AO328" t="str">
        <f>IF(AND(-3&lt;= (Table1[[#This Row],[Metrics.Sales]] - AVERAGE(Table1[Metrics.Sales]))/_xlfn.STDEV.S(Table1[Metrics.Sales]), (Table1[[#This Row],[Metrics.Sales]] - AVERAGE(Table1[Metrics.Sales]))/_xlfn.STDEV.S(Table1[Metrics.Sales]) &lt;=3),"No","Yes")</f>
        <v>No</v>
      </c>
      <c r="AP328" t="b">
        <f>OR(Table1[[#This Row],[Length.Main Story.Polled]] = 0,Table1[[#This Row],[Length.Main + Extras.Polled]] = 0,Table1[[#This Row],[Length.Completionists.Polled]] = 0,Table1[[#This Row],[Length.All PlayStyles.Polled]] = 0)</f>
        <v>1</v>
      </c>
      <c r="AR328" s="9"/>
      <c r="AT328"/>
      <c r="AX328" s="10"/>
      <c r="AY328" s="10"/>
      <c r="BG328" s="10"/>
      <c r="BH328" s="10"/>
      <c r="BI328" s="10"/>
      <c r="BL328" s="10"/>
    </row>
    <row r="329" spans="1:64" x14ac:dyDescent="0.25">
      <c r="A329" t="s">
        <v>562</v>
      </c>
      <c r="B329">
        <v>1</v>
      </c>
      <c r="C329" t="s">
        <v>1032</v>
      </c>
      <c r="D329" t="s">
        <v>169</v>
      </c>
      <c r="E329" t="s">
        <v>1021</v>
      </c>
      <c r="F329" t="s">
        <v>53</v>
      </c>
      <c r="G329">
        <v>2007</v>
      </c>
      <c r="H329">
        <v>81</v>
      </c>
      <c r="I329">
        <v>0.33</v>
      </c>
      <c r="J329">
        <v>19.95</v>
      </c>
      <c r="K329">
        <v>38.549999999999997</v>
      </c>
      <c r="L329">
        <v>67.383333333333297</v>
      </c>
      <c r="M329">
        <v>30.983333333333299</v>
      </c>
      <c r="N329">
        <v>41</v>
      </c>
      <c r="O329">
        <v>27.383333333333301</v>
      </c>
      <c r="P329">
        <v>54.4166666666666</v>
      </c>
      <c r="Q329">
        <v>76.533333333333303</v>
      </c>
      <c r="R329">
        <v>51.716666666666598</v>
      </c>
      <c r="S329">
        <v>10</v>
      </c>
      <c r="T329">
        <v>39.183333333333302</v>
      </c>
      <c r="U329">
        <v>34.4</v>
      </c>
      <c r="V329">
        <v>51.216666666666598</v>
      </c>
      <c r="W329">
        <v>30.5</v>
      </c>
      <c r="X329">
        <v>25</v>
      </c>
      <c r="Y329">
        <v>27.1166666666666</v>
      </c>
      <c r="Z329">
        <v>29.3666666666666</v>
      </c>
      <c r="AA329">
        <v>34.866666666666603</v>
      </c>
      <c r="AB329">
        <v>30.1</v>
      </c>
      <c r="AC329">
        <v>6</v>
      </c>
      <c r="AD329">
        <v>24.8666666666666</v>
      </c>
      <c r="AE329" t="s">
        <v>1045</v>
      </c>
      <c r="AF329" t="s">
        <v>34</v>
      </c>
      <c r="AJ329" t="b">
        <f>OR(COUNTIF(Sheet1!$H$1:$H$9,Table1[[#This Row],[Genre_1]]),COUNTIF(Sheet1!$H$1:$H$8,Table1[[#This Row],[Genre_2]]),COUNTIF(Sheet1!$H$1:$H$8,Table1[[#This Row],[Genre_3]]),COUNTIF(Sheet1!$H$1:$H$8,Table1[[#This Row],[Genre_4]]),COUNTIF(Sheet1!$H$1:$H$8,Table1[[#This Row],[Genre_5]]))</f>
        <v>1</v>
      </c>
      <c r="AK329" t="s">
        <v>169</v>
      </c>
      <c r="AM329" t="b">
        <f>OR(COUNTIF(Sheet1!$E$2:$E$20,Table1[[#This Row],[Publisher_1]]),COUNTIF(Sheet1!$E$2:$E$20,Table1[[#This Row],[Publisher_2]]))</f>
        <v>1</v>
      </c>
      <c r="AN329" t="str">
        <f>IF(COUNTIF(Table1[[#All],[Title]],Table1[[#This Row],[Title]]) &gt; 1,"Yes","No")</f>
        <v>No</v>
      </c>
      <c r="AO329" t="str">
        <f>IF(AND(-3&lt;= (Table1[[#This Row],[Metrics.Sales]] - AVERAGE(Table1[Metrics.Sales]))/_xlfn.STDEV.S(Table1[Metrics.Sales]), (Table1[[#This Row],[Metrics.Sales]] - AVERAGE(Table1[Metrics.Sales]))/_xlfn.STDEV.S(Table1[Metrics.Sales]) &lt;=3),"No","Yes")</f>
        <v>No</v>
      </c>
      <c r="AP329" t="b">
        <f>OR(Table1[[#This Row],[Length.Main Story.Polled]] = 0,Table1[[#This Row],[Length.Main + Extras.Polled]] = 0,Table1[[#This Row],[Length.Completionists.Polled]] = 0,Table1[[#This Row],[Length.All PlayStyles.Polled]] = 0)</f>
        <v>0</v>
      </c>
      <c r="AR329" s="9"/>
      <c r="AT329"/>
    </row>
    <row r="330" spans="1:64" x14ac:dyDescent="0.25">
      <c r="A330" t="s">
        <v>652</v>
      </c>
      <c r="B330">
        <v>1</v>
      </c>
      <c r="C330" t="s">
        <v>31</v>
      </c>
      <c r="D330" t="s">
        <v>169</v>
      </c>
      <c r="E330" t="s">
        <v>1021</v>
      </c>
      <c r="F330" t="s">
        <v>53</v>
      </c>
      <c r="G330">
        <v>2007</v>
      </c>
      <c r="H330">
        <v>75</v>
      </c>
      <c r="I330">
        <v>0.11</v>
      </c>
      <c r="J330">
        <v>24.95</v>
      </c>
      <c r="K330">
        <v>17.933333333333302</v>
      </c>
      <c r="L330">
        <v>23.316666666666599</v>
      </c>
      <c r="M330">
        <v>18.3666666666666</v>
      </c>
      <c r="N330">
        <v>17</v>
      </c>
      <c r="O330">
        <v>14.45</v>
      </c>
      <c r="P330">
        <v>27</v>
      </c>
      <c r="Q330">
        <v>27</v>
      </c>
      <c r="R330">
        <v>27</v>
      </c>
      <c r="S330">
        <v>1</v>
      </c>
      <c r="T330">
        <v>27</v>
      </c>
      <c r="U330">
        <v>22.6</v>
      </c>
      <c r="V330">
        <v>25.633333333333301</v>
      </c>
      <c r="W330">
        <v>22.966666666666601</v>
      </c>
      <c r="X330">
        <v>4</v>
      </c>
      <c r="Y330">
        <v>19.383333333333301</v>
      </c>
      <c r="Z330">
        <v>15.6166666666666</v>
      </c>
      <c r="AA330">
        <v>17.8333333333333</v>
      </c>
      <c r="AB330">
        <v>15.7</v>
      </c>
      <c r="AC330">
        <v>12</v>
      </c>
      <c r="AD330">
        <v>13.2</v>
      </c>
      <c r="AE330" t="s">
        <v>31</v>
      </c>
      <c r="AJ330" t="b">
        <f>OR(COUNTIF(Sheet1!$H$1:$H$9,Table1[[#This Row],[Genre_1]]),COUNTIF(Sheet1!$H$1:$H$8,Table1[[#This Row],[Genre_2]]),COUNTIF(Sheet1!$H$1:$H$8,Table1[[#This Row],[Genre_3]]),COUNTIF(Sheet1!$H$1:$H$8,Table1[[#This Row],[Genre_4]]),COUNTIF(Sheet1!$H$1:$H$8,Table1[[#This Row],[Genre_5]]))</f>
        <v>1</v>
      </c>
      <c r="AK330" t="s">
        <v>169</v>
      </c>
      <c r="AM330" t="b">
        <f>OR(COUNTIF(Sheet1!$E$2:$E$20,Table1[[#This Row],[Publisher_1]]),COUNTIF(Sheet1!$E$2:$E$20,Table1[[#This Row],[Publisher_2]]))</f>
        <v>1</v>
      </c>
      <c r="AN330" t="str">
        <f>IF(COUNTIF(Table1[[#All],[Title]],Table1[[#This Row],[Title]]) &gt; 1,"Yes","No")</f>
        <v>No</v>
      </c>
      <c r="AO330" t="str">
        <f>IF(AND(-3&lt;= (Table1[[#This Row],[Metrics.Sales]] - AVERAGE(Table1[Metrics.Sales]))/_xlfn.STDEV.S(Table1[Metrics.Sales]), (Table1[[#This Row],[Metrics.Sales]] - AVERAGE(Table1[Metrics.Sales]))/_xlfn.STDEV.S(Table1[Metrics.Sales]) &lt;=3),"No","Yes")</f>
        <v>No</v>
      </c>
      <c r="AP330" t="b">
        <f>OR(Table1[[#This Row],[Length.Main Story.Polled]] = 0,Table1[[#This Row],[Length.Main + Extras.Polled]] = 0,Table1[[#This Row],[Length.Completionists.Polled]] = 0,Table1[[#This Row],[Length.All PlayStyles.Polled]] = 0)</f>
        <v>0</v>
      </c>
      <c r="AR330" s="9"/>
      <c r="AT330"/>
      <c r="AU330" s="10"/>
      <c r="AW330" s="10"/>
      <c r="AX330" s="10"/>
      <c r="AY330" s="10"/>
      <c r="AZ330" s="10"/>
      <c r="BB330" s="10"/>
      <c r="BD330" s="10"/>
      <c r="BG330" s="10"/>
      <c r="BH330" s="10"/>
      <c r="BI330" s="10"/>
      <c r="BL330" s="10"/>
    </row>
    <row r="331" spans="1:64" x14ac:dyDescent="0.25">
      <c r="A331" t="s">
        <v>594</v>
      </c>
      <c r="B331">
        <v>1</v>
      </c>
      <c r="C331" t="s">
        <v>1032</v>
      </c>
      <c r="D331" t="s">
        <v>1007</v>
      </c>
      <c r="E331" t="s">
        <v>1022</v>
      </c>
      <c r="F331" t="s">
        <v>53</v>
      </c>
      <c r="G331">
        <v>2007</v>
      </c>
      <c r="H331">
        <v>78</v>
      </c>
      <c r="I331">
        <v>0.26</v>
      </c>
      <c r="J331">
        <v>34.950000000000003</v>
      </c>
      <c r="K331">
        <v>50.183333333333302</v>
      </c>
      <c r="L331">
        <v>99.5</v>
      </c>
      <c r="M331">
        <v>47.8333333333333</v>
      </c>
      <c r="N331">
        <v>70</v>
      </c>
      <c r="O331">
        <v>30.8333333333333</v>
      </c>
      <c r="P331">
        <v>55.516666666666602</v>
      </c>
      <c r="Q331">
        <v>62.616666666666603</v>
      </c>
      <c r="R331">
        <v>55</v>
      </c>
      <c r="S331">
        <v>7</v>
      </c>
      <c r="T331">
        <v>49.616666666666603</v>
      </c>
      <c r="U331">
        <v>63.766666666666602</v>
      </c>
      <c r="V331">
        <v>105.65</v>
      </c>
      <c r="W331">
        <v>58.8333333333333</v>
      </c>
      <c r="X331">
        <v>20</v>
      </c>
      <c r="Y331">
        <v>47.15</v>
      </c>
      <c r="Z331">
        <v>43</v>
      </c>
      <c r="AA331">
        <v>55.75</v>
      </c>
      <c r="AB331">
        <v>42</v>
      </c>
      <c r="AC331">
        <v>43</v>
      </c>
      <c r="AD331">
        <v>27.5833333333333</v>
      </c>
      <c r="AE331" t="s">
        <v>1045</v>
      </c>
      <c r="AF331" t="s">
        <v>34</v>
      </c>
      <c r="AJ331" t="b">
        <f>OR(COUNTIF(Sheet1!$H$1:$H$9,Table1[[#This Row],[Genre_1]]),COUNTIF(Sheet1!$H$1:$H$8,Table1[[#This Row],[Genre_2]]),COUNTIF(Sheet1!$H$1:$H$8,Table1[[#This Row],[Genre_3]]),COUNTIF(Sheet1!$H$1:$H$8,Table1[[#This Row],[Genre_4]]),COUNTIF(Sheet1!$H$1:$H$8,Table1[[#This Row],[Genre_5]]))</f>
        <v>1</v>
      </c>
      <c r="AK331" t="s">
        <v>1007</v>
      </c>
      <c r="AM331" t="b">
        <f>OR(COUNTIF(Sheet1!$E$2:$E$20,Table1[[#This Row],[Publisher_1]]),COUNTIF(Sheet1!$E$2:$E$20,Table1[[#This Row],[Publisher_2]]))</f>
        <v>1</v>
      </c>
      <c r="AN331" t="str">
        <f>IF(COUNTIF(Table1[[#All],[Title]],Table1[[#This Row],[Title]]) &gt; 1,"Yes","No")</f>
        <v>No</v>
      </c>
      <c r="AO331" t="str">
        <f>IF(AND(-3&lt;= (Table1[[#This Row],[Metrics.Sales]] - AVERAGE(Table1[Metrics.Sales]))/_xlfn.STDEV.S(Table1[Metrics.Sales]), (Table1[[#This Row],[Metrics.Sales]] - AVERAGE(Table1[Metrics.Sales]))/_xlfn.STDEV.S(Table1[Metrics.Sales]) &lt;=3),"No","Yes")</f>
        <v>No</v>
      </c>
      <c r="AP331" t="b">
        <f>OR(Table1[[#This Row],[Length.Main Story.Polled]] = 0,Table1[[#This Row],[Length.Main + Extras.Polled]] = 0,Table1[[#This Row],[Length.Completionists.Polled]] = 0,Table1[[#This Row],[Length.All PlayStyles.Polled]] = 0)</f>
        <v>0</v>
      </c>
      <c r="AR331" s="9"/>
      <c r="AT331"/>
      <c r="AU331" s="10"/>
      <c r="BD331" s="10"/>
      <c r="BE331" s="10"/>
      <c r="BG331" s="10"/>
      <c r="BH331" s="10"/>
      <c r="BI331" s="10"/>
    </row>
    <row r="332" spans="1:64" x14ac:dyDescent="0.25">
      <c r="A332" t="s">
        <v>853</v>
      </c>
      <c r="B332">
        <v>1</v>
      </c>
      <c r="C332" t="s">
        <v>1032</v>
      </c>
      <c r="D332" t="s">
        <v>1007</v>
      </c>
      <c r="E332" t="s">
        <v>1021</v>
      </c>
      <c r="F332" t="s">
        <v>46</v>
      </c>
      <c r="G332">
        <v>2008</v>
      </c>
      <c r="H332">
        <v>81</v>
      </c>
      <c r="I332">
        <v>0.25</v>
      </c>
      <c r="J332">
        <v>19.95</v>
      </c>
      <c r="K332">
        <v>23.316666666666599</v>
      </c>
      <c r="L332">
        <v>36.866666666666603</v>
      </c>
      <c r="M332">
        <v>21.85</v>
      </c>
      <c r="N332">
        <v>71</v>
      </c>
      <c r="O332">
        <v>16.8666666666666</v>
      </c>
      <c r="P332">
        <v>36.883333333333297</v>
      </c>
      <c r="Q332">
        <v>40.116666666666603</v>
      </c>
      <c r="R332">
        <v>34.5</v>
      </c>
      <c r="S332">
        <v>6</v>
      </c>
      <c r="T332">
        <v>34.266666666666602</v>
      </c>
      <c r="U332">
        <v>26.1</v>
      </c>
      <c r="V332">
        <v>38.1666666666666</v>
      </c>
      <c r="W332">
        <v>24.3</v>
      </c>
      <c r="X332">
        <v>16</v>
      </c>
      <c r="Y332">
        <v>18.683333333333302</v>
      </c>
      <c r="Z332">
        <v>20.75</v>
      </c>
      <c r="AA332">
        <v>26.683333333333302</v>
      </c>
      <c r="AB332">
        <v>20</v>
      </c>
      <c r="AC332">
        <v>49</v>
      </c>
      <c r="AD332">
        <v>15.7666666666666</v>
      </c>
      <c r="AE332" t="s">
        <v>1045</v>
      </c>
      <c r="AF332" t="s">
        <v>34</v>
      </c>
      <c r="AJ332" t="b">
        <f>OR(COUNTIF(Sheet1!$H$1:$H$9,Table1[[#This Row],[Genre_1]]),COUNTIF(Sheet1!$H$1:$H$8,Table1[[#This Row],[Genre_2]]),COUNTIF(Sheet1!$H$1:$H$8,Table1[[#This Row],[Genre_3]]),COUNTIF(Sheet1!$H$1:$H$8,Table1[[#This Row],[Genre_4]]),COUNTIF(Sheet1!$H$1:$H$8,Table1[[#This Row],[Genre_5]]))</f>
        <v>1</v>
      </c>
      <c r="AK332" t="s">
        <v>1007</v>
      </c>
      <c r="AM332" t="b">
        <f>OR(COUNTIF(Sheet1!$E$2:$E$20,Table1[[#This Row],[Publisher_1]]),COUNTIF(Sheet1!$E$2:$E$20,Table1[[#This Row],[Publisher_2]]))</f>
        <v>1</v>
      </c>
      <c r="AN332" t="str">
        <f>IF(COUNTIF(Table1[[#All],[Title]],Table1[[#This Row],[Title]]) &gt; 1,"Yes","No")</f>
        <v>No</v>
      </c>
      <c r="AO332" t="str">
        <f>IF(AND(-3&lt;= (Table1[[#This Row],[Metrics.Sales]] - AVERAGE(Table1[Metrics.Sales]))/_xlfn.STDEV.S(Table1[Metrics.Sales]), (Table1[[#This Row],[Metrics.Sales]] - AVERAGE(Table1[Metrics.Sales]))/_xlfn.STDEV.S(Table1[Metrics.Sales]) &lt;=3),"No","Yes")</f>
        <v>No</v>
      </c>
      <c r="AP332" t="b">
        <f>OR(Table1[[#This Row],[Length.Main Story.Polled]] = 0,Table1[[#This Row],[Length.Main + Extras.Polled]] = 0,Table1[[#This Row],[Length.Completionists.Polled]] = 0,Table1[[#This Row],[Length.All PlayStyles.Polled]] = 0)</f>
        <v>0</v>
      </c>
      <c r="AR332" s="9"/>
      <c r="AT332"/>
      <c r="AU332" s="10"/>
      <c r="AW332" s="10"/>
      <c r="AX332" s="10"/>
      <c r="AY332" s="10"/>
      <c r="BB332" s="10"/>
      <c r="BC332" s="10"/>
      <c r="BE332" s="10"/>
      <c r="BL332" s="10"/>
    </row>
    <row r="333" spans="1:64" x14ac:dyDescent="0.25">
      <c r="A333" t="s">
        <v>492</v>
      </c>
      <c r="B333">
        <v>1</v>
      </c>
      <c r="C333" t="s">
        <v>31</v>
      </c>
      <c r="D333" t="s">
        <v>1007</v>
      </c>
      <c r="E333" t="s">
        <v>1021</v>
      </c>
      <c r="F333" t="s">
        <v>53</v>
      </c>
      <c r="G333">
        <v>2007</v>
      </c>
      <c r="H333">
        <v>59</v>
      </c>
      <c r="I333">
        <v>0.91</v>
      </c>
      <c r="J333">
        <v>17.95</v>
      </c>
      <c r="K333">
        <v>6</v>
      </c>
      <c r="L333">
        <v>6</v>
      </c>
      <c r="M333">
        <v>6</v>
      </c>
      <c r="N333">
        <v>1</v>
      </c>
      <c r="O333">
        <v>6</v>
      </c>
      <c r="P333">
        <v>0</v>
      </c>
      <c r="Q333">
        <v>0</v>
      </c>
      <c r="R333">
        <v>0</v>
      </c>
      <c r="S333">
        <v>0</v>
      </c>
      <c r="T333">
        <v>0</v>
      </c>
      <c r="U333">
        <v>0</v>
      </c>
      <c r="V333">
        <v>0</v>
      </c>
      <c r="W333">
        <v>0</v>
      </c>
      <c r="X333">
        <v>0</v>
      </c>
      <c r="Y333">
        <v>0</v>
      </c>
      <c r="Z333">
        <v>6</v>
      </c>
      <c r="AA333">
        <v>6</v>
      </c>
      <c r="AB333">
        <v>6</v>
      </c>
      <c r="AC333">
        <v>1</v>
      </c>
      <c r="AD333">
        <v>6</v>
      </c>
      <c r="AE333" t="s">
        <v>31</v>
      </c>
      <c r="AJ333" t="b">
        <f>OR(COUNTIF(Sheet1!$H$1:$H$9,Table1[[#This Row],[Genre_1]]),COUNTIF(Sheet1!$H$1:$H$8,Table1[[#This Row],[Genre_2]]),COUNTIF(Sheet1!$H$1:$H$8,Table1[[#This Row],[Genre_3]]),COUNTIF(Sheet1!$H$1:$H$8,Table1[[#This Row],[Genre_4]]),COUNTIF(Sheet1!$H$1:$H$8,Table1[[#This Row],[Genre_5]]))</f>
        <v>1</v>
      </c>
      <c r="AK333" t="s">
        <v>1007</v>
      </c>
      <c r="AM333" t="b">
        <f>OR(COUNTIF(Sheet1!$E$2:$E$20,Table1[[#This Row],[Publisher_1]]),COUNTIF(Sheet1!$E$2:$E$20,Table1[[#This Row],[Publisher_2]]))</f>
        <v>1</v>
      </c>
      <c r="AN333" t="str">
        <f>IF(COUNTIF(Table1[[#All],[Title]],Table1[[#This Row],[Title]]) &gt; 1,"Yes","No")</f>
        <v>No</v>
      </c>
      <c r="AO333" t="str">
        <f>IF(AND(-3&lt;= (Table1[[#This Row],[Metrics.Sales]] - AVERAGE(Table1[Metrics.Sales]))/_xlfn.STDEV.S(Table1[Metrics.Sales]), (Table1[[#This Row],[Metrics.Sales]] - AVERAGE(Table1[Metrics.Sales]))/_xlfn.STDEV.S(Table1[Metrics.Sales]) &lt;=3),"No","Yes")</f>
        <v>No</v>
      </c>
      <c r="AP333" t="b">
        <f>OR(Table1[[#This Row],[Length.Main Story.Polled]] = 0,Table1[[#This Row],[Length.Main + Extras.Polled]] = 0,Table1[[#This Row],[Length.Completionists.Polled]] = 0,Table1[[#This Row],[Length.All PlayStyles.Polled]] = 0)</f>
        <v>1</v>
      </c>
      <c r="AR333" s="9"/>
      <c r="AT333"/>
      <c r="AW333" s="10"/>
      <c r="AX333" s="10"/>
      <c r="AY333" s="10"/>
      <c r="BB333" s="10"/>
      <c r="BD333" s="10"/>
      <c r="BG333" s="10"/>
      <c r="BI333" s="10"/>
      <c r="BL333" s="10"/>
    </row>
    <row r="334" spans="1:64" x14ac:dyDescent="0.25">
      <c r="A334" t="s">
        <v>894</v>
      </c>
      <c r="B334">
        <v>1</v>
      </c>
      <c r="C334" t="s">
        <v>107</v>
      </c>
      <c r="D334" t="s">
        <v>1005</v>
      </c>
      <c r="E334" t="s">
        <v>1020</v>
      </c>
      <c r="F334" t="s">
        <v>32</v>
      </c>
      <c r="G334">
        <v>2008</v>
      </c>
      <c r="H334">
        <v>74</v>
      </c>
      <c r="I334">
        <v>0.14000000000000001</v>
      </c>
      <c r="J334">
        <v>9.9499999999999993</v>
      </c>
      <c r="K334">
        <v>21.8</v>
      </c>
      <c r="L334">
        <v>32</v>
      </c>
      <c r="M334">
        <v>23</v>
      </c>
      <c r="N334">
        <v>21</v>
      </c>
      <c r="O334">
        <v>16.45</v>
      </c>
      <c r="P334">
        <v>40.799999999999997</v>
      </c>
      <c r="Q334">
        <v>41.216666666666598</v>
      </c>
      <c r="R334">
        <v>40.799999999999997</v>
      </c>
      <c r="S334">
        <v>2</v>
      </c>
      <c r="T334">
        <v>40.4</v>
      </c>
      <c r="U334">
        <v>20.983333333333299</v>
      </c>
      <c r="V334">
        <v>26.233333333333299</v>
      </c>
      <c r="W334">
        <v>24</v>
      </c>
      <c r="X334">
        <v>13</v>
      </c>
      <c r="Y334">
        <v>16.8333333333333</v>
      </c>
      <c r="Z334">
        <v>17.25</v>
      </c>
      <c r="AA334">
        <v>21.933333333333302</v>
      </c>
      <c r="AB334">
        <v>14.5</v>
      </c>
      <c r="AC334">
        <v>6</v>
      </c>
      <c r="AD334">
        <v>13.1833333333333</v>
      </c>
      <c r="AE334" t="s">
        <v>1006</v>
      </c>
      <c r="AF334" t="s">
        <v>39</v>
      </c>
      <c r="AJ334" t="b">
        <f>OR(COUNTIF(Sheet1!$H$1:$H$9,Table1[[#This Row],[Genre_1]]),COUNTIF(Sheet1!$H$1:$H$8,Table1[[#This Row],[Genre_2]]),COUNTIF(Sheet1!$H$1:$H$8,Table1[[#This Row],[Genre_3]]),COUNTIF(Sheet1!$H$1:$H$8,Table1[[#This Row],[Genre_4]]),COUNTIF(Sheet1!$H$1:$H$8,Table1[[#This Row],[Genre_5]]))</f>
        <v>1</v>
      </c>
      <c r="AK334" t="s">
        <v>1005</v>
      </c>
      <c r="AM334" t="b">
        <f>OR(COUNTIF(Sheet1!$E$2:$E$20,Table1[[#This Row],[Publisher_1]]),COUNTIF(Sheet1!$E$2:$E$20,Table1[[#This Row],[Publisher_2]]))</f>
        <v>1</v>
      </c>
      <c r="AN334" t="str">
        <f>IF(COUNTIF(Table1[[#All],[Title]],Table1[[#This Row],[Title]]) &gt; 1,"Yes","No")</f>
        <v>No</v>
      </c>
      <c r="AO334" t="str">
        <f>IF(AND(-3&lt;= (Table1[[#This Row],[Metrics.Sales]] - AVERAGE(Table1[Metrics.Sales]))/_xlfn.STDEV.S(Table1[Metrics.Sales]), (Table1[[#This Row],[Metrics.Sales]] - AVERAGE(Table1[Metrics.Sales]))/_xlfn.STDEV.S(Table1[Metrics.Sales]) &lt;=3),"No","Yes")</f>
        <v>No</v>
      </c>
      <c r="AP334" t="b">
        <f>OR(Table1[[#This Row],[Length.Main Story.Polled]] = 0,Table1[[#This Row],[Length.Main + Extras.Polled]] = 0,Table1[[#This Row],[Length.Completionists.Polled]] = 0,Table1[[#This Row],[Length.All PlayStyles.Polled]] = 0)</f>
        <v>0</v>
      </c>
      <c r="AR334" s="9"/>
      <c r="AT334"/>
    </row>
    <row r="335" spans="1:64" x14ac:dyDescent="0.25">
      <c r="A335" t="s">
        <v>690</v>
      </c>
      <c r="B335">
        <v>1</v>
      </c>
      <c r="C335" t="s">
        <v>48</v>
      </c>
      <c r="D335" t="s">
        <v>1005</v>
      </c>
      <c r="E335" t="s">
        <v>83</v>
      </c>
      <c r="F335" t="s">
        <v>32</v>
      </c>
      <c r="G335">
        <v>2007</v>
      </c>
      <c r="H335">
        <v>80</v>
      </c>
      <c r="I335">
        <v>7.0000000000000007E-2</v>
      </c>
      <c r="J335">
        <v>16.95</v>
      </c>
      <c r="K335">
        <v>21.8</v>
      </c>
      <c r="L335">
        <v>32</v>
      </c>
      <c r="M335">
        <v>23</v>
      </c>
      <c r="N335">
        <v>21</v>
      </c>
      <c r="O335">
        <v>16.45</v>
      </c>
      <c r="P335">
        <v>40.799999999999997</v>
      </c>
      <c r="Q335">
        <v>41.216666666666598</v>
      </c>
      <c r="R335">
        <v>40.799999999999997</v>
      </c>
      <c r="S335">
        <v>2</v>
      </c>
      <c r="T335">
        <v>40.4</v>
      </c>
      <c r="U335">
        <v>20.983333333333299</v>
      </c>
      <c r="V335">
        <v>26.233333333333299</v>
      </c>
      <c r="W335">
        <v>24</v>
      </c>
      <c r="X335">
        <v>13</v>
      </c>
      <c r="Y335">
        <v>16.8333333333333</v>
      </c>
      <c r="Z335">
        <v>17.25</v>
      </c>
      <c r="AA335">
        <v>21.933333333333302</v>
      </c>
      <c r="AB335">
        <v>14.5</v>
      </c>
      <c r="AC335">
        <v>6</v>
      </c>
      <c r="AD335">
        <v>13.1833333333333</v>
      </c>
      <c r="AE335" t="s">
        <v>1006</v>
      </c>
      <c r="AJ335" t="b">
        <f>OR(COUNTIF(Sheet1!$H$1:$H$9,Table1[[#This Row],[Genre_1]]),COUNTIF(Sheet1!$H$1:$H$8,Table1[[#This Row],[Genre_2]]),COUNTIF(Sheet1!$H$1:$H$8,Table1[[#This Row],[Genre_3]]),COUNTIF(Sheet1!$H$1:$H$8,Table1[[#This Row],[Genre_4]]),COUNTIF(Sheet1!$H$1:$H$8,Table1[[#This Row],[Genre_5]]))</f>
        <v>1</v>
      </c>
      <c r="AK335" t="s">
        <v>1005</v>
      </c>
      <c r="AM335" t="b">
        <f>OR(COUNTIF(Sheet1!$E$2:$E$20,Table1[[#This Row],[Publisher_1]]),COUNTIF(Sheet1!$E$2:$E$20,Table1[[#This Row],[Publisher_2]]))</f>
        <v>1</v>
      </c>
      <c r="AN335" t="str">
        <f>IF(COUNTIF(Table1[[#All],[Title]],Table1[[#This Row],[Title]]) &gt; 1,"Yes","No")</f>
        <v>No</v>
      </c>
      <c r="AO335" t="str">
        <f>IF(AND(-3&lt;= (Table1[[#This Row],[Metrics.Sales]] - AVERAGE(Table1[Metrics.Sales]))/_xlfn.STDEV.S(Table1[Metrics.Sales]), (Table1[[#This Row],[Metrics.Sales]] - AVERAGE(Table1[Metrics.Sales]))/_xlfn.STDEV.S(Table1[Metrics.Sales]) &lt;=3),"No","Yes")</f>
        <v>No</v>
      </c>
      <c r="AP335" t="b">
        <f>OR(Table1[[#This Row],[Length.Main Story.Polled]] = 0,Table1[[#This Row],[Length.Main + Extras.Polled]] = 0,Table1[[#This Row],[Length.Completionists.Polled]] = 0,Table1[[#This Row],[Length.All PlayStyles.Polled]] = 0)</f>
        <v>0</v>
      </c>
      <c r="AR335" s="9"/>
      <c r="AT335"/>
      <c r="AY335" s="10"/>
      <c r="BC335" s="10"/>
      <c r="BD335" s="10"/>
      <c r="BG335" s="10"/>
      <c r="BI335" s="10"/>
      <c r="BL335" s="10"/>
    </row>
    <row r="336" spans="1:64" x14ac:dyDescent="0.25">
      <c r="A336" t="s">
        <v>983</v>
      </c>
      <c r="B336">
        <v>1</v>
      </c>
      <c r="C336" t="s">
        <v>70</v>
      </c>
      <c r="D336" t="s">
        <v>1005</v>
      </c>
      <c r="E336" t="s">
        <v>1021</v>
      </c>
      <c r="F336" t="s">
        <v>46</v>
      </c>
      <c r="G336">
        <v>2008</v>
      </c>
      <c r="H336">
        <v>54</v>
      </c>
      <c r="I336">
        <v>0.04</v>
      </c>
      <c r="J336">
        <v>23.95</v>
      </c>
      <c r="K336">
        <v>10.15</v>
      </c>
      <c r="L336">
        <v>14.5833333333333</v>
      </c>
      <c r="M336">
        <v>8.2333333333333307</v>
      </c>
      <c r="N336">
        <v>6</v>
      </c>
      <c r="O336">
        <v>8.3333333333333304</v>
      </c>
      <c r="P336">
        <v>7.5</v>
      </c>
      <c r="Q336">
        <v>7.5</v>
      </c>
      <c r="R336">
        <v>7.5</v>
      </c>
      <c r="S336">
        <v>1</v>
      </c>
      <c r="T336">
        <v>7.5</v>
      </c>
      <c r="U336">
        <v>8.8166666666666593</v>
      </c>
      <c r="V336">
        <v>8.9833333333333307</v>
      </c>
      <c r="W336">
        <v>8.8166666666666593</v>
      </c>
      <c r="X336">
        <v>2</v>
      </c>
      <c r="Y336">
        <v>8.6333333333333293</v>
      </c>
      <c r="Z336">
        <v>11.9166666666666</v>
      </c>
      <c r="AA336">
        <v>14.966666666666599</v>
      </c>
      <c r="AB336">
        <v>8</v>
      </c>
      <c r="AC336">
        <v>3</v>
      </c>
      <c r="AD336">
        <v>8.86666666666666</v>
      </c>
      <c r="AE336" t="s">
        <v>70</v>
      </c>
      <c r="AJ336" t="b">
        <f>OR(COUNTIF(Sheet1!$H$1:$H$9,Table1[[#This Row],[Genre_1]]),COUNTIF(Sheet1!$H$1:$H$8,Table1[[#This Row],[Genre_2]]),COUNTIF(Sheet1!$H$1:$H$8,Table1[[#This Row],[Genre_3]]),COUNTIF(Sheet1!$H$1:$H$8,Table1[[#This Row],[Genre_4]]),COUNTIF(Sheet1!$H$1:$H$8,Table1[[#This Row],[Genre_5]]))</f>
        <v>1</v>
      </c>
      <c r="AK336" t="s">
        <v>1005</v>
      </c>
      <c r="AM336" t="b">
        <f>OR(COUNTIF(Sheet1!$E$2:$E$20,Table1[[#This Row],[Publisher_1]]),COUNTIF(Sheet1!$E$2:$E$20,Table1[[#This Row],[Publisher_2]]))</f>
        <v>1</v>
      </c>
      <c r="AN336" t="str">
        <f>IF(COUNTIF(Table1[[#All],[Title]],Table1[[#This Row],[Title]]) &gt; 1,"Yes","No")</f>
        <v>No</v>
      </c>
      <c r="AO336" t="str">
        <f>IF(AND(-3&lt;= (Table1[[#This Row],[Metrics.Sales]] - AVERAGE(Table1[Metrics.Sales]))/_xlfn.STDEV.S(Table1[Metrics.Sales]), (Table1[[#This Row],[Metrics.Sales]] - AVERAGE(Table1[Metrics.Sales]))/_xlfn.STDEV.S(Table1[Metrics.Sales]) &lt;=3),"No","Yes")</f>
        <v>No</v>
      </c>
      <c r="AP336" t="b">
        <f>OR(Table1[[#This Row],[Length.Main Story.Polled]] = 0,Table1[[#This Row],[Length.Main + Extras.Polled]] = 0,Table1[[#This Row],[Length.Completionists.Polled]] = 0,Table1[[#This Row],[Length.All PlayStyles.Polled]] = 0)</f>
        <v>0</v>
      </c>
      <c r="AR336" s="9"/>
      <c r="AT336"/>
      <c r="AY336" s="10"/>
      <c r="BC336" s="10"/>
      <c r="BD336" s="10"/>
      <c r="BG336" s="10"/>
      <c r="BI336" s="10"/>
      <c r="BL336" s="10"/>
    </row>
    <row r="337" spans="1:64" x14ac:dyDescent="0.25">
      <c r="A337" t="s">
        <v>620</v>
      </c>
      <c r="B337">
        <v>1</v>
      </c>
      <c r="C337" t="s">
        <v>1034</v>
      </c>
      <c r="D337" t="s">
        <v>40</v>
      </c>
      <c r="E337" t="s">
        <v>1019</v>
      </c>
      <c r="F337" t="s">
        <v>32</v>
      </c>
      <c r="G337">
        <v>2007</v>
      </c>
      <c r="H337">
        <v>75</v>
      </c>
      <c r="I337">
        <v>0.18</v>
      </c>
      <c r="J337">
        <v>24.95</v>
      </c>
      <c r="K337">
        <v>20.783333333333299</v>
      </c>
      <c r="L337">
        <v>39.35</v>
      </c>
      <c r="M337">
        <v>16.649999999999999</v>
      </c>
      <c r="N337">
        <v>49</v>
      </c>
      <c r="O337">
        <v>14.6166666666666</v>
      </c>
      <c r="P337">
        <v>41.133333333333297</v>
      </c>
      <c r="Q337">
        <v>45.566666666666599</v>
      </c>
      <c r="R337">
        <v>41.133333333333297</v>
      </c>
      <c r="S337">
        <v>2</v>
      </c>
      <c r="T337">
        <v>36.700000000000003</v>
      </c>
      <c r="U337">
        <v>25.633333333333301</v>
      </c>
      <c r="V337">
        <v>42.433333333333302</v>
      </c>
      <c r="W337">
        <v>24.1166666666666</v>
      </c>
      <c r="X337">
        <v>22</v>
      </c>
      <c r="Y337">
        <v>19.433333333333302</v>
      </c>
      <c r="Z337">
        <v>14.8666666666666</v>
      </c>
      <c r="AA337">
        <v>22.1166666666666</v>
      </c>
      <c r="AB337">
        <v>13.1</v>
      </c>
      <c r="AC337">
        <v>25</v>
      </c>
      <c r="AD337">
        <v>12.25</v>
      </c>
      <c r="AE337" t="s">
        <v>31</v>
      </c>
      <c r="AF337" t="s">
        <v>1045</v>
      </c>
      <c r="AJ337" t="b">
        <f>OR(COUNTIF(Sheet1!$H$1:$H$9,Table1[[#This Row],[Genre_1]]),COUNTIF(Sheet1!$H$1:$H$8,Table1[[#This Row],[Genre_2]]),COUNTIF(Sheet1!$H$1:$H$8,Table1[[#This Row],[Genre_3]]),COUNTIF(Sheet1!$H$1:$H$8,Table1[[#This Row],[Genre_4]]),COUNTIF(Sheet1!$H$1:$H$8,Table1[[#This Row],[Genre_5]]))</f>
        <v>1</v>
      </c>
      <c r="AK337" t="s">
        <v>40</v>
      </c>
      <c r="AM337" t="b">
        <f>OR(COUNTIF(Sheet1!$E$2:$E$20,Table1[[#This Row],[Publisher_1]]),COUNTIF(Sheet1!$E$2:$E$20,Table1[[#This Row],[Publisher_2]]))</f>
        <v>1</v>
      </c>
      <c r="AN337" t="str">
        <f>IF(COUNTIF(Table1[[#All],[Title]],Table1[[#This Row],[Title]]) &gt; 1,"Yes","No")</f>
        <v>No</v>
      </c>
      <c r="AO337" t="str">
        <f>IF(AND(-3&lt;= (Table1[[#This Row],[Metrics.Sales]] - AVERAGE(Table1[Metrics.Sales]))/_xlfn.STDEV.S(Table1[Metrics.Sales]), (Table1[[#This Row],[Metrics.Sales]] - AVERAGE(Table1[Metrics.Sales]))/_xlfn.STDEV.S(Table1[Metrics.Sales]) &lt;=3),"No","Yes")</f>
        <v>No</v>
      </c>
      <c r="AP337" t="b">
        <f>OR(Table1[[#This Row],[Length.Main Story.Polled]] = 0,Table1[[#This Row],[Length.Main + Extras.Polled]] = 0,Table1[[#This Row],[Length.Completionists.Polled]] = 0,Table1[[#This Row],[Length.All PlayStyles.Polled]] = 0)</f>
        <v>0</v>
      </c>
      <c r="AR337" s="9"/>
      <c r="AT337"/>
      <c r="AU337" s="10"/>
      <c r="AW337" s="10"/>
      <c r="BC337" s="10"/>
      <c r="BD337" s="10"/>
      <c r="BE337" s="10"/>
      <c r="BG337" s="10"/>
      <c r="BH337" s="10"/>
      <c r="BI337" s="10"/>
      <c r="BL337" s="10"/>
    </row>
    <row r="338" spans="1:64" x14ac:dyDescent="0.25">
      <c r="A338" t="s">
        <v>419</v>
      </c>
      <c r="B338">
        <v>1</v>
      </c>
      <c r="C338" t="s">
        <v>48</v>
      </c>
      <c r="D338" t="s">
        <v>285</v>
      </c>
      <c r="E338" t="s">
        <v>1020</v>
      </c>
      <c r="F338" t="s">
        <v>53</v>
      </c>
      <c r="G338">
        <v>2006</v>
      </c>
      <c r="H338">
        <v>52</v>
      </c>
      <c r="I338">
        <v>0.04</v>
      </c>
      <c r="J338">
        <v>17.95</v>
      </c>
      <c r="K338">
        <v>0</v>
      </c>
      <c r="L338">
        <v>0</v>
      </c>
      <c r="M338">
        <v>0</v>
      </c>
      <c r="N338">
        <v>0</v>
      </c>
      <c r="O338">
        <v>0</v>
      </c>
      <c r="P338">
        <v>0</v>
      </c>
      <c r="Q338">
        <v>0</v>
      </c>
      <c r="R338">
        <v>0</v>
      </c>
      <c r="S338">
        <v>0</v>
      </c>
      <c r="T338">
        <v>0</v>
      </c>
      <c r="U338">
        <v>0</v>
      </c>
      <c r="V338">
        <v>0</v>
      </c>
      <c r="W338">
        <v>0</v>
      </c>
      <c r="X338">
        <v>0</v>
      </c>
      <c r="Y338">
        <v>0</v>
      </c>
      <c r="Z338">
        <v>0</v>
      </c>
      <c r="AA338">
        <v>0</v>
      </c>
      <c r="AB338">
        <v>0</v>
      </c>
      <c r="AC338">
        <v>0</v>
      </c>
      <c r="AD338">
        <v>0</v>
      </c>
      <c r="AE338" t="s">
        <v>1006</v>
      </c>
      <c r="AJ338" t="b">
        <f>OR(COUNTIF(Sheet1!$H$1:$H$9,Table1[[#This Row],[Genre_1]]),COUNTIF(Sheet1!$H$1:$H$8,Table1[[#This Row],[Genre_2]]),COUNTIF(Sheet1!$H$1:$H$8,Table1[[#This Row],[Genre_3]]),COUNTIF(Sheet1!$H$1:$H$8,Table1[[#This Row],[Genre_4]]),COUNTIF(Sheet1!$H$1:$H$8,Table1[[#This Row],[Genre_5]]))</f>
        <v>1</v>
      </c>
      <c r="AK338" t="s">
        <v>285</v>
      </c>
      <c r="AM338" t="b">
        <f>OR(COUNTIF(Sheet1!$E$2:$E$20,Table1[[#This Row],[Publisher_1]]),COUNTIF(Sheet1!$E$2:$E$20,Table1[[#This Row],[Publisher_2]]))</f>
        <v>1</v>
      </c>
      <c r="AN338" t="str">
        <f>IF(COUNTIF(Table1[[#All],[Title]],Table1[[#This Row],[Title]]) &gt; 1,"Yes","No")</f>
        <v>No</v>
      </c>
      <c r="AO338" t="str">
        <f>IF(AND(-3&lt;= (Table1[[#This Row],[Metrics.Sales]] - AVERAGE(Table1[Metrics.Sales]))/_xlfn.STDEV.S(Table1[Metrics.Sales]), (Table1[[#This Row],[Metrics.Sales]] - AVERAGE(Table1[Metrics.Sales]))/_xlfn.STDEV.S(Table1[Metrics.Sales]) &lt;=3),"No","Yes")</f>
        <v>No</v>
      </c>
      <c r="AP338" t="b">
        <f>OR(Table1[[#This Row],[Length.Main Story.Polled]] = 0,Table1[[#This Row],[Length.Main + Extras.Polled]] = 0,Table1[[#This Row],[Length.Completionists.Polled]] = 0,Table1[[#This Row],[Length.All PlayStyles.Polled]] = 0)</f>
        <v>1</v>
      </c>
      <c r="AR338" s="9"/>
      <c r="AT338"/>
      <c r="AW338" s="10"/>
      <c r="AX338" s="10"/>
      <c r="AY338" s="10"/>
      <c r="AZ338" s="10"/>
      <c r="BC338" s="10"/>
      <c r="BD338" s="10"/>
      <c r="BE338" s="10"/>
      <c r="BG338" s="10"/>
      <c r="BH338" s="10"/>
      <c r="BI338" s="10"/>
    </row>
    <row r="339" spans="1:64" x14ac:dyDescent="0.25">
      <c r="A339" t="s">
        <v>188</v>
      </c>
      <c r="B339">
        <v>1</v>
      </c>
      <c r="C339" t="s">
        <v>79</v>
      </c>
      <c r="D339" t="s">
        <v>1005</v>
      </c>
      <c r="E339" t="s">
        <v>1021</v>
      </c>
      <c r="F339" t="s">
        <v>32</v>
      </c>
      <c r="G339">
        <v>2005</v>
      </c>
      <c r="H339">
        <v>49</v>
      </c>
      <c r="I339">
        <v>0.1</v>
      </c>
      <c r="J339">
        <v>14.95</v>
      </c>
      <c r="K339">
        <v>7.1</v>
      </c>
      <c r="L339">
        <v>8.3000000000000007</v>
      </c>
      <c r="M339">
        <v>8.0166666666666604</v>
      </c>
      <c r="N339">
        <v>6</v>
      </c>
      <c r="O339">
        <v>5.43333333333333</v>
      </c>
      <c r="P339">
        <v>8.4</v>
      </c>
      <c r="Q339">
        <v>8.75</v>
      </c>
      <c r="R339">
        <v>8.4666666666666597</v>
      </c>
      <c r="S339">
        <v>4</v>
      </c>
      <c r="T339">
        <v>8</v>
      </c>
      <c r="U339">
        <v>5.6666666666666599</v>
      </c>
      <c r="V339">
        <v>5.6666666666666599</v>
      </c>
      <c r="W339">
        <v>5.6666666666666599</v>
      </c>
      <c r="X339">
        <v>1</v>
      </c>
      <c r="Y339">
        <v>5.6666666666666599</v>
      </c>
      <c r="Z339">
        <v>3.3333333333333299</v>
      </c>
      <c r="AA339">
        <v>3.3333333333333299</v>
      </c>
      <c r="AB339">
        <v>3.3333333333333299</v>
      </c>
      <c r="AC339">
        <v>1</v>
      </c>
      <c r="AD339">
        <v>3.3333333333333299</v>
      </c>
      <c r="AE339" t="s">
        <v>31</v>
      </c>
      <c r="AF339" t="s">
        <v>1006</v>
      </c>
      <c r="AJ339" t="b">
        <f>OR(COUNTIF(Sheet1!$H$1:$H$9,Table1[[#This Row],[Genre_1]]),COUNTIF(Sheet1!$H$1:$H$8,Table1[[#This Row],[Genre_2]]),COUNTIF(Sheet1!$H$1:$H$8,Table1[[#This Row],[Genre_3]]),COUNTIF(Sheet1!$H$1:$H$8,Table1[[#This Row],[Genre_4]]),COUNTIF(Sheet1!$H$1:$H$8,Table1[[#This Row],[Genre_5]]))</f>
        <v>1</v>
      </c>
      <c r="AK339" t="s">
        <v>1005</v>
      </c>
      <c r="AM339" t="b">
        <f>OR(COUNTIF(Sheet1!$E$2:$E$20,Table1[[#This Row],[Publisher_1]]),COUNTIF(Sheet1!$E$2:$E$20,Table1[[#This Row],[Publisher_2]]))</f>
        <v>1</v>
      </c>
      <c r="AN339" t="str">
        <f>IF(COUNTIF(Table1[[#All],[Title]],Table1[[#This Row],[Title]]) &gt; 1,"Yes","No")</f>
        <v>No</v>
      </c>
      <c r="AO339" t="str">
        <f>IF(AND(-3&lt;= (Table1[[#This Row],[Metrics.Sales]] - AVERAGE(Table1[Metrics.Sales]))/_xlfn.STDEV.S(Table1[Metrics.Sales]), (Table1[[#This Row],[Metrics.Sales]] - AVERAGE(Table1[Metrics.Sales]))/_xlfn.STDEV.S(Table1[Metrics.Sales]) &lt;=3),"No","Yes")</f>
        <v>No</v>
      </c>
      <c r="AP339" t="b">
        <f>OR(Table1[[#This Row],[Length.Main Story.Polled]] = 0,Table1[[#This Row],[Length.Main + Extras.Polled]] = 0,Table1[[#This Row],[Length.Completionists.Polled]] = 0,Table1[[#This Row],[Length.All PlayStyles.Polled]] = 0)</f>
        <v>0</v>
      </c>
      <c r="AR339" s="9"/>
      <c r="AT339"/>
    </row>
    <row r="340" spans="1:64" x14ac:dyDescent="0.25">
      <c r="A340" t="s">
        <v>976</v>
      </c>
      <c r="B340">
        <v>1</v>
      </c>
      <c r="C340" t="s">
        <v>48</v>
      </c>
      <c r="D340" t="s">
        <v>1005</v>
      </c>
      <c r="E340" t="s">
        <v>1020</v>
      </c>
      <c r="F340" t="s">
        <v>46</v>
      </c>
      <c r="G340">
        <v>2008</v>
      </c>
      <c r="H340">
        <v>47</v>
      </c>
      <c r="I340">
        <v>0.05</v>
      </c>
      <c r="J340">
        <v>12.95</v>
      </c>
      <c r="K340">
        <v>0</v>
      </c>
      <c r="L340">
        <v>0</v>
      </c>
      <c r="M340">
        <v>0</v>
      </c>
      <c r="N340">
        <v>0</v>
      </c>
      <c r="O340">
        <v>0</v>
      </c>
      <c r="P340">
        <v>0</v>
      </c>
      <c r="Q340">
        <v>0</v>
      </c>
      <c r="R340">
        <v>0</v>
      </c>
      <c r="S340">
        <v>0</v>
      </c>
      <c r="T340">
        <v>0</v>
      </c>
      <c r="U340">
        <v>0</v>
      </c>
      <c r="V340">
        <v>0</v>
      </c>
      <c r="W340">
        <v>0</v>
      </c>
      <c r="X340">
        <v>0</v>
      </c>
      <c r="Y340">
        <v>0</v>
      </c>
      <c r="Z340">
        <v>0</v>
      </c>
      <c r="AA340">
        <v>0</v>
      </c>
      <c r="AB340">
        <v>0</v>
      </c>
      <c r="AC340">
        <v>0</v>
      </c>
      <c r="AD340">
        <v>0</v>
      </c>
      <c r="AE340" t="s">
        <v>1006</v>
      </c>
      <c r="AJ340" t="b">
        <f>OR(COUNTIF(Sheet1!$H$1:$H$9,Table1[[#This Row],[Genre_1]]),COUNTIF(Sheet1!$H$1:$H$8,Table1[[#This Row],[Genre_2]]),COUNTIF(Sheet1!$H$1:$H$8,Table1[[#This Row],[Genre_3]]),COUNTIF(Sheet1!$H$1:$H$8,Table1[[#This Row],[Genre_4]]),COUNTIF(Sheet1!$H$1:$H$8,Table1[[#This Row],[Genre_5]]))</f>
        <v>1</v>
      </c>
      <c r="AK340" t="s">
        <v>1005</v>
      </c>
      <c r="AM340" t="b">
        <f>OR(COUNTIF(Sheet1!$E$2:$E$20,Table1[[#This Row],[Publisher_1]]),COUNTIF(Sheet1!$E$2:$E$20,Table1[[#This Row],[Publisher_2]]))</f>
        <v>1</v>
      </c>
      <c r="AN340" t="str">
        <f>IF(COUNTIF(Table1[[#All],[Title]],Table1[[#This Row],[Title]]) &gt; 1,"Yes","No")</f>
        <v>No</v>
      </c>
      <c r="AO340" t="str">
        <f>IF(AND(-3&lt;= (Table1[[#This Row],[Metrics.Sales]] - AVERAGE(Table1[Metrics.Sales]))/_xlfn.STDEV.S(Table1[Metrics.Sales]), (Table1[[#This Row],[Metrics.Sales]] - AVERAGE(Table1[Metrics.Sales]))/_xlfn.STDEV.S(Table1[Metrics.Sales]) &lt;=3),"No","Yes")</f>
        <v>No</v>
      </c>
      <c r="AP340" t="b">
        <f>OR(Table1[[#This Row],[Length.Main Story.Polled]] = 0,Table1[[#This Row],[Length.Main + Extras.Polled]] = 0,Table1[[#This Row],[Length.Completionists.Polled]] = 0,Table1[[#This Row],[Length.All PlayStyles.Polled]] = 0)</f>
        <v>1</v>
      </c>
      <c r="AR340" s="9"/>
      <c r="AT340"/>
      <c r="AU340" s="10"/>
      <c r="AW340" s="10"/>
      <c r="AZ340" s="10"/>
      <c r="BC340" s="10"/>
      <c r="BD340" s="10"/>
      <c r="BE340" s="10"/>
      <c r="BG340" s="10"/>
      <c r="BH340" s="10"/>
      <c r="BI340" s="10"/>
      <c r="BJ340" s="10"/>
      <c r="BL340" s="10"/>
    </row>
    <row r="341" spans="1:64" x14ac:dyDescent="0.25">
      <c r="A341" t="s">
        <v>458</v>
      </c>
      <c r="B341">
        <v>2</v>
      </c>
      <c r="C341" t="s">
        <v>48</v>
      </c>
      <c r="D341" t="s">
        <v>101</v>
      </c>
      <c r="E341" t="s">
        <v>83</v>
      </c>
      <c r="F341" t="s">
        <v>53</v>
      </c>
      <c r="G341">
        <v>2007</v>
      </c>
      <c r="H341">
        <v>90</v>
      </c>
      <c r="I341">
        <v>2.48</v>
      </c>
      <c r="J341">
        <v>12.95</v>
      </c>
      <c r="K341">
        <v>59.55</v>
      </c>
      <c r="L341">
        <v>73.933333333333294</v>
      </c>
      <c r="M341">
        <v>58.216666666666598</v>
      </c>
      <c r="N341">
        <v>15</v>
      </c>
      <c r="O341">
        <v>49.433333333333302</v>
      </c>
      <c r="P341">
        <v>70.5</v>
      </c>
      <c r="Q341">
        <v>78.966666666666598</v>
      </c>
      <c r="R341">
        <v>67.383333333333297</v>
      </c>
      <c r="S341">
        <v>4</v>
      </c>
      <c r="T341">
        <v>63.566666666666599</v>
      </c>
      <c r="U341">
        <v>57.4</v>
      </c>
      <c r="V341">
        <v>64.099999999999994</v>
      </c>
      <c r="W341">
        <v>55</v>
      </c>
      <c r="X341">
        <v>5</v>
      </c>
      <c r="Y341">
        <v>48.1</v>
      </c>
      <c r="Z341">
        <v>54.066666666666599</v>
      </c>
      <c r="AA341">
        <v>57.066666666666599</v>
      </c>
      <c r="AB341">
        <v>54.2</v>
      </c>
      <c r="AC341">
        <v>6</v>
      </c>
      <c r="AD341">
        <v>50.066666666666599</v>
      </c>
      <c r="AE341" t="s">
        <v>1006</v>
      </c>
      <c r="AJ341" t="b">
        <f>OR(COUNTIF(Sheet1!$H$1:$H$9,Table1[[#This Row],[Genre_1]]),COUNTIF(Sheet1!$H$1:$H$8,Table1[[#This Row],[Genre_2]]),COUNTIF(Sheet1!$H$1:$H$8,Table1[[#This Row],[Genre_3]]),COUNTIF(Sheet1!$H$1:$H$8,Table1[[#This Row],[Genre_4]]),COUNTIF(Sheet1!$H$1:$H$8,Table1[[#This Row],[Genre_5]]))</f>
        <v>1</v>
      </c>
      <c r="AK341" t="s">
        <v>101</v>
      </c>
      <c r="AM341" t="b">
        <f>OR(COUNTIF(Sheet1!$E$2:$E$20,Table1[[#This Row],[Publisher_1]]),COUNTIF(Sheet1!$E$2:$E$20,Table1[[#This Row],[Publisher_2]]))</f>
        <v>1</v>
      </c>
      <c r="AN341" t="str">
        <f>IF(COUNTIF(Table1[[#All],[Title]],Table1[[#This Row],[Title]]) &gt; 1,"Yes","No")</f>
        <v>No</v>
      </c>
      <c r="AO341" t="str">
        <f>IF(AND(-3&lt;= (Table1[[#This Row],[Metrics.Sales]] - AVERAGE(Table1[Metrics.Sales]))/_xlfn.STDEV.S(Table1[Metrics.Sales]), (Table1[[#This Row],[Metrics.Sales]] - AVERAGE(Table1[Metrics.Sales]))/_xlfn.STDEV.S(Table1[Metrics.Sales]) &lt;=3),"No","Yes")</f>
        <v>No</v>
      </c>
      <c r="AP341" t="b">
        <f>OR(Table1[[#This Row],[Length.Main Story.Polled]] = 0,Table1[[#This Row],[Length.Main + Extras.Polled]] = 0,Table1[[#This Row],[Length.Completionists.Polled]] = 0,Table1[[#This Row],[Length.All PlayStyles.Polled]] = 0)</f>
        <v>0</v>
      </c>
      <c r="AR341" s="9"/>
      <c r="AT341"/>
    </row>
    <row r="342" spans="1:64" x14ac:dyDescent="0.25">
      <c r="A342" t="s">
        <v>898</v>
      </c>
      <c r="B342">
        <v>1</v>
      </c>
      <c r="C342" t="s">
        <v>31</v>
      </c>
      <c r="D342" t="s">
        <v>1005</v>
      </c>
      <c r="E342" t="s">
        <v>83</v>
      </c>
      <c r="F342" t="s">
        <v>53</v>
      </c>
      <c r="G342">
        <v>2008</v>
      </c>
      <c r="H342">
        <v>63</v>
      </c>
      <c r="I342">
        <v>0.13</v>
      </c>
      <c r="J342">
        <v>14.95</v>
      </c>
      <c r="K342">
        <v>7.9</v>
      </c>
      <c r="L342">
        <v>12.716666666666599</v>
      </c>
      <c r="M342">
        <v>7</v>
      </c>
      <c r="N342">
        <v>19</v>
      </c>
      <c r="O342">
        <v>6.1333333333333302</v>
      </c>
      <c r="P342">
        <v>0</v>
      </c>
      <c r="Q342">
        <v>0</v>
      </c>
      <c r="R342">
        <v>0</v>
      </c>
      <c r="S342">
        <v>0</v>
      </c>
      <c r="T342">
        <v>0</v>
      </c>
      <c r="U342">
        <v>10.383333333333301</v>
      </c>
      <c r="V342">
        <v>13.716666666666599</v>
      </c>
      <c r="W342">
        <v>8.5333333333333297</v>
      </c>
      <c r="X342">
        <v>5</v>
      </c>
      <c r="Y342">
        <v>8.7166666666666597</v>
      </c>
      <c r="Z342">
        <v>7.0166666666666604</v>
      </c>
      <c r="AA342">
        <v>9.7833333333333297</v>
      </c>
      <c r="AB342">
        <v>7</v>
      </c>
      <c r="AC342">
        <v>14</v>
      </c>
      <c r="AD342">
        <v>5.9166666666666599</v>
      </c>
      <c r="AE342" t="s">
        <v>31</v>
      </c>
      <c r="AJ342" t="b">
        <f>OR(COUNTIF(Sheet1!$H$1:$H$9,Table1[[#This Row],[Genre_1]]),COUNTIF(Sheet1!$H$1:$H$8,Table1[[#This Row],[Genre_2]]),COUNTIF(Sheet1!$H$1:$H$8,Table1[[#This Row],[Genre_3]]),COUNTIF(Sheet1!$H$1:$H$8,Table1[[#This Row],[Genre_4]]),COUNTIF(Sheet1!$H$1:$H$8,Table1[[#This Row],[Genre_5]]))</f>
        <v>1</v>
      </c>
      <c r="AK342" t="s">
        <v>1005</v>
      </c>
      <c r="AM342" t="b">
        <f>OR(COUNTIF(Sheet1!$E$2:$E$20,Table1[[#This Row],[Publisher_1]]),COUNTIF(Sheet1!$E$2:$E$20,Table1[[#This Row],[Publisher_2]]))</f>
        <v>1</v>
      </c>
      <c r="AN342" t="str">
        <f>IF(COUNTIF(Table1[[#All],[Title]],Table1[[#This Row],[Title]]) &gt; 1,"Yes","No")</f>
        <v>Yes</v>
      </c>
      <c r="AO342" t="str">
        <f>IF(AND(-3&lt;= (Table1[[#This Row],[Metrics.Sales]] - AVERAGE(Table1[Metrics.Sales]))/_xlfn.STDEV.S(Table1[Metrics.Sales]), (Table1[[#This Row],[Metrics.Sales]] - AVERAGE(Table1[Metrics.Sales]))/_xlfn.STDEV.S(Table1[Metrics.Sales]) &lt;=3),"No","Yes")</f>
        <v>No</v>
      </c>
      <c r="AP342" t="b">
        <f>OR(Table1[[#This Row],[Length.Main Story.Polled]] = 0,Table1[[#This Row],[Length.Main + Extras.Polled]] = 0,Table1[[#This Row],[Length.Completionists.Polled]] = 0,Table1[[#This Row],[Length.All PlayStyles.Polled]] = 0)</f>
        <v>1</v>
      </c>
      <c r="AR342" s="9"/>
      <c r="AT342"/>
      <c r="AU342" s="10"/>
      <c r="AW342" s="10"/>
      <c r="AY342" s="10"/>
      <c r="AZ342" s="10"/>
      <c r="BB342" s="10"/>
      <c r="BH342" s="10"/>
      <c r="BI342" s="10"/>
      <c r="BL342" s="10"/>
    </row>
    <row r="343" spans="1:64" x14ac:dyDescent="0.25">
      <c r="A343" t="s">
        <v>898</v>
      </c>
      <c r="B343">
        <v>1</v>
      </c>
      <c r="C343" t="s">
        <v>31</v>
      </c>
      <c r="D343" t="s">
        <v>1005</v>
      </c>
      <c r="E343" t="s">
        <v>1019</v>
      </c>
      <c r="F343" t="s">
        <v>46</v>
      </c>
      <c r="G343">
        <v>2008</v>
      </c>
      <c r="H343">
        <v>62</v>
      </c>
      <c r="I343">
        <v>0.09</v>
      </c>
      <c r="J343">
        <v>14.95</v>
      </c>
      <c r="K343">
        <v>7.9</v>
      </c>
      <c r="L343">
        <v>12.716666666666599</v>
      </c>
      <c r="M343">
        <v>7</v>
      </c>
      <c r="N343">
        <v>19</v>
      </c>
      <c r="O343">
        <v>6.1333333333333302</v>
      </c>
      <c r="P343">
        <v>0</v>
      </c>
      <c r="Q343">
        <v>0</v>
      </c>
      <c r="R343">
        <v>0</v>
      </c>
      <c r="S343">
        <v>0</v>
      </c>
      <c r="T343">
        <v>0</v>
      </c>
      <c r="U343">
        <v>10.383333333333301</v>
      </c>
      <c r="V343">
        <v>13.716666666666599</v>
      </c>
      <c r="W343">
        <v>8.5333333333333297</v>
      </c>
      <c r="X343">
        <v>5</v>
      </c>
      <c r="Y343">
        <v>8.7166666666666597</v>
      </c>
      <c r="Z343">
        <v>7.0166666666666604</v>
      </c>
      <c r="AA343">
        <v>9.7833333333333297</v>
      </c>
      <c r="AB343">
        <v>7</v>
      </c>
      <c r="AC343">
        <v>14</v>
      </c>
      <c r="AD343">
        <v>5.9166666666666599</v>
      </c>
      <c r="AE343" t="s">
        <v>31</v>
      </c>
      <c r="AJ343" t="b">
        <f>OR(COUNTIF(Sheet1!$H$1:$H$9,Table1[[#This Row],[Genre_1]]),COUNTIF(Sheet1!$H$1:$H$8,Table1[[#This Row],[Genre_2]]),COUNTIF(Sheet1!$H$1:$H$8,Table1[[#This Row],[Genre_3]]),COUNTIF(Sheet1!$H$1:$H$8,Table1[[#This Row],[Genre_4]]),COUNTIF(Sheet1!$H$1:$H$8,Table1[[#This Row],[Genre_5]]))</f>
        <v>1</v>
      </c>
      <c r="AK343" t="s">
        <v>1005</v>
      </c>
      <c r="AM343" t="b">
        <f>OR(COUNTIF(Sheet1!$E$2:$E$20,Table1[[#This Row],[Publisher_1]]),COUNTIF(Sheet1!$E$2:$E$20,Table1[[#This Row],[Publisher_2]]))</f>
        <v>1</v>
      </c>
      <c r="AN343" t="str">
        <f>IF(COUNTIF(Table1[[#All],[Title]],Table1[[#This Row],[Title]]) &gt; 1,"Yes","No")</f>
        <v>Yes</v>
      </c>
      <c r="AO343" t="str">
        <f>IF(AND(-3&lt;= (Table1[[#This Row],[Metrics.Sales]] - AVERAGE(Table1[Metrics.Sales]))/_xlfn.STDEV.S(Table1[Metrics.Sales]), (Table1[[#This Row],[Metrics.Sales]] - AVERAGE(Table1[Metrics.Sales]))/_xlfn.STDEV.S(Table1[Metrics.Sales]) &lt;=3),"No","Yes")</f>
        <v>No</v>
      </c>
      <c r="AP343" t="b">
        <f>OR(Table1[[#This Row],[Length.Main Story.Polled]] = 0,Table1[[#This Row],[Length.Main + Extras.Polled]] = 0,Table1[[#This Row],[Length.Completionists.Polled]] = 0,Table1[[#This Row],[Length.All PlayStyles.Polled]] = 0)</f>
        <v>1</v>
      </c>
      <c r="AR343" s="9"/>
      <c r="AT343"/>
      <c r="AW343" s="10"/>
      <c r="BC343" s="10"/>
      <c r="BD343" s="10"/>
      <c r="BE343" s="10"/>
      <c r="BG343" s="10"/>
      <c r="BH343" s="10"/>
      <c r="BI343" s="10"/>
      <c r="BL343" s="10"/>
    </row>
    <row r="344" spans="1:64" x14ac:dyDescent="0.25">
      <c r="A344" t="s">
        <v>183</v>
      </c>
      <c r="B344">
        <v>1</v>
      </c>
      <c r="C344" t="s">
        <v>31</v>
      </c>
      <c r="D344" t="s">
        <v>51</v>
      </c>
      <c r="E344" t="s">
        <v>1020</v>
      </c>
      <c r="F344" t="s">
        <v>32</v>
      </c>
      <c r="G344">
        <v>2005</v>
      </c>
      <c r="H344">
        <v>66</v>
      </c>
      <c r="I344">
        <v>0.11</v>
      </c>
      <c r="J344">
        <v>19.95</v>
      </c>
      <c r="K344">
        <v>0</v>
      </c>
      <c r="L344">
        <v>0</v>
      </c>
      <c r="M344">
        <v>0</v>
      </c>
      <c r="N344">
        <v>0</v>
      </c>
      <c r="O344">
        <v>0</v>
      </c>
      <c r="P344">
        <v>0</v>
      </c>
      <c r="Q344">
        <v>0</v>
      </c>
      <c r="R344">
        <v>0</v>
      </c>
      <c r="S344">
        <v>0</v>
      </c>
      <c r="T344">
        <v>0</v>
      </c>
      <c r="U344">
        <v>0</v>
      </c>
      <c r="V344">
        <v>0</v>
      </c>
      <c r="W344">
        <v>0</v>
      </c>
      <c r="X344">
        <v>0</v>
      </c>
      <c r="Y344">
        <v>0</v>
      </c>
      <c r="Z344">
        <v>0</v>
      </c>
      <c r="AA344">
        <v>0</v>
      </c>
      <c r="AB344">
        <v>0</v>
      </c>
      <c r="AC344">
        <v>0</v>
      </c>
      <c r="AD344">
        <v>0</v>
      </c>
      <c r="AE344" t="s">
        <v>31</v>
      </c>
      <c r="AJ344" t="b">
        <f>OR(COUNTIF(Sheet1!$H$1:$H$9,Table1[[#This Row],[Genre_1]]),COUNTIF(Sheet1!$H$1:$H$8,Table1[[#This Row],[Genre_2]]),COUNTIF(Sheet1!$H$1:$H$8,Table1[[#This Row],[Genre_3]]),COUNTIF(Sheet1!$H$1:$H$8,Table1[[#This Row],[Genre_4]]),COUNTIF(Sheet1!$H$1:$H$8,Table1[[#This Row],[Genre_5]]))</f>
        <v>1</v>
      </c>
      <c r="AK344" t="s">
        <v>51</v>
      </c>
      <c r="AM344" t="b">
        <f>OR(COUNTIF(Sheet1!$E$2:$E$20,Table1[[#This Row],[Publisher_1]]),COUNTIF(Sheet1!$E$2:$E$20,Table1[[#This Row],[Publisher_2]]))</f>
        <v>1</v>
      </c>
      <c r="AN344" t="str">
        <f>IF(COUNTIF(Table1[[#All],[Title]],Table1[[#This Row],[Title]]) &gt; 1,"Yes","No")</f>
        <v>Yes</v>
      </c>
      <c r="AO344" t="str">
        <f>IF(AND(-3&lt;= (Table1[[#This Row],[Metrics.Sales]] - AVERAGE(Table1[Metrics.Sales]))/_xlfn.STDEV.S(Table1[Metrics.Sales]), (Table1[[#This Row],[Metrics.Sales]] - AVERAGE(Table1[Metrics.Sales]))/_xlfn.STDEV.S(Table1[Metrics.Sales]) &lt;=3),"No","Yes")</f>
        <v>No</v>
      </c>
      <c r="AP344" t="b">
        <f>OR(Table1[[#This Row],[Length.Main Story.Polled]] = 0,Table1[[#This Row],[Length.Main + Extras.Polled]] = 0,Table1[[#This Row],[Length.Completionists.Polled]] = 0,Table1[[#This Row],[Length.All PlayStyles.Polled]] = 0)</f>
        <v>1</v>
      </c>
      <c r="AR344" s="9"/>
      <c r="AT344"/>
      <c r="AW344" s="10"/>
      <c r="BC344" s="10"/>
      <c r="BD344" s="10"/>
      <c r="BE344" s="10"/>
      <c r="BG344" s="10"/>
      <c r="BH344" s="10"/>
      <c r="BI344" s="10"/>
      <c r="BL344" s="10"/>
    </row>
    <row r="345" spans="1:64" x14ac:dyDescent="0.25">
      <c r="A345" t="s">
        <v>183</v>
      </c>
      <c r="B345">
        <v>1</v>
      </c>
      <c r="C345" t="s">
        <v>31</v>
      </c>
      <c r="D345" t="s">
        <v>51</v>
      </c>
      <c r="E345" t="s">
        <v>1021</v>
      </c>
      <c r="F345" t="s">
        <v>32</v>
      </c>
      <c r="G345">
        <v>2005</v>
      </c>
      <c r="H345">
        <v>69</v>
      </c>
      <c r="I345">
        <v>0.06</v>
      </c>
      <c r="J345">
        <v>17.95</v>
      </c>
      <c r="K345">
        <v>0</v>
      </c>
      <c r="L345">
        <v>0</v>
      </c>
      <c r="M345">
        <v>0</v>
      </c>
      <c r="N345">
        <v>0</v>
      </c>
      <c r="O345">
        <v>0</v>
      </c>
      <c r="P345">
        <v>0</v>
      </c>
      <c r="Q345">
        <v>0</v>
      </c>
      <c r="R345">
        <v>0</v>
      </c>
      <c r="S345">
        <v>0</v>
      </c>
      <c r="T345">
        <v>0</v>
      </c>
      <c r="U345">
        <v>0</v>
      </c>
      <c r="V345">
        <v>0</v>
      </c>
      <c r="W345">
        <v>0</v>
      </c>
      <c r="X345">
        <v>0</v>
      </c>
      <c r="Y345">
        <v>0</v>
      </c>
      <c r="Z345">
        <v>0</v>
      </c>
      <c r="AA345">
        <v>0</v>
      </c>
      <c r="AB345">
        <v>0</v>
      </c>
      <c r="AC345">
        <v>0</v>
      </c>
      <c r="AD345">
        <v>0</v>
      </c>
      <c r="AE345" t="s">
        <v>31</v>
      </c>
      <c r="AJ345" t="b">
        <f>OR(COUNTIF(Sheet1!$H$1:$H$9,Table1[[#This Row],[Genre_1]]),COUNTIF(Sheet1!$H$1:$H$8,Table1[[#This Row],[Genre_2]]),COUNTIF(Sheet1!$H$1:$H$8,Table1[[#This Row],[Genre_3]]),COUNTIF(Sheet1!$H$1:$H$8,Table1[[#This Row],[Genre_4]]),COUNTIF(Sheet1!$H$1:$H$8,Table1[[#This Row],[Genre_5]]))</f>
        <v>1</v>
      </c>
      <c r="AK345" t="s">
        <v>51</v>
      </c>
      <c r="AM345" t="b">
        <f>OR(COUNTIF(Sheet1!$E$2:$E$20,Table1[[#This Row],[Publisher_1]]),COUNTIF(Sheet1!$E$2:$E$20,Table1[[#This Row],[Publisher_2]]))</f>
        <v>1</v>
      </c>
      <c r="AN345" t="str">
        <f>IF(COUNTIF(Table1[[#All],[Title]],Table1[[#This Row],[Title]]) &gt; 1,"Yes","No")</f>
        <v>Yes</v>
      </c>
      <c r="AO345" t="str">
        <f>IF(AND(-3&lt;= (Table1[[#This Row],[Metrics.Sales]] - AVERAGE(Table1[Metrics.Sales]))/_xlfn.STDEV.S(Table1[Metrics.Sales]), (Table1[[#This Row],[Metrics.Sales]] - AVERAGE(Table1[Metrics.Sales]))/_xlfn.STDEV.S(Table1[Metrics.Sales]) &lt;=3),"No","Yes")</f>
        <v>No</v>
      </c>
      <c r="AP345" t="b">
        <f>OR(Table1[[#This Row],[Length.Main Story.Polled]] = 0,Table1[[#This Row],[Length.Main + Extras.Polled]] = 0,Table1[[#This Row],[Length.Completionists.Polled]] = 0,Table1[[#This Row],[Length.All PlayStyles.Polled]] = 0)</f>
        <v>1</v>
      </c>
      <c r="AR345" s="9"/>
      <c r="AT345"/>
    </row>
    <row r="346" spans="1:64" x14ac:dyDescent="0.25">
      <c r="A346" t="s">
        <v>970</v>
      </c>
      <c r="B346">
        <v>1</v>
      </c>
      <c r="C346" t="s">
        <v>1034</v>
      </c>
      <c r="D346" t="s">
        <v>1005</v>
      </c>
      <c r="E346" t="s">
        <v>1021</v>
      </c>
      <c r="F346" t="s">
        <v>53</v>
      </c>
      <c r="G346">
        <v>2008</v>
      </c>
      <c r="H346">
        <v>60</v>
      </c>
      <c r="I346">
        <v>0.05</v>
      </c>
      <c r="J346">
        <v>19.95</v>
      </c>
      <c r="K346">
        <v>7.3833333333333302</v>
      </c>
      <c r="L346">
        <v>12.75</v>
      </c>
      <c r="M346">
        <v>5.6333333333333302</v>
      </c>
      <c r="N346">
        <v>10</v>
      </c>
      <c r="O346">
        <v>4.75</v>
      </c>
      <c r="P346">
        <v>19</v>
      </c>
      <c r="Q346">
        <v>19</v>
      </c>
      <c r="R346">
        <v>19</v>
      </c>
      <c r="S346">
        <v>1</v>
      </c>
      <c r="T346">
        <v>19</v>
      </c>
      <c r="U346">
        <v>0</v>
      </c>
      <c r="V346">
        <v>0</v>
      </c>
      <c r="W346">
        <v>0</v>
      </c>
      <c r="X346">
        <v>0</v>
      </c>
      <c r="Y346">
        <v>0</v>
      </c>
      <c r="Z346">
        <v>6.0833333333333304</v>
      </c>
      <c r="AA346">
        <v>8.43333333333333</v>
      </c>
      <c r="AB346">
        <v>5.1333333333333302</v>
      </c>
      <c r="AC346">
        <v>9</v>
      </c>
      <c r="AD346">
        <v>4.3</v>
      </c>
      <c r="AE346" t="s">
        <v>31</v>
      </c>
      <c r="AF346" t="s">
        <v>1045</v>
      </c>
      <c r="AJ346" t="b">
        <f>OR(COUNTIF(Sheet1!$H$1:$H$9,Table1[[#This Row],[Genre_1]]),COUNTIF(Sheet1!$H$1:$H$8,Table1[[#This Row],[Genre_2]]),COUNTIF(Sheet1!$H$1:$H$8,Table1[[#This Row],[Genre_3]]),COUNTIF(Sheet1!$H$1:$H$8,Table1[[#This Row],[Genre_4]]),COUNTIF(Sheet1!$H$1:$H$8,Table1[[#This Row],[Genre_5]]))</f>
        <v>1</v>
      </c>
      <c r="AK346" t="s">
        <v>1005</v>
      </c>
      <c r="AM346" t="b">
        <f>OR(COUNTIF(Sheet1!$E$2:$E$20,Table1[[#This Row],[Publisher_1]]),COUNTIF(Sheet1!$E$2:$E$20,Table1[[#This Row],[Publisher_2]]))</f>
        <v>1</v>
      </c>
      <c r="AN346" t="str">
        <f>IF(COUNTIF(Table1[[#All],[Title]],Table1[[#This Row],[Title]]) &gt; 1,"Yes","No")</f>
        <v>No</v>
      </c>
      <c r="AO346" t="str">
        <f>IF(AND(-3&lt;= (Table1[[#This Row],[Metrics.Sales]] - AVERAGE(Table1[Metrics.Sales]))/_xlfn.STDEV.S(Table1[Metrics.Sales]), (Table1[[#This Row],[Metrics.Sales]] - AVERAGE(Table1[Metrics.Sales]))/_xlfn.STDEV.S(Table1[Metrics.Sales]) &lt;=3),"No","Yes")</f>
        <v>No</v>
      </c>
      <c r="AP346" t="b">
        <f>OR(Table1[[#This Row],[Length.Main Story.Polled]] = 0,Table1[[#This Row],[Length.Main + Extras.Polled]] = 0,Table1[[#This Row],[Length.Completionists.Polled]] = 0,Table1[[#This Row],[Length.All PlayStyles.Polled]] = 0)</f>
        <v>1</v>
      </c>
      <c r="AR346" s="9"/>
      <c r="AT346"/>
    </row>
    <row r="347" spans="1:64" x14ac:dyDescent="0.25">
      <c r="A347" t="s">
        <v>733</v>
      </c>
      <c r="B347">
        <v>1</v>
      </c>
      <c r="C347" t="s">
        <v>34</v>
      </c>
      <c r="D347" t="s">
        <v>169</v>
      </c>
      <c r="E347" t="s">
        <v>1021</v>
      </c>
      <c r="F347" t="s">
        <v>32</v>
      </c>
      <c r="G347">
        <v>2007</v>
      </c>
      <c r="H347">
        <v>72</v>
      </c>
      <c r="I347">
        <v>0.01</v>
      </c>
      <c r="J347">
        <v>17.95</v>
      </c>
      <c r="K347">
        <v>20.8666666666666</v>
      </c>
      <c r="L347">
        <v>24.183333333333302</v>
      </c>
      <c r="M347">
        <v>20.3</v>
      </c>
      <c r="N347">
        <v>5</v>
      </c>
      <c r="O347">
        <v>17.399999999999999</v>
      </c>
      <c r="P347">
        <v>0</v>
      </c>
      <c r="Q347">
        <v>0</v>
      </c>
      <c r="R347">
        <v>0</v>
      </c>
      <c r="S347">
        <v>0</v>
      </c>
      <c r="T347">
        <v>0</v>
      </c>
      <c r="U347">
        <v>0</v>
      </c>
      <c r="V347">
        <v>0</v>
      </c>
      <c r="W347">
        <v>0</v>
      </c>
      <c r="X347">
        <v>0</v>
      </c>
      <c r="Y347">
        <v>0</v>
      </c>
      <c r="Z347">
        <v>20.8666666666666</v>
      </c>
      <c r="AA347">
        <v>24.183333333333302</v>
      </c>
      <c r="AB347">
        <v>20.3</v>
      </c>
      <c r="AC347">
        <v>5</v>
      </c>
      <c r="AD347">
        <v>17.399999999999999</v>
      </c>
      <c r="AE347" t="s">
        <v>34</v>
      </c>
      <c r="AJ347" t="b">
        <f>OR(COUNTIF(Sheet1!$H$1:$H$9,Table1[[#This Row],[Genre_1]]),COUNTIF(Sheet1!$H$1:$H$8,Table1[[#This Row],[Genre_2]]),COUNTIF(Sheet1!$H$1:$H$8,Table1[[#This Row],[Genre_3]]),COUNTIF(Sheet1!$H$1:$H$8,Table1[[#This Row],[Genre_4]]),COUNTIF(Sheet1!$H$1:$H$8,Table1[[#This Row],[Genre_5]]))</f>
        <v>1</v>
      </c>
      <c r="AK347" t="s">
        <v>169</v>
      </c>
      <c r="AM347" t="b">
        <f>OR(COUNTIF(Sheet1!$E$2:$E$20,Table1[[#This Row],[Publisher_1]]),COUNTIF(Sheet1!$E$2:$E$20,Table1[[#This Row],[Publisher_2]]))</f>
        <v>1</v>
      </c>
      <c r="AN347" t="str">
        <f>IF(COUNTIF(Table1[[#All],[Title]],Table1[[#This Row],[Title]]) &gt; 1,"Yes","No")</f>
        <v>No</v>
      </c>
      <c r="AO347" t="str">
        <f>IF(AND(-3&lt;= (Table1[[#This Row],[Metrics.Sales]] - AVERAGE(Table1[Metrics.Sales]))/_xlfn.STDEV.S(Table1[Metrics.Sales]), (Table1[[#This Row],[Metrics.Sales]] - AVERAGE(Table1[Metrics.Sales]))/_xlfn.STDEV.S(Table1[Metrics.Sales]) &lt;=3),"No","Yes")</f>
        <v>No</v>
      </c>
      <c r="AP347" t="b">
        <f>OR(Table1[[#This Row],[Length.Main Story.Polled]] = 0,Table1[[#This Row],[Length.Main + Extras.Polled]] = 0,Table1[[#This Row],[Length.Completionists.Polled]] = 0,Table1[[#This Row],[Length.All PlayStyles.Polled]] = 0)</f>
        <v>1</v>
      </c>
      <c r="AR347" s="9"/>
      <c r="AT347"/>
      <c r="AU347" s="10"/>
      <c r="BH347" s="10"/>
      <c r="BI347" s="10"/>
      <c r="BJ347" s="10"/>
    </row>
    <row r="348" spans="1:64" x14ac:dyDescent="0.25">
      <c r="A348" t="s">
        <v>833</v>
      </c>
      <c r="B348">
        <v>1</v>
      </c>
      <c r="C348" t="s">
        <v>31</v>
      </c>
      <c r="D348" t="s">
        <v>94</v>
      </c>
      <c r="E348" t="s">
        <v>83</v>
      </c>
      <c r="F348" t="s">
        <v>46</v>
      </c>
      <c r="G348">
        <v>2008</v>
      </c>
      <c r="H348">
        <v>75</v>
      </c>
      <c r="I348">
        <v>0.35</v>
      </c>
      <c r="J348">
        <v>14.95</v>
      </c>
      <c r="K348">
        <v>5.85</v>
      </c>
      <c r="L348">
        <v>9.3333333333333304</v>
      </c>
      <c r="M348">
        <v>5.5</v>
      </c>
      <c r="N348">
        <v>48</v>
      </c>
      <c r="O348">
        <v>4.3333333333333304</v>
      </c>
      <c r="P348">
        <v>0</v>
      </c>
      <c r="Q348">
        <v>0</v>
      </c>
      <c r="R348">
        <v>0</v>
      </c>
      <c r="S348">
        <v>0</v>
      </c>
      <c r="T348">
        <v>0</v>
      </c>
      <c r="U348">
        <v>8.3833333333333293</v>
      </c>
      <c r="V348">
        <v>10.1</v>
      </c>
      <c r="W348">
        <v>8.0166666666666604</v>
      </c>
      <c r="X348">
        <v>6</v>
      </c>
      <c r="Y348">
        <v>7.1</v>
      </c>
      <c r="Z348">
        <v>5.5</v>
      </c>
      <c r="AA348">
        <v>9.18333333333333</v>
      </c>
      <c r="AB348">
        <v>5.25</v>
      </c>
      <c r="AC348">
        <v>42</v>
      </c>
      <c r="AD348">
        <v>4.18333333333333</v>
      </c>
      <c r="AE348" t="s">
        <v>31</v>
      </c>
      <c r="AJ348" t="b">
        <f>OR(COUNTIF(Sheet1!$H$1:$H$9,Table1[[#This Row],[Genre_1]]),COUNTIF(Sheet1!$H$1:$H$8,Table1[[#This Row],[Genre_2]]),COUNTIF(Sheet1!$H$1:$H$8,Table1[[#This Row],[Genre_3]]),COUNTIF(Sheet1!$H$1:$H$8,Table1[[#This Row],[Genre_4]]),COUNTIF(Sheet1!$H$1:$H$8,Table1[[#This Row],[Genre_5]]))</f>
        <v>1</v>
      </c>
      <c r="AK348" t="s">
        <v>94</v>
      </c>
      <c r="AM348" t="b">
        <f>OR(COUNTIF(Sheet1!$E$2:$E$20,Table1[[#This Row],[Publisher_1]]),COUNTIF(Sheet1!$E$2:$E$20,Table1[[#This Row],[Publisher_2]]))</f>
        <v>1</v>
      </c>
      <c r="AN348" t="str">
        <f>IF(COUNTIF(Table1[[#All],[Title]],Table1[[#This Row],[Title]]) &gt; 1,"Yes","No")</f>
        <v>No</v>
      </c>
      <c r="AO348" t="str">
        <f>IF(AND(-3&lt;= (Table1[[#This Row],[Metrics.Sales]] - AVERAGE(Table1[Metrics.Sales]))/_xlfn.STDEV.S(Table1[Metrics.Sales]), (Table1[[#This Row],[Metrics.Sales]] - AVERAGE(Table1[Metrics.Sales]))/_xlfn.STDEV.S(Table1[Metrics.Sales]) &lt;=3),"No","Yes")</f>
        <v>No</v>
      </c>
      <c r="AP348" t="b">
        <f>OR(Table1[[#This Row],[Length.Main Story.Polled]] = 0,Table1[[#This Row],[Length.Main + Extras.Polled]] = 0,Table1[[#This Row],[Length.Completionists.Polled]] = 0,Table1[[#This Row],[Length.All PlayStyles.Polled]] = 0)</f>
        <v>1</v>
      </c>
      <c r="AR348" s="9"/>
      <c r="AT348"/>
      <c r="BH348" s="10"/>
      <c r="BI348" s="10"/>
    </row>
    <row r="349" spans="1:64" x14ac:dyDescent="0.25">
      <c r="A349" t="s">
        <v>316</v>
      </c>
      <c r="B349">
        <v>2</v>
      </c>
      <c r="C349" t="s">
        <v>79</v>
      </c>
      <c r="D349" t="s">
        <v>58</v>
      </c>
      <c r="E349" t="s">
        <v>83</v>
      </c>
      <c r="F349" t="s">
        <v>32</v>
      </c>
      <c r="G349">
        <v>2006</v>
      </c>
      <c r="H349">
        <v>70</v>
      </c>
      <c r="I349">
        <v>0.19</v>
      </c>
      <c r="J349">
        <v>16.95</v>
      </c>
      <c r="K349">
        <v>5</v>
      </c>
      <c r="L349">
        <v>5</v>
      </c>
      <c r="M349">
        <v>5</v>
      </c>
      <c r="N349">
        <v>1</v>
      </c>
      <c r="O349">
        <v>5</v>
      </c>
      <c r="P349">
        <v>0</v>
      </c>
      <c r="Q349">
        <v>0</v>
      </c>
      <c r="R349">
        <v>0</v>
      </c>
      <c r="S349">
        <v>0</v>
      </c>
      <c r="T349">
        <v>0</v>
      </c>
      <c r="U349">
        <v>0</v>
      </c>
      <c r="V349">
        <v>0</v>
      </c>
      <c r="W349">
        <v>0</v>
      </c>
      <c r="X349">
        <v>0</v>
      </c>
      <c r="Y349">
        <v>0</v>
      </c>
      <c r="Z349">
        <v>5</v>
      </c>
      <c r="AA349">
        <v>5</v>
      </c>
      <c r="AB349">
        <v>5</v>
      </c>
      <c r="AC349">
        <v>1</v>
      </c>
      <c r="AD349">
        <v>5</v>
      </c>
      <c r="AE349" t="s">
        <v>31</v>
      </c>
      <c r="AF349" t="s">
        <v>1006</v>
      </c>
      <c r="AJ349" t="b">
        <f>OR(COUNTIF(Sheet1!$H$1:$H$9,Table1[[#This Row],[Genre_1]]),COUNTIF(Sheet1!$H$1:$H$8,Table1[[#This Row],[Genre_2]]),COUNTIF(Sheet1!$H$1:$H$8,Table1[[#This Row],[Genre_3]]),COUNTIF(Sheet1!$H$1:$H$8,Table1[[#This Row],[Genre_4]]),COUNTIF(Sheet1!$H$1:$H$8,Table1[[#This Row],[Genre_5]]))</f>
        <v>1</v>
      </c>
      <c r="AK349" t="s">
        <v>58</v>
      </c>
      <c r="AM349" t="b">
        <f>OR(COUNTIF(Sheet1!$E$2:$E$20,Table1[[#This Row],[Publisher_1]]),COUNTIF(Sheet1!$E$2:$E$20,Table1[[#This Row],[Publisher_2]]))</f>
        <v>1</v>
      </c>
      <c r="AN349" t="str">
        <f>IF(COUNTIF(Table1[[#All],[Title]],Table1[[#This Row],[Title]]) &gt; 1,"Yes","No")</f>
        <v>No</v>
      </c>
      <c r="AO349" t="str">
        <f>IF(AND(-3&lt;= (Table1[[#This Row],[Metrics.Sales]] - AVERAGE(Table1[Metrics.Sales]))/_xlfn.STDEV.S(Table1[Metrics.Sales]), (Table1[[#This Row],[Metrics.Sales]] - AVERAGE(Table1[Metrics.Sales]))/_xlfn.STDEV.S(Table1[Metrics.Sales]) &lt;=3),"No","Yes")</f>
        <v>No</v>
      </c>
      <c r="AP349" t="b">
        <f>OR(Table1[[#This Row],[Length.Main Story.Polled]] = 0,Table1[[#This Row],[Length.Main + Extras.Polled]] = 0,Table1[[#This Row],[Length.Completionists.Polled]] = 0,Table1[[#This Row],[Length.All PlayStyles.Polled]] = 0)</f>
        <v>1</v>
      </c>
      <c r="AR349" s="9"/>
      <c r="AT349"/>
      <c r="AW349" s="10"/>
      <c r="BC349" s="10"/>
      <c r="BE349" s="10"/>
      <c r="BI349" s="10"/>
      <c r="BL349" s="10"/>
    </row>
    <row r="350" spans="1:64" x14ac:dyDescent="0.25">
      <c r="A350" t="s">
        <v>336</v>
      </c>
      <c r="B350">
        <v>2</v>
      </c>
      <c r="C350" t="s">
        <v>79</v>
      </c>
      <c r="D350" t="s">
        <v>58</v>
      </c>
      <c r="E350" t="s">
        <v>1019</v>
      </c>
      <c r="F350" t="s">
        <v>53</v>
      </c>
      <c r="G350">
        <v>2006</v>
      </c>
      <c r="H350">
        <v>67</v>
      </c>
      <c r="I350">
        <v>0.14000000000000001</v>
      </c>
      <c r="J350">
        <v>14.95</v>
      </c>
      <c r="K350">
        <v>10.033333333333299</v>
      </c>
      <c r="L350">
        <v>11.15</v>
      </c>
      <c r="M350">
        <v>9.5833333333333304</v>
      </c>
      <c r="N350">
        <v>4</v>
      </c>
      <c r="O350">
        <v>9.15</v>
      </c>
      <c r="P350">
        <v>12.5</v>
      </c>
      <c r="Q350">
        <v>12.5</v>
      </c>
      <c r="R350">
        <v>12.5</v>
      </c>
      <c r="S350">
        <v>1</v>
      </c>
      <c r="T350">
        <v>12.5</v>
      </c>
      <c r="U350">
        <v>10.1833333333333</v>
      </c>
      <c r="V350">
        <v>10.1833333333333</v>
      </c>
      <c r="W350">
        <v>10.1833333333333</v>
      </c>
      <c r="X350">
        <v>1</v>
      </c>
      <c r="Y350">
        <v>10.1833333333333</v>
      </c>
      <c r="Z350">
        <v>8.75</v>
      </c>
      <c r="AA350">
        <v>8.86666666666666</v>
      </c>
      <c r="AB350">
        <v>8.75</v>
      </c>
      <c r="AC350">
        <v>2</v>
      </c>
      <c r="AD350">
        <v>8.61666666666666</v>
      </c>
      <c r="AE350" t="s">
        <v>31</v>
      </c>
      <c r="AF350" t="s">
        <v>1006</v>
      </c>
      <c r="AJ350" t="b">
        <f>OR(COUNTIF(Sheet1!$H$1:$H$9,Table1[[#This Row],[Genre_1]]),COUNTIF(Sheet1!$H$1:$H$8,Table1[[#This Row],[Genre_2]]),COUNTIF(Sheet1!$H$1:$H$8,Table1[[#This Row],[Genre_3]]),COUNTIF(Sheet1!$H$1:$H$8,Table1[[#This Row],[Genre_4]]),COUNTIF(Sheet1!$H$1:$H$8,Table1[[#This Row],[Genre_5]]))</f>
        <v>1</v>
      </c>
      <c r="AK350" t="s">
        <v>58</v>
      </c>
      <c r="AM350" t="b">
        <f>OR(COUNTIF(Sheet1!$E$2:$E$20,Table1[[#This Row],[Publisher_1]]),COUNTIF(Sheet1!$E$2:$E$20,Table1[[#This Row],[Publisher_2]]))</f>
        <v>1</v>
      </c>
      <c r="AN350" t="str">
        <f>IF(COUNTIF(Table1[[#All],[Title]],Table1[[#This Row],[Title]]) &gt; 1,"Yes","No")</f>
        <v>No</v>
      </c>
      <c r="AO350" t="str">
        <f>IF(AND(-3&lt;= (Table1[[#This Row],[Metrics.Sales]] - AVERAGE(Table1[Metrics.Sales]))/_xlfn.STDEV.S(Table1[Metrics.Sales]), (Table1[[#This Row],[Metrics.Sales]] - AVERAGE(Table1[Metrics.Sales]))/_xlfn.STDEV.S(Table1[Metrics.Sales]) &lt;=3),"No","Yes")</f>
        <v>No</v>
      </c>
      <c r="AP350" t="b">
        <f>OR(Table1[[#This Row],[Length.Main Story.Polled]] = 0,Table1[[#This Row],[Length.Main + Extras.Polled]] = 0,Table1[[#This Row],[Length.Completionists.Polled]] = 0,Table1[[#This Row],[Length.All PlayStyles.Polled]] = 0)</f>
        <v>0</v>
      </c>
      <c r="AR350" s="9"/>
      <c r="AT350"/>
    </row>
    <row r="351" spans="1:64" x14ac:dyDescent="0.25">
      <c r="A351" t="s">
        <v>206</v>
      </c>
      <c r="B351">
        <v>1</v>
      </c>
      <c r="C351" t="s">
        <v>31</v>
      </c>
      <c r="D351" t="s">
        <v>1005</v>
      </c>
      <c r="E351" t="s">
        <v>1021</v>
      </c>
      <c r="F351" t="s">
        <v>46</v>
      </c>
      <c r="G351">
        <v>2005</v>
      </c>
      <c r="H351">
        <v>58</v>
      </c>
      <c r="I351">
        <v>0.05</v>
      </c>
      <c r="J351">
        <v>14.95</v>
      </c>
      <c r="K351">
        <v>14</v>
      </c>
      <c r="L351">
        <v>14.5</v>
      </c>
      <c r="M351">
        <v>14</v>
      </c>
      <c r="N351">
        <v>2</v>
      </c>
      <c r="O351">
        <v>13.5</v>
      </c>
      <c r="P351">
        <v>0</v>
      </c>
      <c r="Q351">
        <v>0</v>
      </c>
      <c r="R351">
        <v>0</v>
      </c>
      <c r="S351">
        <v>0</v>
      </c>
      <c r="T351">
        <v>0</v>
      </c>
      <c r="U351">
        <v>0</v>
      </c>
      <c r="V351">
        <v>0</v>
      </c>
      <c r="W351">
        <v>0</v>
      </c>
      <c r="X351">
        <v>0</v>
      </c>
      <c r="Y351">
        <v>0</v>
      </c>
      <c r="Z351">
        <v>14</v>
      </c>
      <c r="AA351">
        <v>14.5</v>
      </c>
      <c r="AB351">
        <v>14</v>
      </c>
      <c r="AC351">
        <v>2</v>
      </c>
      <c r="AD351">
        <v>13.5</v>
      </c>
      <c r="AE351" t="s">
        <v>31</v>
      </c>
      <c r="AJ351" t="b">
        <f>OR(COUNTIF(Sheet1!$H$1:$H$9,Table1[[#This Row],[Genre_1]]),COUNTIF(Sheet1!$H$1:$H$8,Table1[[#This Row],[Genre_2]]),COUNTIF(Sheet1!$H$1:$H$8,Table1[[#This Row],[Genre_3]]),COUNTIF(Sheet1!$H$1:$H$8,Table1[[#This Row],[Genre_4]]),COUNTIF(Sheet1!$H$1:$H$8,Table1[[#This Row],[Genre_5]]))</f>
        <v>1</v>
      </c>
      <c r="AK351" t="s">
        <v>1005</v>
      </c>
      <c r="AM351" t="b">
        <f>OR(COUNTIF(Sheet1!$E$2:$E$20,Table1[[#This Row],[Publisher_1]]),COUNTIF(Sheet1!$E$2:$E$20,Table1[[#This Row],[Publisher_2]]))</f>
        <v>1</v>
      </c>
      <c r="AN351" t="str">
        <f>IF(COUNTIF(Table1[[#All],[Title]],Table1[[#This Row],[Title]]) &gt; 1,"Yes","No")</f>
        <v>No</v>
      </c>
      <c r="AO351" t="str">
        <f>IF(AND(-3&lt;= (Table1[[#This Row],[Metrics.Sales]] - AVERAGE(Table1[Metrics.Sales]))/_xlfn.STDEV.S(Table1[Metrics.Sales]), (Table1[[#This Row],[Metrics.Sales]] - AVERAGE(Table1[Metrics.Sales]))/_xlfn.STDEV.S(Table1[Metrics.Sales]) &lt;=3),"No","Yes")</f>
        <v>No</v>
      </c>
      <c r="AP351" t="b">
        <f>OR(Table1[[#This Row],[Length.Main Story.Polled]] = 0,Table1[[#This Row],[Length.Main + Extras.Polled]] = 0,Table1[[#This Row],[Length.Completionists.Polled]] = 0,Table1[[#This Row],[Length.All PlayStyles.Polled]] = 0)</f>
        <v>1</v>
      </c>
      <c r="AR351" s="9"/>
      <c r="AT351"/>
      <c r="AU351" s="10"/>
      <c r="BC351" s="10"/>
      <c r="BD351" s="10"/>
      <c r="BE351" s="10"/>
      <c r="BG351" s="10"/>
      <c r="BI351" s="10"/>
      <c r="BL351" s="10"/>
    </row>
    <row r="352" spans="1:64" x14ac:dyDescent="0.25">
      <c r="A352" t="s">
        <v>351</v>
      </c>
      <c r="B352">
        <v>4</v>
      </c>
      <c r="C352" t="s">
        <v>63</v>
      </c>
      <c r="D352" t="s">
        <v>101</v>
      </c>
      <c r="E352" t="s">
        <v>83</v>
      </c>
      <c r="F352" t="s">
        <v>53</v>
      </c>
      <c r="G352">
        <v>2006</v>
      </c>
      <c r="H352">
        <v>49</v>
      </c>
      <c r="I352">
        <v>0.12</v>
      </c>
      <c r="J352">
        <v>14.95</v>
      </c>
      <c r="K352">
        <v>4.36666666666666</v>
      </c>
      <c r="L352">
        <v>6.5166666666666604</v>
      </c>
      <c r="M352">
        <v>3.75</v>
      </c>
      <c r="N352">
        <v>4</v>
      </c>
      <c r="O352">
        <v>2.5166666666666599</v>
      </c>
      <c r="P352">
        <v>9</v>
      </c>
      <c r="Q352">
        <v>9</v>
      </c>
      <c r="R352">
        <v>9</v>
      </c>
      <c r="S352">
        <v>1</v>
      </c>
      <c r="T352">
        <v>9</v>
      </c>
      <c r="U352">
        <v>5</v>
      </c>
      <c r="V352">
        <v>5</v>
      </c>
      <c r="W352">
        <v>5</v>
      </c>
      <c r="X352">
        <v>1</v>
      </c>
      <c r="Y352">
        <v>5</v>
      </c>
      <c r="Z352">
        <v>1.75</v>
      </c>
      <c r="AA352">
        <v>2.11666666666666</v>
      </c>
      <c r="AB352">
        <v>1.75</v>
      </c>
      <c r="AC352">
        <v>2</v>
      </c>
      <c r="AD352">
        <v>1.36666666666666</v>
      </c>
      <c r="AE352" t="s">
        <v>31</v>
      </c>
      <c r="AF352" t="s">
        <v>39</v>
      </c>
      <c r="AJ352" t="b">
        <f>OR(COUNTIF(Sheet1!$H$1:$H$9,Table1[[#This Row],[Genre_1]]),COUNTIF(Sheet1!$H$1:$H$8,Table1[[#This Row],[Genre_2]]),COUNTIF(Sheet1!$H$1:$H$8,Table1[[#This Row],[Genre_3]]),COUNTIF(Sheet1!$H$1:$H$8,Table1[[#This Row],[Genre_4]]),COUNTIF(Sheet1!$H$1:$H$8,Table1[[#This Row],[Genre_5]]))</f>
        <v>1</v>
      </c>
      <c r="AK352" t="s">
        <v>101</v>
      </c>
      <c r="AM352" t="b">
        <f>OR(COUNTIF(Sheet1!$E$2:$E$20,Table1[[#This Row],[Publisher_1]]),COUNTIF(Sheet1!$E$2:$E$20,Table1[[#This Row],[Publisher_2]]))</f>
        <v>1</v>
      </c>
      <c r="AN352" t="str">
        <f>IF(COUNTIF(Table1[[#All],[Title]],Table1[[#This Row],[Title]]) &gt; 1,"Yes","No")</f>
        <v>No</v>
      </c>
      <c r="AO352" t="str">
        <f>IF(AND(-3&lt;= (Table1[[#This Row],[Metrics.Sales]] - AVERAGE(Table1[Metrics.Sales]))/_xlfn.STDEV.S(Table1[Metrics.Sales]), (Table1[[#This Row],[Metrics.Sales]] - AVERAGE(Table1[Metrics.Sales]))/_xlfn.STDEV.S(Table1[Metrics.Sales]) &lt;=3),"No","Yes")</f>
        <v>No</v>
      </c>
      <c r="AP352" t="b">
        <f>OR(Table1[[#This Row],[Length.Main Story.Polled]] = 0,Table1[[#This Row],[Length.Main + Extras.Polled]] = 0,Table1[[#This Row],[Length.Completionists.Polled]] = 0,Table1[[#This Row],[Length.All PlayStyles.Polled]] = 0)</f>
        <v>0</v>
      </c>
      <c r="AR352" s="9"/>
      <c r="AT352"/>
    </row>
    <row r="353" spans="1:64" x14ac:dyDescent="0.25">
      <c r="A353" t="s">
        <v>470</v>
      </c>
      <c r="B353">
        <v>4</v>
      </c>
      <c r="C353" t="s">
        <v>31</v>
      </c>
      <c r="D353" t="s">
        <v>255</v>
      </c>
      <c r="E353" t="s">
        <v>1022</v>
      </c>
      <c r="F353" t="s">
        <v>53</v>
      </c>
      <c r="G353">
        <v>2007</v>
      </c>
      <c r="H353">
        <v>25</v>
      </c>
      <c r="I353">
        <v>1.49</v>
      </c>
      <c r="J353">
        <v>14.95</v>
      </c>
      <c r="K353">
        <v>2</v>
      </c>
      <c r="L353">
        <v>2</v>
      </c>
      <c r="M353">
        <v>2</v>
      </c>
      <c r="N353">
        <v>1</v>
      </c>
      <c r="O353">
        <v>2</v>
      </c>
      <c r="P353">
        <v>2</v>
      </c>
      <c r="Q353">
        <v>2</v>
      </c>
      <c r="R353">
        <v>2</v>
      </c>
      <c r="S353">
        <v>1</v>
      </c>
      <c r="T353">
        <v>2</v>
      </c>
      <c r="U353">
        <v>0</v>
      </c>
      <c r="V353">
        <v>0</v>
      </c>
      <c r="W353">
        <v>0</v>
      </c>
      <c r="X353">
        <v>0</v>
      </c>
      <c r="Y353">
        <v>0</v>
      </c>
      <c r="Z353">
        <v>0</v>
      </c>
      <c r="AA353">
        <v>0</v>
      </c>
      <c r="AB353">
        <v>0</v>
      </c>
      <c r="AC353">
        <v>0</v>
      </c>
      <c r="AD353">
        <v>0</v>
      </c>
      <c r="AE353" t="s">
        <v>31</v>
      </c>
      <c r="AJ353" t="b">
        <f>OR(COUNTIF(Sheet1!$H$1:$H$9,Table1[[#This Row],[Genre_1]]),COUNTIF(Sheet1!$H$1:$H$8,Table1[[#This Row],[Genre_2]]),COUNTIF(Sheet1!$H$1:$H$8,Table1[[#This Row],[Genre_3]]),COUNTIF(Sheet1!$H$1:$H$8,Table1[[#This Row],[Genre_4]]),COUNTIF(Sheet1!$H$1:$H$8,Table1[[#This Row],[Genre_5]]))</f>
        <v>1</v>
      </c>
      <c r="AK353" t="s">
        <v>255</v>
      </c>
      <c r="AM353" t="b">
        <f>OR(COUNTIF(Sheet1!$E$2:$E$20,Table1[[#This Row],[Publisher_1]]),COUNTIF(Sheet1!$E$2:$E$20,Table1[[#This Row],[Publisher_2]]))</f>
        <v>1</v>
      </c>
      <c r="AN353" t="str">
        <f>IF(COUNTIF(Table1[[#All],[Title]],Table1[[#This Row],[Title]]) &gt; 1,"Yes","No")</f>
        <v>No</v>
      </c>
      <c r="AO353" t="str">
        <f>IF(AND(-3&lt;= (Table1[[#This Row],[Metrics.Sales]] - AVERAGE(Table1[Metrics.Sales]))/_xlfn.STDEV.S(Table1[Metrics.Sales]), (Table1[[#This Row],[Metrics.Sales]] - AVERAGE(Table1[Metrics.Sales]))/_xlfn.STDEV.S(Table1[Metrics.Sales]) &lt;=3),"No","Yes")</f>
        <v>No</v>
      </c>
      <c r="AP353" t="b">
        <f>OR(Table1[[#This Row],[Length.Main Story.Polled]] = 0,Table1[[#This Row],[Length.Main + Extras.Polled]] = 0,Table1[[#This Row],[Length.Completionists.Polled]] = 0,Table1[[#This Row],[Length.All PlayStyles.Polled]] = 0)</f>
        <v>1</v>
      </c>
      <c r="AR353" s="9"/>
      <c r="AT353"/>
      <c r="AW353" s="10"/>
      <c r="BI353" s="10"/>
      <c r="BL353" s="10"/>
    </row>
    <row r="354" spans="1:64" x14ac:dyDescent="0.25">
      <c r="A354" t="s">
        <v>217</v>
      </c>
      <c r="B354">
        <v>2</v>
      </c>
      <c r="C354" t="s">
        <v>31</v>
      </c>
      <c r="D354" t="s">
        <v>101</v>
      </c>
      <c r="E354" t="s">
        <v>83</v>
      </c>
      <c r="F354" t="s">
        <v>46</v>
      </c>
      <c r="G354">
        <v>2006</v>
      </c>
      <c r="H354">
        <v>94</v>
      </c>
      <c r="I354">
        <v>3.7</v>
      </c>
      <c r="J354">
        <v>19.95</v>
      </c>
      <c r="K354">
        <v>10.8333333333333</v>
      </c>
      <c r="L354">
        <v>105.06666666666599</v>
      </c>
      <c r="M354">
        <v>9.43333333333333</v>
      </c>
      <c r="N354">
        <v>310</v>
      </c>
      <c r="O354">
        <v>7.0666666666666602</v>
      </c>
      <c r="P354">
        <v>29</v>
      </c>
      <c r="Q354">
        <v>111</v>
      </c>
      <c r="R354">
        <v>15</v>
      </c>
      <c r="S354">
        <v>15</v>
      </c>
      <c r="T354">
        <v>14.5</v>
      </c>
      <c r="U354">
        <v>12.15</v>
      </c>
      <c r="V354">
        <v>21.783333333333299</v>
      </c>
      <c r="W354">
        <v>11</v>
      </c>
      <c r="X354">
        <v>73</v>
      </c>
      <c r="Y354">
        <v>8.7833333333333297</v>
      </c>
      <c r="Z354">
        <v>9.18333333333333</v>
      </c>
      <c r="AA354">
        <v>12.883333333333301</v>
      </c>
      <c r="AB354">
        <v>9</v>
      </c>
      <c r="AC354">
        <v>222</v>
      </c>
      <c r="AD354">
        <v>6.5333333333333297</v>
      </c>
      <c r="AE354" t="s">
        <v>31</v>
      </c>
      <c r="AJ354" t="b">
        <f>OR(COUNTIF(Sheet1!$H$1:$H$9,Table1[[#This Row],[Genre_1]]),COUNTIF(Sheet1!$H$1:$H$8,Table1[[#This Row],[Genre_2]]),COUNTIF(Sheet1!$H$1:$H$8,Table1[[#This Row],[Genre_3]]),COUNTIF(Sheet1!$H$1:$H$8,Table1[[#This Row],[Genre_4]]),COUNTIF(Sheet1!$H$1:$H$8,Table1[[#This Row],[Genre_5]]))</f>
        <v>1</v>
      </c>
      <c r="AK354" t="s">
        <v>101</v>
      </c>
      <c r="AM354" t="b">
        <f>OR(COUNTIF(Sheet1!$E$2:$E$20,Table1[[#This Row],[Publisher_1]]),COUNTIF(Sheet1!$E$2:$E$20,Table1[[#This Row],[Publisher_2]]))</f>
        <v>1</v>
      </c>
      <c r="AN354" t="str">
        <f>IF(COUNTIF(Table1[[#All],[Title]],Table1[[#This Row],[Title]]) &gt; 1,"Yes","No")</f>
        <v>No</v>
      </c>
      <c r="AO354" t="str">
        <f>IF(AND(-3&lt;= (Table1[[#This Row],[Metrics.Sales]] - AVERAGE(Table1[Metrics.Sales]))/_xlfn.STDEV.S(Table1[Metrics.Sales]), (Table1[[#This Row],[Metrics.Sales]] - AVERAGE(Table1[Metrics.Sales]))/_xlfn.STDEV.S(Table1[Metrics.Sales]) &lt;=3),"No","Yes")</f>
        <v>No</v>
      </c>
      <c r="AP354" t="b">
        <f>OR(Table1[[#This Row],[Length.Main Story.Polled]] = 0,Table1[[#This Row],[Length.Main + Extras.Polled]] = 0,Table1[[#This Row],[Length.Completionists.Polled]] = 0,Table1[[#This Row],[Length.All PlayStyles.Polled]] = 0)</f>
        <v>0</v>
      </c>
      <c r="AR354" s="9"/>
      <c r="AT354"/>
    </row>
    <row r="355" spans="1:64" x14ac:dyDescent="0.25">
      <c r="A355" t="s">
        <v>746</v>
      </c>
      <c r="B355">
        <v>2</v>
      </c>
      <c r="C355" t="s">
        <v>31</v>
      </c>
      <c r="D355" t="s">
        <v>101</v>
      </c>
      <c r="E355" t="s">
        <v>83</v>
      </c>
      <c r="F355" t="s">
        <v>32</v>
      </c>
      <c r="G355">
        <v>2008</v>
      </c>
      <c r="H355">
        <v>93</v>
      </c>
      <c r="I355">
        <v>3.9</v>
      </c>
      <c r="J355">
        <v>24.95</v>
      </c>
      <c r="K355">
        <v>12.566666666666601</v>
      </c>
      <c r="L355">
        <v>107.133333333333</v>
      </c>
      <c r="M355">
        <v>10</v>
      </c>
      <c r="N355">
        <v>256</v>
      </c>
      <c r="O355">
        <v>8.6666666666666607</v>
      </c>
      <c r="P355">
        <v>95.4</v>
      </c>
      <c r="Q355">
        <v>152.85</v>
      </c>
      <c r="R355">
        <v>110</v>
      </c>
      <c r="S355">
        <v>5</v>
      </c>
      <c r="T355">
        <v>58.35</v>
      </c>
      <c r="U355">
        <v>13.716666666666599</v>
      </c>
      <c r="V355">
        <v>35.9166666666666</v>
      </c>
      <c r="W355">
        <v>12</v>
      </c>
      <c r="X355">
        <v>57</v>
      </c>
      <c r="Y355">
        <v>10.4166666666666</v>
      </c>
      <c r="Z355">
        <v>10.0833333333333</v>
      </c>
      <c r="AA355">
        <v>13.0166666666666</v>
      </c>
      <c r="AB355">
        <v>10</v>
      </c>
      <c r="AC355">
        <v>194</v>
      </c>
      <c r="AD355">
        <v>8.0500000000000007</v>
      </c>
      <c r="AE355" t="s">
        <v>31</v>
      </c>
      <c r="AJ355" t="b">
        <f>OR(COUNTIF(Sheet1!$H$1:$H$9,Table1[[#This Row],[Genre_1]]),COUNTIF(Sheet1!$H$1:$H$8,Table1[[#This Row],[Genre_2]]),COUNTIF(Sheet1!$H$1:$H$8,Table1[[#This Row],[Genre_3]]),COUNTIF(Sheet1!$H$1:$H$8,Table1[[#This Row],[Genre_4]]),COUNTIF(Sheet1!$H$1:$H$8,Table1[[#This Row],[Genre_5]]))</f>
        <v>1</v>
      </c>
      <c r="AK355" t="s">
        <v>101</v>
      </c>
      <c r="AM355" t="b">
        <f>OR(COUNTIF(Sheet1!$E$2:$E$20,Table1[[#This Row],[Publisher_1]]),COUNTIF(Sheet1!$E$2:$E$20,Table1[[#This Row],[Publisher_2]]))</f>
        <v>1</v>
      </c>
      <c r="AN355" t="str">
        <f>IF(COUNTIF(Table1[[#All],[Title]],Table1[[#This Row],[Title]]) &gt; 1,"Yes","No")</f>
        <v>No</v>
      </c>
      <c r="AO355" t="str">
        <f>IF(AND(-3&lt;= (Table1[[#This Row],[Metrics.Sales]] - AVERAGE(Table1[Metrics.Sales]))/_xlfn.STDEV.S(Table1[Metrics.Sales]), (Table1[[#This Row],[Metrics.Sales]] - AVERAGE(Table1[Metrics.Sales]))/_xlfn.STDEV.S(Table1[Metrics.Sales]) &lt;=3),"No","Yes")</f>
        <v>Yes</v>
      </c>
      <c r="AP355" t="b">
        <f>OR(Table1[[#This Row],[Length.Main Story.Polled]] = 0,Table1[[#This Row],[Length.Main + Extras.Polled]] = 0,Table1[[#This Row],[Length.Completionists.Polled]] = 0,Table1[[#This Row],[Length.All PlayStyles.Polled]] = 0)</f>
        <v>0</v>
      </c>
      <c r="AR355" s="9"/>
      <c r="AT355"/>
      <c r="AU355" s="10"/>
      <c r="AW355" s="10"/>
      <c r="BD355" s="10"/>
      <c r="BG355" s="10"/>
      <c r="BH355" s="10"/>
      <c r="BI355" s="10"/>
      <c r="BL355" s="10"/>
    </row>
    <row r="356" spans="1:64" x14ac:dyDescent="0.25">
      <c r="A356" t="s">
        <v>327</v>
      </c>
      <c r="B356">
        <v>1</v>
      </c>
      <c r="C356" t="s">
        <v>1034</v>
      </c>
      <c r="D356" t="s">
        <v>40</v>
      </c>
      <c r="E356" t="s">
        <v>1019</v>
      </c>
      <c r="F356" t="s">
        <v>53</v>
      </c>
      <c r="G356">
        <v>2006</v>
      </c>
      <c r="H356">
        <v>55</v>
      </c>
      <c r="I356">
        <v>0.17</v>
      </c>
      <c r="J356">
        <v>14.95</v>
      </c>
      <c r="K356">
        <v>13.3333333333333</v>
      </c>
      <c r="L356">
        <v>18.066666666666599</v>
      </c>
      <c r="M356">
        <v>12</v>
      </c>
      <c r="N356">
        <v>10</v>
      </c>
      <c r="O356">
        <v>10.8333333333333</v>
      </c>
      <c r="P356">
        <v>0</v>
      </c>
      <c r="Q356">
        <v>0</v>
      </c>
      <c r="R356">
        <v>0</v>
      </c>
      <c r="S356">
        <v>0</v>
      </c>
      <c r="T356">
        <v>0</v>
      </c>
      <c r="U356">
        <v>0</v>
      </c>
      <c r="V356">
        <v>0</v>
      </c>
      <c r="W356">
        <v>0</v>
      </c>
      <c r="X356">
        <v>0</v>
      </c>
      <c r="Y356">
        <v>0</v>
      </c>
      <c r="Z356">
        <v>13.3333333333333</v>
      </c>
      <c r="AA356">
        <v>18.066666666666599</v>
      </c>
      <c r="AB356">
        <v>12</v>
      </c>
      <c r="AC356">
        <v>10</v>
      </c>
      <c r="AD356">
        <v>10.8333333333333</v>
      </c>
      <c r="AE356" t="s">
        <v>31</v>
      </c>
      <c r="AF356" t="s">
        <v>1045</v>
      </c>
      <c r="AJ356" t="b">
        <f>OR(COUNTIF(Sheet1!$H$1:$H$9,Table1[[#This Row],[Genre_1]]),COUNTIF(Sheet1!$H$1:$H$8,Table1[[#This Row],[Genre_2]]),COUNTIF(Sheet1!$H$1:$H$8,Table1[[#This Row],[Genre_3]]),COUNTIF(Sheet1!$H$1:$H$8,Table1[[#This Row],[Genre_4]]),COUNTIF(Sheet1!$H$1:$H$8,Table1[[#This Row],[Genre_5]]))</f>
        <v>1</v>
      </c>
      <c r="AK356" t="s">
        <v>40</v>
      </c>
      <c r="AM356" t="b">
        <f>OR(COUNTIF(Sheet1!$E$2:$E$20,Table1[[#This Row],[Publisher_1]]),COUNTIF(Sheet1!$E$2:$E$20,Table1[[#This Row],[Publisher_2]]))</f>
        <v>1</v>
      </c>
      <c r="AN356" t="str">
        <f>IF(COUNTIF(Table1[[#All],[Title]],Table1[[#This Row],[Title]]) &gt; 1,"Yes","No")</f>
        <v>No</v>
      </c>
      <c r="AO356" t="str">
        <f>IF(AND(-3&lt;= (Table1[[#This Row],[Metrics.Sales]] - AVERAGE(Table1[Metrics.Sales]))/_xlfn.STDEV.S(Table1[Metrics.Sales]), (Table1[[#This Row],[Metrics.Sales]] - AVERAGE(Table1[Metrics.Sales]))/_xlfn.STDEV.S(Table1[Metrics.Sales]) &lt;=3),"No","Yes")</f>
        <v>No</v>
      </c>
      <c r="AP356" t="b">
        <f>OR(Table1[[#This Row],[Length.Main Story.Polled]] = 0,Table1[[#This Row],[Length.Main + Extras.Polled]] = 0,Table1[[#This Row],[Length.Completionists.Polled]] = 0,Table1[[#This Row],[Length.All PlayStyles.Polled]] = 0)</f>
        <v>1</v>
      </c>
      <c r="AR356" s="9"/>
      <c r="AT356"/>
      <c r="AW356" s="10"/>
      <c r="BC356" s="10"/>
      <c r="BD356" s="10"/>
      <c r="BG356" s="10"/>
      <c r="BH356" s="10"/>
      <c r="BI356" s="10"/>
    </row>
    <row r="357" spans="1:64" x14ac:dyDescent="0.25">
      <c r="A357" t="s">
        <v>646</v>
      </c>
      <c r="B357">
        <v>1</v>
      </c>
      <c r="C357" t="s">
        <v>31</v>
      </c>
      <c r="D357" t="s">
        <v>1005</v>
      </c>
      <c r="E357" t="s">
        <v>1021</v>
      </c>
      <c r="F357" t="s">
        <v>53</v>
      </c>
      <c r="G357">
        <v>2007</v>
      </c>
      <c r="H357">
        <v>79</v>
      </c>
      <c r="I357">
        <v>0.12</v>
      </c>
      <c r="J357">
        <v>14.95</v>
      </c>
      <c r="K357">
        <v>18.5</v>
      </c>
      <c r="L357">
        <v>22.75</v>
      </c>
      <c r="M357">
        <v>18.5</v>
      </c>
      <c r="N357">
        <v>2</v>
      </c>
      <c r="O357">
        <v>14.25</v>
      </c>
      <c r="P357">
        <v>0</v>
      </c>
      <c r="Q357">
        <v>0</v>
      </c>
      <c r="R357">
        <v>0</v>
      </c>
      <c r="S357">
        <v>0</v>
      </c>
      <c r="T357">
        <v>0</v>
      </c>
      <c r="U357">
        <v>27</v>
      </c>
      <c r="V357">
        <v>27</v>
      </c>
      <c r="W357">
        <v>27</v>
      </c>
      <c r="X357">
        <v>1</v>
      </c>
      <c r="Y357">
        <v>27</v>
      </c>
      <c r="Z357">
        <v>10</v>
      </c>
      <c r="AA357">
        <v>10</v>
      </c>
      <c r="AB357">
        <v>10</v>
      </c>
      <c r="AC357">
        <v>1</v>
      </c>
      <c r="AD357">
        <v>10</v>
      </c>
      <c r="AE357" t="s">
        <v>31</v>
      </c>
      <c r="AJ357" t="b">
        <f>OR(COUNTIF(Sheet1!$H$1:$H$9,Table1[[#This Row],[Genre_1]]),COUNTIF(Sheet1!$H$1:$H$8,Table1[[#This Row],[Genre_2]]),COUNTIF(Sheet1!$H$1:$H$8,Table1[[#This Row],[Genre_3]]),COUNTIF(Sheet1!$H$1:$H$8,Table1[[#This Row],[Genre_4]]),COUNTIF(Sheet1!$H$1:$H$8,Table1[[#This Row],[Genre_5]]))</f>
        <v>1</v>
      </c>
      <c r="AK357" t="s">
        <v>1005</v>
      </c>
      <c r="AM357" t="b">
        <f>OR(COUNTIF(Sheet1!$E$2:$E$20,Table1[[#This Row],[Publisher_1]]),COUNTIF(Sheet1!$E$2:$E$20,Table1[[#This Row],[Publisher_2]]))</f>
        <v>1</v>
      </c>
      <c r="AN357" t="str">
        <f>IF(COUNTIF(Table1[[#All],[Title]],Table1[[#This Row],[Title]]) &gt; 1,"Yes","No")</f>
        <v>Yes</v>
      </c>
      <c r="AO357" t="str">
        <f>IF(AND(-3&lt;= (Table1[[#This Row],[Metrics.Sales]] - AVERAGE(Table1[Metrics.Sales]))/_xlfn.STDEV.S(Table1[Metrics.Sales]), (Table1[[#This Row],[Metrics.Sales]] - AVERAGE(Table1[Metrics.Sales]))/_xlfn.STDEV.S(Table1[Metrics.Sales]) &lt;=3),"No","Yes")</f>
        <v>No</v>
      </c>
      <c r="AP357" t="b">
        <f>OR(Table1[[#This Row],[Length.Main Story.Polled]] = 0,Table1[[#This Row],[Length.Main + Extras.Polled]] = 0,Table1[[#This Row],[Length.Completionists.Polled]] = 0,Table1[[#This Row],[Length.All PlayStyles.Polled]] = 0)</f>
        <v>1</v>
      </c>
      <c r="AR357" s="9"/>
      <c r="AT357"/>
      <c r="AW357" s="10"/>
      <c r="BH357" s="10"/>
      <c r="BI357" s="10"/>
      <c r="BL357" s="10"/>
    </row>
    <row r="358" spans="1:64" x14ac:dyDescent="0.25">
      <c r="A358" t="s">
        <v>646</v>
      </c>
      <c r="B358">
        <v>2</v>
      </c>
      <c r="C358" t="s">
        <v>31</v>
      </c>
      <c r="D358" t="s">
        <v>1005</v>
      </c>
      <c r="E358" t="s">
        <v>1022</v>
      </c>
      <c r="F358" t="s">
        <v>53</v>
      </c>
      <c r="G358">
        <v>2007</v>
      </c>
      <c r="H358">
        <v>80</v>
      </c>
      <c r="I358">
        <v>0.11</v>
      </c>
      <c r="J358">
        <v>16.95</v>
      </c>
      <c r="K358">
        <v>18.5</v>
      </c>
      <c r="L358">
        <v>22.75</v>
      </c>
      <c r="M358">
        <v>18.5</v>
      </c>
      <c r="N358">
        <v>2</v>
      </c>
      <c r="O358">
        <v>14.25</v>
      </c>
      <c r="P358">
        <v>0</v>
      </c>
      <c r="Q358">
        <v>0</v>
      </c>
      <c r="R358">
        <v>0</v>
      </c>
      <c r="S358">
        <v>0</v>
      </c>
      <c r="T358">
        <v>0</v>
      </c>
      <c r="U358">
        <v>27</v>
      </c>
      <c r="V358">
        <v>27</v>
      </c>
      <c r="W358">
        <v>27</v>
      </c>
      <c r="X358">
        <v>1</v>
      </c>
      <c r="Y358">
        <v>27</v>
      </c>
      <c r="Z358">
        <v>10</v>
      </c>
      <c r="AA358">
        <v>10</v>
      </c>
      <c r="AB358">
        <v>10</v>
      </c>
      <c r="AC358">
        <v>1</v>
      </c>
      <c r="AD358">
        <v>10</v>
      </c>
      <c r="AE358" t="s">
        <v>31</v>
      </c>
      <c r="AJ358" t="b">
        <f>OR(COUNTIF(Sheet1!$H$1:$H$9,Table1[[#This Row],[Genre_1]]),COUNTIF(Sheet1!$H$1:$H$8,Table1[[#This Row],[Genre_2]]),COUNTIF(Sheet1!$H$1:$H$8,Table1[[#This Row],[Genre_3]]),COUNTIF(Sheet1!$H$1:$H$8,Table1[[#This Row],[Genre_4]]),COUNTIF(Sheet1!$H$1:$H$8,Table1[[#This Row],[Genre_5]]))</f>
        <v>1</v>
      </c>
      <c r="AK358" t="s">
        <v>1005</v>
      </c>
      <c r="AM358" t="b">
        <f>OR(COUNTIF(Sheet1!$E$2:$E$20,Table1[[#This Row],[Publisher_1]]),COUNTIF(Sheet1!$E$2:$E$20,Table1[[#This Row],[Publisher_2]]))</f>
        <v>1</v>
      </c>
      <c r="AN358" t="str">
        <f>IF(COUNTIF(Table1[[#All],[Title]],Table1[[#This Row],[Title]]) &gt; 1,"Yes","No")</f>
        <v>Yes</v>
      </c>
      <c r="AO358" t="str">
        <f>IF(AND(-3&lt;= (Table1[[#This Row],[Metrics.Sales]] - AVERAGE(Table1[Metrics.Sales]))/_xlfn.STDEV.S(Table1[Metrics.Sales]), (Table1[[#This Row],[Metrics.Sales]] - AVERAGE(Table1[Metrics.Sales]))/_xlfn.STDEV.S(Table1[Metrics.Sales]) &lt;=3),"No","Yes")</f>
        <v>No</v>
      </c>
      <c r="AP358" t="b">
        <f>OR(Table1[[#This Row],[Length.Main Story.Polled]] = 0,Table1[[#This Row],[Length.Main + Extras.Polled]] = 0,Table1[[#This Row],[Length.Completionists.Polled]] = 0,Table1[[#This Row],[Length.All PlayStyles.Polled]] = 0)</f>
        <v>1</v>
      </c>
      <c r="AR358" s="9"/>
      <c r="AT358"/>
    </row>
    <row r="359" spans="1:64" x14ac:dyDescent="0.25">
      <c r="A359" t="s">
        <v>198</v>
      </c>
      <c r="B359">
        <v>1</v>
      </c>
      <c r="C359" t="s">
        <v>31</v>
      </c>
      <c r="D359" t="s">
        <v>40</v>
      </c>
      <c r="E359" t="s">
        <v>1020</v>
      </c>
      <c r="F359" t="s">
        <v>32</v>
      </c>
      <c r="G359">
        <v>2005</v>
      </c>
      <c r="H359">
        <v>61</v>
      </c>
      <c r="I359">
        <v>7.0000000000000007E-2</v>
      </c>
      <c r="J359">
        <v>14.95</v>
      </c>
      <c r="K359">
        <v>0</v>
      </c>
      <c r="L359">
        <v>0</v>
      </c>
      <c r="M359">
        <v>0</v>
      </c>
      <c r="N359">
        <v>0</v>
      </c>
      <c r="O359">
        <v>0</v>
      </c>
      <c r="P359">
        <v>0</v>
      </c>
      <c r="Q359">
        <v>0</v>
      </c>
      <c r="R359">
        <v>0</v>
      </c>
      <c r="S359">
        <v>0</v>
      </c>
      <c r="T359">
        <v>0</v>
      </c>
      <c r="U359">
        <v>0</v>
      </c>
      <c r="V359">
        <v>0</v>
      </c>
      <c r="W359">
        <v>0</v>
      </c>
      <c r="X359">
        <v>0</v>
      </c>
      <c r="Y359">
        <v>0</v>
      </c>
      <c r="Z359">
        <v>0</v>
      </c>
      <c r="AA359">
        <v>0</v>
      </c>
      <c r="AB359">
        <v>0</v>
      </c>
      <c r="AC359">
        <v>0</v>
      </c>
      <c r="AD359">
        <v>0</v>
      </c>
      <c r="AE359" t="s">
        <v>31</v>
      </c>
      <c r="AJ359" t="b">
        <f>OR(COUNTIF(Sheet1!$H$1:$H$9,Table1[[#This Row],[Genre_1]]),COUNTIF(Sheet1!$H$1:$H$8,Table1[[#This Row],[Genre_2]]),COUNTIF(Sheet1!$H$1:$H$8,Table1[[#This Row],[Genre_3]]),COUNTIF(Sheet1!$H$1:$H$8,Table1[[#This Row],[Genre_4]]),COUNTIF(Sheet1!$H$1:$H$8,Table1[[#This Row],[Genre_5]]))</f>
        <v>1</v>
      </c>
      <c r="AK359" t="s">
        <v>40</v>
      </c>
      <c r="AM359" t="b">
        <f>OR(COUNTIF(Sheet1!$E$2:$E$20,Table1[[#This Row],[Publisher_1]]),COUNTIF(Sheet1!$E$2:$E$20,Table1[[#This Row],[Publisher_2]]))</f>
        <v>1</v>
      </c>
      <c r="AN359" t="str">
        <f>IF(COUNTIF(Table1[[#All],[Title]],Table1[[#This Row],[Title]]) &gt; 1,"Yes","No")</f>
        <v>No</v>
      </c>
      <c r="AO359" t="str">
        <f>IF(AND(-3&lt;= (Table1[[#This Row],[Metrics.Sales]] - AVERAGE(Table1[Metrics.Sales]))/_xlfn.STDEV.S(Table1[Metrics.Sales]), (Table1[[#This Row],[Metrics.Sales]] - AVERAGE(Table1[Metrics.Sales]))/_xlfn.STDEV.S(Table1[Metrics.Sales]) &lt;=3),"No","Yes")</f>
        <v>No</v>
      </c>
      <c r="AP359" t="b">
        <f>OR(Table1[[#This Row],[Length.Main Story.Polled]] = 0,Table1[[#This Row],[Length.Main + Extras.Polled]] = 0,Table1[[#This Row],[Length.Completionists.Polled]] = 0,Table1[[#This Row],[Length.All PlayStyles.Polled]] = 0)</f>
        <v>1</v>
      </c>
      <c r="AR359" s="9"/>
      <c r="AT359"/>
    </row>
    <row r="360" spans="1:64" x14ac:dyDescent="0.25">
      <c r="A360" t="s">
        <v>600</v>
      </c>
      <c r="B360">
        <v>4</v>
      </c>
      <c r="C360" t="s">
        <v>31</v>
      </c>
      <c r="D360" t="s">
        <v>145</v>
      </c>
      <c r="E360" t="s">
        <v>1020</v>
      </c>
      <c r="F360" t="s">
        <v>53</v>
      </c>
      <c r="G360">
        <v>2007</v>
      </c>
      <c r="H360">
        <v>49</v>
      </c>
      <c r="I360">
        <v>0.23</v>
      </c>
      <c r="J360">
        <v>16.95</v>
      </c>
      <c r="K360">
        <v>4.6333333333333302</v>
      </c>
      <c r="L360">
        <v>5.11666666666666</v>
      </c>
      <c r="M360">
        <v>4.8166666666666602</v>
      </c>
      <c r="N360">
        <v>3</v>
      </c>
      <c r="O360">
        <v>4.1666666666666599</v>
      </c>
      <c r="P360">
        <v>3.6</v>
      </c>
      <c r="Q360">
        <v>3.6</v>
      </c>
      <c r="R360">
        <v>3.6</v>
      </c>
      <c r="S360">
        <v>1</v>
      </c>
      <c r="T360">
        <v>3.6</v>
      </c>
      <c r="U360">
        <v>0</v>
      </c>
      <c r="V360">
        <v>0</v>
      </c>
      <c r="W360">
        <v>0</v>
      </c>
      <c r="X360">
        <v>0</v>
      </c>
      <c r="Y360">
        <v>0</v>
      </c>
      <c r="Z360">
        <v>5.15</v>
      </c>
      <c r="AA360">
        <v>5.3166666666666602</v>
      </c>
      <c r="AB360">
        <v>5.15</v>
      </c>
      <c r="AC360">
        <v>2</v>
      </c>
      <c r="AD360">
        <v>4.9833333333333298</v>
      </c>
      <c r="AE360" t="s">
        <v>31</v>
      </c>
      <c r="AJ360" t="b">
        <f>OR(COUNTIF(Sheet1!$H$1:$H$9,Table1[[#This Row],[Genre_1]]),COUNTIF(Sheet1!$H$1:$H$8,Table1[[#This Row],[Genre_2]]),COUNTIF(Sheet1!$H$1:$H$8,Table1[[#This Row],[Genre_3]]),COUNTIF(Sheet1!$H$1:$H$8,Table1[[#This Row],[Genre_4]]),COUNTIF(Sheet1!$H$1:$H$8,Table1[[#This Row],[Genre_5]]))</f>
        <v>1</v>
      </c>
      <c r="AK360" t="s">
        <v>145</v>
      </c>
      <c r="AM360" t="b">
        <f>OR(COUNTIF(Sheet1!$E$2:$E$20,Table1[[#This Row],[Publisher_1]]),COUNTIF(Sheet1!$E$2:$E$20,Table1[[#This Row],[Publisher_2]]))</f>
        <v>1</v>
      </c>
      <c r="AN360" t="str">
        <f>IF(COUNTIF(Table1[[#All],[Title]],Table1[[#This Row],[Title]]) &gt; 1,"Yes","No")</f>
        <v>No</v>
      </c>
      <c r="AO360" t="str">
        <f>IF(AND(-3&lt;= (Table1[[#This Row],[Metrics.Sales]] - AVERAGE(Table1[Metrics.Sales]))/_xlfn.STDEV.S(Table1[Metrics.Sales]), (Table1[[#This Row],[Metrics.Sales]] - AVERAGE(Table1[Metrics.Sales]))/_xlfn.STDEV.S(Table1[Metrics.Sales]) &lt;=3),"No","Yes")</f>
        <v>No</v>
      </c>
      <c r="AP360" t="b">
        <f>OR(Table1[[#This Row],[Length.Main Story.Polled]] = 0,Table1[[#This Row],[Length.Main + Extras.Polled]] = 0,Table1[[#This Row],[Length.Completionists.Polled]] = 0,Table1[[#This Row],[Length.All PlayStyles.Polled]] = 0)</f>
        <v>1</v>
      </c>
      <c r="AR360" s="9"/>
      <c r="AT360"/>
    </row>
    <row r="361" spans="1:64" x14ac:dyDescent="0.25">
      <c r="A361" t="s">
        <v>420</v>
      </c>
      <c r="B361">
        <v>1</v>
      </c>
      <c r="C361" t="s">
        <v>44</v>
      </c>
      <c r="D361" t="s">
        <v>1005</v>
      </c>
      <c r="E361" t="s">
        <v>1020</v>
      </c>
      <c r="F361" t="s">
        <v>32</v>
      </c>
      <c r="G361">
        <v>2006</v>
      </c>
      <c r="H361">
        <v>80</v>
      </c>
      <c r="I361">
        <v>0.04</v>
      </c>
      <c r="J361">
        <v>22.95</v>
      </c>
      <c r="K361">
        <v>2.43333333333333</v>
      </c>
      <c r="L361">
        <v>3.5666666666666602</v>
      </c>
      <c r="M361">
        <v>1.88333333333333</v>
      </c>
      <c r="N361">
        <v>7</v>
      </c>
      <c r="O361">
        <v>1.65</v>
      </c>
      <c r="P361">
        <v>0</v>
      </c>
      <c r="Q361">
        <v>0</v>
      </c>
      <c r="R361">
        <v>0</v>
      </c>
      <c r="S361">
        <v>0</v>
      </c>
      <c r="T361">
        <v>0</v>
      </c>
      <c r="U361">
        <v>2.68333333333333</v>
      </c>
      <c r="V361">
        <v>3.2833333333333301</v>
      </c>
      <c r="W361">
        <v>2.68333333333333</v>
      </c>
      <c r="X361">
        <v>2</v>
      </c>
      <c r="Y361">
        <v>2.0833333333333299</v>
      </c>
      <c r="Z361">
        <v>2.3333333333333299</v>
      </c>
      <c r="AA361">
        <v>3.55</v>
      </c>
      <c r="AB361">
        <v>1.88333333333333</v>
      </c>
      <c r="AC361">
        <v>5</v>
      </c>
      <c r="AD361">
        <v>1.63333333333333</v>
      </c>
      <c r="AE361" t="s">
        <v>44</v>
      </c>
      <c r="AJ361" t="b">
        <f>OR(COUNTIF(Sheet1!$H$1:$H$9,Table1[[#This Row],[Genre_1]]),COUNTIF(Sheet1!$H$1:$H$8,Table1[[#This Row],[Genre_2]]),COUNTIF(Sheet1!$H$1:$H$8,Table1[[#This Row],[Genre_3]]),COUNTIF(Sheet1!$H$1:$H$8,Table1[[#This Row],[Genre_4]]),COUNTIF(Sheet1!$H$1:$H$8,Table1[[#This Row],[Genre_5]]))</f>
        <v>1</v>
      </c>
      <c r="AK361" t="s">
        <v>1005</v>
      </c>
      <c r="AM361" t="b">
        <f>OR(COUNTIF(Sheet1!$E$2:$E$20,Table1[[#This Row],[Publisher_1]]),COUNTIF(Sheet1!$E$2:$E$20,Table1[[#This Row],[Publisher_2]]))</f>
        <v>1</v>
      </c>
      <c r="AN361" t="str">
        <f>IF(COUNTIF(Table1[[#All],[Title]],Table1[[#This Row],[Title]]) &gt; 1,"Yes","No")</f>
        <v>No</v>
      </c>
      <c r="AO361" t="str">
        <f>IF(AND(-3&lt;= (Table1[[#This Row],[Metrics.Sales]] - AVERAGE(Table1[Metrics.Sales]))/_xlfn.STDEV.S(Table1[Metrics.Sales]), (Table1[[#This Row],[Metrics.Sales]] - AVERAGE(Table1[Metrics.Sales]))/_xlfn.STDEV.S(Table1[Metrics.Sales]) &lt;=3),"No","Yes")</f>
        <v>No</v>
      </c>
      <c r="AP361" t="b">
        <f>OR(Table1[[#This Row],[Length.Main Story.Polled]] = 0,Table1[[#This Row],[Length.Main + Extras.Polled]] = 0,Table1[[#This Row],[Length.Completionists.Polled]] = 0,Table1[[#This Row],[Length.All PlayStyles.Polled]] = 0)</f>
        <v>1</v>
      </c>
      <c r="AR361" s="9"/>
      <c r="AT361"/>
      <c r="AU361" s="10"/>
      <c r="AW361" s="10"/>
      <c r="BI361" s="10"/>
      <c r="BL361" s="10"/>
    </row>
    <row r="362" spans="1:64" x14ac:dyDescent="0.25">
      <c r="A362" t="s">
        <v>765</v>
      </c>
      <c r="B362">
        <v>1</v>
      </c>
      <c r="C362" t="s">
        <v>31</v>
      </c>
      <c r="D362" t="s">
        <v>40</v>
      </c>
      <c r="E362" t="s">
        <v>1020</v>
      </c>
      <c r="F362" t="s">
        <v>53</v>
      </c>
      <c r="G362">
        <v>2008</v>
      </c>
      <c r="H362">
        <v>91</v>
      </c>
      <c r="I362">
        <v>1.54</v>
      </c>
      <c r="J362">
        <v>17.95</v>
      </c>
      <c r="K362">
        <v>6.0333333333333297</v>
      </c>
      <c r="L362">
        <v>14.9166666666666</v>
      </c>
      <c r="M362">
        <v>5.6666666666666599</v>
      </c>
      <c r="N362">
        <v>332</v>
      </c>
      <c r="O362">
        <v>4.25</v>
      </c>
      <c r="P362">
        <v>9.2166666666666597</v>
      </c>
      <c r="Q362">
        <v>16.466666666666601</v>
      </c>
      <c r="R362">
        <v>8.6666666666666607</v>
      </c>
      <c r="S362">
        <v>39</v>
      </c>
      <c r="T362">
        <v>6.0166666666666604</v>
      </c>
      <c r="U362">
        <v>6.25</v>
      </c>
      <c r="V362">
        <v>8.0500000000000007</v>
      </c>
      <c r="W362">
        <v>6</v>
      </c>
      <c r="X362">
        <v>70</v>
      </c>
      <c r="Y362">
        <v>4.93333333333333</v>
      </c>
      <c r="Z362">
        <v>5.4166666666666599</v>
      </c>
      <c r="AA362">
        <v>7.86666666666666</v>
      </c>
      <c r="AB362">
        <v>5.4666666666666597</v>
      </c>
      <c r="AC362">
        <v>223</v>
      </c>
      <c r="AD362">
        <v>4.05</v>
      </c>
      <c r="AE362" t="s">
        <v>31</v>
      </c>
      <c r="AJ362" t="b">
        <f>OR(COUNTIF(Sheet1!$H$1:$H$9,Table1[[#This Row],[Genre_1]]),COUNTIF(Sheet1!$H$1:$H$8,Table1[[#This Row],[Genre_2]]),COUNTIF(Sheet1!$H$1:$H$8,Table1[[#This Row],[Genre_3]]),COUNTIF(Sheet1!$H$1:$H$8,Table1[[#This Row],[Genre_4]]),COUNTIF(Sheet1!$H$1:$H$8,Table1[[#This Row],[Genre_5]]))</f>
        <v>1</v>
      </c>
      <c r="AK362" t="s">
        <v>40</v>
      </c>
      <c r="AM362" t="b">
        <f>OR(COUNTIF(Sheet1!$E$2:$E$20,Table1[[#This Row],[Publisher_1]]),COUNTIF(Sheet1!$E$2:$E$20,Table1[[#This Row],[Publisher_2]]))</f>
        <v>1</v>
      </c>
      <c r="AN362" t="str">
        <f>IF(COUNTIF(Table1[[#All],[Title]],Table1[[#This Row],[Title]]) &gt; 1,"Yes","No")</f>
        <v>No</v>
      </c>
      <c r="AO362" t="str">
        <f>IF(AND(-3&lt;= (Table1[[#This Row],[Metrics.Sales]] - AVERAGE(Table1[Metrics.Sales]))/_xlfn.STDEV.S(Table1[Metrics.Sales]), (Table1[[#This Row],[Metrics.Sales]] - AVERAGE(Table1[Metrics.Sales]))/_xlfn.STDEV.S(Table1[Metrics.Sales]) &lt;=3),"No","Yes")</f>
        <v>No</v>
      </c>
      <c r="AP362" t="b">
        <f>OR(Table1[[#This Row],[Length.Main Story.Polled]] = 0,Table1[[#This Row],[Length.Main + Extras.Polled]] = 0,Table1[[#This Row],[Length.Completionists.Polled]] = 0,Table1[[#This Row],[Length.All PlayStyles.Polled]] = 0)</f>
        <v>0</v>
      </c>
      <c r="AR362" s="9"/>
      <c r="AT362"/>
      <c r="AU362" s="10"/>
      <c r="BC362" s="10"/>
      <c r="BD362" s="10"/>
      <c r="BE362" s="10"/>
      <c r="BG362" s="10"/>
      <c r="BH362" s="10"/>
      <c r="BJ362" s="10"/>
      <c r="BL362" s="10"/>
    </row>
    <row r="363" spans="1:64" x14ac:dyDescent="0.25">
      <c r="A363" t="s">
        <v>653</v>
      </c>
      <c r="B363">
        <v>1</v>
      </c>
      <c r="C363" t="s">
        <v>31</v>
      </c>
      <c r="D363" t="s">
        <v>167</v>
      </c>
      <c r="E363" t="s">
        <v>1021</v>
      </c>
      <c r="F363" t="s">
        <v>53</v>
      </c>
      <c r="G363">
        <v>2007</v>
      </c>
      <c r="H363">
        <v>28</v>
      </c>
      <c r="I363">
        <v>0.11</v>
      </c>
      <c r="J363">
        <v>17.95</v>
      </c>
      <c r="K363">
        <v>0</v>
      </c>
      <c r="L363">
        <v>0</v>
      </c>
      <c r="M363">
        <v>0</v>
      </c>
      <c r="N363">
        <v>0</v>
      </c>
      <c r="O363">
        <v>0</v>
      </c>
      <c r="P363">
        <v>0</v>
      </c>
      <c r="Q363">
        <v>0</v>
      </c>
      <c r="R363">
        <v>0</v>
      </c>
      <c r="S363">
        <v>0</v>
      </c>
      <c r="T363">
        <v>0</v>
      </c>
      <c r="U363">
        <v>0</v>
      </c>
      <c r="V363">
        <v>0</v>
      </c>
      <c r="W363">
        <v>0</v>
      </c>
      <c r="X363">
        <v>0</v>
      </c>
      <c r="Y363">
        <v>0</v>
      </c>
      <c r="Z363">
        <v>0</v>
      </c>
      <c r="AA363">
        <v>0</v>
      </c>
      <c r="AB363">
        <v>0</v>
      </c>
      <c r="AC363">
        <v>0</v>
      </c>
      <c r="AD363">
        <v>0</v>
      </c>
      <c r="AE363" t="s">
        <v>31</v>
      </c>
      <c r="AJ363" t="b">
        <f>OR(COUNTIF(Sheet1!$H$1:$H$9,Table1[[#This Row],[Genre_1]]),COUNTIF(Sheet1!$H$1:$H$8,Table1[[#This Row],[Genre_2]]),COUNTIF(Sheet1!$H$1:$H$8,Table1[[#This Row],[Genre_3]]),COUNTIF(Sheet1!$H$1:$H$8,Table1[[#This Row],[Genre_4]]),COUNTIF(Sheet1!$H$1:$H$8,Table1[[#This Row],[Genre_5]]))</f>
        <v>1</v>
      </c>
      <c r="AK363" t="s">
        <v>167</v>
      </c>
      <c r="AM363" t="b">
        <f>OR(COUNTIF(Sheet1!$E$2:$E$20,Table1[[#This Row],[Publisher_1]]),COUNTIF(Sheet1!$E$2:$E$20,Table1[[#This Row],[Publisher_2]]))</f>
        <v>1</v>
      </c>
      <c r="AN363" t="str">
        <f>IF(COUNTIF(Table1[[#All],[Title]],Table1[[#This Row],[Title]]) &gt; 1,"Yes","No")</f>
        <v>No</v>
      </c>
      <c r="AO363" t="str">
        <f>IF(AND(-3&lt;= (Table1[[#This Row],[Metrics.Sales]] - AVERAGE(Table1[Metrics.Sales]))/_xlfn.STDEV.S(Table1[Metrics.Sales]), (Table1[[#This Row],[Metrics.Sales]] - AVERAGE(Table1[Metrics.Sales]))/_xlfn.STDEV.S(Table1[Metrics.Sales]) &lt;=3),"No","Yes")</f>
        <v>No</v>
      </c>
      <c r="AP363" t="b">
        <f>OR(Table1[[#This Row],[Length.Main Story.Polled]] = 0,Table1[[#This Row],[Length.Main + Extras.Polled]] = 0,Table1[[#This Row],[Length.Completionists.Polled]] = 0,Table1[[#This Row],[Length.All PlayStyles.Polled]] = 0)</f>
        <v>1</v>
      </c>
      <c r="AR363" s="9"/>
      <c r="AT363"/>
      <c r="AU363" s="10"/>
      <c r="AX363" s="10"/>
      <c r="AY363" s="10"/>
      <c r="AZ363" s="10"/>
      <c r="BB363" s="10"/>
      <c r="BG363" s="10"/>
      <c r="BH363" s="10"/>
      <c r="BI363" s="10"/>
      <c r="BJ363" s="10"/>
    </row>
    <row r="364" spans="1:64" x14ac:dyDescent="0.25">
      <c r="A364" t="s">
        <v>644</v>
      </c>
      <c r="B364">
        <v>1</v>
      </c>
      <c r="C364" t="s">
        <v>31</v>
      </c>
      <c r="D364" t="s">
        <v>167</v>
      </c>
      <c r="E364" t="s">
        <v>1022</v>
      </c>
      <c r="F364" t="s">
        <v>32</v>
      </c>
      <c r="G364">
        <v>2007</v>
      </c>
      <c r="H364">
        <v>44</v>
      </c>
      <c r="I364">
        <v>0.14000000000000001</v>
      </c>
      <c r="J364">
        <v>24.95</v>
      </c>
      <c r="K364">
        <v>0</v>
      </c>
      <c r="L364">
        <v>0</v>
      </c>
      <c r="M364">
        <v>0</v>
      </c>
      <c r="N364">
        <v>0</v>
      </c>
      <c r="O364">
        <v>0</v>
      </c>
      <c r="P364">
        <v>0</v>
      </c>
      <c r="Q364">
        <v>0</v>
      </c>
      <c r="R364">
        <v>0</v>
      </c>
      <c r="S364">
        <v>0</v>
      </c>
      <c r="T364">
        <v>0</v>
      </c>
      <c r="U364">
        <v>0</v>
      </c>
      <c r="V364">
        <v>0</v>
      </c>
      <c r="W364">
        <v>0</v>
      </c>
      <c r="X364">
        <v>0</v>
      </c>
      <c r="Y364">
        <v>0</v>
      </c>
      <c r="Z364">
        <v>0</v>
      </c>
      <c r="AA364">
        <v>0</v>
      </c>
      <c r="AB364">
        <v>0</v>
      </c>
      <c r="AC364">
        <v>0</v>
      </c>
      <c r="AD364">
        <v>0</v>
      </c>
      <c r="AE364" t="s">
        <v>31</v>
      </c>
      <c r="AJ364" t="b">
        <f>OR(COUNTIF(Sheet1!$H$1:$H$9,Table1[[#This Row],[Genre_1]]),COUNTIF(Sheet1!$H$1:$H$8,Table1[[#This Row],[Genre_2]]),COUNTIF(Sheet1!$H$1:$H$8,Table1[[#This Row],[Genre_3]]),COUNTIF(Sheet1!$H$1:$H$8,Table1[[#This Row],[Genre_4]]),COUNTIF(Sheet1!$H$1:$H$8,Table1[[#This Row],[Genre_5]]))</f>
        <v>1</v>
      </c>
      <c r="AK364" t="s">
        <v>167</v>
      </c>
      <c r="AM364" t="b">
        <f>OR(COUNTIF(Sheet1!$E$2:$E$20,Table1[[#This Row],[Publisher_1]]),COUNTIF(Sheet1!$E$2:$E$20,Table1[[#This Row],[Publisher_2]]))</f>
        <v>1</v>
      </c>
      <c r="AN364" t="str">
        <f>IF(COUNTIF(Table1[[#All],[Title]],Table1[[#This Row],[Title]]) &gt; 1,"Yes","No")</f>
        <v>No</v>
      </c>
      <c r="AO364" t="str">
        <f>IF(AND(-3&lt;= (Table1[[#This Row],[Metrics.Sales]] - AVERAGE(Table1[Metrics.Sales]))/_xlfn.STDEV.S(Table1[Metrics.Sales]), (Table1[[#This Row],[Metrics.Sales]] - AVERAGE(Table1[Metrics.Sales]))/_xlfn.STDEV.S(Table1[Metrics.Sales]) &lt;=3),"No","Yes")</f>
        <v>No</v>
      </c>
      <c r="AP364" t="b">
        <f>OR(Table1[[#This Row],[Length.Main Story.Polled]] = 0,Table1[[#This Row],[Length.Main + Extras.Polled]] = 0,Table1[[#This Row],[Length.Completionists.Polled]] = 0,Table1[[#This Row],[Length.All PlayStyles.Polled]] = 0)</f>
        <v>1</v>
      </c>
      <c r="AR364" s="9"/>
      <c r="AT364"/>
    </row>
    <row r="365" spans="1:64" x14ac:dyDescent="0.25">
      <c r="A365" t="s">
        <v>633</v>
      </c>
      <c r="B365">
        <v>2</v>
      </c>
      <c r="C365" t="s">
        <v>31</v>
      </c>
      <c r="D365" t="s">
        <v>58</v>
      </c>
      <c r="E365" t="s">
        <v>83</v>
      </c>
      <c r="F365" t="s">
        <v>46</v>
      </c>
      <c r="G365">
        <v>2007</v>
      </c>
      <c r="H365">
        <v>45</v>
      </c>
      <c r="I365">
        <v>0.15</v>
      </c>
      <c r="J365">
        <v>14.95</v>
      </c>
      <c r="K365">
        <v>1.18333333333333</v>
      </c>
      <c r="L365">
        <v>3.43333333333333</v>
      </c>
      <c r="M365">
        <v>1</v>
      </c>
      <c r="N365">
        <v>58</v>
      </c>
      <c r="O365">
        <v>0.7</v>
      </c>
      <c r="P365">
        <v>1.38333333333333</v>
      </c>
      <c r="Q365">
        <v>1.7166666666666599</v>
      </c>
      <c r="R365">
        <v>1.5</v>
      </c>
      <c r="S365">
        <v>9</v>
      </c>
      <c r="T365">
        <v>1.0333333333333301</v>
      </c>
      <c r="U365">
        <v>1.11666666666666</v>
      </c>
      <c r="V365">
        <v>1.2166666666666599</v>
      </c>
      <c r="W365">
        <v>1.0833333333333299</v>
      </c>
      <c r="X365">
        <v>4</v>
      </c>
      <c r="Y365">
        <v>1.05</v>
      </c>
      <c r="Z365">
        <v>1.1499999999999999</v>
      </c>
      <c r="AA365">
        <v>3.36666666666666</v>
      </c>
      <c r="AB365">
        <v>0.75</v>
      </c>
      <c r="AC365">
        <v>45</v>
      </c>
      <c r="AD365">
        <v>0.63333333333333297</v>
      </c>
      <c r="AE365" t="s">
        <v>31</v>
      </c>
      <c r="AJ365" t="b">
        <f>OR(COUNTIF(Sheet1!$H$1:$H$9,Table1[[#This Row],[Genre_1]]),COUNTIF(Sheet1!$H$1:$H$8,Table1[[#This Row],[Genre_2]]),COUNTIF(Sheet1!$H$1:$H$8,Table1[[#This Row],[Genre_3]]),COUNTIF(Sheet1!$H$1:$H$8,Table1[[#This Row],[Genre_4]]),COUNTIF(Sheet1!$H$1:$H$8,Table1[[#This Row],[Genre_5]]))</f>
        <v>1</v>
      </c>
      <c r="AK365" t="s">
        <v>58</v>
      </c>
      <c r="AM365" t="b">
        <f>OR(COUNTIF(Sheet1!$E$2:$E$20,Table1[[#This Row],[Publisher_1]]),COUNTIF(Sheet1!$E$2:$E$20,Table1[[#This Row],[Publisher_2]]))</f>
        <v>1</v>
      </c>
      <c r="AN365" t="str">
        <f>IF(COUNTIF(Table1[[#All],[Title]],Table1[[#This Row],[Title]]) &gt; 1,"Yes","No")</f>
        <v>No</v>
      </c>
      <c r="AO365" t="str">
        <f>IF(AND(-3&lt;= (Table1[[#This Row],[Metrics.Sales]] - AVERAGE(Table1[Metrics.Sales]))/_xlfn.STDEV.S(Table1[Metrics.Sales]), (Table1[[#This Row],[Metrics.Sales]] - AVERAGE(Table1[Metrics.Sales]))/_xlfn.STDEV.S(Table1[Metrics.Sales]) &lt;=3),"No","Yes")</f>
        <v>No</v>
      </c>
      <c r="AP365" t="b">
        <f>OR(Table1[[#This Row],[Length.Main Story.Polled]] = 0,Table1[[#This Row],[Length.Main + Extras.Polled]] = 0,Table1[[#This Row],[Length.Completionists.Polled]] = 0,Table1[[#This Row],[Length.All PlayStyles.Polled]] = 0)</f>
        <v>0</v>
      </c>
      <c r="AR365" s="9"/>
      <c r="AT365"/>
    </row>
    <row r="366" spans="1:64" x14ac:dyDescent="0.25">
      <c r="A366" t="s">
        <v>181</v>
      </c>
      <c r="B366">
        <v>1</v>
      </c>
      <c r="C366" t="s">
        <v>31</v>
      </c>
      <c r="D366" t="s">
        <v>45</v>
      </c>
      <c r="E366" t="s">
        <v>1021</v>
      </c>
      <c r="F366" t="s">
        <v>53</v>
      </c>
      <c r="G366">
        <v>2005</v>
      </c>
      <c r="H366">
        <v>58</v>
      </c>
      <c r="I366">
        <v>0.11</v>
      </c>
      <c r="J366">
        <v>14.95</v>
      </c>
      <c r="K366">
        <v>9.4166666666666607</v>
      </c>
      <c r="L366">
        <v>13.466666666666599</v>
      </c>
      <c r="M366">
        <v>8.5</v>
      </c>
      <c r="N366">
        <v>4</v>
      </c>
      <c r="O366">
        <v>5.8</v>
      </c>
      <c r="P366">
        <v>0</v>
      </c>
      <c r="Q366">
        <v>0</v>
      </c>
      <c r="R366">
        <v>0</v>
      </c>
      <c r="S366">
        <v>0</v>
      </c>
      <c r="T366">
        <v>0</v>
      </c>
      <c r="U366">
        <v>0</v>
      </c>
      <c r="V366">
        <v>0</v>
      </c>
      <c r="W366">
        <v>0</v>
      </c>
      <c r="X366">
        <v>0</v>
      </c>
      <c r="Y366">
        <v>0</v>
      </c>
      <c r="Z366">
        <v>9.4166666666666607</v>
      </c>
      <c r="AA366">
        <v>13.466666666666599</v>
      </c>
      <c r="AB366">
        <v>8.5</v>
      </c>
      <c r="AC366">
        <v>4</v>
      </c>
      <c r="AD366">
        <v>5.8</v>
      </c>
      <c r="AE366" t="s">
        <v>31</v>
      </c>
      <c r="AJ366" t="b">
        <f>OR(COUNTIF(Sheet1!$H$1:$H$9,Table1[[#This Row],[Genre_1]]),COUNTIF(Sheet1!$H$1:$H$8,Table1[[#This Row],[Genre_2]]),COUNTIF(Sheet1!$H$1:$H$8,Table1[[#This Row],[Genre_3]]),COUNTIF(Sheet1!$H$1:$H$8,Table1[[#This Row],[Genre_4]]),COUNTIF(Sheet1!$H$1:$H$8,Table1[[#This Row],[Genre_5]]))</f>
        <v>1</v>
      </c>
      <c r="AK366" t="s">
        <v>45</v>
      </c>
      <c r="AM366" t="b">
        <f>OR(COUNTIF(Sheet1!$E$2:$E$20,Table1[[#This Row],[Publisher_1]]),COUNTIF(Sheet1!$E$2:$E$20,Table1[[#This Row],[Publisher_2]]))</f>
        <v>1</v>
      </c>
      <c r="AN366" t="str">
        <f>IF(COUNTIF(Table1[[#All],[Title]],Table1[[#This Row],[Title]]) &gt; 1,"Yes","No")</f>
        <v>No</v>
      </c>
      <c r="AO366" t="str">
        <f>IF(AND(-3&lt;= (Table1[[#This Row],[Metrics.Sales]] - AVERAGE(Table1[Metrics.Sales]))/_xlfn.STDEV.S(Table1[Metrics.Sales]), (Table1[[#This Row],[Metrics.Sales]] - AVERAGE(Table1[Metrics.Sales]))/_xlfn.STDEV.S(Table1[Metrics.Sales]) &lt;=3),"No","Yes")</f>
        <v>No</v>
      </c>
      <c r="AP366" t="b">
        <f>OR(Table1[[#This Row],[Length.Main Story.Polled]] = 0,Table1[[#This Row],[Length.Main + Extras.Polled]] = 0,Table1[[#This Row],[Length.Completionists.Polled]] = 0,Table1[[#This Row],[Length.All PlayStyles.Polled]] = 0)</f>
        <v>1</v>
      </c>
      <c r="AR366" s="9"/>
      <c r="AT366"/>
      <c r="AX366" s="10"/>
      <c r="AY366" s="10"/>
      <c r="BB366" s="10"/>
      <c r="BC366" s="10"/>
      <c r="BD366" s="10"/>
      <c r="BE366" s="10"/>
      <c r="BI366" s="10"/>
    </row>
    <row r="367" spans="1:64" x14ac:dyDescent="0.25">
      <c r="A367" t="s">
        <v>421</v>
      </c>
      <c r="B367">
        <v>1</v>
      </c>
      <c r="C367" t="s">
        <v>31</v>
      </c>
      <c r="D367" t="s">
        <v>51</v>
      </c>
      <c r="E367" t="s">
        <v>1020</v>
      </c>
      <c r="F367" t="s">
        <v>53</v>
      </c>
      <c r="G367">
        <v>2006</v>
      </c>
      <c r="H367">
        <v>76</v>
      </c>
      <c r="I367">
        <v>0.04</v>
      </c>
      <c r="J367">
        <v>17.95</v>
      </c>
      <c r="K367">
        <v>10.1166666666666</v>
      </c>
      <c r="L367">
        <v>10.1833333333333</v>
      </c>
      <c r="M367">
        <v>10.1166666666666</v>
      </c>
      <c r="N367">
        <v>2</v>
      </c>
      <c r="O367">
        <v>10.050000000000001</v>
      </c>
      <c r="P367">
        <v>0</v>
      </c>
      <c r="Q367">
        <v>0</v>
      </c>
      <c r="R367">
        <v>0</v>
      </c>
      <c r="S367">
        <v>0</v>
      </c>
      <c r="T367">
        <v>0</v>
      </c>
      <c r="U367">
        <v>10.25</v>
      </c>
      <c r="V367">
        <v>10.25</v>
      </c>
      <c r="W367">
        <v>10.25</v>
      </c>
      <c r="X367">
        <v>1</v>
      </c>
      <c r="Y367">
        <v>10.25</v>
      </c>
      <c r="Z367">
        <v>10</v>
      </c>
      <c r="AA367">
        <v>10</v>
      </c>
      <c r="AB367">
        <v>10</v>
      </c>
      <c r="AC367">
        <v>1</v>
      </c>
      <c r="AD367">
        <v>10</v>
      </c>
      <c r="AE367" t="s">
        <v>31</v>
      </c>
      <c r="AJ367" t="b">
        <f>OR(COUNTIF(Sheet1!$H$1:$H$9,Table1[[#This Row],[Genre_1]]),COUNTIF(Sheet1!$H$1:$H$8,Table1[[#This Row],[Genre_2]]),COUNTIF(Sheet1!$H$1:$H$8,Table1[[#This Row],[Genre_3]]),COUNTIF(Sheet1!$H$1:$H$8,Table1[[#This Row],[Genre_4]]),COUNTIF(Sheet1!$H$1:$H$8,Table1[[#This Row],[Genre_5]]))</f>
        <v>1</v>
      </c>
      <c r="AK367" t="s">
        <v>51</v>
      </c>
      <c r="AM367" t="b">
        <f>OR(COUNTIF(Sheet1!$E$2:$E$20,Table1[[#This Row],[Publisher_1]]),COUNTIF(Sheet1!$E$2:$E$20,Table1[[#This Row],[Publisher_2]]))</f>
        <v>1</v>
      </c>
      <c r="AN367" t="str">
        <f>IF(COUNTIF(Table1[[#All],[Title]],Table1[[#This Row],[Title]]) &gt; 1,"Yes","No")</f>
        <v>No</v>
      </c>
      <c r="AO367" t="str">
        <f>IF(AND(-3&lt;= (Table1[[#This Row],[Metrics.Sales]] - AVERAGE(Table1[Metrics.Sales]))/_xlfn.STDEV.S(Table1[Metrics.Sales]), (Table1[[#This Row],[Metrics.Sales]] - AVERAGE(Table1[Metrics.Sales]))/_xlfn.STDEV.S(Table1[Metrics.Sales]) &lt;=3),"No","Yes")</f>
        <v>No</v>
      </c>
      <c r="AP367" t="b">
        <f>OR(Table1[[#This Row],[Length.Main Story.Polled]] = 0,Table1[[#This Row],[Length.Main + Extras.Polled]] = 0,Table1[[#This Row],[Length.Completionists.Polled]] = 0,Table1[[#This Row],[Length.All PlayStyles.Polled]] = 0)</f>
        <v>1</v>
      </c>
      <c r="AR367" s="9"/>
      <c r="AT367"/>
      <c r="BH367" s="10"/>
      <c r="BI367" s="10"/>
    </row>
    <row r="368" spans="1:64" x14ac:dyDescent="0.25">
      <c r="A368" t="s">
        <v>474</v>
      </c>
      <c r="B368">
        <v>2</v>
      </c>
      <c r="C368" t="s">
        <v>66</v>
      </c>
      <c r="D368" t="s">
        <v>40</v>
      </c>
      <c r="E368" t="s">
        <v>1019</v>
      </c>
      <c r="F368" t="s">
        <v>32</v>
      </c>
      <c r="G368">
        <v>2007</v>
      </c>
      <c r="H368">
        <v>80</v>
      </c>
      <c r="I368">
        <v>1.31</v>
      </c>
      <c r="J368">
        <v>24.95</v>
      </c>
      <c r="K368">
        <v>13.9333333333333</v>
      </c>
      <c r="L368">
        <v>21.233333333333299</v>
      </c>
      <c r="M368">
        <v>11</v>
      </c>
      <c r="N368">
        <v>10</v>
      </c>
      <c r="O368">
        <v>9.2333333333333307</v>
      </c>
      <c r="P368">
        <v>0</v>
      </c>
      <c r="Q368">
        <v>0</v>
      </c>
      <c r="R368">
        <v>0</v>
      </c>
      <c r="S368">
        <v>0</v>
      </c>
      <c r="T368">
        <v>0</v>
      </c>
      <c r="U368">
        <v>27.5</v>
      </c>
      <c r="V368">
        <v>28.75</v>
      </c>
      <c r="W368">
        <v>27.5</v>
      </c>
      <c r="X368">
        <v>2</v>
      </c>
      <c r="Y368">
        <v>26.25</v>
      </c>
      <c r="Z368">
        <v>10.55</v>
      </c>
      <c r="AA368">
        <v>12.316666666666601</v>
      </c>
      <c r="AB368">
        <v>10.716666666666599</v>
      </c>
      <c r="AC368">
        <v>8</v>
      </c>
      <c r="AD368">
        <v>8.3166666666666593</v>
      </c>
      <c r="AE368" t="s">
        <v>1006</v>
      </c>
      <c r="AF368" t="s">
        <v>44</v>
      </c>
      <c r="AJ368" t="b">
        <f>OR(COUNTIF(Sheet1!$H$1:$H$9,Table1[[#This Row],[Genre_1]]),COUNTIF(Sheet1!$H$1:$H$8,Table1[[#This Row],[Genre_2]]),COUNTIF(Sheet1!$H$1:$H$8,Table1[[#This Row],[Genre_3]]),COUNTIF(Sheet1!$H$1:$H$8,Table1[[#This Row],[Genre_4]]),COUNTIF(Sheet1!$H$1:$H$8,Table1[[#This Row],[Genre_5]]))</f>
        <v>1</v>
      </c>
      <c r="AK368" t="s">
        <v>40</v>
      </c>
      <c r="AM368" t="b">
        <f>OR(COUNTIF(Sheet1!$E$2:$E$20,Table1[[#This Row],[Publisher_1]]),COUNTIF(Sheet1!$E$2:$E$20,Table1[[#This Row],[Publisher_2]]))</f>
        <v>1</v>
      </c>
      <c r="AN368" t="str">
        <f>IF(COUNTIF(Table1[[#All],[Title]],Table1[[#This Row],[Title]]) &gt; 1,"Yes","No")</f>
        <v>No</v>
      </c>
      <c r="AO368" t="str">
        <f>IF(AND(-3&lt;= (Table1[[#This Row],[Metrics.Sales]] - AVERAGE(Table1[Metrics.Sales]))/_xlfn.STDEV.S(Table1[Metrics.Sales]), (Table1[[#This Row],[Metrics.Sales]] - AVERAGE(Table1[Metrics.Sales]))/_xlfn.STDEV.S(Table1[Metrics.Sales]) &lt;=3),"No","Yes")</f>
        <v>No</v>
      </c>
      <c r="AP368" t="b">
        <f>OR(Table1[[#This Row],[Length.Main Story.Polled]] = 0,Table1[[#This Row],[Length.Main + Extras.Polled]] = 0,Table1[[#This Row],[Length.Completionists.Polled]] = 0,Table1[[#This Row],[Length.All PlayStyles.Polled]] = 0)</f>
        <v>1</v>
      </c>
      <c r="AR368" s="9"/>
      <c r="AT368"/>
      <c r="AU368" s="10"/>
    </row>
    <row r="369" spans="1:64" x14ac:dyDescent="0.25">
      <c r="A369" t="s">
        <v>743</v>
      </c>
      <c r="B369">
        <v>1</v>
      </c>
      <c r="C369" t="s">
        <v>79</v>
      </c>
      <c r="D369" t="s">
        <v>85</v>
      </c>
      <c r="E369" t="s">
        <v>83</v>
      </c>
      <c r="F369" t="s">
        <v>32</v>
      </c>
      <c r="G369">
        <v>2008</v>
      </c>
      <c r="H369">
        <v>98</v>
      </c>
      <c r="I369">
        <v>5.76</v>
      </c>
      <c r="J369">
        <v>24.95</v>
      </c>
      <c r="K369">
        <v>38.883333333333297</v>
      </c>
      <c r="L369">
        <v>152.71666666666599</v>
      </c>
      <c r="M369">
        <v>32</v>
      </c>
      <c r="N369">
        <v>824</v>
      </c>
      <c r="O369">
        <v>21.716666666666601</v>
      </c>
      <c r="P369">
        <v>82.95</v>
      </c>
      <c r="Q369">
        <v>175.73333333333301</v>
      </c>
      <c r="R369">
        <v>80</v>
      </c>
      <c r="S369">
        <v>73</v>
      </c>
      <c r="T369">
        <v>53.233333333333299</v>
      </c>
      <c r="U369">
        <v>41.866666666666603</v>
      </c>
      <c r="V369">
        <v>71.966666666666598</v>
      </c>
      <c r="W369">
        <v>40</v>
      </c>
      <c r="X369">
        <v>350</v>
      </c>
      <c r="Y369">
        <v>28.466666666666601</v>
      </c>
      <c r="Z369">
        <v>28.25</v>
      </c>
      <c r="AA369">
        <v>46.883333333333297</v>
      </c>
      <c r="AB369">
        <v>28</v>
      </c>
      <c r="AC369">
        <v>401</v>
      </c>
      <c r="AD369">
        <v>18.05</v>
      </c>
      <c r="AE369" t="s">
        <v>31</v>
      </c>
      <c r="AF369" t="s">
        <v>1006</v>
      </c>
      <c r="AJ369" t="b">
        <f>OR(COUNTIF(Sheet1!$H$1:$H$9,Table1[[#This Row],[Genre_1]]),COUNTIF(Sheet1!$H$1:$H$8,Table1[[#This Row],[Genre_2]]),COUNTIF(Sheet1!$H$1:$H$8,Table1[[#This Row],[Genre_3]]),COUNTIF(Sheet1!$H$1:$H$8,Table1[[#This Row],[Genre_4]]),COUNTIF(Sheet1!$H$1:$H$8,Table1[[#This Row],[Genre_5]]))</f>
        <v>1</v>
      </c>
      <c r="AK369" t="s">
        <v>85</v>
      </c>
      <c r="AM369" t="b">
        <f>OR(COUNTIF(Sheet1!$E$2:$E$20,Table1[[#This Row],[Publisher_1]]),COUNTIF(Sheet1!$E$2:$E$20,Table1[[#This Row],[Publisher_2]]))</f>
        <v>1</v>
      </c>
      <c r="AN369" t="str">
        <f>IF(COUNTIF(Table1[[#All],[Title]],Table1[[#This Row],[Title]]) &gt; 1,"Yes","No")</f>
        <v>Yes</v>
      </c>
      <c r="AO369" t="str">
        <f>IF(AND(-3&lt;= (Table1[[#This Row],[Metrics.Sales]] - AVERAGE(Table1[Metrics.Sales]))/_xlfn.STDEV.S(Table1[Metrics.Sales]), (Table1[[#This Row],[Metrics.Sales]] - AVERAGE(Table1[Metrics.Sales]))/_xlfn.STDEV.S(Table1[Metrics.Sales]) &lt;=3),"No","Yes")</f>
        <v>Yes</v>
      </c>
      <c r="AP369" t="b">
        <f>OR(Table1[[#This Row],[Length.Main Story.Polled]] = 0,Table1[[#This Row],[Length.Main + Extras.Polled]] = 0,Table1[[#This Row],[Length.Completionists.Polled]] = 0,Table1[[#This Row],[Length.All PlayStyles.Polled]] = 0)</f>
        <v>0</v>
      </c>
      <c r="AR369" s="9"/>
      <c r="AT369"/>
      <c r="AW369" s="10"/>
      <c r="BI369" s="10"/>
      <c r="BJ369" s="10"/>
      <c r="BL369" s="10"/>
    </row>
    <row r="370" spans="1:64" x14ac:dyDescent="0.25">
      <c r="A370" t="s">
        <v>743</v>
      </c>
      <c r="B370">
        <v>1</v>
      </c>
      <c r="C370" t="s">
        <v>79</v>
      </c>
      <c r="D370" t="s">
        <v>85</v>
      </c>
      <c r="E370" t="s">
        <v>1019</v>
      </c>
      <c r="F370" t="s">
        <v>32</v>
      </c>
      <c r="G370">
        <v>2008</v>
      </c>
      <c r="H370">
        <v>98</v>
      </c>
      <c r="I370">
        <v>3.91</v>
      </c>
      <c r="J370">
        <v>24.95</v>
      </c>
      <c r="K370">
        <v>38.883333333333297</v>
      </c>
      <c r="L370">
        <v>152.71666666666599</v>
      </c>
      <c r="M370">
        <v>32</v>
      </c>
      <c r="N370">
        <v>824</v>
      </c>
      <c r="O370">
        <v>21.716666666666601</v>
      </c>
      <c r="P370">
        <v>82.95</v>
      </c>
      <c r="Q370">
        <v>175.73333333333301</v>
      </c>
      <c r="R370">
        <v>80</v>
      </c>
      <c r="S370">
        <v>73</v>
      </c>
      <c r="T370">
        <v>53.233333333333299</v>
      </c>
      <c r="U370">
        <v>41.866666666666603</v>
      </c>
      <c r="V370">
        <v>71.966666666666598</v>
      </c>
      <c r="W370">
        <v>40</v>
      </c>
      <c r="X370">
        <v>350</v>
      </c>
      <c r="Y370">
        <v>28.466666666666601</v>
      </c>
      <c r="Z370">
        <v>28.25</v>
      </c>
      <c r="AA370">
        <v>46.883333333333297</v>
      </c>
      <c r="AB370">
        <v>28</v>
      </c>
      <c r="AC370">
        <v>401</v>
      </c>
      <c r="AD370">
        <v>18.05</v>
      </c>
      <c r="AE370" t="s">
        <v>31</v>
      </c>
      <c r="AF370" t="s">
        <v>1006</v>
      </c>
      <c r="AJ370" t="b">
        <f>OR(COUNTIF(Sheet1!$H$1:$H$9,Table1[[#This Row],[Genre_1]]),COUNTIF(Sheet1!$H$1:$H$8,Table1[[#This Row],[Genre_2]]),COUNTIF(Sheet1!$H$1:$H$8,Table1[[#This Row],[Genre_3]]),COUNTIF(Sheet1!$H$1:$H$8,Table1[[#This Row],[Genre_4]]),COUNTIF(Sheet1!$H$1:$H$8,Table1[[#This Row],[Genre_5]]))</f>
        <v>1</v>
      </c>
      <c r="AK370" t="s">
        <v>85</v>
      </c>
      <c r="AM370" t="b">
        <f>OR(COUNTIF(Sheet1!$E$2:$E$20,Table1[[#This Row],[Publisher_1]]),COUNTIF(Sheet1!$E$2:$E$20,Table1[[#This Row],[Publisher_2]]))</f>
        <v>1</v>
      </c>
      <c r="AN370" t="str">
        <f>IF(COUNTIF(Table1[[#All],[Title]],Table1[[#This Row],[Title]]) &gt; 1,"Yes","No")</f>
        <v>Yes</v>
      </c>
      <c r="AO370" t="str">
        <f>IF(AND(-3&lt;= (Table1[[#This Row],[Metrics.Sales]] - AVERAGE(Table1[Metrics.Sales]))/_xlfn.STDEV.S(Table1[Metrics.Sales]), (Table1[[#This Row],[Metrics.Sales]] - AVERAGE(Table1[Metrics.Sales]))/_xlfn.STDEV.S(Table1[Metrics.Sales]) &lt;=3),"No","Yes")</f>
        <v>Yes</v>
      </c>
      <c r="AP370" t="b">
        <f>OR(Table1[[#This Row],[Length.Main Story.Polled]] = 0,Table1[[#This Row],[Length.Main + Extras.Polled]] = 0,Table1[[#This Row],[Length.Completionists.Polled]] = 0,Table1[[#This Row],[Length.All PlayStyles.Polled]] = 0)</f>
        <v>0</v>
      </c>
      <c r="AR370" s="9"/>
      <c r="AT370"/>
      <c r="AW370" s="10"/>
      <c r="AY370" s="10"/>
      <c r="BB370" s="10"/>
      <c r="BC370" s="10"/>
      <c r="BD370" s="10"/>
      <c r="BG370" s="10"/>
      <c r="BI370" s="10"/>
    </row>
    <row r="371" spans="1:64" x14ac:dyDescent="0.25">
      <c r="A371" t="s">
        <v>78</v>
      </c>
      <c r="B371">
        <v>1</v>
      </c>
      <c r="C371" t="s">
        <v>79</v>
      </c>
      <c r="D371" t="s">
        <v>1011</v>
      </c>
      <c r="E371" t="s">
        <v>1020</v>
      </c>
      <c r="F371" t="s">
        <v>32</v>
      </c>
      <c r="G371">
        <v>2005</v>
      </c>
      <c r="H371">
        <v>88</v>
      </c>
      <c r="I371">
        <v>2.97</v>
      </c>
      <c r="J371">
        <v>17.95</v>
      </c>
      <c r="K371">
        <v>20.266666666666602</v>
      </c>
      <c r="L371">
        <v>44.8</v>
      </c>
      <c r="M371">
        <v>14.966666666666599</v>
      </c>
      <c r="N371">
        <v>60</v>
      </c>
      <c r="O371">
        <v>12.3333333333333</v>
      </c>
      <c r="P371">
        <v>46.6666666666666</v>
      </c>
      <c r="Q371">
        <v>59.466666666666598</v>
      </c>
      <c r="R371">
        <v>47.233333333333299</v>
      </c>
      <c r="S371">
        <v>7</v>
      </c>
      <c r="T371">
        <v>33.200000000000003</v>
      </c>
      <c r="U371">
        <v>26.55</v>
      </c>
      <c r="V371">
        <v>39.133333333333297</v>
      </c>
      <c r="W371">
        <v>20</v>
      </c>
      <c r="X371">
        <v>11</v>
      </c>
      <c r="Y371">
        <v>18.633333333333301</v>
      </c>
      <c r="Z371">
        <v>14.216666666666599</v>
      </c>
      <c r="AA371">
        <v>21.9</v>
      </c>
      <c r="AB371">
        <v>13.85</v>
      </c>
      <c r="AC371">
        <v>42</v>
      </c>
      <c r="AD371">
        <v>10.533333333333299</v>
      </c>
      <c r="AE371" t="s">
        <v>31</v>
      </c>
      <c r="AF371" t="s">
        <v>1006</v>
      </c>
      <c r="AJ371" t="b">
        <f>OR(COUNTIF(Sheet1!$H$1:$H$9,Table1[[#This Row],[Genre_1]]),COUNTIF(Sheet1!$H$1:$H$8,Table1[[#This Row],[Genre_2]]),COUNTIF(Sheet1!$H$1:$H$8,Table1[[#This Row],[Genre_3]]),COUNTIF(Sheet1!$H$1:$H$8,Table1[[#This Row],[Genre_4]]),COUNTIF(Sheet1!$H$1:$H$8,Table1[[#This Row],[Genre_5]]))</f>
        <v>1</v>
      </c>
      <c r="AK371" t="s">
        <v>61</v>
      </c>
      <c r="AL371" t="s">
        <v>85</v>
      </c>
      <c r="AM371" t="b">
        <f>OR(COUNTIF(Sheet1!$E$2:$E$20,Table1[[#This Row],[Publisher_1]]),COUNTIF(Sheet1!$E$2:$E$20,Table1[[#This Row],[Publisher_2]]))</f>
        <v>1</v>
      </c>
      <c r="AN371" t="str">
        <f>IF(COUNTIF(Table1[[#All],[Title]],Table1[[#This Row],[Title]]) &gt; 1,"Yes","No")</f>
        <v>No</v>
      </c>
      <c r="AO371" t="str">
        <f>IF(AND(-3&lt;= (Table1[[#This Row],[Metrics.Sales]] - AVERAGE(Table1[Metrics.Sales]))/_xlfn.STDEV.S(Table1[Metrics.Sales]), (Table1[[#This Row],[Metrics.Sales]] - AVERAGE(Table1[Metrics.Sales]))/_xlfn.STDEV.S(Table1[Metrics.Sales]) &lt;=3),"No","Yes")</f>
        <v>No</v>
      </c>
      <c r="AP371" t="b">
        <f>OR(Table1[[#This Row],[Length.Main Story.Polled]] = 0,Table1[[#This Row],[Length.Main + Extras.Polled]] = 0,Table1[[#This Row],[Length.Completionists.Polled]] = 0,Table1[[#This Row],[Length.All PlayStyles.Polled]] = 0)</f>
        <v>0</v>
      </c>
      <c r="AR371" s="9"/>
      <c r="AT371"/>
      <c r="AW371" s="10"/>
      <c r="AY371" s="10"/>
      <c r="BB371" s="10"/>
      <c r="BC371" s="10"/>
      <c r="BD371" s="10"/>
      <c r="BG371" s="10"/>
      <c r="BI371" s="10"/>
    </row>
    <row r="372" spans="1:64" x14ac:dyDescent="0.25">
      <c r="A372" t="s">
        <v>224</v>
      </c>
      <c r="B372">
        <v>1</v>
      </c>
      <c r="C372" t="s">
        <v>79</v>
      </c>
      <c r="D372" t="s">
        <v>85</v>
      </c>
      <c r="E372" t="s">
        <v>1020</v>
      </c>
      <c r="F372" t="s">
        <v>32</v>
      </c>
      <c r="G372">
        <v>2006</v>
      </c>
      <c r="H372">
        <v>86</v>
      </c>
      <c r="I372">
        <v>1.72</v>
      </c>
      <c r="J372">
        <v>17.95</v>
      </c>
      <c r="K372">
        <v>21.033333333333299</v>
      </c>
      <c r="L372">
        <v>39.566666666666599</v>
      </c>
      <c r="M372">
        <v>17.233333333333299</v>
      </c>
      <c r="N372">
        <v>45</v>
      </c>
      <c r="O372">
        <v>14.066666666666601</v>
      </c>
      <c r="P372">
        <v>45.616666666666603</v>
      </c>
      <c r="Q372">
        <v>52.966666666666598</v>
      </c>
      <c r="R372">
        <v>46.25</v>
      </c>
      <c r="S372">
        <v>4</v>
      </c>
      <c r="T372">
        <v>37.966666666666598</v>
      </c>
      <c r="U372">
        <v>25.716666666666601</v>
      </c>
      <c r="V372">
        <v>32.6666666666666</v>
      </c>
      <c r="W372">
        <v>25</v>
      </c>
      <c r="X372">
        <v>9</v>
      </c>
      <c r="Y372">
        <v>20.033333333333299</v>
      </c>
      <c r="Z372">
        <v>16.649999999999999</v>
      </c>
      <c r="AA372">
        <v>27.8333333333333</v>
      </c>
      <c r="AB372">
        <v>16.3</v>
      </c>
      <c r="AC372">
        <v>32</v>
      </c>
      <c r="AD372">
        <v>12.733333333333301</v>
      </c>
      <c r="AE372" t="s">
        <v>31</v>
      </c>
      <c r="AF372" t="s">
        <v>1006</v>
      </c>
      <c r="AJ372" t="b">
        <f>OR(COUNTIF(Sheet1!$H$1:$H$9,Table1[[#This Row],[Genre_1]]),COUNTIF(Sheet1!$H$1:$H$8,Table1[[#This Row],[Genre_2]]),COUNTIF(Sheet1!$H$1:$H$8,Table1[[#This Row],[Genre_3]]),COUNTIF(Sheet1!$H$1:$H$8,Table1[[#This Row],[Genre_4]]),COUNTIF(Sheet1!$H$1:$H$8,Table1[[#This Row],[Genre_5]]))</f>
        <v>1</v>
      </c>
      <c r="AK372" t="s">
        <v>85</v>
      </c>
      <c r="AM372" t="b">
        <f>OR(COUNTIF(Sheet1!$E$2:$E$20,Table1[[#This Row],[Publisher_1]]),COUNTIF(Sheet1!$E$2:$E$20,Table1[[#This Row],[Publisher_2]]))</f>
        <v>1</v>
      </c>
      <c r="AN372" t="str">
        <f>IF(COUNTIF(Table1[[#All],[Title]],Table1[[#This Row],[Title]]) &gt; 1,"Yes","No")</f>
        <v>No</v>
      </c>
      <c r="AO372" t="str">
        <f>IF(AND(-3&lt;= (Table1[[#This Row],[Metrics.Sales]] - AVERAGE(Table1[Metrics.Sales]))/_xlfn.STDEV.S(Table1[Metrics.Sales]), (Table1[[#This Row],[Metrics.Sales]] - AVERAGE(Table1[Metrics.Sales]))/_xlfn.STDEV.S(Table1[Metrics.Sales]) &lt;=3),"No","Yes")</f>
        <v>No</v>
      </c>
      <c r="AP372" t="b">
        <f>OR(Table1[[#This Row],[Length.Main Story.Polled]] = 0,Table1[[#This Row],[Length.Main + Extras.Polled]] = 0,Table1[[#This Row],[Length.Completionists.Polled]] = 0,Table1[[#This Row],[Length.All PlayStyles.Polled]] = 0)</f>
        <v>0</v>
      </c>
      <c r="AR372" s="9"/>
      <c r="AT372"/>
      <c r="AU372" s="10"/>
      <c r="AW372" s="10"/>
      <c r="AX372" s="10"/>
      <c r="AY372" s="10"/>
      <c r="AZ372" s="10"/>
      <c r="BD372" s="10"/>
      <c r="BG372" s="10"/>
      <c r="BH372" s="10"/>
      <c r="BL372" s="10"/>
    </row>
    <row r="373" spans="1:64" x14ac:dyDescent="0.25">
      <c r="A373" t="s">
        <v>186</v>
      </c>
      <c r="B373">
        <v>2</v>
      </c>
      <c r="C373" t="s">
        <v>39</v>
      </c>
      <c r="D373" t="s">
        <v>40</v>
      </c>
      <c r="E373" t="s">
        <v>1020</v>
      </c>
      <c r="F373" t="s">
        <v>32</v>
      </c>
      <c r="G373">
        <v>2005</v>
      </c>
      <c r="H373">
        <v>61</v>
      </c>
      <c r="I373">
        <v>0.1</v>
      </c>
      <c r="J373">
        <v>9.9499999999999993</v>
      </c>
      <c r="K373">
        <v>0</v>
      </c>
      <c r="L373">
        <v>0</v>
      </c>
      <c r="M373">
        <v>0</v>
      </c>
      <c r="N373">
        <v>0</v>
      </c>
      <c r="O373">
        <v>0</v>
      </c>
      <c r="P373">
        <v>0</v>
      </c>
      <c r="Q373">
        <v>0</v>
      </c>
      <c r="R373">
        <v>0</v>
      </c>
      <c r="S373">
        <v>0</v>
      </c>
      <c r="T373">
        <v>0</v>
      </c>
      <c r="U373">
        <v>0</v>
      </c>
      <c r="V373">
        <v>0</v>
      </c>
      <c r="W373">
        <v>0</v>
      </c>
      <c r="X373">
        <v>0</v>
      </c>
      <c r="Y373">
        <v>0</v>
      </c>
      <c r="Z373">
        <v>0</v>
      </c>
      <c r="AA373">
        <v>0</v>
      </c>
      <c r="AB373">
        <v>0</v>
      </c>
      <c r="AC373">
        <v>0</v>
      </c>
      <c r="AD373">
        <v>0</v>
      </c>
      <c r="AE373" t="s">
        <v>39</v>
      </c>
      <c r="AJ373" t="b">
        <f>OR(COUNTIF(Sheet1!$H$1:$H$9,Table1[[#This Row],[Genre_1]]),COUNTIF(Sheet1!$H$1:$H$8,Table1[[#This Row],[Genre_2]]),COUNTIF(Sheet1!$H$1:$H$8,Table1[[#This Row],[Genre_3]]),COUNTIF(Sheet1!$H$1:$H$8,Table1[[#This Row],[Genre_4]]),COUNTIF(Sheet1!$H$1:$H$8,Table1[[#This Row],[Genre_5]]))</f>
        <v>1</v>
      </c>
      <c r="AK373" t="s">
        <v>40</v>
      </c>
      <c r="AM373" t="b">
        <f>OR(COUNTIF(Sheet1!$E$2:$E$20,Table1[[#This Row],[Publisher_1]]),COUNTIF(Sheet1!$E$2:$E$20,Table1[[#This Row],[Publisher_2]]))</f>
        <v>1</v>
      </c>
      <c r="AN373" t="str">
        <f>IF(COUNTIF(Table1[[#All],[Title]],Table1[[#This Row],[Title]]) &gt; 1,"Yes","No")</f>
        <v>No</v>
      </c>
      <c r="AO373" t="str">
        <f>IF(AND(-3&lt;= (Table1[[#This Row],[Metrics.Sales]] - AVERAGE(Table1[Metrics.Sales]))/_xlfn.STDEV.S(Table1[Metrics.Sales]), (Table1[[#This Row],[Metrics.Sales]] - AVERAGE(Table1[Metrics.Sales]))/_xlfn.STDEV.S(Table1[Metrics.Sales]) &lt;=3),"No","Yes")</f>
        <v>No</v>
      </c>
      <c r="AP373" t="b">
        <f>OR(Table1[[#This Row],[Length.Main Story.Polled]] = 0,Table1[[#This Row],[Length.Main + Extras.Polled]] = 0,Table1[[#This Row],[Length.Completionists.Polled]] = 0,Table1[[#This Row],[Length.All PlayStyles.Polled]] = 0)</f>
        <v>1</v>
      </c>
      <c r="AR373" s="9"/>
      <c r="AT373"/>
      <c r="AU373" s="10"/>
      <c r="AW373" s="10"/>
      <c r="AX373" s="10"/>
      <c r="AY373" s="10"/>
      <c r="BB373" s="10"/>
      <c r="BC373" s="10"/>
      <c r="BD373" s="10"/>
      <c r="BG373" s="10"/>
      <c r="BI373" s="10"/>
      <c r="BL373" s="10"/>
    </row>
    <row r="374" spans="1:64" x14ac:dyDescent="0.25">
      <c r="A374" t="s">
        <v>834</v>
      </c>
      <c r="B374">
        <v>1</v>
      </c>
      <c r="C374" t="s">
        <v>353</v>
      </c>
      <c r="D374" t="s">
        <v>1005</v>
      </c>
      <c r="E374" t="s">
        <v>83</v>
      </c>
      <c r="F374" t="s">
        <v>32</v>
      </c>
      <c r="G374">
        <v>2008</v>
      </c>
      <c r="H374">
        <v>87</v>
      </c>
      <c r="I374">
        <v>0.35</v>
      </c>
      <c r="J374">
        <v>19.95</v>
      </c>
      <c r="K374">
        <v>28.5833333333333</v>
      </c>
      <c r="L374">
        <v>106.416666666666</v>
      </c>
      <c r="M374">
        <v>23.133333333333301</v>
      </c>
      <c r="N374">
        <v>78</v>
      </c>
      <c r="O374">
        <v>17.1666666666666</v>
      </c>
      <c r="P374">
        <v>47.183333333333302</v>
      </c>
      <c r="Q374">
        <v>114.633333333333</v>
      </c>
      <c r="R374">
        <v>37.4</v>
      </c>
      <c r="S374">
        <v>21</v>
      </c>
      <c r="T374">
        <v>28.633333333333301</v>
      </c>
      <c r="U374">
        <v>24.566666666666599</v>
      </c>
      <c r="V374">
        <v>34.316666666666599</v>
      </c>
      <c r="W374">
        <v>24.75</v>
      </c>
      <c r="X374">
        <v>16</v>
      </c>
      <c r="Y374">
        <v>18.316666666666599</v>
      </c>
      <c r="Z374">
        <v>20.6166666666666</v>
      </c>
      <c r="AA374">
        <v>40.65</v>
      </c>
      <c r="AB374">
        <v>22</v>
      </c>
      <c r="AC374">
        <v>41</v>
      </c>
      <c r="AD374">
        <v>14.9</v>
      </c>
      <c r="AE374" t="s">
        <v>1006</v>
      </c>
      <c r="AF374" t="s">
        <v>44</v>
      </c>
      <c r="AG374" t="s">
        <v>39</v>
      </c>
      <c r="AJ374" t="b">
        <f>OR(COUNTIF(Sheet1!$H$1:$H$9,Table1[[#This Row],[Genre_1]]),COUNTIF(Sheet1!$H$1:$H$8,Table1[[#This Row],[Genre_2]]),COUNTIF(Sheet1!$H$1:$H$8,Table1[[#This Row],[Genre_3]]),COUNTIF(Sheet1!$H$1:$H$8,Table1[[#This Row],[Genre_4]]),COUNTIF(Sheet1!$H$1:$H$8,Table1[[#This Row],[Genre_5]]))</f>
        <v>1</v>
      </c>
      <c r="AK374" t="s">
        <v>1005</v>
      </c>
      <c r="AM374" t="b">
        <f>OR(COUNTIF(Sheet1!$E$2:$E$20,Table1[[#This Row],[Publisher_1]]),COUNTIF(Sheet1!$E$2:$E$20,Table1[[#This Row],[Publisher_2]]))</f>
        <v>1</v>
      </c>
      <c r="AN374" t="str">
        <f>IF(COUNTIF(Table1[[#All],[Title]],Table1[[#This Row],[Title]]) &gt; 1,"Yes","No")</f>
        <v>Yes</v>
      </c>
      <c r="AO374" t="str">
        <f>IF(AND(-3&lt;= (Table1[[#This Row],[Metrics.Sales]] - AVERAGE(Table1[Metrics.Sales]))/_xlfn.STDEV.S(Table1[Metrics.Sales]), (Table1[[#This Row],[Metrics.Sales]] - AVERAGE(Table1[Metrics.Sales]))/_xlfn.STDEV.S(Table1[Metrics.Sales]) &lt;=3),"No","Yes")</f>
        <v>No</v>
      </c>
      <c r="AP374" t="b">
        <f>OR(Table1[[#This Row],[Length.Main Story.Polled]] = 0,Table1[[#This Row],[Length.Main + Extras.Polled]] = 0,Table1[[#This Row],[Length.Completionists.Polled]] = 0,Table1[[#This Row],[Length.All PlayStyles.Polled]] = 0)</f>
        <v>0</v>
      </c>
      <c r="AR374" s="9"/>
      <c r="AT374"/>
    </row>
    <row r="375" spans="1:64" x14ac:dyDescent="0.25">
      <c r="A375" t="s">
        <v>834</v>
      </c>
      <c r="B375">
        <v>1</v>
      </c>
      <c r="C375" t="s">
        <v>353</v>
      </c>
      <c r="D375" t="s">
        <v>1005</v>
      </c>
      <c r="E375" t="s">
        <v>1019</v>
      </c>
      <c r="F375" t="s">
        <v>53</v>
      </c>
      <c r="G375">
        <v>2008</v>
      </c>
      <c r="H375">
        <v>87</v>
      </c>
      <c r="I375">
        <v>0.31</v>
      </c>
      <c r="J375">
        <v>24.95</v>
      </c>
      <c r="K375">
        <v>28.5833333333333</v>
      </c>
      <c r="L375">
        <v>106.416666666666</v>
      </c>
      <c r="M375">
        <v>23.133333333333301</v>
      </c>
      <c r="N375">
        <v>78</v>
      </c>
      <c r="O375">
        <v>17.1666666666666</v>
      </c>
      <c r="P375">
        <v>47.183333333333302</v>
      </c>
      <c r="Q375">
        <v>114.633333333333</v>
      </c>
      <c r="R375">
        <v>37.4</v>
      </c>
      <c r="S375">
        <v>21</v>
      </c>
      <c r="T375">
        <v>28.633333333333301</v>
      </c>
      <c r="U375">
        <v>24.566666666666599</v>
      </c>
      <c r="V375">
        <v>34.316666666666599</v>
      </c>
      <c r="W375">
        <v>24.75</v>
      </c>
      <c r="X375">
        <v>16</v>
      </c>
      <c r="Y375">
        <v>18.316666666666599</v>
      </c>
      <c r="Z375">
        <v>20.6166666666666</v>
      </c>
      <c r="AA375">
        <v>40.65</v>
      </c>
      <c r="AB375">
        <v>22</v>
      </c>
      <c r="AC375">
        <v>41</v>
      </c>
      <c r="AD375">
        <v>14.9</v>
      </c>
      <c r="AE375" t="s">
        <v>1006</v>
      </c>
      <c r="AF375" t="s">
        <v>44</v>
      </c>
      <c r="AG375" t="s">
        <v>39</v>
      </c>
      <c r="AJ375" t="b">
        <f>OR(COUNTIF(Sheet1!$H$1:$H$9,Table1[[#This Row],[Genre_1]]),COUNTIF(Sheet1!$H$1:$H$8,Table1[[#This Row],[Genre_2]]),COUNTIF(Sheet1!$H$1:$H$8,Table1[[#This Row],[Genre_3]]),COUNTIF(Sheet1!$H$1:$H$8,Table1[[#This Row],[Genre_4]]),COUNTIF(Sheet1!$H$1:$H$8,Table1[[#This Row],[Genre_5]]))</f>
        <v>1</v>
      </c>
      <c r="AK375" t="s">
        <v>1005</v>
      </c>
      <c r="AM375" t="b">
        <f>OR(COUNTIF(Sheet1!$E$2:$E$20,Table1[[#This Row],[Publisher_1]]),COUNTIF(Sheet1!$E$2:$E$20,Table1[[#This Row],[Publisher_2]]))</f>
        <v>1</v>
      </c>
      <c r="AN375" t="str">
        <f>IF(COUNTIF(Table1[[#All],[Title]],Table1[[#This Row],[Title]]) &gt; 1,"Yes","No")</f>
        <v>Yes</v>
      </c>
      <c r="AO375" t="str">
        <f>IF(AND(-3&lt;= (Table1[[#This Row],[Metrics.Sales]] - AVERAGE(Table1[Metrics.Sales]))/_xlfn.STDEV.S(Table1[Metrics.Sales]), (Table1[[#This Row],[Metrics.Sales]] - AVERAGE(Table1[Metrics.Sales]))/_xlfn.STDEV.S(Table1[Metrics.Sales]) &lt;=3),"No","Yes")</f>
        <v>No</v>
      </c>
      <c r="AP375" t="b">
        <f>OR(Table1[[#This Row],[Length.Main Story.Polled]] = 0,Table1[[#This Row],[Length.Main + Extras.Polled]] = 0,Table1[[#This Row],[Length.Completionists.Polled]] = 0,Table1[[#This Row],[Length.All PlayStyles.Polled]] = 0)</f>
        <v>0</v>
      </c>
      <c r="AR375" s="9"/>
      <c r="AT375"/>
      <c r="AU375" s="10"/>
      <c r="AW375" s="10"/>
      <c r="AX375" s="10"/>
      <c r="AY375" s="10"/>
      <c r="BB375" s="10"/>
      <c r="BC375" s="10"/>
      <c r="BD375" s="10"/>
      <c r="BG375" s="10"/>
      <c r="BH375" s="10"/>
    </row>
    <row r="376" spans="1:64" x14ac:dyDescent="0.25">
      <c r="A376" t="s">
        <v>192</v>
      </c>
      <c r="B376">
        <v>1</v>
      </c>
      <c r="C376" t="s">
        <v>48</v>
      </c>
      <c r="D376" t="s">
        <v>35</v>
      </c>
      <c r="E376" t="s">
        <v>1020</v>
      </c>
      <c r="F376" t="s">
        <v>32</v>
      </c>
      <c r="G376">
        <v>2005</v>
      </c>
      <c r="H376">
        <v>70</v>
      </c>
      <c r="I376">
        <v>0.09</v>
      </c>
      <c r="J376">
        <v>9.9499999999999993</v>
      </c>
      <c r="K376">
        <v>0</v>
      </c>
      <c r="L376">
        <v>0</v>
      </c>
      <c r="M376">
        <v>0</v>
      </c>
      <c r="N376">
        <v>0</v>
      </c>
      <c r="O376">
        <v>0</v>
      </c>
      <c r="P376">
        <v>0</v>
      </c>
      <c r="Q376">
        <v>0</v>
      </c>
      <c r="R376">
        <v>0</v>
      </c>
      <c r="S376">
        <v>0</v>
      </c>
      <c r="T376">
        <v>0</v>
      </c>
      <c r="U376">
        <v>0</v>
      </c>
      <c r="V376">
        <v>0</v>
      </c>
      <c r="W376">
        <v>0</v>
      </c>
      <c r="X376">
        <v>0</v>
      </c>
      <c r="Y376">
        <v>0</v>
      </c>
      <c r="Z376">
        <v>0</v>
      </c>
      <c r="AA376">
        <v>0</v>
      </c>
      <c r="AB376">
        <v>0</v>
      </c>
      <c r="AC376">
        <v>0</v>
      </c>
      <c r="AD376">
        <v>0</v>
      </c>
      <c r="AE376" t="s">
        <v>1006</v>
      </c>
      <c r="AJ376" t="b">
        <f>OR(COUNTIF(Sheet1!$H$1:$H$9,Table1[[#This Row],[Genre_1]]),COUNTIF(Sheet1!$H$1:$H$8,Table1[[#This Row],[Genre_2]]),COUNTIF(Sheet1!$H$1:$H$8,Table1[[#This Row],[Genre_3]]),COUNTIF(Sheet1!$H$1:$H$8,Table1[[#This Row],[Genre_4]]),COUNTIF(Sheet1!$H$1:$H$8,Table1[[#This Row],[Genre_5]]))</f>
        <v>1</v>
      </c>
      <c r="AK376" t="s">
        <v>35</v>
      </c>
      <c r="AM376" t="b">
        <f>OR(COUNTIF(Sheet1!$E$2:$E$20,Table1[[#This Row],[Publisher_1]]),COUNTIF(Sheet1!$E$2:$E$20,Table1[[#This Row],[Publisher_2]]))</f>
        <v>1</v>
      </c>
      <c r="AN376" t="str">
        <f>IF(COUNTIF(Table1[[#All],[Title]],Table1[[#This Row],[Title]]) &gt; 1,"Yes","No")</f>
        <v>No</v>
      </c>
      <c r="AO376" t="str">
        <f>IF(AND(-3&lt;= (Table1[[#This Row],[Metrics.Sales]] - AVERAGE(Table1[Metrics.Sales]))/_xlfn.STDEV.S(Table1[Metrics.Sales]), (Table1[[#This Row],[Metrics.Sales]] - AVERAGE(Table1[Metrics.Sales]))/_xlfn.STDEV.S(Table1[Metrics.Sales]) &lt;=3),"No","Yes")</f>
        <v>No</v>
      </c>
      <c r="AP376" t="b">
        <f>OR(Table1[[#This Row],[Length.Main Story.Polled]] = 0,Table1[[#This Row],[Length.Main + Extras.Polled]] = 0,Table1[[#This Row],[Length.Completionists.Polled]] = 0,Table1[[#This Row],[Length.All PlayStyles.Polled]] = 0)</f>
        <v>1</v>
      </c>
      <c r="AR376" s="9"/>
      <c r="AT376"/>
      <c r="AU376" s="10"/>
      <c r="AW376" s="10"/>
      <c r="AX376" s="10"/>
      <c r="AY376" s="10"/>
      <c r="BB376" s="10"/>
      <c r="BC376" s="10"/>
      <c r="BD376" s="10"/>
      <c r="BG376" s="10"/>
      <c r="BH376" s="10"/>
    </row>
    <row r="377" spans="1:64" x14ac:dyDescent="0.25">
      <c r="A377" t="s">
        <v>716</v>
      </c>
      <c r="B377">
        <v>2</v>
      </c>
      <c r="C377" t="s">
        <v>31</v>
      </c>
      <c r="D377" t="s">
        <v>1005</v>
      </c>
      <c r="E377" t="s">
        <v>1022</v>
      </c>
      <c r="F377" t="s">
        <v>32</v>
      </c>
      <c r="G377">
        <v>2007</v>
      </c>
      <c r="H377">
        <v>75</v>
      </c>
      <c r="I377">
        <v>0.03</v>
      </c>
      <c r="J377">
        <v>24.95</v>
      </c>
      <c r="K377">
        <v>2</v>
      </c>
      <c r="L377">
        <v>2</v>
      </c>
      <c r="M377">
        <v>2</v>
      </c>
      <c r="N377">
        <v>1</v>
      </c>
      <c r="O377">
        <v>2</v>
      </c>
      <c r="P377">
        <v>0</v>
      </c>
      <c r="Q377">
        <v>0</v>
      </c>
      <c r="R377">
        <v>0</v>
      </c>
      <c r="S377">
        <v>0</v>
      </c>
      <c r="T377">
        <v>0</v>
      </c>
      <c r="U377">
        <v>0</v>
      </c>
      <c r="V377">
        <v>0</v>
      </c>
      <c r="W377">
        <v>0</v>
      </c>
      <c r="X377">
        <v>0</v>
      </c>
      <c r="Y377">
        <v>0</v>
      </c>
      <c r="Z377">
        <v>2</v>
      </c>
      <c r="AA377">
        <v>2</v>
      </c>
      <c r="AB377">
        <v>2</v>
      </c>
      <c r="AC377">
        <v>1</v>
      </c>
      <c r="AD377">
        <v>2</v>
      </c>
      <c r="AE377" t="s">
        <v>31</v>
      </c>
      <c r="AJ377" t="b">
        <f>OR(COUNTIF(Sheet1!$H$1:$H$9,Table1[[#This Row],[Genre_1]]),COUNTIF(Sheet1!$H$1:$H$8,Table1[[#This Row],[Genre_2]]),COUNTIF(Sheet1!$H$1:$H$8,Table1[[#This Row],[Genre_3]]),COUNTIF(Sheet1!$H$1:$H$8,Table1[[#This Row],[Genre_4]]),COUNTIF(Sheet1!$H$1:$H$8,Table1[[#This Row],[Genre_5]]))</f>
        <v>1</v>
      </c>
      <c r="AK377" t="s">
        <v>1005</v>
      </c>
      <c r="AM377" t="b">
        <f>OR(COUNTIF(Sheet1!$E$2:$E$20,Table1[[#This Row],[Publisher_1]]),COUNTIF(Sheet1!$E$2:$E$20,Table1[[#This Row],[Publisher_2]]))</f>
        <v>1</v>
      </c>
      <c r="AN377" t="str">
        <f>IF(COUNTIF(Table1[[#All],[Title]],Table1[[#This Row],[Title]]) &gt; 1,"Yes","No")</f>
        <v>No</v>
      </c>
      <c r="AO377" t="str">
        <f>IF(AND(-3&lt;= (Table1[[#This Row],[Metrics.Sales]] - AVERAGE(Table1[Metrics.Sales]))/_xlfn.STDEV.S(Table1[Metrics.Sales]), (Table1[[#This Row],[Metrics.Sales]] - AVERAGE(Table1[Metrics.Sales]))/_xlfn.STDEV.S(Table1[Metrics.Sales]) &lt;=3),"No","Yes")</f>
        <v>No</v>
      </c>
      <c r="AP377" t="b">
        <f>OR(Table1[[#This Row],[Length.Main Story.Polled]] = 0,Table1[[#This Row],[Length.Main + Extras.Polled]] = 0,Table1[[#This Row],[Length.Completionists.Polled]] = 0,Table1[[#This Row],[Length.All PlayStyles.Polled]] = 0)</f>
        <v>1</v>
      </c>
      <c r="AR377" s="9"/>
      <c r="AT377"/>
    </row>
    <row r="378" spans="1:64" x14ac:dyDescent="0.25">
      <c r="A378" t="s">
        <v>405</v>
      </c>
      <c r="B378">
        <v>1</v>
      </c>
      <c r="C378" t="s">
        <v>31</v>
      </c>
      <c r="D378" t="s">
        <v>1005</v>
      </c>
      <c r="E378" t="s">
        <v>1021</v>
      </c>
      <c r="F378" t="s">
        <v>32</v>
      </c>
      <c r="G378">
        <v>2006</v>
      </c>
      <c r="H378">
        <v>60</v>
      </c>
      <c r="I378">
        <v>0.05</v>
      </c>
      <c r="J378">
        <v>14.95</v>
      </c>
      <c r="K378">
        <v>0.31666666666666599</v>
      </c>
      <c r="L378">
        <v>0.31666666666666599</v>
      </c>
      <c r="M378">
        <v>0.31666666666666599</v>
      </c>
      <c r="N378">
        <v>2</v>
      </c>
      <c r="O378">
        <v>0.31666666666666599</v>
      </c>
      <c r="P378">
        <v>0</v>
      </c>
      <c r="Q378">
        <v>0</v>
      </c>
      <c r="R378">
        <v>0</v>
      </c>
      <c r="S378">
        <v>0</v>
      </c>
      <c r="T378">
        <v>0</v>
      </c>
      <c r="U378">
        <v>0</v>
      </c>
      <c r="V378">
        <v>0</v>
      </c>
      <c r="W378">
        <v>0</v>
      </c>
      <c r="X378">
        <v>0</v>
      </c>
      <c r="Y378">
        <v>0</v>
      </c>
      <c r="Z378">
        <v>0.31666666666666599</v>
      </c>
      <c r="AA378">
        <v>0.31666666666666599</v>
      </c>
      <c r="AB378">
        <v>0.31666666666666599</v>
      </c>
      <c r="AC378">
        <v>2</v>
      </c>
      <c r="AD378">
        <v>0.31666666666666599</v>
      </c>
      <c r="AE378" t="s">
        <v>31</v>
      </c>
      <c r="AJ378" t="b">
        <f>OR(COUNTIF(Sheet1!$H$1:$H$9,Table1[[#This Row],[Genre_1]]),COUNTIF(Sheet1!$H$1:$H$8,Table1[[#This Row],[Genre_2]]),COUNTIF(Sheet1!$H$1:$H$8,Table1[[#This Row],[Genre_3]]),COUNTIF(Sheet1!$H$1:$H$8,Table1[[#This Row],[Genre_4]]),COUNTIF(Sheet1!$H$1:$H$8,Table1[[#This Row],[Genre_5]]))</f>
        <v>1</v>
      </c>
      <c r="AK378" t="s">
        <v>1005</v>
      </c>
      <c r="AM378" t="b">
        <f>OR(COUNTIF(Sheet1!$E$2:$E$20,Table1[[#This Row],[Publisher_1]]),COUNTIF(Sheet1!$E$2:$E$20,Table1[[#This Row],[Publisher_2]]))</f>
        <v>1</v>
      </c>
      <c r="AN378" t="str">
        <f>IF(COUNTIF(Table1[[#All],[Title]],Table1[[#This Row],[Title]]) &gt; 1,"Yes","No")</f>
        <v>No</v>
      </c>
      <c r="AO378" t="str">
        <f>IF(AND(-3&lt;= (Table1[[#This Row],[Metrics.Sales]] - AVERAGE(Table1[Metrics.Sales]))/_xlfn.STDEV.S(Table1[Metrics.Sales]), (Table1[[#This Row],[Metrics.Sales]] - AVERAGE(Table1[Metrics.Sales]))/_xlfn.STDEV.S(Table1[Metrics.Sales]) &lt;=3),"No","Yes")</f>
        <v>No</v>
      </c>
      <c r="AP378" t="b">
        <f>OR(Table1[[#This Row],[Length.Main Story.Polled]] = 0,Table1[[#This Row],[Length.Main + Extras.Polled]] = 0,Table1[[#This Row],[Length.Completionists.Polled]] = 0,Table1[[#This Row],[Length.All PlayStyles.Polled]] = 0)</f>
        <v>1</v>
      </c>
      <c r="AR378" s="9"/>
      <c r="AT378"/>
    </row>
    <row r="379" spans="1:64" x14ac:dyDescent="0.25">
      <c r="A379" t="s">
        <v>460</v>
      </c>
      <c r="B379">
        <v>2</v>
      </c>
      <c r="C379" t="s">
        <v>130</v>
      </c>
      <c r="D379" t="s">
        <v>42</v>
      </c>
      <c r="E379" t="s">
        <v>83</v>
      </c>
      <c r="F379" t="s">
        <v>53</v>
      </c>
      <c r="G379">
        <v>2007</v>
      </c>
      <c r="H379">
        <v>92</v>
      </c>
      <c r="I379">
        <v>2.04</v>
      </c>
      <c r="J379">
        <v>17.95</v>
      </c>
      <c r="K379">
        <v>13.4166666666666</v>
      </c>
      <c r="L379">
        <v>28.216666666666601</v>
      </c>
      <c r="M379">
        <v>9.5</v>
      </c>
      <c r="N379">
        <v>53</v>
      </c>
      <c r="O379">
        <v>6.5666666666666602</v>
      </c>
      <c r="P379">
        <v>30</v>
      </c>
      <c r="Q379">
        <v>37.5</v>
      </c>
      <c r="R379">
        <v>30</v>
      </c>
      <c r="S379">
        <v>2</v>
      </c>
      <c r="T379">
        <v>22.5</v>
      </c>
      <c r="U379">
        <v>22.016666666666602</v>
      </c>
      <c r="V379">
        <v>33</v>
      </c>
      <c r="W379">
        <v>20</v>
      </c>
      <c r="X379">
        <v>15</v>
      </c>
      <c r="Y379">
        <v>13.5</v>
      </c>
      <c r="Z379">
        <v>8.9</v>
      </c>
      <c r="AA379">
        <v>19.466666666666601</v>
      </c>
      <c r="AB379">
        <v>9</v>
      </c>
      <c r="AC379">
        <v>36</v>
      </c>
      <c r="AD379">
        <v>5.3166666666666602</v>
      </c>
      <c r="AE379" t="s">
        <v>31</v>
      </c>
      <c r="AF379" t="s">
        <v>44</v>
      </c>
      <c r="AJ379" t="b">
        <f>OR(COUNTIF(Sheet1!$H$1:$H$9,Table1[[#This Row],[Genre_1]]),COUNTIF(Sheet1!$H$1:$H$8,Table1[[#This Row],[Genre_2]]),COUNTIF(Sheet1!$H$1:$H$8,Table1[[#This Row],[Genre_3]]),COUNTIF(Sheet1!$H$1:$H$8,Table1[[#This Row],[Genre_4]]),COUNTIF(Sheet1!$H$1:$H$8,Table1[[#This Row],[Genre_5]]))</f>
        <v>1</v>
      </c>
      <c r="AK379" t="s">
        <v>42</v>
      </c>
      <c r="AM379" t="b">
        <f>OR(COUNTIF(Sheet1!$E$2:$E$20,Table1[[#This Row],[Publisher_1]]),COUNTIF(Sheet1!$E$2:$E$20,Table1[[#This Row],[Publisher_2]]))</f>
        <v>1</v>
      </c>
      <c r="AN379" t="str">
        <f>IF(COUNTIF(Table1[[#All],[Title]],Table1[[#This Row],[Title]]) &gt; 1,"Yes","No")</f>
        <v>No</v>
      </c>
      <c r="AO379" t="str">
        <f>IF(AND(-3&lt;= (Table1[[#This Row],[Metrics.Sales]] - AVERAGE(Table1[Metrics.Sales]))/_xlfn.STDEV.S(Table1[Metrics.Sales]), (Table1[[#This Row],[Metrics.Sales]] - AVERAGE(Table1[Metrics.Sales]))/_xlfn.STDEV.S(Table1[Metrics.Sales]) &lt;=3),"No","Yes")</f>
        <v>No</v>
      </c>
      <c r="AP379" t="b">
        <f>OR(Table1[[#This Row],[Length.Main Story.Polled]] = 0,Table1[[#This Row],[Length.Main + Extras.Polled]] = 0,Table1[[#This Row],[Length.Completionists.Polled]] = 0,Table1[[#This Row],[Length.All PlayStyles.Polled]] = 0)</f>
        <v>0</v>
      </c>
      <c r="AR379" s="9"/>
      <c r="AT379"/>
    </row>
    <row r="380" spans="1:64" x14ac:dyDescent="0.25">
      <c r="A380" t="s">
        <v>452</v>
      </c>
      <c r="B380">
        <v>2</v>
      </c>
      <c r="C380" t="s">
        <v>130</v>
      </c>
      <c r="D380" t="s">
        <v>42</v>
      </c>
      <c r="E380" t="s">
        <v>83</v>
      </c>
      <c r="F380" t="s">
        <v>53</v>
      </c>
      <c r="G380">
        <v>2007</v>
      </c>
      <c r="H380">
        <v>85</v>
      </c>
      <c r="I380">
        <v>3.28</v>
      </c>
      <c r="J380">
        <v>12.95</v>
      </c>
      <c r="K380">
        <v>15.1833333333333</v>
      </c>
      <c r="L380">
        <v>56</v>
      </c>
      <c r="M380">
        <v>8.8333333333333304</v>
      </c>
      <c r="N380">
        <v>86</v>
      </c>
      <c r="O380">
        <v>7.5</v>
      </c>
      <c r="P380">
        <v>18.899999999999999</v>
      </c>
      <c r="Q380">
        <v>25.716666666666601</v>
      </c>
      <c r="R380">
        <v>24</v>
      </c>
      <c r="S380">
        <v>5</v>
      </c>
      <c r="T380">
        <v>13.466666666666599</v>
      </c>
      <c r="U380">
        <v>27.066666666666599</v>
      </c>
      <c r="V380">
        <v>60.633333333333297</v>
      </c>
      <c r="W380">
        <v>15.5</v>
      </c>
      <c r="X380">
        <v>29</v>
      </c>
      <c r="Y380">
        <v>12.133333333333301</v>
      </c>
      <c r="Z380">
        <v>8.2166666666666597</v>
      </c>
      <c r="AA380">
        <v>19.05</v>
      </c>
      <c r="AB380">
        <v>8</v>
      </c>
      <c r="AC380">
        <v>52</v>
      </c>
      <c r="AD380">
        <v>5.55</v>
      </c>
      <c r="AE380" t="s">
        <v>31</v>
      </c>
      <c r="AF380" t="s">
        <v>44</v>
      </c>
      <c r="AJ380" t="b">
        <f>OR(COUNTIF(Sheet1!$H$1:$H$9,Table1[[#This Row],[Genre_1]]),COUNTIF(Sheet1!$H$1:$H$8,Table1[[#This Row],[Genre_2]]),COUNTIF(Sheet1!$H$1:$H$8,Table1[[#This Row],[Genre_3]]),COUNTIF(Sheet1!$H$1:$H$8,Table1[[#This Row],[Genre_4]]),COUNTIF(Sheet1!$H$1:$H$8,Table1[[#This Row],[Genre_5]]))</f>
        <v>1</v>
      </c>
      <c r="AK380" t="s">
        <v>42</v>
      </c>
      <c r="AM380" t="b">
        <f>OR(COUNTIF(Sheet1!$E$2:$E$20,Table1[[#This Row],[Publisher_1]]),COUNTIF(Sheet1!$E$2:$E$20,Table1[[#This Row],[Publisher_2]]))</f>
        <v>1</v>
      </c>
      <c r="AN380" t="str">
        <f>IF(COUNTIF(Table1[[#All],[Title]],Table1[[#This Row],[Title]]) &gt; 1,"Yes","No")</f>
        <v>Yes</v>
      </c>
      <c r="AO380" t="str">
        <f>IF(AND(-3&lt;= (Table1[[#This Row],[Metrics.Sales]] - AVERAGE(Table1[Metrics.Sales]))/_xlfn.STDEV.S(Table1[Metrics.Sales]), (Table1[[#This Row],[Metrics.Sales]] - AVERAGE(Table1[Metrics.Sales]))/_xlfn.STDEV.S(Table1[Metrics.Sales]) &lt;=3),"No","Yes")</f>
        <v>No</v>
      </c>
      <c r="AP380" t="b">
        <f>OR(Table1[[#This Row],[Length.Main Story.Polled]] = 0,Table1[[#This Row],[Length.Main + Extras.Polled]] = 0,Table1[[#This Row],[Length.Completionists.Polled]] = 0,Table1[[#This Row],[Length.All PlayStyles.Polled]] = 0)</f>
        <v>0</v>
      </c>
      <c r="AR380" s="9"/>
      <c r="AT380"/>
      <c r="AW380" s="10"/>
      <c r="BC380" s="10"/>
      <c r="BI380" s="10"/>
      <c r="BL380" s="10"/>
    </row>
    <row r="381" spans="1:64" x14ac:dyDescent="0.25">
      <c r="A381" t="s">
        <v>452</v>
      </c>
      <c r="B381">
        <v>2</v>
      </c>
      <c r="C381" t="s">
        <v>130</v>
      </c>
      <c r="D381" t="s">
        <v>42</v>
      </c>
      <c r="E381" t="s">
        <v>1022</v>
      </c>
      <c r="F381" t="s">
        <v>53</v>
      </c>
      <c r="G381">
        <v>2007</v>
      </c>
      <c r="H381">
        <v>86</v>
      </c>
      <c r="I381">
        <v>3.19</v>
      </c>
      <c r="J381">
        <v>49.95</v>
      </c>
      <c r="K381">
        <v>15.1833333333333</v>
      </c>
      <c r="L381">
        <v>56</v>
      </c>
      <c r="M381">
        <v>8.8333333333333304</v>
      </c>
      <c r="N381">
        <v>86</v>
      </c>
      <c r="O381">
        <v>7.5</v>
      </c>
      <c r="P381">
        <v>18.899999999999999</v>
      </c>
      <c r="Q381">
        <v>25.716666666666601</v>
      </c>
      <c r="R381">
        <v>24</v>
      </c>
      <c r="S381">
        <v>5</v>
      </c>
      <c r="T381">
        <v>13.466666666666599</v>
      </c>
      <c r="U381">
        <v>27.066666666666599</v>
      </c>
      <c r="V381">
        <v>60.633333333333297</v>
      </c>
      <c r="W381">
        <v>15.5</v>
      </c>
      <c r="X381">
        <v>29</v>
      </c>
      <c r="Y381">
        <v>12.133333333333301</v>
      </c>
      <c r="Z381">
        <v>8.2166666666666597</v>
      </c>
      <c r="AA381">
        <v>19.05</v>
      </c>
      <c r="AB381">
        <v>8</v>
      </c>
      <c r="AC381">
        <v>52</v>
      </c>
      <c r="AD381">
        <v>5.55</v>
      </c>
      <c r="AE381" t="s">
        <v>31</v>
      </c>
      <c r="AF381" t="s">
        <v>44</v>
      </c>
      <c r="AJ381" t="b">
        <f>OR(COUNTIF(Sheet1!$H$1:$H$9,Table1[[#This Row],[Genre_1]]),COUNTIF(Sheet1!$H$1:$H$8,Table1[[#This Row],[Genre_2]]),COUNTIF(Sheet1!$H$1:$H$8,Table1[[#This Row],[Genre_3]]),COUNTIF(Sheet1!$H$1:$H$8,Table1[[#This Row],[Genre_4]]),COUNTIF(Sheet1!$H$1:$H$8,Table1[[#This Row],[Genre_5]]))</f>
        <v>1</v>
      </c>
      <c r="AK381" t="s">
        <v>42</v>
      </c>
      <c r="AM381" t="b">
        <f>OR(COUNTIF(Sheet1!$E$2:$E$20,Table1[[#This Row],[Publisher_1]]),COUNTIF(Sheet1!$E$2:$E$20,Table1[[#This Row],[Publisher_2]]))</f>
        <v>1</v>
      </c>
      <c r="AN381" t="str">
        <f>IF(COUNTIF(Table1[[#All],[Title]],Table1[[#This Row],[Title]]) &gt; 1,"Yes","No")</f>
        <v>Yes</v>
      </c>
      <c r="AO381" t="str">
        <f>IF(AND(-3&lt;= (Table1[[#This Row],[Metrics.Sales]] - AVERAGE(Table1[Metrics.Sales]))/_xlfn.STDEV.S(Table1[Metrics.Sales]), (Table1[[#This Row],[Metrics.Sales]] - AVERAGE(Table1[Metrics.Sales]))/_xlfn.STDEV.S(Table1[Metrics.Sales]) &lt;=3),"No","Yes")</f>
        <v>No</v>
      </c>
      <c r="AP381" t="b">
        <f>OR(Table1[[#This Row],[Length.Main Story.Polled]] = 0,Table1[[#This Row],[Length.Main + Extras.Polled]] = 0,Table1[[#This Row],[Length.Completionists.Polled]] = 0,Table1[[#This Row],[Length.All PlayStyles.Polled]] = 0)</f>
        <v>0</v>
      </c>
      <c r="AR381" s="9"/>
      <c r="AT381"/>
      <c r="AU381" s="10"/>
      <c r="AY381" s="10"/>
      <c r="BB381" s="10"/>
      <c r="BC381" s="10"/>
      <c r="BD381" s="10"/>
      <c r="BG381" s="10"/>
      <c r="BH381" s="10"/>
    </row>
    <row r="382" spans="1:64" x14ac:dyDescent="0.25">
      <c r="A382" t="s">
        <v>774</v>
      </c>
      <c r="B382">
        <v>1</v>
      </c>
      <c r="C382" t="s">
        <v>130</v>
      </c>
      <c r="D382" t="s">
        <v>42</v>
      </c>
      <c r="E382" t="s">
        <v>1022</v>
      </c>
      <c r="F382" t="s">
        <v>32</v>
      </c>
      <c r="G382">
        <v>2008</v>
      </c>
      <c r="H382">
        <v>73</v>
      </c>
      <c r="I382">
        <v>1.03</v>
      </c>
      <c r="J382">
        <v>14.95</v>
      </c>
      <c r="K382">
        <v>11.3</v>
      </c>
      <c r="L382">
        <v>46.066666666666599</v>
      </c>
      <c r="M382">
        <v>5</v>
      </c>
      <c r="N382">
        <v>27</v>
      </c>
      <c r="O382">
        <v>5.5666666666666602</v>
      </c>
      <c r="P382">
        <v>68.016666666666595</v>
      </c>
      <c r="Q382">
        <v>68.016666666666595</v>
      </c>
      <c r="R382">
        <v>68.016666666666595</v>
      </c>
      <c r="S382">
        <v>1</v>
      </c>
      <c r="T382">
        <v>68.016666666666595</v>
      </c>
      <c r="U382">
        <v>27.633333333333301</v>
      </c>
      <c r="V382">
        <v>53.2</v>
      </c>
      <c r="W382">
        <v>17.2</v>
      </c>
      <c r="X382">
        <v>5</v>
      </c>
      <c r="Y382">
        <v>13.7</v>
      </c>
      <c r="Z382">
        <v>4.7166666666666597</v>
      </c>
      <c r="AA382">
        <v>6.4166666666666599</v>
      </c>
      <c r="AB382">
        <v>4.93333333333333</v>
      </c>
      <c r="AC382">
        <v>21</v>
      </c>
      <c r="AD382">
        <v>3.9166666666666599</v>
      </c>
      <c r="AE382" t="s">
        <v>31</v>
      </c>
      <c r="AF382" t="s">
        <v>44</v>
      </c>
      <c r="AJ382" t="b">
        <f>OR(COUNTIF(Sheet1!$H$1:$H$9,Table1[[#This Row],[Genre_1]]),COUNTIF(Sheet1!$H$1:$H$8,Table1[[#This Row],[Genre_2]]),COUNTIF(Sheet1!$H$1:$H$8,Table1[[#This Row],[Genre_3]]),COUNTIF(Sheet1!$H$1:$H$8,Table1[[#This Row],[Genre_4]]),COUNTIF(Sheet1!$H$1:$H$8,Table1[[#This Row],[Genre_5]]))</f>
        <v>1</v>
      </c>
      <c r="AK382" t="s">
        <v>42</v>
      </c>
      <c r="AM382" t="b">
        <f>OR(COUNTIF(Sheet1!$E$2:$E$20,Table1[[#This Row],[Publisher_1]]),COUNTIF(Sheet1!$E$2:$E$20,Table1[[#This Row],[Publisher_2]]))</f>
        <v>1</v>
      </c>
      <c r="AN382" t="str">
        <f>IF(COUNTIF(Table1[[#All],[Title]],Table1[[#This Row],[Title]]) &gt; 1,"Yes","No")</f>
        <v>Yes</v>
      </c>
      <c r="AO382" t="str">
        <f>IF(AND(-3&lt;= (Table1[[#This Row],[Metrics.Sales]] - AVERAGE(Table1[Metrics.Sales]))/_xlfn.STDEV.S(Table1[Metrics.Sales]), (Table1[[#This Row],[Metrics.Sales]] - AVERAGE(Table1[Metrics.Sales]))/_xlfn.STDEV.S(Table1[Metrics.Sales]) &lt;=3),"No","Yes")</f>
        <v>No</v>
      </c>
      <c r="AP382" t="b">
        <f>OR(Table1[[#This Row],[Length.Main Story.Polled]] = 0,Table1[[#This Row],[Length.Main + Extras.Polled]] = 0,Table1[[#This Row],[Length.Completionists.Polled]] = 0,Table1[[#This Row],[Length.All PlayStyles.Polled]] = 0)</f>
        <v>0</v>
      </c>
      <c r="AR382" s="9"/>
      <c r="AT382"/>
      <c r="AU382" s="10"/>
      <c r="AY382" s="10"/>
      <c r="BB382" s="10"/>
      <c r="BC382" s="10"/>
      <c r="BD382" s="10"/>
      <c r="BG382" s="10"/>
      <c r="BH382" s="10"/>
    </row>
    <row r="383" spans="1:64" x14ac:dyDescent="0.25">
      <c r="A383" t="s">
        <v>774</v>
      </c>
      <c r="B383">
        <v>2</v>
      </c>
      <c r="C383" t="s">
        <v>130</v>
      </c>
      <c r="D383" t="s">
        <v>42</v>
      </c>
      <c r="E383" t="s">
        <v>83</v>
      </c>
      <c r="F383" t="s">
        <v>32</v>
      </c>
      <c r="G383">
        <v>2008</v>
      </c>
      <c r="H383">
        <v>70</v>
      </c>
      <c r="I383">
        <v>0.91</v>
      </c>
      <c r="J383">
        <v>9.9499999999999993</v>
      </c>
      <c r="K383">
        <v>11.3</v>
      </c>
      <c r="L383">
        <v>46.066666666666599</v>
      </c>
      <c r="M383">
        <v>5</v>
      </c>
      <c r="N383">
        <v>27</v>
      </c>
      <c r="O383">
        <v>5.5666666666666602</v>
      </c>
      <c r="P383">
        <v>68.016666666666595</v>
      </c>
      <c r="Q383">
        <v>68.016666666666595</v>
      </c>
      <c r="R383">
        <v>68.016666666666595</v>
      </c>
      <c r="S383">
        <v>1</v>
      </c>
      <c r="T383">
        <v>68.016666666666595</v>
      </c>
      <c r="U383">
        <v>27.633333333333301</v>
      </c>
      <c r="V383">
        <v>53.2</v>
      </c>
      <c r="W383">
        <v>17.2</v>
      </c>
      <c r="X383">
        <v>5</v>
      </c>
      <c r="Y383">
        <v>13.7</v>
      </c>
      <c r="Z383">
        <v>4.7166666666666597</v>
      </c>
      <c r="AA383">
        <v>6.4166666666666599</v>
      </c>
      <c r="AB383">
        <v>4.93333333333333</v>
      </c>
      <c r="AC383">
        <v>21</v>
      </c>
      <c r="AD383">
        <v>3.9166666666666599</v>
      </c>
      <c r="AE383" t="s">
        <v>31</v>
      </c>
      <c r="AF383" t="s">
        <v>44</v>
      </c>
      <c r="AJ383" t="b">
        <f>OR(COUNTIF(Sheet1!$H$1:$H$9,Table1[[#This Row],[Genre_1]]),COUNTIF(Sheet1!$H$1:$H$8,Table1[[#This Row],[Genre_2]]),COUNTIF(Sheet1!$H$1:$H$8,Table1[[#This Row],[Genre_3]]),COUNTIF(Sheet1!$H$1:$H$8,Table1[[#This Row],[Genre_4]]),COUNTIF(Sheet1!$H$1:$H$8,Table1[[#This Row],[Genre_5]]))</f>
        <v>1</v>
      </c>
      <c r="AK383" t="s">
        <v>42</v>
      </c>
      <c r="AM383" t="b">
        <f>OR(COUNTIF(Sheet1!$E$2:$E$20,Table1[[#This Row],[Publisher_1]]),COUNTIF(Sheet1!$E$2:$E$20,Table1[[#This Row],[Publisher_2]]))</f>
        <v>1</v>
      </c>
      <c r="AN383" t="str">
        <f>IF(COUNTIF(Table1[[#All],[Title]],Table1[[#This Row],[Title]]) &gt; 1,"Yes","No")</f>
        <v>Yes</v>
      </c>
      <c r="AO383" t="str">
        <f>IF(AND(-3&lt;= (Table1[[#This Row],[Metrics.Sales]] - AVERAGE(Table1[Metrics.Sales]))/_xlfn.STDEV.S(Table1[Metrics.Sales]), (Table1[[#This Row],[Metrics.Sales]] - AVERAGE(Table1[Metrics.Sales]))/_xlfn.STDEV.S(Table1[Metrics.Sales]) &lt;=3),"No","Yes")</f>
        <v>No</v>
      </c>
      <c r="AP383" t="b">
        <f>OR(Table1[[#This Row],[Length.Main Story.Polled]] = 0,Table1[[#This Row],[Length.Main + Extras.Polled]] = 0,Table1[[#This Row],[Length.Completionists.Polled]] = 0,Table1[[#This Row],[Length.All PlayStyles.Polled]] = 0)</f>
        <v>0</v>
      </c>
      <c r="AR383" s="9"/>
      <c r="AT383"/>
      <c r="AW383" s="10"/>
      <c r="AX383" s="10"/>
      <c r="AY383" s="10"/>
      <c r="AZ383" s="10"/>
      <c r="BB383" s="10"/>
      <c r="BC383" s="10"/>
      <c r="BH383" s="10"/>
      <c r="BI383" s="10"/>
      <c r="BJ383" s="10"/>
      <c r="BL383" s="10"/>
    </row>
    <row r="384" spans="1:64" x14ac:dyDescent="0.25">
      <c r="A384" t="s">
        <v>774</v>
      </c>
      <c r="B384">
        <v>2</v>
      </c>
      <c r="C384" t="s">
        <v>130</v>
      </c>
      <c r="D384" t="s">
        <v>42</v>
      </c>
      <c r="E384" t="s">
        <v>1019</v>
      </c>
      <c r="F384" t="s">
        <v>46</v>
      </c>
      <c r="G384">
        <v>2008</v>
      </c>
      <c r="H384">
        <v>70</v>
      </c>
      <c r="I384">
        <v>0.65</v>
      </c>
      <c r="J384">
        <v>14.95</v>
      </c>
      <c r="K384">
        <v>11.3</v>
      </c>
      <c r="L384">
        <v>46.066666666666599</v>
      </c>
      <c r="M384">
        <v>5</v>
      </c>
      <c r="N384">
        <v>27</v>
      </c>
      <c r="O384">
        <v>5.5666666666666602</v>
      </c>
      <c r="P384">
        <v>68.016666666666595</v>
      </c>
      <c r="Q384">
        <v>68.016666666666595</v>
      </c>
      <c r="R384">
        <v>68.016666666666595</v>
      </c>
      <c r="S384">
        <v>1</v>
      </c>
      <c r="T384">
        <v>68.016666666666595</v>
      </c>
      <c r="U384">
        <v>27.633333333333301</v>
      </c>
      <c r="V384">
        <v>53.2</v>
      </c>
      <c r="W384">
        <v>17.2</v>
      </c>
      <c r="X384">
        <v>5</v>
      </c>
      <c r="Y384">
        <v>13.7</v>
      </c>
      <c r="Z384">
        <v>4.7166666666666597</v>
      </c>
      <c r="AA384">
        <v>6.4166666666666599</v>
      </c>
      <c r="AB384">
        <v>4.93333333333333</v>
      </c>
      <c r="AC384">
        <v>21</v>
      </c>
      <c r="AD384">
        <v>3.9166666666666599</v>
      </c>
      <c r="AE384" t="s">
        <v>31</v>
      </c>
      <c r="AF384" t="s">
        <v>44</v>
      </c>
      <c r="AJ384" t="b">
        <f>OR(COUNTIF(Sheet1!$H$1:$H$9,Table1[[#This Row],[Genre_1]]),COUNTIF(Sheet1!$H$1:$H$8,Table1[[#This Row],[Genre_2]]),COUNTIF(Sheet1!$H$1:$H$8,Table1[[#This Row],[Genre_3]]),COUNTIF(Sheet1!$H$1:$H$8,Table1[[#This Row],[Genre_4]]),COUNTIF(Sheet1!$H$1:$H$8,Table1[[#This Row],[Genre_5]]))</f>
        <v>1</v>
      </c>
      <c r="AK384" t="s">
        <v>42</v>
      </c>
      <c r="AM384" t="b">
        <f>OR(COUNTIF(Sheet1!$E$2:$E$20,Table1[[#This Row],[Publisher_1]]),COUNTIF(Sheet1!$E$2:$E$20,Table1[[#This Row],[Publisher_2]]))</f>
        <v>1</v>
      </c>
      <c r="AN384" t="str">
        <f>IF(COUNTIF(Table1[[#All],[Title]],Table1[[#This Row],[Title]]) &gt; 1,"Yes","No")</f>
        <v>Yes</v>
      </c>
      <c r="AO384" t="str">
        <f>IF(AND(-3&lt;= (Table1[[#This Row],[Metrics.Sales]] - AVERAGE(Table1[Metrics.Sales]))/_xlfn.STDEV.S(Table1[Metrics.Sales]), (Table1[[#This Row],[Metrics.Sales]] - AVERAGE(Table1[Metrics.Sales]))/_xlfn.STDEV.S(Table1[Metrics.Sales]) &lt;=3),"No","Yes")</f>
        <v>No</v>
      </c>
      <c r="AP384" t="b">
        <f>OR(Table1[[#This Row],[Length.Main Story.Polled]] = 0,Table1[[#This Row],[Length.Main + Extras.Polled]] = 0,Table1[[#This Row],[Length.Completionists.Polled]] = 0,Table1[[#This Row],[Length.All PlayStyles.Polled]] = 0)</f>
        <v>0</v>
      </c>
      <c r="AR384" s="9"/>
      <c r="AT384"/>
      <c r="AW384" s="10"/>
      <c r="AX384" s="10"/>
      <c r="AY384" s="10"/>
      <c r="AZ384" s="10"/>
      <c r="BB384" s="10"/>
      <c r="BC384" s="10"/>
      <c r="BH384" s="10"/>
      <c r="BI384" s="10"/>
      <c r="BJ384" s="10"/>
      <c r="BL384" s="10"/>
    </row>
    <row r="385" spans="1:64" x14ac:dyDescent="0.25">
      <c r="A385" t="s">
        <v>756</v>
      </c>
      <c r="B385">
        <v>1</v>
      </c>
      <c r="C385" t="s">
        <v>130</v>
      </c>
      <c r="D385" t="s">
        <v>42</v>
      </c>
      <c r="E385" t="s">
        <v>1021</v>
      </c>
      <c r="F385" t="s">
        <v>46</v>
      </c>
      <c r="G385">
        <v>2008</v>
      </c>
      <c r="H385">
        <v>71</v>
      </c>
      <c r="I385">
        <v>2.2200000000000002</v>
      </c>
      <c r="J385">
        <v>14.95</v>
      </c>
      <c r="K385">
        <v>24</v>
      </c>
      <c r="L385">
        <v>24</v>
      </c>
      <c r="M385">
        <v>24</v>
      </c>
      <c r="N385">
        <v>1</v>
      </c>
      <c r="O385">
        <v>24</v>
      </c>
      <c r="P385">
        <v>24</v>
      </c>
      <c r="Q385">
        <v>24</v>
      </c>
      <c r="R385">
        <v>24</v>
      </c>
      <c r="S385">
        <v>1</v>
      </c>
      <c r="T385">
        <v>24</v>
      </c>
      <c r="U385">
        <v>0</v>
      </c>
      <c r="V385">
        <v>0</v>
      </c>
      <c r="W385">
        <v>0</v>
      </c>
      <c r="X385">
        <v>0</v>
      </c>
      <c r="Y385">
        <v>0</v>
      </c>
      <c r="Z385">
        <v>0</v>
      </c>
      <c r="AA385">
        <v>0</v>
      </c>
      <c r="AB385">
        <v>0</v>
      </c>
      <c r="AC385">
        <v>0</v>
      </c>
      <c r="AD385">
        <v>0</v>
      </c>
      <c r="AE385" t="s">
        <v>31</v>
      </c>
      <c r="AF385" t="s">
        <v>44</v>
      </c>
      <c r="AJ385" t="b">
        <f>OR(COUNTIF(Sheet1!$H$1:$H$9,Table1[[#This Row],[Genre_1]]),COUNTIF(Sheet1!$H$1:$H$8,Table1[[#This Row],[Genre_2]]),COUNTIF(Sheet1!$H$1:$H$8,Table1[[#This Row],[Genre_3]]),COUNTIF(Sheet1!$H$1:$H$8,Table1[[#This Row],[Genre_4]]),COUNTIF(Sheet1!$H$1:$H$8,Table1[[#This Row],[Genre_5]]))</f>
        <v>1</v>
      </c>
      <c r="AK385" t="s">
        <v>42</v>
      </c>
      <c r="AM385" t="b">
        <f>OR(COUNTIF(Sheet1!$E$2:$E$20,Table1[[#This Row],[Publisher_1]]),COUNTIF(Sheet1!$E$2:$E$20,Table1[[#This Row],[Publisher_2]]))</f>
        <v>1</v>
      </c>
      <c r="AN385" t="str">
        <f>IF(COUNTIF(Table1[[#All],[Title]],Table1[[#This Row],[Title]]) &gt; 1,"Yes","No")</f>
        <v>No</v>
      </c>
      <c r="AO385" t="str">
        <f>IF(AND(-3&lt;= (Table1[[#This Row],[Metrics.Sales]] - AVERAGE(Table1[Metrics.Sales]))/_xlfn.STDEV.S(Table1[Metrics.Sales]), (Table1[[#This Row],[Metrics.Sales]] - AVERAGE(Table1[Metrics.Sales]))/_xlfn.STDEV.S(Table1[Metrics.Sales]) &lt;=3),"No","Yes")</f>
        <v>No</v>
      </c>
      <c r="AP385" t="b">
        <f>OR(Table1[[#This Row],[Length.Main Story.Polled]] = 0,Table1[[#This Row],[Length.Main + Extras.Polled]] = 0,Table1[[#This Row],[Length.Completionists.Polled]] = 0,Table1[[#This Row],[Length.All PlayStyles.Polled]] = 0)</f>
        <v>1</v>
      </c>
      <c r="AR385" s="9"/>
      <c r="AT385"/>
      <c r="AW385" s="10"/>
      <c r="AX385" s="10"/>
      <c r="AY385" s="10"/>
      <c r="AZ385" s="10"/>
      <c r="BB385" s="10"/>
      <c r="BC385" s="10"/>
      <c r="BH385" s="10"/>
      <c r="BI385" s="10"/>
      <c r="BJ385" s="10"/>
      <c r="BL385" s="10"/>
    </row>
    <row r="386" spans="1:64" x14ac:dyDescent="0.25">
      <c r="A386" t="s">
        <v>782</v>
      </c>
      <c r="B386">
        <v>1</v>
      </c>
      <c r="C386" t="s">
        <v>130</v>
      </c>
      <c r="D386" t="s">
        <v>42</v>
      </c>
      <c r="E386" t="s">
        <v>1021</v>
      </c>
      <c r="F386" t="s">
        <v>53</v>
      </c>
      <c r="G386">
        <v>2008</v>
      </c>
      <c r="H386">
        <v>72</v>
      </c>
      <c r="I386">
        <v>0.8</v>
      </c>
      <c r="J386">
        <v>17.95</v>
      </c>
      <c r="K386">
        <v>10.9166666666666</v>
      </c>
      <c r="L386">
        <v>15.45</v>
      </c>
      <c r="M386">
        <v>10.9166666666666</v>
      </c>
      <c r="N386">
        <v>2</v>
      </c>
      <c r="O386">
        <v>6.36666666666666</v>
      </c>
      <c r="P386">
        <v>20</v>
      </c>
      <c r="Q386">
        <v>20</v>
      </c>
      <c r="R386">
        <v>20</v>
      </c>
      <c r="S386">
        <v>1</v>
      </c>
      <c r="T386">
        <v>20</v>
      </c>
      <c r="U386">
        <v>0</v>
      </c>
      <c r="V386">
        <v>0</v>
      </c>
      <c r="W386">
        <v>0</v>
      </c>
      <c r="X386">
        <v>0</v>
      </c>
      <c r="Y386">
        <v>0</v>
      </c>
      <c r="Z386">
        <v>1.8333333333333299</v>
      </c>
      <c r="AA386">
        <v>1.8333333333333299</v>
      </c>
      <c r="AB386">
        <v>1.8333333333333299</v>
      </c>
      <c r="AC386">
        <v>1</v>
      </c>
      <c r="AD386">
        <v>1.8333333333333299</v>
      </c>
      <c r="AE386" t="s">
        <v>31</v>
      </c>
      <c r="AF386" t="s">
        <v>44</v>
      </c>
      <c r="AJ386" t="b">
        <f>OR(COUNTIF(Sheet1!$H$1:$H$9,Table1[[#This Row],[Genre_1]]),COUNTIF(Sheet1!$H$1:$H$8,Table1[[#This Row],[Genre_2]]),COUNTIF(Sheet1!$H$1:$H$8,Table1[[#This Row],[Genre_3]]),COUNTIF(Sheet1!$H$1:$H$8,Table1[[#This Row],[Genre_4]]),COUNTIF(Sheet1!$H$1:$H$8,Table1[[#This Row],[Genre_5]]))</f>
        <v>1</v>
      </c>
      <c r="AK386" t="s">
        <v>42</v>
      </c>
      <c r="AM386" t="b">
        <f>OR(COUNTIF(Sheet1!$E$2:$E$20,Table1[[#This Row],[Publisher_1]]),COUNTIF(Sheet1!$E$2:$E$20,Table1[[#This Row],[Publisher_2]]))</f>
        <v>1</v>
      </c>
      <c r="AN386" t="str">
        <f>IF(COUNTIF(Table1[[#All],[Title]],Table1[[#This Row],[Title]]) &gt; 1,"Yes","No")</f>
        <v>No</v>
      </c>
      <c r="AO386" t="str">
        <f>IF(AND(-3&lt;= (Table1[[#This Row],[Metrics.Sales]] - AVERAGE(Table1[Metrics.Sales]))/_xlfn.STDEV.S(Table1[Metrics.Sales]), (Table1[[#This Row],[Metrics.Sales]] - AVERAGE(Table1[Metrics.Sales]))/_xlfn.STDEV.S(Table1[Metrics.Sales]) &lt;=3),"No","Yes")</f>
        <v>No</v>
      </c>
      <c r="AP386" t="b">
        <f>OR(Table1[[#This Row],[Length.Main Story.Polled]] = 0,Table1[[#This Row],[Length.Main + Extras.Polled]] = 0,Table1[[#This Row],[Length.Completionists.Polled]] = 0,Table1[[#This Row],[Length.All PlayStyles.Polled]] = 0)</f>
        <v>1</v>
      </c>
      <c r="AR386" s="9"/>
      <c r="AT386"/>
    </row>
    <row r="387" spans="1:64" x14ac:dyDescent="0.25">
      <c r="A387" t="s">
        <v>750</v>
      </c>
      <c r="B387">
        <v>4</v>
      </c>
      <c r="C387" t="s">
        <v>130</v>
      </c>
      <c r="D387" t="s">
        <v>42</v>
      </c>
      <c r="E387" t="s">
        <v>1022</v>
      </c>
      <c r="F387" t="s">
        <v>53</v>
      </c>
      <c r="G387">
        <v>2008</v>
      </c>
      <c r="H387">
        <v>86</v>
      </c>
      <c r="I387">
        <v>2.4700000000000002</v>
      </c>
      <c r="J387">
        <v>17.95</v>
      </c>
      <c r="K387">
        <v>15.95</v>
      </c>
      <c r="L387">
        <v>43.633333333333297</v>
      </c>
      <c r="M387">
        <v>8.61666666666666</v>
      </c>
      <c r="N387">
        <v>38</v>
      </c>
      <c r="O387">
        <v>9.1333333333333293</v>
      </c>
      <c r="P387">
        <v>31.1166666666666</v>
      </c>
      <c r="Q387">
        <v>50.516666666666602</v>
      </c>
      <c r="R387">
        <v>21</v>
      </c>
      <c r="S387">
        <v>4</v>
      </c>
      <c r="T387">
        <v>16.766666666666602</v>
      </c>
      <c r="U387">
        <v>23.75</v>
      </c>
      <c r="V387">
        <v>42.5</v>
      </c>
      <c r="W387">
        <v>20</v>
      </c>
      <c r="X387">
        <v>13</v>
      </c>
      <c r="Y387">
        <v>13.9333333333333</v>
      </c>
      <c r="Z387">
        <v>8.2333333333333307</v>
      </c>
      <c r="AA387">
        <v>9.5500000000000007</v>
      </c>
      <c r="AB387">
        <v>8</v>
      </c>
      <c r="AC387">
        <v>21</v>
      </c>
      <c r="AD387">
        <v>7.1666666666666599</v>
      </c>
      <c r="AE387" t="s">
        <v>31</v>
      </c>
      <c r="AF387" t="s">
        <v>44</v>
      </c>
      <c r="AJ387" t="b">
        <f>OR(COUNTIF(Sheet1!$H$1:$H$9,Table1[[#This Row],[Genre_1]]),COUNTIF(Sheet1!$H$1:$H$8,Table1[[#This Row],[Genre_2]]),COUNTIF(Sheet1!$H$1:$H$8,Table1[[#This Row],[Genre_3]]),COUNTIF(Sheet1!$H$1:$H$8,Table1[[#This Row],[Genre_4]]),COUNTIF(Sheet1!$H$1:$H$8,Table1[[#This Row],[Genre_5]]))</f>
        <v>1</v>
      </c>
      <c r="AK387" t="s">
        <v>42</v>
      </c>
      <c r="AM387" t="b">
        <f>OR(COUNTIF(Sheet1!$E$2:$E$20,Table1[[#This Row],[Publisher_1]]),COUNTIF(Sheet1!$E$2:$E$20,Table1[[#This Row],[Publisher_2]]))</f>
        <v>1</v>
      </c>
      <c r="AN387" t="str">
        <f>IF(COUNTIF(Table1[[#All],[Title]],Table1[[#This Row],[Title]]) &gt; 1,"Yes","No")</f>
        <v>Yes</v>
      </c>
      <c r="AO387" t="str">
        <f>IF(AND(-3&lt;= (Table1[[#This Row],[Metrics.Sales]] - AVERAGE(Table1[Metrics.Sales]))/_xlfn.STDEV.S(Table1[Metrics.Sales]), (Table1[[#This Row],[Metrics.Sales]] - AVERAGE(Table1[Metrics.Sales]))/_xlfn.STDEV.S(Table1[Metrics.Sales]) &lt;=3),"No","Yes")</f>
        <v>No</v>
      </c>
      <c r="AP387" t="b">
        <f>OR(Table1[[#This Row],[Length.Main Story.Polled]] = 0,Table1[[#This Row],[Length.Main + Extras.Polled]] = 0,Table1[[#This Row],[Length.Completionists.Polled]] = 0,Table1[[#This Row],[Length.All PlayStyles.Polled]] = 0)</f>
        <v>0</v>
      </c>
      <c r="AR387" s="9"/>
      <c r="AT387"/>
      <c r="AU387" s="10"/>
      <c r="AW387" s="10"/>
      <c r="BH387" s="10"/>
      <c r="BI387" s="10"/>
      <c r="BJ387" s="10"/>
      <c r="BL387" s="10"/>
    </row>
    <row r="388" spans="1:64" x14ac:dyDescent="0.25">
      <c r="A388" t="s">
        <v>750</v>
      </c>
      <c r="B388">
        <v>4</v>
      </c>
      <c r="C388" t="s">
        <v>130</v>
      </c>
      <c r="D388" t="s">
        <v>42</v>
      </c>
      <c r="E388" t="s">
        <v>83</v>
      </c>
      <c r="F388" t="s">
        <v>53</v>
      </c>
      <c r="G388">
        <v>2008</v>
      </c>
      <c r="H388">
        <v>85</v>
      </c>
      <c r="I388">
        <v>1.78</v>
      </c>
      <c r="J388">
        <v>16.95</v>
      </c>
      <c r="K388">
        <v>15.95</v>
      </c>
      <c r="L388">
        <v>43.633333333333297</v>
      </c>
      <c r="M388">
        <v>8.61666666666666</v>
      </c>
      <c r="N388">
        <v>38</v>
      </c>
      <c r="O388">
        <v>9.1333333333333293</v>
      </c>
      <c r="P388">
        <v>31.1166666666666</v>
      </c>
      <c r="Q388">
        <v>50.516666666666602</v>
      </c>
      <c r="R388">
        <v>21</v>
      </c>
      <c r="S388">
        <v>4</v>
      </c>
      <c r="T388">
        <v>16.766666666666602</v>
      </c>
      <c r="U388">
        <v>23.75</v>
      </c>
      <c r="V388">
        <v>42.5</v>
      </c>
      <c r="W388">
        <v>20</v>
      </c>
      <c r="X388">
        <v>13</v>
      </c>
      <c r="Y388">
        <v>13.9333333333333</v>
      </c>
      <c r="Z388">
        <v>8.2333333333333307</v>
      </c>
      <c r="AA388">
        <v>9.5500000000000007</v>
      </c>
      <c r="AB388">
        <v>8</v>
      </c>
      <c r="AC388">
        <v>21</v>
      </c>
      <c r="AD388">
        <v>7.1666666666666599</v>
      </c>
      <c r="AE388" t="s">
        <v>31</v>
      </c>
      <c r="AF388" t="s">
        <v>44</v>
      </c>
      <c r="AJ388" t="b">
        <f>OR(COUNTIF(Sheet1!$H$1:$H$9,Table1[[#This Row],[Genre_1]]),COUNTIF(Sheet1!$H$1:$H$8,Table1[[#This Row],[Genre_2]]),COUNTIF(Sheet1!$H$1:$H$8,Table1[[#This Row],[Genre_3]]),COUNTIF(Sheet1!$H$1:$H$8,Table1[[#This Row],[Genre_4]]),COUNTIF(Sheet1!$H$1:$H$8,Table1[[#This Row],[Genre_5]]))</f>
        <v>1</v>
      </c>
      <c r="AK388" t="s">
        <v>42</v>
      </c>
      <c r="AM388" t="b">
        <f>OR(COUNTIF(Sheet1!$E$2:$E$20,Table1[[#This Row],[Publisher_1]]),COUNTIF(Sheet1!$E$2:$E$20,Table1[[#This Row],[Publisher_2]]))</f>
        <v>1</v>
      </c>
      <c r="AN388" t="str">
        <f>IF(COUNTIF(Table1[[#All],[Title]],Table1[[#This Row],[Title]]) &gt; 1,"Yes","No")</f>
        <v>Yes</v>
      </c>
      <c r="AO388" t="str">
        <f>IF(AND(-3&lt;= (Table1[[#This Row],[Metrics.Sales]] - AVERAGE(Table1[Metrics.Sales]))/_xlfn.STDEV.S(Table1[Metrics.Sales]), (Table1[[#This Row],[Metrics.Sales]] - AVERAGE(Table1[Metrics.Sales]))/_xlfn.STDEV.S(Table1[Metrics.Sales]) &lt;=3),"No","Yes")</f>
        <v>No</v>
      </c>
      <c r="AP388" t="b">
        <f>OR(Table1[[#This Row],[Length.Main Story.Polled]] = 0,Table1[[#This Row],[Length.Main + Extras.Polled]] = 0,Table1[[#This Row],[Length.Completionists.Polled]] = 0,Table1[[#This Row],[Length.All PlayStyles.Polled]] = 0)</f>
        <v>0</v>
      </c>
      <c r="AR388" s="9"/>
      <c r="AT388"/>
      <c r="AU388" s="10"/>
      <c r="AW388" s="10"/>
      <c r="AX388" s="10"/>
      <c r="AY388" s="10"/>
      <c r="BB388" s="10"/>
      <c r="BG388" s="10"/>
      <c r="BH388" s="10"/>
      <c r="BL388" s="10"/>
    </row>
    <row r="389" spans="1:64" x14ac:dyDescent="0.25">
      <c r="A389" t="s">
        <v>750</v>
      </c>
      <c r="B389">
        <v>4</v>
      </c>
      <c r="C389" t="s">
        <v>130</v>
      </c>
      <c r="D389" t="s">
        <v>42</v>
      </c>
      <c r="E389" t="s">
        <v>1019</v>
      </c>
      <c r="F389" t="s">
        <v>32</v>
      </c>
      <c r="G389">
        <v>2008</v>
      </c>
      <c r="H389">
        <v>84</v>
      </c>
      <c r="I389">
        <v>1.04</v>
      </c>
      <c r="J389">
        <v>17.95</v>
      </c>
      <c r="K389">
        <v>15.95</v>
      </c>
      <c r="L389">
        <v>43.633333333333297</v>
      </c>
      <c r="M389">
        <v>8.61666666666666</v>
      </c>
      <c r="N389">
        <v>38</v>
      </c>
      <c r="O389">
        <v>9.1333333333333293</v>
      </c>
      <c r="P389">
        <v>31.1166666666666</v>
      </c>
      <c r="Q389">
        <v>50.516666666666602</v>
      </c>
      <c r="R389">
        <v>21</v>
      </c>
      <c r="S389">
        <v>4</v>
      </c>
      <c r="T389">
        <v>16.766666666666602</v>
      </c>
      <c r="U389">
        <v>23.75</v>
      </c>
      <c r="V389">
        <v>42.5</v>
      </c>
      <c r="W389">
        <v>20</v>
      </c>
      <c r="X389">
        <v>13</v>
      </c>
      <c r="Y389">
        <v>13.9333333333333</v>
      </c>
      <c r="Z389">
        <v>8.2333333333333307</v>
      </c>
      <c r="AA389">
        <v>9.5500000000000007</v>
      </c>
      <c r="AB389">
        <v>8</v>
      </c>
      <c r="AC389">
        <v>21</v>
      </c>
      <c r="AD389">
        <v>7.1666666666666599</v>
      </c>
      <c r="AE389" t="s">
        <v>31</v>
      </c>
      <c r="AF389" t="s">
        <v>44</v>
      </c>
      <c r="AJ389" t="b">
        <f>OR(COUNTIF(Sheet1!$H$1:$H$9,Table1[[#This Row],[Genre_1]]),COUNTIF(Sheet1!$H$1:$H$8,Table1[[#This Row],[Genre_2]]),COUNTIF(Sheet1!$H$1:$H$8,Table1[[#This Row],[Genre_3]]),COUNTIF(Sheet1!$H$1:$H$8,Table1[[#This Row],[Genre_4]]),COUNTIF(Sheet1!$H$1:$H$8,Table1[[#This Row],[Genre_5]]))</f>
        <v>1</v>
      </c>
      <c r="AK389" t="s">
        <v>42</v>
      </c>
      <c r="AM389" t="b">
        <f>OR(COUNTIF(Sheet1!$E$2:$E$20,Table1[[#This Row],[Publisher_1]]),COUNTIF(Sheet1!$E$2:$E$20,Table1[[#This Row],[Publisher_2]]))</f>
        <v>1</v>
      </c>
      <c r="AN389" t="str">
        <f>IF(COUNTIF(Table1[[#All],[Title]],Table1[[#This Row],[Title]]) &gt; 1,"Yes","No")</f>
        <v>Yes</v>
      </c>
      <c r="AO389" t="str">
        <f>IF(AND(-3&lt;= (Table1[[#This Row],[Metrics.Sales]] - AVERAGE(Table1[Metrics.Sales]))/_xlfn.STDEV.S(Table1[Metrics.Sales]), (Table1[[#This Row],[Metrics.Sales]] - AVERAGE(Table1[Metrics.Sales]))/_xlfn.STDEV.S(Table1[Metrics.Sales]) &lt;=3),"No","Yes")</f>
        <v>No</v>
      </c>
      <c r="AP389" t="b">
        <f>OR(Table1[[#This Row],[Length.Main Story.Polled]] = 0,Table1[[#This Row],[Length.Main + Extras.Polled]] = 0,Table1[[#This Row],[Length.Completionists.Polled]] = 0,Table1[[#This Row],[Length.All PlayStyles.Polled]] = 0)</f>
        <v>0</v>
      </c>
      <c r="AR389" s="9"/>
      <c r="AT389"/>
      <c r="AU389" s="10"/>
      <c r="AW389" s="10"/>
      <c r="AX389" s="10"/>
      <c r="AY389" s="10"/>
      <c r="BB389" s="10"/>
      <c r="BG389" s="10"/>
      <c r="BH389" s="10"/>
      <c r="BL389" s="10"/>
    </row>
    <row r="390" spans="1:64" x14ac:dyDescent="0.25">
      <c r="A390" t="s">
        <v>918</v>
      </c>
      <c r="B390">
        <v>1</v>
      </c>
      <c r="C390" t="s">
        <v>44</v>
      </c>
      <c r="D390" t="s">
        <v>1005</v>
      </c>
      <c r="E390" t="s">
        <v>1021</v>
      </c>
      <c r="F390" t="s">
        <v>53</v>
      </c>
      <c r="G390">
        <v>2008</v>
      </c>
      <c r="H390">
        <v>60</v>
      </c>
      <c r="I390">
        <v>0.1</v>
      </c>
      <c r="J390">
        <v>13.95</v>
      </c>
      <c r="K390">
        <v>0</v>
      </c>
      <c r="L390">
        <v>0</v>
      </c>
      <c r="M390">
        <v>0</v>
      </c>
      <c r="N390">
        <v>0</v>
      </c>
      <c r="O390">
        <v>0</v>
      </c>
      <c r="P390">
        <v>0</v>
      </c>
      <c r="Q390">
        <v>0</v>
      </c>
      <c r="R390">
        <v>0</v>
      </c>
      <c r="S390">
        <v>0</v>
      </c>
      <c r="T390">
        <v>0</v>
      </c>
      <c r="U390">
        <v>0</v>
      </c>
      <c r="V390">
        <v>0</v>
      </c>
      <c r="W390">
        <v>0</v>
      </c>
      <c r="X390">
        <v>0</v>
      </c>
      <c r="Y390">
        <v>0</v>
      </c>
      <c r="Z390">
        <v>0</v>
      </c>
      <c r="AA390">
        <v>0</v>
      </c>
      <c r="AB390">
        <v>0</v>
      </c>
      <c r="AC390">
        <v>0</v>
      </c>
      <c r="AD390">
        <v>0</v>
      </c>
      <c r="AE390" t="s">
        <v>44</v>
      </c>
      <c r="AJ390" t="b">
        <f>OR(COUNTIF(Sheet1!$H$1:$H$9,Table1[[#This Row],[Genre_1]]),COUNTIF(Sheet1!$H$1:$H$8,Table1[[#This Row],[Genre_2]]),COUNTIF(Sheet1!$H$1:$H$8,Table1[[#This Row],[Genre_3]]),COUNTIF(Sheet1!$H$1:$H$8,Table1[[#This Row],[Genre_4]]),COUNTIF(Sheet1!$H$1:$H$8,Table1[[#This Row],[Genre_5]]))</f>
        <v>1</v>
      </c>
      <c r="AK390" t="s">
        <v>1005</v>
      </c>
      <c r="AM390" t="b">
        <f>OR(COUNTIF(Sheet1!$E$2:$E$20,Table1[[#This Row],[Publisher_1]]),COUNTIF(Sheet1!$E$2:$E$20,Table1[[#This Row],[Publisher_2]]))</f>
        <v>1</v>
      </c>
      <c r="AN390" t="str">
        <f>IF(COUNTIF(Table1[[#All],[Title]],Table1[[#This Row],[Title]]) &gt; 1,"Yes","No")</f>
        <v>No</v>
      </c>
      <c r="AO390" t="str">
        <f>IF(AND(-3&lt;= (Table1[[#This Row],[Metrics.Sales]] - AVERAGE(Table1[Metrics.Sales]))/_xlfn.STDEV.S(Table1[Metrics.Sales]), (Table1[[#This Row],[Metrics.Sales]] - AVERAGE(Table1[Metrics.Sales]))/_xlfn.STDEV.S(Table1[Metrics.Sales]) &lt;=3),"No","Yes")</f>
        <v>No</v>
      </c>
      <c r="AP390" t="b">
        <f>OR(Table1[[#This Row],[Length.Main Story.Polled]] = 0,Table1[[#This Row],[Length.Main + Extras.Polled]] = 0,Table1[[#This Row],[Length.Completionists.Polled]] = 0,Table1[[#This Row],[Length.All PlayStyles.Polled]] = 0)</f>
        <v>1</v>
      </c>
      <c r="AR390" s="9"/>
      <c r="AT390"/>
      <c r="AU390" s="10"/>
      <c r="AW390" s="10"/>
      <c r="AX390" s="10"/>
      <c r="AY390" s="10"/>
      <c r="BB390" s="10"/>
      <c r="BG390" s="10"/>
      <c r="BH390" s="10"/>
      <c r="BL390" s="10"/>
    </row>
    <row r="391" spans="1:64" x14ac:dyDescent="0.25">
      <c r="A391" t="s">
        <v>143</v>
      </c>
      <c r="B391">
        <v>1</v>
      </c>
      <c r="C391" t="s">
        <v>1038</v>
      </c>
      <c r="D391" t="s">
        <v>42</v>
      </c>
      <c r="E391" t="s">
        <v>83</v>
      </c>
      <c r="F391" t="s">
        <v>32</v>
      </c>
      <c r="G391">
        <v>2005</v>
      </c>
      <c r="H391">
        <v>75</v>
      </c>
      <c r="I391">
        <v>0.22</v>
      </c>
      <c r="J391">
        <v>19.95</v>
      </c>
      <c r="K391">
        <v>8.85</v>
      </c>
      <c r="L391">
        <v>14.8333333333333</v>
      </c>
      <c r="M391">
        <v>8</v>
      </c>
      <c r="N391">
        <v>83</v>
      </c>
      <c r="O391">
        <v>5.95</v>
      </c>
      <c r="P391">
        <v>13.1833333333333</v>
      </c>
      <c r="Q391">
        <v>17.233333333333299</v>
      </c>
      <c r="R391">
        <v>13.25</v>
      </c>
      <c r="S391">
        <v>19</v>
      </c>
      <c r="T391">
        <v>10.1</v>
      </c>
      <c r="U391">
        <v>8.5500000000000007</v>
      </c>
      <c r="V391">
        <v>10.533333333333299</v>
      </c>
      <c r="W391">
        <v>8.5166666666666604</v>
      </c>
      <c r="X391">
        <v>36</v>
      </c>
      <c r="Y391">
        <v>6.6333333333333302</v>
      </c>
      <c r="Z391">
        <v>6.3</v>
      </c>
      <c r="AA391">
        <v>10.0833333333333</v>
      </c>
      <c r="AB391">
        <v>6</v>
      </c>
      <c r="AC391">
        <v>28</v>
      </c>
      <c r="AD391">
        <v>4.8166666666666602</v>
      </c>
      <c r="AE391" t="s">
        <v>31</v>
      </c>
      <c r="AF391" t="s">
        <v>1006</v>
      </c>
      <c r="AG391" t="s">
        <v>1045</v>
      </c>
      <c r="AJ391" t="b">
        <f>OR(COUNTIF(Sheet1!$H$1:$H$9,Table1[[#This Row],[Genre_1]]),COUNTIF(Sheet1!$H$1:$H$8,Table1[[#This Row],[Genre_2]]),COUNTIF(Sheet1!$H$1:$H$8,Table1[[#This Row],[Genre_3]]),COUNTIF(Sheet1!$H$1:$H$8,Table1[[#This Row],[Genre_4]]),COUNTIF(Sheet1!$H$1:$H$8,Table1[[#This Row],[Genre_5]]))</f>
        <v>1</v>
      </c>
      <c r="AK391" t="s">
        <v>42</v>
      </c>
      <c r="AM391" t="b">
        <f>OR(COUNTIF(Sheet1!$E$2:$E$20,Table1[[#This Row],[Publisher_1]]),COUNTIF(Sheet1!$E$2:$E$20,Table1[[#This Row],[Publisher_2]]))</f>
        <v>1</v>
      </c>
      <c r="AN391" t="str">
        <f>IF(COUNTIF(Table1[[#All],[Title]],Table1[[#This Row],[Title]]) &gt; 1,"Yes","No")</f>
        <v>No</v>
      </c>
      <c r="AO391" t="str">
        <f>IF(AND(-3&lt;= (Table1[[#This Row],[Metrics.Sales]] - AVERAGE(Table1[Metrics.Sales]))/_xlfn.STDEV.S(Table1[Metrics.Sales]), (Table1[[#This Row],[Metrics.Sales]] - AVERAGE(Table1[Metrics.Sales]))/_xlfn.STDEV.S(Table1[Metrics.Sales]) &lt;=3),"No","Yes")</f>
        <v>No</v>
      </c>
      <c r="AP391" t="b">
        <f>OR(Table1[[#This Row],[Length.Main Story.Polled]] = 0,Table1[[#This Row],[Length.Main + Extras.Polled]] = 0,Table1[[#This Row],[Length.Completionists.Polled]] = 0,Table1[[#This Row],[Length.All PlayStyles.Polled]] = 0)</f>
        <v>0</v>
      </c>
      <c r="AR391" s="9"/>
      <c r="AT391"/>
    </row>
    <row r="392" spans="1:64" x14ac:dyDescent="0.25">
      <c r="A392" t="s">
        <v>406</v>
      </c>
      <c r="B392">
        <v>1</v>
      </c>
      <c r="C392" t="s">
        <v>34</v>
      </c>
      <c r="D392" t="s">
        <v>49</v>
      </c>
      <c r="E392" t="s">
        <v>1021</v>
      </c>
      <c r="F392" t="s">
        <v>32</v>
      </c>
      <c r="G392">
        <v>2006</v>
      </c>
      <c r="H392">
        <v>70</v>
      </c>
      <c r="I392">
        <v>0.05</v>
      </c>
      <c r="J392">
        <v>12.95</v>
      </c>
      <c r="K392">
        <v>8</v>
      </c>
      <c r="L392">
        <v>8</v>
      </c>
      <c r="M392">
        <v>8</v>
      </c>
      <c r="N392">
        <v>1</v>
      </c>
      <c r="O392">
        <v>8</v>
      </c>
      <c r="P392">
        <v>8</v>
      </c>
      <c r="Q392">
        <v>8</v>
      </c>
      <c r="R392">
        <v>8</v>
      </c>
      <c r="S392">
        <v>1</v>
      </c>
      <c r="T392">
        <v>8</v>
      </c>
      <c r="U392">
        <v>0</v>
      </c>
      <c r="V392">
        <v>0</v>
      </c>
      <c r="W392">
        <v>0</v>
      </c>
      <c r="X392">
        <v>0</v>
      </c>
      <c r="Y392">
        <v>0</v>
      </c>
      <c r="Z392">
        <v>0</v>
      </c>
      <c r="AA392">
        <v>0</v>
      </c>
      <c r="AB392">
        <v>0</v>
      </c>
      <c r="AC392">
        <v>0</v>
      </c>
      <c r="AD392">
        <v>0</v>
      </c>
      <c r="AE392" t="s">
        <v>34</v>
      </c>
      <c r="AJ392" t="b">
        <f>OR(COUNTIF(Sheet1!$H$1:$H$9,Table1[[#This Row],[Genre_1]]),COUNTIF(Sheet1!$H$1:$H$8,Table1[[#This Row],[Genre_2]]),COUNTIF(Sheet1!$H$1:$H$8,Table1[[#This Row],[Genre_3]]),COUNTIF(Sheet1!$H$1:$H$8,Table1[[#This Row],[Genre_4]]),COUNTIF(Sheet1!$H$1:$H$8,Table1[[#This Row],[Genre_5]]))</f>
        <v>1</v>
      </c>
      <c r="AK392" t="s">
        <v>49</v>
      </c>
      <c r="AM392" t="b">
        <f>OR(COUNTIF(Sheet1!$E$2:$E$20,Table1[[#This Row],[Publisher_1]]),COUNTIF(Sheet1!$E$2:$E$20,Table1[[#This Row],[Publisher_2]]))</f>
        <v>1</v>
      </c>
      <c r="AN392" t="str">
        <f>IF(COUNTIF(Table1[[#All],[Title]],Table1[[#This Row],[Title]]) &gt; 1,"Yes","No")</f>
        <v>No</v>
      </c>
      <c r="AO392" t="str">
        <f>IF(AND(-3&lt;= (Table1[[#This Row],[Metrics.Sales]] - AVERAGE(Table1[Metrics.Sales]))/_xlfn.STDEV.S(Table1[Metrics.Sales]), (Table1[[#This Row],[Metrics.Sales]] - AVERAGE(Table1[Metrics.Sales]))/_xlfn.STDEV.S(Table1[Metrics.Sales]) &lt;=3),"No","Yes")</f>
        <v>No</v>
      </c>
      <c r="AP392" t="b">
        <f>OR(Table1[[#This Row],[Length.Main Story.Polled]] = 0,Table1[[#This Row],[Length.Main + Extras.Polled]] = 0,Table1[[#This Row],[Length.Completionists.Polled]] = 0,Table1[[#This Row],[Length.All PlayStyles.Polled]] = 0)</f>
        <v>1</v>
      </c>
      <c r="AR392" s="9"/>
      <c r="AT392"/>
      <c r="AX392" s="10"/>
      <c r="AY392" s="10"/>
      <c r="BD392" s="10"/>
      <c r="BE392" s="10"/>
      <c r="BG392" s="10"/>
      <c r="BI392" s="10"/>
      <c r="BL392" s="10"/>
    </row>
    <row r="393" spans="1:64" x14ac:dyDescent="0.25">
      <c r="A393" t="s">
        <v>443</v>
      </c>
      <c r="B393">
        <v>1</v>
      </c>
      <c r="C393" t="s">
        <v>31</v>
      </c>
      <c r="D393" t="s">
        <v>1005</v>
      </c>
      <c r="E393" t="s">
        <v>1020</v>
      </c>
      <c r="F393" t="s">
        <v>53</v>
      </c>
      <c r="G393">
        <v>2006</v>
      </c>
      <c r="H393">
        <v>78</v>
      </c>
      <c r="I393">
        <v>0.01</v>
      </c>
      <c r="J393">
        <v>13.95</v>
      </c>
      <c r="K393">
        <v>11.5166666666666</v>
      </c>
      <c r="L393">
        <v>16</v>
      </c>
      <c r="M393">
        <v>10.5</v>
      </c>
      <c r="N393">
        <v>33</v>
      </c>
      <c r="O393">
        <v>9.25</v>
      </c>
      <c r="P393">
        <v>19</v>
      </c>
      <c r="Q393">
        <v>19</v>
      </c>
      <c r="R393">
        <v>19</v>
      </c>
      <c r="S393">
        <v>1</v>
      </c>
      <c r="T393">
        <v>19</v>
      </c>
      <c r="U393">
        <v>12.8</v>
      </c>
      <c r="V393">
        <v>16.55</v>
      </c>
      <c r="W393">
        <v>11.383333333333301</v>
      </c>
      <c r="X393">
        <v>18</v>
      </c>
      <c r="Y393">
        <v>10.35</v>
      </c>
      <c r="Z393">
        <v>9.3166666666666593</v>
      </c>
      <c r="AA393">
        <v>10.2666666666666</v>
      </c>
      <c r="AB393">
        <v>9.4</v>
      </c>
      <c r="AC393">
        <v>14</v>
      </c>
      <c r="AD393">
        <v>8.4166666666666607</v>
      </c>
      <c r="AE393" t="s">
        <v>31</v>
      </c>
      <c r="AJ393" t="b">
        <f>OR(COUNTIF(Sheet1!$H$1:$H$9,Table1[[#This Row],[Genre_1]]),COUNTIF(Sheet1!$H$1:$H$8,Table1[[#This Row],[Genre_2]]),COUNTIF(Sheet1!$H$1:$H$8,Table1[[#This Row],[Genre_3]]),COUNTIF(Sheet1!$H$1:$H$8,Table1[[#This Row],[Genre_4]]),COUNTIF(Sheet1!$H$1:$H$8,Table1[[#This Row],[Genre_5]]))</f>
        <v>1</v>
      </c>
      <c r="AK393" t="s">
        <v>1005</v>
      </c>
      <c r="AM393" t="b">
        <f>OR(COUNTIF(Sheet1!$E$2:$E$20,Table1[[#This Row],[Publisher_1]]),COUNTIF(Sheet1!$E$2:$E$20,Table1[[#This Row],[Publisher_2]]))</f>
        <v>1</v>
      </c>
      <c r="AN393" t="str">
        <f>IF(COUNTIF(Table1[[#All],[Title]],Table1[[#This Row],[Title]]) &gt; 1,"Yes","No")</f>
        <v>No</v>
      </c>
      <c r="AO393" t="str">
        <f>IF(AND(-3&lt;= (Table1[[#This Row],[Metrics.Sales]] - AVERAGE(Table1[Metrics.Sales]))/_xlfn.STDEV.S(Table1[Metrics.Sales]), (Table1[[#This Row],[Metrics.Sales]] - AVERAGE(Table1[Metrics.Sales]))/_xlfn.STDEV.S(Table1[Metrics.Sales]) &lt;=3),"No","Yes")</f>
        <v>No</v>
      </c>
      <c r="AP393" t="b">
        <f>OR(Table1[[#This Row],[Length.Main Story.Polled]] = 0,Table1[[#This Row],[Length.Main + Extras.Polled]] = 0,Table1[[#This Row],[Length.Completionists.Polled]] = 0,Table1[[#This Row],[Length.All PlayStyles.Polled]] = 0)</f>
        <v>0</v>
      </c>
      <c r="AR393" s="9"/>
      <c r="AT393"/>
    </row>
    <row r="394" spans="1:64" x14ac:dyDescent="0.25">
      <c r="A394" t="s">
        <v>990</v>
      </c>
      <c r="B394">
        <v>4</v>
      </c>
      <c r="C394" t="s">
        <v>72</v>
      </c>
      <c r="D394" t="s">
        <v>1005</v>
      </c>
      <c r="E394" t="s">
        <v>83</v>
      </c>
      <c r="F394" t="s">
        <v>46</v>
      </c>
      <c r="G394">
        <v>2008</v>
      </c>
      <c r="H394">
        <v>52</v>
      </c>
      <c r="I394">
        <v>0.03</v>
      </c>
      <c r="J394">
        <v>16.95</v>
      </c>
      <c r="K394">
        <v>0</v>
      </c>
      <c r="L394">
        <v>0</v>
      </c>
      <c r="M394">
        <v>0</v>
      </c>
      <c r="N394">
        <v>0</v>
      </c>
      <c r="O394">
        <v>0</v>
      </c>
      <c r="P394">
        <v>0</v>
      </c>
      <c r="Q394">
        <v>0</v>
      </c>
      <c r="R394">
        <v>0</v>
      </c>
      <c r="S394">
        <v>0</v>
      </c>
      <c r="T394">
        <v>0</v>
      </c>
      <c r="U394">
        <v>0</v>
      </c>
      <c r="V394">
        <v>0</v>
      </c>
      <c r="W394">
        <v>0</v>
      </c>
      <c r="X394">
        <v>0</v>
      </c>
      <c r="Y394">
        <v>0</v>
      </c>
      <c r="Z394">
        <v>0</v>
      </c>
      <c r="AA394">
        <v>0</v>
      </c>
      <c r="AB394">
        <v>0</v>
      </c>
      <c r="AC394">
        <v>0</v>
      </c>
      <c r="AD394">
        <v>0</v>
      </c>
      <c r="AE394" t="s">
        <v>31</v>
      </c>
      <c r="AF394" t="s">
        <v>34</v>
      </c>
      <c r="AJ394" t="b">
        <f>OR(COUNTIF(Sheet1!$H$1:$H$9,Table1[[#This Row],[Genre_1]]),COUNTIF(Sheet1!$H$1:$H$8,Table1[[#This Row],[Genre_2]]),COUNTIF(Sheet1!$H$1:$H$8,Table1[[#This Row],[Genre_3]]),COUNTIF(Sheet1!$H$1:$H$8,Table1[[#This Row],[Genre_4]]),COUNTIF(Sheet1!$H$1:$H$8,Table1[[#This Row],[Genre_5]]))</f>
        <v>1</v>
      </c>
      <c r="AK394" t="s">
        <v>1005</v>
      </c>
      <c r="AM394" t="b">
        <f>OR(COUNTIF(Sheet1!$E$2:$E$20,Table1[[#This Row],[Publisher_1]]),COUNTIF(Sheet1!$E$2:$E$20,Table1[[#This Row],[Publisher_2]]))</f>
        <v>1</v>
      </c>
      <c r="AN394" t="str">
        <f>IF(COUNTIF(Table1[[#All],[Title]],Table1[[#This Row],[Title]]) &gt; 1,"Yes","No")</f>
        <v>Yes</v>
      </c>
      <c r="AO394" t="str">
        <f>IF(AND(-3&lt;= (Table1[[#This Row],[Metrics.Sales]] - AVERAGE(Table1[Metrics.Sales]))/_xlfn.STDEV.S(Table1[Metrics.Sales]), (Table1[[#This Row],[Metrics.Sales]] - AVERAGE(Table1[Metrics.Sales]))/_xlfn.STDEV.S(Table1[Metrics.Sales]) &lt;=3),"No","Yes")</f>
        <v>No</v>
      </c>
      <c r="AP394" t="b">
        <f>OR(Table1[[#This Row],[Length.Main Story.Polled]] = 0,Table1[[#This Row],[Length.Main + Extras.Polled]] = 0,Table1[[#This Row],[Length.Completionists.Polled]] = 0,Table1[[#This Row],[Length.All PlayStyles.Polled]] = 0)</f>
        <v>1</v>
      </c>
      <c r="AR394" s="9"/>
      <c r="AT394"/>
      <c r="BE394" s="10"/>
      <c r="BH394" s="10"/>
      <c r="BI394" s="10"/>
      <c r="BL394" s="10"/>
    </row>
    <row r="395" spans="1:64" x14ac:dyDescent="0.25">
      <c r="A395" t="s">
        <v>990</v>
      </c>
      <c r="B395">
        <v>1</v>
      </c>
      <c r="C395" t="s">
        <v>72</v>
      </c>
      <c r="D395" t="s">
        <v>1005</v>
      </c>
      <c r="E395" t="s">
        <v>1019</v>
      </c>
      <c r="F395" t="s">
        <v>46</v>
      </c>
      <c r="G395">
        <v>2008</v>
      </c>
      <c r="H395">
        <v>51</v>
      </c>
      <c r="I395">
        <v>0.03</v>
      </c>
      <c r="J395">
        <v>15.95</v>
      </c>
      <c r="K395">
        <v>0</v>
      </c>
      <c r="L395">
        <v>0</v>
      </c>
      <c r="M395">
        <v>0</v>
      </c>
      <c r="N395">
        <v>0</v>
      </c>
      <c r="O395">
        <v>0</v>
      </c>
      <c r="P395">
        <v>0</v>
      </c>
      <c r="Q395">
        <v>0</v>
      </c>
      <c r="R395">
        <v>0</v>
      </c>
      <c r="S395">
        <v>0</v>
      </c>
      <c r="T395">
        <v>0</v>
      </c>
      <c r="U395">
        <v>0</v>
      </c>
      <c r="V395">
        <v>0</v>
      </c>
      <c r="W395">
        <v>0</v>
      </c>
      <c r="X395">
        <v>0</v>
      </c>
      <c r="Y395">
        <v>0</v>
      </c>
      <c r="Z395">
        <v>0</v>
      </c>
      <c r="AA395">
        <v>0</v>
      </c>
      <c r="AB395">
        <v>0</v>
      </c>
      <c r="AC395">
        <v>0</v>
      </c>
      <c r="AD395">
        <v>0</v>
      </c>
      <c r="AE395" t="s">
        <v>31</v>
      </c>
      <c r="AF395" t="s">
        <v>34</v>
      </c>
      <c r="AJ395" t="b">
        <f>OR(COUNTIF(Sheet1!$H$1:$H$9,Table1[[#This Row],[Genre_1]]),COUNTIF(Sheet1!$H$1:$H$8,Table1[[#This Row],[Genre_2]]),COUNTIF(Sheet1!$H$1:$H$8,Table1[[#This Row],[Genre_3]]),COUNTIF(Sheet1!$H$1:$H$8,Table1[[#This Row],[Genre_4]]),COUNTIF(Sheet1!$H$1:$H$8,Table1[[#This Row],[Genre_5]]))</f>
        <v>1</v>
      </c>
      <c r="AK395" t="s">
        <v>1005</v>
      </c>
      <c r="AM395" t="b">
        <f>OR(COUNTIF(Sheet1!$E$2:$E$20,Table1[[#This Row],[Publisher_1]]),COUNTIF(Sheet1!$E$2:$E$20,Table1[[#This Row],[Publisher_2]]))</f>
        <v>1</v>
      </c>
      <c r="AN395" t="str">
        <f>IF(COUNTIF(Table1[[#All],[Title]],Table1[[#This Row],[Title]]) &gt; 1,"Yes","No")</f>
        <v>Yes</v>
      </c>
      <c r="AO395" t="str">
        <f>IF(AND(-3&lt;= (Table1[[#This Row],[Metrics.Sales]] - AVERAGE(Table1[Metrics.Sales]))/_xlfn.STDEV.S(Table1[Metrics.Sales]), (Table1[[#This Row],[Metrics.Sales]] - AVERAGE(Table1[Metrics.Sales]))/_xlfn.STDEV.S(Table1[Metrics.Sales]) &lt;=3),"No","Yes")</f>
        <v>No</v>
      </c>
      <c r="AP395" t="b">
        <f>OR(Table1[[#This Row],[Length.Main Story.Polled]] = 0,Table1[[#This Row],[Length.Main + Extras.Polled]] = 0,Table1[[#This Row],[Length.Completionists.Polled]] = 0,Table1[[#This Row],[Length.All PlayStyles.Polled]] = 0)</f>
        <v>1</v>
      </c>
      <c r="AR395" s="9"/>
      <c r="AT395"/>
    </row>
    <row r="396" spans="1:64" x14ac:dyDescent="0.25">
      <c r="A396" t="s">
        <v>447</v>
      </c>
      <c r="B396">
        <v>4</v>
      </c>
      <c r="C396" t="s">
        <v>31</v>
      </c>
      <c r="D396" t="s">
        <v>101</v>
      </c>
      <c r="E396" t="s">
        <v>83</v>
      </c>
      <c r="F396" t="s">
        <v>32</v>
      </c>
      <c r="G396">
        <v>2007</v>
      </c>
      <c r="H396">
        <v>94</v>
      </c>
      <c r="I396">
        <v>8.0299999999999994</v>
      </c>
      <c r="J396">
        <v>24.95</v>
      </c>
      <c r="K396">
        <v>10.35</v>
      </c>
      <c r="L396">
        <v>34.85</v>
      </c>
      <c r="M396">
        <v>9.0833333333333304</v>
      </c>
      <c r="N396">
        <v>333</v>
      </c>
      <c r="O396">
        <v>6.7333333333333298</v>
      </c>
      <c r="P396">
        <v>16.683333333333302</v>
      </c>
      <c r="Q396">
        <v>37.9166666666666</v>
      </c>
      <c r="R396">
        <v>15</v>
      </c>
      <c r="S396">
        <v>27</v>
      </c>
      <c r="T396">
        <v>12.4166666666666</v>
      </c>
      <c r="U396">
        <v>12.7666666666666</v>
      </c>
      <c r="V396">
        <v>25.933333333333302</v>
      </c>
      <c r="W396">
        <v>11</v>
      </c>
      <c r="X396">
        <v>72</v>
      </c>
      <c r="Y396">
        <v>7.93333333333333</v>
      </c>
      <c r="Z396">
        <v>8.86666666666666</v>
      </c>
      <c r="AA396">
        <v>14.466666666666599</v>
      </c>
      <c r="AB396">
        <v>9</v>
      </c>
      <c r="AC396">
        <v>234</v>
      </c>
      <c r="AD396">
        <v>6.35</v>
      </c>
      <c r="AE396" t="s">
        <v>31</v>
      </c>
      <c r="AJ396" t="b">
        <f>OR(COUNTIF(Sheet1!$H$1:$H$9,Table1[[#This Row],[Genre_1]]),COUNTIF(Sheet1!$H$1:$H$8,Table1[[#This Row],[Genre_2]]),COUNTIF(Sheet1!$H$1:$H$8,Table1[[#This Row],[Genre_3]]),COUNTIF(Sheet1!$H$1:$H$8,Table1[[#This Row],[Genre_4]]),COUNTIF(Sheet1!$H$1:$H$8,Table1[[#This Row],[Genre_5]]))</f>
        <v>1</v>
      </c>
      <c r="AK396" t="s">
        <v>101</v>
      </c>
      <c r="AM396" t="b">
        <f>OR(COUNTIF(Sheet1!$E$2:$E$20,Table1[[#This Row],[Publisher_1]]),COUNTIF(Sheet1!$E$2:$E$20,Table1[[#This Row],[Publisher_2]]))</f>
        <v>1</v>
      </c>
      <c r="AN396" t="str">
        <f>IF(COUNTIF(Table1[[#All],[Title]],Table1[[#This Row],[Title]]) &gt; 1,"Yes","No")</f>
        <v>No</v>
      </c>
      <c r="AO396" t="str">
        <f>IF(AND(-3&lt;= (Table1[[#This Row],[Metrics.Sales]] - AVERAGE(Table1[Metrics.Sales]))/_xlfn.STDEV.S(Table1[Metrics.Sales]), (Table1[[#This Row],[Metrics.Sales]] - AVERAGE(Table1[Metrics.Sales]))/_xlfn.STDEV.S(Table1[Metrics.Sales]) &lt;=3),"No","Yes")</f>
        <v>Yes</v>
      </c>
      <c r="AP396" t="b">
        <f>OR(Table1[[#This Row],[Length.Main Story.Polled]] = 0,Table1[[#This Row],[Length.Main + Extras.Polled]] = 0,Table1[[#This Row],[Length.Completionists.Polled]] = 0,Table1[[#This Row],[Length.All PlayStyles.Polled]] = 0)</f>
        <v>0</v>
      </c>
      <c r="AR396" s="9"/>
      <c r="AT396"/>
    </row>
    <row r="397" spans="1:64" x14ac:dyDescent="0.25">
      <c r="A397" t="s">
        <v>346</v>
      </c>
      <c r="B397">
        <v>2</v>
      </c>
      <c r="C397" t="s">
        <v>31</v>
      </c>
      <c r="D397" t="s">
        <v>255</v>
      </c>
      <c r="E397" t="s">
        <v>1022</v>
      </c>
      <c r="F397" t="s">
        <v>32</v>
      </c>
      <c r="G397">
        <v>2006</v>
      </c>
      <c r="H397">
        <v>46</v>
      </c>
      <c r="I397">
        <v>0.13</v>
      </c>
      <c r="J397">
        <v>14.95</v>
      </c>
      <c r="K397">
        <v>0.66666666666666596</v>
      </c>
      <c r="L397">
        <v>0.66666666666666596</v>
      </c>
      <c r="M397">
        <v>0.66666666666666596</v>
      </c>
      <c r="N397">
        <v>1</v>
      </c>
      <c r="O397">
        <v>0.66666666666666596</v>
      </c>
      <c r="P397">
        <v>0</v>
      </c>
      <c r="Q397">
        <v>0</v>
      </c>
      <c r="R397">
        <v>0</v>
      </c>
      <c r="S397">
        <v>0</v>
      </c>
      <c r="T397">
        <v>0</v>
      </c>
      <c r="U397">
        <v>0</v>
      </c>
      <c r="V397">
        <v>0</v>
      </c>
      <c r="W397">
        <v>0</v>
      </c>
      <c r="X397">
        <v>0</v>
      </c>
      <c r="Y397">
        <v>0</v>
      </c>
      <c r="Z397">
        <v>0.66666666666666596</v>
      </c>
      <c r="AA397">
        <v>0.66666666666666596</v>
      </c>
      <c r="AB397">
        <v>0.66666666666666596</v>
      </c>
      <c r="AC397">
        <v>1</v>
      </c>
      <c r="AD397">
        <v>0.66666666666666596</v>
      </c>
      <c r="AE397" t="s">
        <v>31</v>
      </c>
      <c r="AJ397" t="b">
        <f>OR(COUNTIF(Sheet1!$H$1:$H$9,Table1[[#This Row],[Genre_1]]),COUNTIF(Sheet1!$H$1:$H$8,Table1[[#This Row],[Genre_2]]),COUNTIF(Sheet1!$H$1:$H$8,Table1[[#This Row],[Genre_3]]),COUNTIF(Sheet1!$H$1:$H$8,Table1[[#This Row],[Genre_4]]),COUNTIF(Sheet1!$H$1:$H$8,Table1[[#This Row],[Genre_5]]))</f>
        <v>1</v>
      </c>
      <c r="AK397" t="s">
        <v>255</v>
      </c>
      <c r="AM397" t="b">
        <f>OR(COUNTIF(Sheet1!$E$2:$E$20,Table1[[#This Row],[Publisher_1]]),COUNTIF(Sheet1!$E$2:$E$20,Table1[[#This Row],[Publisher_2]]))</f>
        <v>1</v>
      </c>
      <c r="AN397" t="str">
        <f>IF(COUNTIF(Table1[[#All],[Title]],Table1[[#This Row],[Title]]) &gt; 1,"Yes","No")</f>
        <v>No</v>
      </c>
      <c r="AO397" t="str">
        <f>IF(AND(-3&lt;= (Table1[[#This Row],[Metrics.Sales]] - AVERAGE(Table1[Metrics.Sales]))/_xlfn.STDEV.S(Table1[Metrics.Sales]), (Table1[[#This Row],[Metrics.Sales]] - AVERAGE(Table1[Metrics.Sales]))/_xlfn.STDEV.S(Table1[Metrics.Sales]) &lt;=3),"No","Yes")</f>
        <v>No</v>
      </c>
      <c r="AP397" t="b">
        <f>OR(Table1[[#This Row],[Length.Main Story.Polled]] = 0,Table1[[#This Row],[Length.Main + Extras.Polled]] = 0,Table1[[#This Row],[Length.Completionists.Polled]] = 0,Table1[[#This Row],[Length.All PlayStyles.Polled]] = 0)</f>
        <v>1</v>
      </c>
      <c r="AR397" s="9"/>
      <c r="AT397"/>
      <c r="AU397" s="10"/>
      <c r="AW397" s="10"/>
      <c r="AX397" s="10"/>
      <c r="AY397" s="10"/>
      <c r="BB397" s="10"/>
      <c r="BC397" s="10"/>
      <c r="BD397" s="10"/>
      <c r="BG397" s="10"/>
      <c r="BH397" s="10"/>
      <c r="BI397" s="10"/>
    </row>
    <row r="398" spans="1:64" x14ac:dyDescent="0.25">
      <c r="A398" t="s">
        <v>147</v>
      </c>
      <c r="B398">
        <v>1</v>
      </c>
      <c r="C398" t="s">
        <v>31</v>
      </c>
      <c r="D398" t="s">
        <v>45</v>
      </c>
      <c r="E398" t="s">
        <v>1021</v>
      </c>
      <c r="F398" t="s">
        <v>53</v>
      </c>
      <c r="G398">
        <v>2005</v>
      </c>
      <c r="H398">
        <v>68</v>
      </c>
      <c r="I398">
        <v>0.21</v>
      </c>
      <c r="J398">
        <v>17.95</v>
      </c>
      <c r="K398">
        <v>10.533333333333299</v>
      </c>
      <c r="L398">
        <v>13.0833333333333</v>
      </c>
      <c r="M398">
        <v>8.8166666666666593</v>
      </c>
      <c r="N398">
        <v>18</v>
      </c>
      <c r="O398">
        <v>6.3333333333333304</v>
      </c>
      <c r="P398">
        <v>15</v>
      </c>
      <c r="Q398">
        <v>15.5</v>
      </c>
      <c r="R398">
        <v>15</v>
      </c>
      <c r="S398">
        <v>4</v>
      </c>
      <c r="T398">
        <v>14.5</v>
      </c>
      <c r="U398">
        <v>14.383333333333301</v>
      </c>
      <c r="V398">
        <v>15.6666666666666</v>
      </c>
      <c r="W398">
        <v>15.283333333333299</v>
      </c>
      <c r="X398">
        <v>4</v>
      </c>
      <c r="Y398">
        <v>12.6666666666666</v>
      </c>
      <c r="Z398">
        <v>7.2</v>
      </c>
      <c r="AA398">
        <v>8.3000000000000007</v>
      </c>
      <c r="AB398">
        <v>8</v>
      </c>
      <c r="AC398">
        <v>10</v>
      </c>
      <c r="AD398">
        <v>5.3</v>
      </c>
      <c r="AE398" t="s">
        <v>31</v>
      </c>
      <c r="AJ398" t="b">
        <f>OR(COUNTIF(Sheet1!$H$1:$H$9,Table1[[#This Row],[Genre_1]]),COUNTIF(Sheet1!$H$1:$H$8,Table1[[#This Row],[Genre_2]]),COUNTIF(Sheet1!$H$1:$H$8,Table1[[#This Row],[Genre_3]]),COUNTIF(Sheet1!$H$1:$H$8,Table1[[#This Row],[Genre_4]]),COUNTIF(Sheet1!$H$1:$H$8,Table1[[#This Row],[Genre_5]]))</f>
        <v>1</v>
      </c>
      <c r="AK398" t="s">
        <v>45</v>
      </c>
      <c r="AM398" t="b">
        <f>OR(COUNTIF(Sheet1!$E$2:$E$20,Table1[[#This Row],[Publisher_1]]),COUNTIF(Sheet1!$E$2:$E$20,Table1[[#This Row],[Publisher_2]]))</f>
        <v>1</v>
      </c>
      <c r="AN398" t="str">
        <f>IF(COUNTIF(Table1[[#All],[Title]],Table1[[#This Row],[Title]]) &gt; 1,"Yes","No")</f>
        <v>Yes</v>
      </c>
      <c r="AO398" t="str">
        <f>IF(AND(-3&lt;= (Table1[[#This Row],[Metrics.Sales]] - AVERAGE(Table1[Metrics.Sales]))/_xlfn.STDEV.S(Table1[Metrics.Sales]), (Table1[[#This Row],[Metrics.Sales]] - AVERAGE(Table1[Metrics.Sales]))/_xlfn.STDEV.S(Table1[Metrics.Sales]) &lt;=3),"No","Yes")</f>
        <v>No</v>
      </c>
      <c r="AP398" t="b">
        <f>OR(Table1[[#This Row],[Length.Main Story.Polled]] = 0,Table1[[#This Row],[Length.Main + Extras.Polled]] = 0,Table1[[#This Row],[Length.Completionists.Polled]] = 0,Table1[[#This Row],[Length.All PlayStyles.Polled]] = 0)</f>
        <v>0</v>
      </c>
      <c r="AR398" s="9"/>
      <c r="AT398"/>
    </row>
    <row r="399" spans="1:64" x14ac:dyDescent="0.25">
      <c r="A399" t="s">
        <v>147</v>
      </c>
      <c r="B399">
        <v>1</v>
      </c>
      <c r="C399" t="s">
        <v>31</v>
      </c>
      <c r="D399" t="s">
        <v>45</v>
      </c>
      <c r="E399" t="s">
        <v>1020</v>
      </c>
      <c r="F399" t="s">
        <v>53</v>
      </c>
      <c r="G399">
        <v>2005</v>
      </c>
      <c r="H399">
        <v>70</v>
      </c>
      <c r="I399">
        <v>0.19</v>
      </c>
      <c r="J399">
        <v>17.95</v>
      </c>
      <c r="K399">
        <v>10.533333333333299</v>
      </c>
      <c r="L399">
        <v>13.0833333333333</v>
      </c>
      <c r="M399">
        <v>8.8166666666666593</v>
      </c>
      <c r="N399">
        <v>18</v>
      </c>
      <c r="O399">
        <v>6.3333333333333304</v>
      </c>
      <c r="P399">
        <v>15</v>
      </c>
      <c r="Q399">
        <v>15.5</v>
      </c>
      <c r="R399">
        <v>15</v>
      </c>
      <c r="S399">
        <v>4</v>
      </c>
      <c r="T399">
        <v>14.5</v>
      </c>
      <c r="U399">
        <v>14.383333333333301</v>
      </c>
      <c r="V399">
        <v>15.6666666666666</v>
      </c>
      <c r="W399">
        <v>15.283333333333299</v>
      </c>
      <c r="X399">
        <v>4</v>
      </c>
      <c r="Y399">
        <v>12.6666666666666</v>
      </c>
      <c r="Z399">
        <v>7.2</v>
      </c>
      <c r="AA399">
        <v>8.3000000000000007</v>
      </c>
      <c r="AB399">
        <v>8</v>
      </c>
      <c r="AC399">
        <v>10</v>
      </c>
      <c r="AD399">
        <v>5.3</v>
      </c>
      <c r="AE399" t="s">
        <v>31</v>
      </c>
      <c r="AJ399" t="b">
        <f>OR(COUNTIF(Sheet1!$H$1:$H$9,Table1[[#This Row],[Genre_1]]),COUNTIF(Sheet1!$H$1:$H$8,Table1[[#This Row],[Genre_2]]),COUNTIF(Sheet1!$H$1:$H$8,Table1[[#This Row],[Genre_3]]),COUNTIF(Sheet1!$H$1:$H$8,Table1[[#This Row],[Genre_4]]),COUNTIF(Sheet1!$H$1:$H$8,Table1[[#This Row],[Genre_5]]))</f>
        <v>1</v>
      </c>
      <c r="AK399" t="s">
        <v>45</v>
      </c>
      <c r="AM399" t="b">
        <f>OR(COUNTIF(Sheet1!$E$2:$E$20,Table1[[#This Row],[Publisher_1]]),COUNTIF(Sheet1!$E$2:$E$20,Table1[[#This Row],[Publisher_2]]))</f>
        <v>1</v>
      </c>
      <c r="AN399" t="str">
        <f>IF(COUNTIF(Table1[[#All],[Title]],Table1[[#This Row],[Title]]) &gt; 1,"Yes","No")</f>
        <v>Yes</v>
      </c>
      <c r="AO399" t="str">
        <f>IF(AND(-3&lt;= (Table1[[#This Row],[Metrics.Sales]] - AVERAGE(Table1[Metrics.Sales]))/_xlfn.STDEV.S(Table1[Metrics.Sales]), (Table1[[#This Row],[Metrics.Sales]] - AVERAGE(Table1[Metrics.Sales]))/_xlfn.STDEV.S(Table1[Metrics.Sales]) &lt;=3),"No","Yes")</f>
        <v>No</v>
      </c>
      <c r="AP399" t="b">
        <f>OR(Table1[[#This Row],[Length.Main Story.Polled]] = 0,Table1[[#This Row],[Length.Main + Extras.Polled]] = 0,Table1[[#This Row],[Length.Completionists.Polled]] = 0,Table1[[#This Row],[Length.All PlayStyles.Polled]] = 0)</f>
        <v>0</v>
      </c>
      <c r="AR399" s="9"/>
      <c r="AT399"/>
      <c r="AU399" s="10"/>
      <c r="AW399" s="10"/>
      <c r="BC399" s="10"/>
      <c r="BD399" s="10"/>
      <c r="BE399" s="10"/>
      <c r="BG399" s="10"/>
    </row>
    <row r="400" spans="1:64" x14ac:dyDescent="0.25">
      <c r="A400" t="s">
        <v>539</v>
      </c>
      <c r="B400">
        <v>1</v>
      </c>
      <c r="C400" t="s">
        <v>31</v>
      </c>
      <c r="D400" t="s">
        <v>45</v>
      </c>
      <c r="E400" t="s">
        <v>1022</v>
      </c>
      <c r="F400" t="s">
        <v>53</v>
      </c>
      <c r="G400">
        <v>2007</v>
      </c>
      <c r="H400">
        <v>69</v>
      </c>
      <c r="I400">
        <v>0.4</v>
      </c>
      <c r="J400">
        <v>24.95</v>
      </c>
      <c r="K400">
        <v>12.383333333333301</v>
      </c>
      <c r="L400">
        <v>15.65</v>
      </c>
      <c r="M400">
        <v>12.25</v>
      </c>
      <c r="N400">
        <v>25</v>
      </c>
      <c r="O400">
        <v>8.8166666666666593</v>
      </c>
      <c r="P400">
        <v>15.2</v>
      </c>
      <c r="Q400">
        <v>17.05</v>
      </c>
      <c r="R400">
        <v>15</v>
      </c>
      <c r="S400">
        <v>10</v>
      </c>
      <c r="T400">
        <v>14.05</v>
      </c>
      <c r="U400">
        <v>10</v>
      </c>
      <c r="V400">
        <v>10</v>
      </c>
      <c r="W400">
        <v>10</v>
      </c>
      <c r="X400">
        <v>1</v>
      </c>
      <c r="Y400">
        <v>10</v>
      </c>
      <c r="Z400">
        <v>10.533333333333299</v>
      </c>
      <c r="AA400">
        <v>14.133333333333301</v>
      </c>
      <c r="AB400">
        <v>10</v>
      </c>
      <c r="AC400">
        <v>14</v>
      </c>
      <c r="AD400">
        <v>7.8</v>
      </c>
      <c r="AE400" t="s">
        <v>31</v>
      </c>
      <c r="AJ400" t="b">
        <f>OR(COUNTIF(Sheet1!$H$1:$H$9,Table1[[#This Row],[Genre_1]]),COUNTIF(Sheet1!$H$1:$H$8,Table1[[#This Row],[Genre_2]]),COUNTIF(Sheet1!$H$1:$H$8,Table1[[#This Row],[Genre_3]]),COUNTIF(Sheet1!$H$1:$H$8,Table1[[#This Row],[Genre_4]]),COUNTIF(Sheet1!$H$1:$H$8,Table1[[#This Row],[Genre_5]]))</f>
        <v>1</v>
      </c>
      <c r="AK400" t="s">
        <v>45</v>
      </c>
      <c r="AM400" t="b">
        <f>OR(COUNTIF(Sheet1!$E$2:$E$20,Table1[[#This Row],[Publisher_1]]),COUNTIF(Sheet1!$E$2:$E$20,Table1[[#This Row],[Publisher_2]]))</f>
        <v>1</v>
      </c>
      <c r="AN400" t="str">
        <f>IF(COUNTIF(Table1[[#All],[Title]],Table1[[#This Row],[Title]]) &gt; 1,"Yes","No")</f>
        <v>Yes</v>
      </c>
      <c r="AO400" t="str">
        <f>IF(AND(-3&lt;= (Table1[[#This Row],[Metrics.Sales]] - AVERAGE(Table1[Metrics.Sales]))/_xlfn.STDEV.S(Table1[Metrics.Sales]), (Table1[[#This Row],[Metrics.Sales]] - AVERAGE(Table1[Metrics.Sales]))/_xlfn.STDEV.S(Table1[Metrics.Sales]) &lt;=3),"No","Yes")</f>
        <v>No</v>
      </c>
      <c r="AP400" t="b">
        <f>OR(Table1[[#This Row],[Length.Main Story.Polled]] = 0,Table1[[#This Row],[Length.Main + Extras.Polled]] = 0,Table1[[#This Row],[Length.Completionists.Polled]] = 0,Table1[[#This Row],[Length.All PlayStyles.Polled]] = 0)</f>
        <v>0</v>
      </c>
      <c r="AR400" s="9"/>
      <c r="AT400"/>
      <c r="AU400" s="10"/>
      <c r="AW400" s="10"/>
      <c r="BC400" s="10"/>
      <c r="BD400" s="10"/>
      <c r="BE400" s="10"/>
      <c r="BG400" s="10"/>
    </row>
    <row r="401" spans="1:64" x14ac:dyDescent="0.25">
      <c r="A401" t="s">
        <v>539</v>
      </c>
      <c r="B401">
        <v>1</v>
      </c>
      <c r="C401" t="s">
        <v>31</v>
      </c>
      <c r="D401" t="s">
        <v>45</v>
      </c>
      <c r="E401" t="s">
        <v>1021</v>
      </c>
      <c r="F401" t="s">
        <v>32</v>
      </c>
      <c r="G401">
        <v>2007</v>
      </c>
      <c r="H401">
        <v>51</v>
      </c>
      <c r="I401">
        <v>0.28999999999999998</v>
      </c>
      <c r="J401">
        <v>17.95</v>
      </c>
      <c r="K401">
        <v>12.383333333333301</v>
      </c>
      <c r="L401">
        <v>15.65</v>
      </c>
      <c r="M401">
        <v>12.25</v>
      </c>
      <c r="N401">
        <v>25</v>
      </c>
      <c r="O401">
        <v>8.8166666666666593</v>
      </c>
      <c r="P401">
        <v>15.2</v>
      </c>
      <c r="Q401">
        <v>17.05</v>
      </c>
      <c r="R401">
        <v>15</v>
      </c>
      <c r="S401">
        <v>10</v>
      </c>
      <c r="T401">
        <v>14.05</v>
      </c>
      <c r="U401">
        <v>10</v>
      </c>
      <c r="V401">
        <v>10</v>
      </c>
      <c r="W401">
        <v>10</v>
      </c>
      <c r="X401">
        <v>1</v>
      </c>
      <c r="Y401">
        <v>10</v>
      </c>
      <c r="Z401">
        <v>10.533333333333299</v>
      </c>
      <c r="AA401">
        <v>14.133333333333301</v>
      </c>
      <c r="AB401">
        <v>10</v>
      </c>
      <c r="AC401">
        <v>14</v>
      </c>
      <c r="AD401">
        <v>7.8</v>
      </c>
      <c r="AE401" t="s">
        <v>31</v>
      </c>
      <c r="AJ401" t="b">
        <f>OR(COUNTIF(Sheet1!$H$1:$H$9,Table1[[#This Row],[Genre_1]]),COUNTIF(Sheet1!$H$1:$H$8,Table1[[#This Row],[Genre_2]]),COUNTIF(Sheet1!$H$1:$H$8,Table1[[#This Row],[Genre_3]]),COUNTIF(Sheet1!$H$1:$H$8,Table1[[#This Row],[Genre_4]]),COUNTIF(Sheet1!$H$1:$H$8,Table1[[#This Row],[Genre_5]]))</f>
        <v>1</v>
      </c>
      <c r="AK401" t="s">
        <v>45</v>
      </c>
      <c r="AM401" t="b">
        <f>OR(COUNTIF(Sheet1!$E$2:$E$20,Table1[[#This Row],[Publisher_1]]),COUNTIF(Sheet1!$E$2:$E$20,Table1[[#This Row],[Publisher_2]]))</f>
        <v>1</v>
      </c>
      <c r="AN401" t="str">
        <f>IF(COUNTIF(Table1[[#All],[Title]],Table1[[#This Row],[Title]]) &gt; 1,"Yes","No")</f>
        <v>Yes</v>
      </c>
      <c r="AO401" t="str">
        <f>IF(AND(-3&lt;= (Table1[[#This Row],[Metrics.Sales]] - AVERAGE(Table1[Metrics.Sales]))/_xlfn.STDEV.S(Table1[Metrics.Sales]), (Table1[[#This Row],[Metrics.Sales]] - AVERAGE(Table1[Metrics.Sales]))/_xlfn.STDEV.S(Table1[Metrics.Sales]) &lt;=3),"No","Yes")</f>
        <v>No</v>
      </c>
      <c r="AP401" t="b">
        <f>OR(Table1[[#This Row],[Length.Main Story.Polled]] = 0,Table1[[#This Row],[Length.Main + Extras.Polled]] = 0,Table1[[#This Row],[Length.Completionists.Polled]] = 0,Table1[[#This Row],[Length.All PlayStyles.Polled]] = 0)</f>
        <v>0</v>
      </c>
      <c r="AR401" s="9"/>
      <c r="AT401"/>
      <c r="AW401" s="10"/>
      <c r="BH401" s="10"/>
      <c r="BI401" s="10"/>
    </row>
    <row r="402" spans="1:64" x14ac:dyDescent="0.25">
      <c r="A402" t="s">
        <v>539</v>
      </c>
      <c r="B402">
        <v>1</v>
      </c>
      <c r="C402" t="s">
        <v>31</v>
      </c>
      <c r="D402" t="s">
        <v>45</v>
      </c>
      <c r="E402" t="s">
        <v>83</v>
      </c>
      <c r="F402" t="s">
        <v>46</v>
      </c>
      <c r="G402">
        <v>2007</v>
      </c>
      <c r="H402">
        <v>68</v>
      </c>
      <c r="I402">
        <v>0.22</v>
      </c>
      <c r="J402">
        <v>16.95</v>
      </c>
      <c r="K402">
        <v>12.383333333333301</v>
      </c>
      <c r="L402">
        <v>15.65</v>
      </c>
      <c r="M402">
        <v>12.25</v>
      </c>
      <c r="N402">
        <v>25</v>
      </c>
      <c r="O402">
        <v>8.8166666666666593</v>
      </c>
      <c r="P402">
        <v>15.2</v>
      </c>
      <c r="Q402">
        <v>17.05</v>
      </c>
      <c r="R402">
        <v>15</v>
      </c>
      <c r="S402">
        <v>10</v>
      </c>
      <c r="T402">
        <v>14.05</v>
      </c>
      <c r="U402">
        <v>10</v>
      </c>
      <c r="V402">
        <v>10</v>
      </c>
      <c r="W402">
        <v>10</v>
      </c>
      <c r="X402">
        <v>1</v>
      </c>
      <c r="Y402">
        <v>10</v>
      </c>
      <c r="Z402">
        <v>10.533333333333299</v>
      </c>
      <c r="AA402">
        <v>14.133333333333301</v>
      </c>
      <c r="AB402">
        <v>10</v>
      </c>
      <c r="AC402">
        <v>14</v>
      </c>
      <c r="AD402">
        <v>7.8</v>
      </c>
      <c r="AE402" t="s">
        <v>31</v>
      </c>
      <c r="AJ402" t="b">
        <f>OR(COUNTIF(Sheet1!$H$1:$H$9,Table1[[#This Row],[Genre_1]]),COUNTIF(Sheet1!$H$1:$H$8,Table1[[#This Row],[Genre_2]]),COUNTIF(Sheet1!$H$1:$H$8,Table1[[#This Row],[Genre_3]]),COUNTIF(Sheet1!$H$1:$H$8,Table1[[#This Row],[Genre_4]]),COUNTIF(Sheet1!$H$1:$H$8,Table1[[#This Row],[Genre_5]]))</f>
        <v>1</v>
      </c>
      <c r="AK402" t="s">
        <v>45</v>
      </c>
      <c r="AM402" t="b">
        <f>OR(COUNTIF(Sheet1!$E$2:$E$20,Table1[[#This Row],[Publisher_1]]),COUNTIF(Sheet1!$E$2:$E$20,Table1[[#This Row],[Publisher_2]]))</f>
        <v>1</v>
      </c>
      <c r="AN402" t="str">
        <f>IF(COUNTIF(Table1[[#All],[Title]],Table1[[#This Row],[Title]]) &gt; 1,"Yes","No")</f>
        <v>Yes</v>
      </c>
      <c r="AO402" t="str">
        <f>IF(AND(-3&lt;= (Table1[[#This Row],[Metrics.Sales]] - AVERAGE(Table1[Metrics.Sales]))/_xlfn.STDEV.S(Table1[Metrics.Sales]), (Table1[[#This Row],[Metrics.Sales]] - AVERAGE(Table1[Metrics.Sales]))/_xlfn.STDEV.S(Table1[Metrics.Sales]) &lt;=3),"No","Yes")</f>
        <v>No</v>
      </c>
      <c r="AP402" t="b">
        <f>OR(Table1[[#This Row],[Length.Main Story.Polled]] = 0,Table1[[#This Row],[Length.Main + Extras.Polled]] = 0,Table1[[#This Row],[Length.Completionists.Polled]] = 0,Table1[[#This Row],[Length.All PlayStyles.Polled]] = 0)</f>
        <v>0</v>
      </c>
      <c r="AR402" s="9"/>
      <c r="AT402"/>
      <c r="AW402" s="10"/>
      <c r="BH402" s="10"/>
      <c r="BI402" s="10"/>
    </row>
    <row r="403" spans="1:64" x14ac:dyDescent="0.25">
      <c r="A403" t="s">
        <v>539</v>
      </c>
      <c r="B403">
        <v>1</v>
      </c>
      <c r="C403" t="s">
        <v>31</v>
      </c>
      <c r="D403" t="s">
        <v>45</v>
      </c>
      <c r="E403" t="s">
        <v>1019</v>
      </c>
      <c r="F403" t="s">
        <v>32</v>
      </c>
      <c r="G403">
        <v>2007</v>
      </c>
      <c r="H403">
        <v>67</v>
      </c>
      <c r="I403">
        <v>0.17</v>
      </c>
      <c r="J403">
        <v>17.95</v>
      </c>
      <c r="K403">
        <v>12.383333333333301</v>
      </c>
      <c r="L403">
        <v>15.65</v>
      </c>
      <c r="M403">
        <v>12.25</v>
      </c>
      <c r="N403">
        <v>25</v>
      </c>
      <c r="O403">
        <v>8.8166666666666593</v>
      </c>
      <c r="P403">
        <v>15.2</v>
      </c>
      <c r="Q403">
        <v>17.05</v>
      </c>
      <c r="R403">
        <v>15</v>
      </c>
      <c r="S403">
        <v>10</v>
      </c>
      <c r="T403">
        <v>14.05</v>
      </c>
      <c r="U403">
        <v>10</v>
      </c>
      <c r="V403">
        <v>10</v>
      </c>
      <c r="W403">
        <v>10</v>
      </c>
      <c r="X403">
        <v>1</v>
      </c>
      <c r="Y403">
        <v>10</v>
      </c>
      <c r="Z403">
        <v>10.533333333333299</v>
      </c>
      <c r="AA403">
        <v>14.133333333333301</v>
      </c>
      <c r="AB403">
        <v>10</v>
      </c>
      <c r="AC403">
        <v>14</v>
      </c>
      <c r="AD403">
        <v>7.8</v>
      </c>
      <c r="AE403" t="s">
        <v>31</v>
      </c>
      <c r="AJ403" t="b">
        <f>OR(COUNTIF(Sheet1!$H$1:$H$9,Table1[[#This Row],[Genre_1]]),COUNTIF(Sheet1!$H$1:$H$8,Table1[[#This Row],[Genre_2]]),COUNTIF(Sheet1!$H$1:$H$8,Table1[[#This Row],[Genre_3]]),COUNTIF(Sheet1!$H$1:$H$8,Table1[[#This Row],[Genre_4]]),COUNTIF(Sheet1!$H$1:$H$8,Table1[[#This Row],[Genre_5]]))</f>
        <v>1</v>
      </c>
      <c r="AK403" t="s">
        <v>45</v>
      </c>
      <c r="AM403" t="b">
        <f>OR(COUNTIF(Sheet1!$E$2:$E$20,Table1[[#This Row],[Publisher_1]]),COUNTIF(Sheet1!$E$2:$E$20,Table1[[#This Row],[Publisher_2]]))</f>
        <v>1</v>
      </c>
      <c r="AN403" t="str">
        <f>IF(COUNTIF(Table1[[#All],[Title]],Table1[[#This Row],[Title]]) &gt; 1,"Yes","No")</f>
        <v>Yes</v>
      </c>
      <c r="AO403" t="str">
        <f>IF(AND(-3&lt;= (Table1[[#This Row],[Metrics.Sales]] - AVERAGE(Table1[Metrics.Sales]))/_xlfn.STDEV.S(Table1[Metrics.Sales]), (Table1[[#This Row],[Metrics.Sales]] - AVERAGE(Table1[Metrics.Sales]))/_xlfn.STDEV.S(Table1[Metrics.Sales]) &lt;=3),"No","Yes")</f>
        <v>No</v>
      </c>
      <c r="AP403" t="b">
        <f>OR(Table1[[#This Row],[Length.Main Story.Polled]] = 0,Table1[[#This Row],[Length.Main + Extras.Polled]] = 0,Table1[[#This Row],[Length.Completionists.Polled]] = 0,Table1[[#This Row],[Length.All PlayStyles.Polled]] = 0)</f>
        <v>0</v>
      </c>
      <c r="AR403" s="9"/>
      <c r="AT403"/>
      <c r="AW403" s="10"/>
      <c r="BH403" s="10"/>
      <c r="BI403" s="10"/>
    </row>
    <row r="404" spans="1:64" x14ac:dyDescent="0.25">
      <c r="A404" t="s">
        <v>539</v>
      </c>
      <c r="B404">
        <v>1</v>
      </c>
      <c r="C404" t="s">
        <v>31</v>
      </c>
      <c r="D404" t="s">
        <v>45</v>
      </c>
      <c r="E404" t="s">
        <v>1020</v>
      </c>
      <c r="F404" t="s">
        <v>32</v>
      </c>
      <c r="G404">
        <v>2007</v>
      </c>
      <c r="H404">
        <v>52</v>
      </c>
      <c r="I404">
        <v>0.1</v>
      </c>
      <c r="J404">
        <v>16.95</v>
      </c>
      <c r="K404">
        <v>12.383333333333301</v>
      </c>
      <c r="L404">
        <v>15.65</v>
      </c>
      <c r="M404">
        <v>12.25</v>
      </c>
      <c r="N404">
        <v>25</v>
      </c>
      <c r="O404">
        <v>8.8166666666666593</v>
      </c>
      <c r="P404">
        <v>15.2</v>
      </c>
      <c r="Q404">
        <v>17.05</v>
      </c>
      <c r="R404">
        <v>15</v>
      </c>
      <c r="S404">
        <v>10</v>
      </c>
      <c r="T404">
        <v>14.05</v>
      </c>
      <c r="U404">
        <v>10</v>
      </c>
      <c r="V404">
        <v>10</v>
      </c>
      <c r="W404">
        <v>10</v>
      </c>
      <c r="X404">
        <v>1</v>
      </c>
      <c r="Y404">
        <v>10</v>
      </c>
      <c r="Z404">
        <v>10.533333333333299</v>
      </c>
      <c r="AA404">
        <v>14.133333333333301</v>
      </c>
      <c r="AB404">
        <v>10</v>
      </c>
      <c r="AC404">
        <v>14</v>
      </c>
      <c r="AD404">
        <v>7.8</v>
      </c>
      <c r="AE404" t="s">
        <v>31</v>
      </c>
      <c r="AJ404" t="b">
        <f>OR(COUNTIF(Sheet1!$H$1:$H$9,Table1[[#This Row],[Genre_1]]),COUNTIF(Sheet1!$H$1:$H$8,Table1[[#This Row],[Genre_2]]),COUNTIF(Sheet1!$H$1:$H$8,Table1[[#This Row],[Genre_3]]),COUNTIF(Sheet1!$H$1:$H$8,Table1[[#This Row],[Genre_4]]),COUNTIF(Sheet1!$H$1:$H$8,Table1[[#This Row],[Genre_5]]))</f>
        <v>1</v>
      </c>
      <c r="AK404" t="s">
        <v>45</v>
      </c>
      <c r="AM404" t="b">
        <f>OR(COUNTIF(Sheet1!$E$2:$E$20,Table1[[#This Row],[Publisher_1]]),COUNTIF(Sheet1!$E$2:$E$20,Table1[[#This Row],[Publisher_2]]))</f>
        <v>1</v>
      </c>
      <c r="AN404" t="str">
        <f>IF(COUNTIF(Table1[[#All],[Title]],Table1[[#This Row],[Title]]) &gt; 1,"Yes","No")</f>
        <v>Yes</v>
      </c>
      <c r="AO404" t="str">
        <f>IF(AND(-3&lt;= (Table1[[#This Row],[Metrics.Sales]] - AVERAGE(Table1[Metrics.Sales]))/_xlfn.STDEV.S(Table1[Metrics.Sales]), (Table1[[#This Row],[Metrics.Sales]] - AVERAGE(Table1[Metrics.Sales]))/_xlfn.STDEV.S(Table1[Metrics.Sales]) &lt;=3),"No","Yes")</f>
        <v>No</v>
      </c>
      <c r="AP404" t="b">
        <f>OR(Table1[[#This Row],[Length.Main Story.Polled]] = 0,Table1[[#This Row],[Length.Main + Extras.Polled]] = 0,Table1[[#This Row],[Length.Completionists.Polled]] = 0,Table1[[#This Row],[Length.All PlayStyles.Polled]] = 0)</f>
        <v>0</v>
      </c>
      <c r="AR404" s="9"/>
      <c r="AT404"/>
      <c r="AW404" s="10"/>
      <c r="BH404" s="10"/>
      <c r="BI404" s="10"/>
    </row>
    <row r="405" spans="1:64" x14ac:dyDescent="0.25">
      <c r="A405" t="s">
        <v>271</v>
      </c>
      <c r="B405">
        <v>1</v>
      </c>
      <c r="C405" t="s">
        <v>1040</v>
      </c>
      <c r="D405" t="s">
        <v>1005</v>
      </c>
      <c r="E405" t="s">
        <v>1021</v>
      </c>
      <c r="F405" t="s">
        <v>53</v>
      </c>
      <c r="G405">
        <v>2006</v>
      </c>
      <c r="H405">
        <v>67</v>
      </c>
      <c r="I405">
        <v>0.4</v>
      </c>
      <c r="J405">
        <v>17.95</v>
      </c>
      <c r="K405">
        <v>53.383333333333297</v>
      </c>
      <c r="L405">
        <v>64.633333333333297</v>
      </c>
      <c r="M405">
        <v>55.133333333333297</v>
      </c>
      <c r="N405">
        <v>6</v>
      </c>
      <c r="O405">
        <v>37.633333333333297</v>
      </c>
      <c r="P405">
        <v>75</v>
      </c>
      <c r="Q405">
        <v>75</v>
      </c>
      <c r="R405">
        <v>75</v>
      </c>
      <c r="S405">
        <v>1</v>
      </c>
      <c r="T405">
        <v>75</v>
      </c>
      <c r="U405">
        <v>69.0833333333333</v>
      </c>
      <c r="V405">
        <v>69.0833333333333</v>
      </c>
      <c r="W405">
        <v>69.0833333333333</v>
      </c>
      <c r="X405">
        <v>1</v>
      </c>
      <c r="Y405">
        <v>69.0833333333333</v>
      </c>
      <c r="Z405">
        <v>44.066666666666599</v>
      </c>
      <c r="AA405">
        <v>54.8</v>
      </c>
      <c r="AB405">
        <v>45.133333333333297</v>
      </c>
      <c r="AC405">
        <v>4</v>
      </c>
      <c r="AD405">
        <v>32.799999999999997</v>
      </c>
      <c r="AE405" t="s">
        <v>1045</v>
      </c>
      <c r="AF405" t="s">
        <v>44</v>
      </c>
      <c r="AJ405" t="b">
        <f>OR(COUNTIF(Sheet1!$H$1:$H$9,Table1[[#This Row],[Genre_1]]),COUNTIF(Sheet1!$H$1:$H$8,Table1[[#This Row],[Genre_2]]),COUNTIF(Sheet1!$H$1:$H$8,Table1[[#This Row],[Genre_3]]),COUNTIF(Sheet1!$H$1:$H$8,Table1[[#This Row],[Genre_4]]),COUNTIF(Sheet1!$H$1:$H$8,Table1[[#This Row],[Genre_5]]))</f>
        <v>1</v>
      </c>
      <c r="AK405" t="s">
        <v>1005</v>
      </c>
      <c r="AM405" t="b">
        <f>OR(COUNTIF(Sheet1!$E$2:$E$20,Table1[[#This Row],[Publisher_1]]),COUNTIF(Sheet1!$E$2:$E$20,Table1[[#This Row],[Publisher_2]]))</f>
        <v>1</v>
      </c>
      <c r="AN405" t="str">
        <f>IF(COUNTIF(Table1[[#All],[Title]],Table1[[#This Row],[Title]]) &gt; 1,"Yes","No")</f>
        <v>No</v>
      </c>
      <c r="AO405" t="str">
        <f>IF(AND(-3&lt;= (Table1[[#This Row],[Metrics.Sales]] - AVERAGE(Table1[Metrics.Sales]))/_xlfn.STDEV.S(Table1[Metrics.Sales]), (Table1[[#This Row],[Metrics.Sales]] - AVERAGE(Table1[Metrics.Sales]))/_xlfn.STDEV.S(Table1[Metrics.Sales]) &lt;=3),"No","Yes")</f>
        <v>No</v>
      </c>
      <c r="AP405" t="b">
        <f>OR(Table1[[#This Row],[Length.Main Story.Polled]] = 0,Table1[[#This Row],[Length.Main + Extras.Polled]] = 0,Table1[[#This Row],[Length.Completionists.Polled]] = 0,Table1[[#This Row],[Length.All PlayStyles.Polled]] = 0)</f>
        <v>0</v>
      </c>
      <c r="AR405" s="9"/>
      <c r="AT405"/>
      <c r="AW405" s="10"/>
      <c r="BH405" s="10"/>
      <c r="BI405" s="10"/>
    </row>
    <row r="406" spans="1:64" x14ac:dyDescent="0.25">
      <c r="A406" t="s">
        <v>824</v>
      </c>
      <c r="B406">
        <v>1</v>
      </c>
      <c r="C406" t="s">
        <v>93</v>
      </c>
      <c r="D406" t="s">
        <v>1005</v>
      </c>
      <c r="E406" t="s">
        <v>1021</v>
      </c>
      <c r="F406" t="s">
        <v>32</v>
      </c>
      <c r="G406">
        <v>2008</v>
      </c>
      <c r="H406">
        <v>65</v>
      </c>
      <c r="I406">
        <v>0.42</v>
      </c>
      <c r="J406">
        <v>24.95</v>
      </c>
      <c r="K406">
        <v>43</v>
      </c>
      <c r="L406">
        <v>43</v>
      </c>
      <c r="M406">
        <v>43</v>
      </c>
      <c r="N406">
        <v>1</v>
      </c>
      <c r="O406">
        <v>43</v>
      </c>
      <c r="P406">
        <v>0</v>
      </c>
      <c r="Q406">
        <v>0</v>
      </c>
      <c r="R406">
        <v>0</v>
      </c>
      <c r="S406">
        <v>0</v>
      </c>
      <c r="T406">
        <v>0</v>
      </c>
      <c r="U406">
        <v>43</v>
      </c>
      <c r="V406">
        <v>43</v>
      </c>
      <c r="W406">
        <v>43</v>
      </c>
      <c r="X406">
        <v>1</v>
      </c>
      <c r="Y406">
        <v>43</v>
      </c>
      <c r="Z406">
        <v>0</v>
      </c>
      <c r="AA406">
        <v>0</v>
      </c>
      <c r="AB406">
        <v>0</v>
      </c>
      <c r="AC406">
        <v>0</v>
      </c>
      <c r="AD406">
        <v>0</v>
      </c>
      <c r="AE406" t="s">
        <v>44</v>
      </c>
      <c r="AF406" t="s">
        <v>34</v>
      </c>
      <c r="AJ406" t="b">
        <f>OR(COUNTIF(Sheet1!$H$1:$H$9,Table1[[#This Row],[Genre_1]]),COUNTIF(Sheet1!$H$1:$H$8,Table1[[#This Row],[Genre_2]]),COUNTIF(Sheet1!$H$1:$H$8,Table1[[#This Row],[Genre_3]]),COUNTIF(Sheet1!$H$1:$H$8,Table1[[#This Row],[Genre_4]]),COUNTIF(Sheet1!$H$1:$H$8,Table1[[#This Row],[Genre_5]]))</f>
        <v>1</v>
      </c>
      <c r="AK406" t="s">
        <v>1005</v>
      </c>
      <c r="AM406" t="b">
        <f>OR(COUNTIF(Sheet1!$E$2:$E$20,Table1[[#This Row],[Publisher_1]]),COUNTIF(Sheet1!$E$2:$E$20,Table1[[#This Row],[Publisher_2]]))</f>
        <v>1</v>
      </c>
      <c r="AN406" t="str">
        <f>IF(COUNTIF(Table1[[#All],[Title]],Table1[[#This Row],[Title]]) &gt; 1,"Yes","No")</f>
        <v>No</v>
      </c>
      <c r="AO406" t="str">
        <f>IF(AND(-3&lt;= (Table1[[#This Row],[Metrics.Sales]] - AVERAGE(Table1[Metrics.Sales]))/_xlfn.STDEV.S(Table1[Metrics.Sales]), (Table1[[#This Row],[Metrics.Sales]] - AVERAGE(Table1[Metrics.Sales]))/_xlfn.STDEV.S(Table1[Metrics.Sales]) &lt;=3),"No","Yes")</f>
        <v>No</v>
      </c>
      <c r="AP406" t="b">
        <f>OR(Table1[[#This Row],[Length.Main Story.Polled]] = 0,Table1[[#This Row],[Length.Main + Extras.Polled]] = 0,Table1[[#This Row],[Length.Completionists.Polled]] = 0,Table1[[#This Row],[Length.All PlayStyles.Polled]] = 0)</f>
        <v>1</v>
      </c>
      <c r="AR406" s="9"/>
      <c r="AT406"/>
      <c r="AU406" s="10"/>
      <c r="AW406" s="10"/>
      <c r="BC406" s="10"/>
      <c r="BD406" s="10"/>
      <c r="BE406" s="10"/>
      <c r="BG406" s="10"/>
      <c r="BH406" s="10"/>
      <c r="BJ406" s="10"/>
    </row>
    <row r="407" spans="1:64" x14ac:dyDescent="0.25">
      <c r="A407" t="s">
        <v>873</v>
      </c>
      <c r="B407">
        <v>4</v>
      </c>
      <c r="C407" t="s">
        <v>1040</v>
      </c>
      <c r="D407" t="s">
        <v>1005</v>
      </c>
      <c r="E407" t="s">
        <v>1022</v>
      </c>
      <c r="F407" t="s">
        <v>53</v>
      </c>
      <c r="G407">
        <v>2008</v>
      </c>
      <c r="H407">
        <v>69</v>
      </c>
      <c r="I407">
        <v>0.18</v>
      </c>
      <c r="J407">
        <v>23.95</v>
      </c>
      <c r="K407">
        <v>32.966666666666598</v>
      </c>
      <c r="L407">
        <v>40.8333333333333</v>
      </c>
      <c r="M407">
        <v>30.3666666666666</v>
      </c>
      <c r="N407">
        <v>12</v>
      </c>
      <c r="O407">
        <v>27.816666666666599</v>
      </c>
      <c r="P407">
        <v>0</v>
      </c>
      <c r="Q407">
        <v>0</v>
      </c>
      <c r="R407">
        <v>0</v>
      </c>
      <c r="S407">
        <v>0</v>
      </c>
      <c r="T407">
        <v>0</v>
      </c>
      <c r="U407">
        <v>44.3333333333333</v>
      </c>
      <c r="V407">
        <v>47.3333333333333</v>
      </c>
      <c r="W407">
        <v>45</v>
      </c>
      <c r="X407">
        <v>3</v>
      </c>
      <c r="Y407">
        <v>41.3333333333333</v>
      </c>
      <c r="Z407">
        <v>29.183333333333302</v>
      </c>
      <c r="AA407">
        <v>32.283333333333303</v>
      </c>
      <c r="AB407">
        <v>30</v>
      </c>
      <c r="AC407">
        <v>9</v>
      </c>
      <c r="AD407">
        <v>26.783333333333299</v>
      </c>
      <c r="AE407" t="s">
        <v>1045</v>
      </c>
      <c r="AF407" t="s">
        <v>44</v>
      </c>
      <c r="AJ407" t="b">
        <f>OR(COUNTIF(Sheet1!$H$1:$H$9,Table1[[#This Row],[Genre_1]]),COUNTIF(Sheet1!$H$1:$H$8,Table1[[#This Row],[Genre_2]]),COUNTIF(Sheet1!$H$1:$H$8,Table1[[#This Row],[Genre_3]]),COUNTIF(Sheet1!$H$1:$H$8,Table1[[#This Row],[Genre_4]]),COUNTIF(Sheet1!$H$1:$H$8,Table1[[#This Row],[Genre_5]]))</f>
        <v>1</v>
      </c>
      <c r="AK407" t="s">
        <v>1005</v>
      </c>
      <c r="AM407" t="b">
        <f>OR(COUNTIF(Sheet1!$E$2:$E$20,Table1[[#This Row],[Publisher_1]]),COUNTIF(Sheet1!$E$2:$E$20,Table1[[#This Row],[Publisher_2]]))</f>
        <v>1</v>
      </c>
      <c r="AN407" t="str">
        <f>IF(COUNTIF(Table1[[#All],[Title]],Table1[[#This Row],[Title]]) &gt; 1,"Yes","No")</f>
        <v>No</v>
      </c>
      <c r="AO407" t="str">
        <f>IF(AND(-3&lt;= (Table1[[#This Row],[Metrics.Sales]] - AVERAGE(Table1[Metrics.Sales]))/_xlfn.STDEV.S(Table1[Metrics.Sales]), (Table1[[#This Row],[Metrics.Sales]] - AVERAGE(Table1[Metrics.Sales]))/_xlfn.STDEV.S(Table1[Metrics.Sales]) &lt;=3),"No","Yes")</f>
        <v>No</v>
      </c>
      <c r="AP407" t="b">
        <f>OR(Table1[[#This Row],[Length.Main Story.Polled]] = 0,Table1[[#This Row],[Length.Main + Extras.Polled]] = 0,Table1[[#This Row],[Length.Completionists.Polled]] = 0,Table1[[#This Row],[Length.All PlayStyles.Polled]] = 0)</f>
        <v>1</v>
      </c>
      <c r="AR407" s="9"/>
      <c r="AT407"/>
    </row>
    <row r="408" spans="1:64" x14ac:dyDescent="0.25">
      <c r="A408" t="s">
        <v>797</v>
      </c>
      <c r="B408">
        <v>1</v>
      </c>
      <c r="C408" t="s">
        <v>1040</v>
      </c>
      <c r="D408" t="s">
        <v>1005</v>
      </c>
      <c r="E408" t="s">
        <v>1022</v>
      </c>
      <c r="F408" t="s">
        <v>46</v>
      </c>
      <c r="G408">
        <v>2008</v>
      </c>
      <c r="H408">
        <v>65</v>
      </c>
      <c r="I408">
        <v>0.62</v>
      </c>
      <c r="J408">
        <v>34.950000000000003</v>
      </c>
      <c r="K408">
        <v>53.383333333333297</v>
      </c>
      <c r="L408">
        <v>77.966666666666598</v>
      </c>
      <c r="M408">
        <v>38.5</v>
      </c>
      <c r="N408">
        <v>6</v>
      </c>
      <c r="O408">
        <v>30.466666666666601</v>
      </c>
      <c r="P408">
        <v>0</v>
      </c>
      <c r="Q408">
        <v>0</v>
      </c>
      <c r="R408">
        <v>0</v>
      </c>
      <c r="S408">
        <v>0</v>
      </c>
      <c r="T408">
        <v>0</v>
      </c>
      <c r="U408">
        <v>78</v>
      </c>
      <c r="V408">
        <v>94</v>
      </c>
      <c r="W408">
        <v>78</v>
      </c>
      <c r="X408">
        <v>2</v>
      </c>
      <c r="Y408">
        <v>62</v>
      </c>
      <c r="Z408">
        <v>41.0833333333333</v>
      </c>
      <c r="AA408">
        <v>62.75</v>
      </c>
      <c r="AB408">
        <v>29.5833333333333</v>
      </c>
      <c r="AC408">
        <v>4</v>
      </c>
      <c r="AD408">
        <v>25.1666666666666</v>
      </c>
      <c r="AE408" t="s">
        <v>1045</v>
      </c>
      <c r="AF408" t="s">
        <v>44</v>
      </c>
      <c r="AJ408" t="b">
        <f>OR(COUNTIF(Sheet1!$H$1:$H$9,Table1[[#This Row],[Genre_1]]),COUNTIF(Sheet1!$H$1:$H$8,Table1[[#This Row],[Genre_2]]),COUNTIF(Sheet1!$H$1:$H$8,Table1[[#This Row],[Genre_3]]),COUNTIF(Sheet1!$H$1:$H$8,Table1[[#This Row],[Genre_4]]),COUNTIF(Sheet1!$H$1:$H$8,Table1[[#This Row],[Genre_5]]))</f>
        <v>1</v>
      </c>
      <c r="AK408" t="s">
        <v>1005</v>
      </c>
      <c r="AM408" t="b">
        <f>OR(COUNTIF(Sheet1!$E$2:$E$20,Table1[[#This Row],[Publisher_1]]),COUNTIF(Sheet1!$E$2:$E$20,Table1[[#This Row],[Publisher_2]]))</f>
        <v>1</v>
      </c>
      <c r="AN408" t="str">
        <f>IF(COUNTIF(Table1[[#All],[Title]],Table1[[#This Row],[Title]]) &gt; 1,"Yes","No")</f>
        <v>No</v>
      </c>
      <c r="AO408" t="str">
        <f>IF(AND(-3&lt;= (Table1[[#This Row],[Metrics.Sales]] - AVERAGE(Table1[Metrics.Sales]))/_xlfn.STDEV.S(Table1[Metrics.Sales]), (Table1[[#This Row],[Metrics.Sales]] - AVERAGE(Table1[Metrics.Sales]))/_xlfn.STDEV.S(Table1[Metrics.Sales]) &lt;=3),"No","Yes")</f>
        <v>No</v>
      </c>
      <c r="AP408" t="b">
        <f>OR(Table1[[#This Row],[Length.Main Story.Polled]] = 0,Table1[[#This Row],[Length.Main + Extras.Polled]] = 0,Table1[[#This Row],[Length.Completionists.Polled]] = 0,Table1[[#This Row],[Length.All PlayStyles.Polled]] = 0)</f>
        <v>1</v>
      </c>
      <c r="AR408" s="9"/>
      <c r="AT408"/>
      <c r="AU408" s="10"/>
      <c r="AW408" s="10"/>
      <c r="BC408" s="10"/>
      <c r="BD408" s="10"/>
      <c r="BG408" s="10"/>
      <c r="BH408" s="10"/>
      <c r="BI408" s="10"/>
      <c r="BL408" s="10"/>
    </row>
    <row r="409" spans="1:64" x14ac:dyDescent="0.25">
      <c r="A409" t="s">
        <v>963</v>
      </c>
      <c r="B409">
        <v>1</v>
      </c>
      <c r="C409" t="s">
        <v>70</v>
      </c>
      <c r="D409" t="s">
        <v>61</v>
      </c>
      <c r="E409" t="s">
        <v>1022</v>
      </c>
      <c r="F409" t="s">
        <v>46</v>
      </c>
      <c r="G409">
        <v>2008</v>
      </c>
      <c r="H409">
        <v>60</v>
      </c>
      <c r="I409">
        <v>0.06</v>
      </c>
      <c r="J409">
        <v>14.95</v>
      </c>
      <c r="K409">
        <v>4.1333333333333302</v>
      </c>
      <c r="L409">
        <v>5.5666666666666602</v>
      </c>
      <c r="M409">
        <v>4</v>
      </c>
      <c r="N409">
        <v>11</v>
      </c>
      <c r="O409">
        <v>3.61666666666666</v>
      </c>
      <c r="P409">
        <v>7.0666666666666602</v>
      </c>
      <c r="Q409">
        <v>7.0666666666666602</v>
      </c>
      <c r="R409">
        <v>7.0666666666666602</v>
      </c>
      <c r="S409">
        <v>1</v>
      </c>
      <c r="T409">
        <v>7.0666666666666602</v>
      </c>
      <c r="U409">
        <v>0</v>
      </c>
      <c r="V409">
        <v>0</v>
      </c>
      <c r="W409">
        <v>0</v>
      </c>
      <c r="X409">
        <v>0</v>
      </c>
      <c r="Y409">
        <v>0</v>
      </c>
      <c r="Z409">
        <v>3.85</v>
      </c>
      <c r="AA409">
        <v>4.2666666666666604</v>
      </c>
      <c r="AB409">
        <v>3.75</v>
      </c>
      <c r="AC409">
        <v>10</v>
      </c>
      <c r="AD409">
        <v>3.4833333333333298</v>
      </c>
      <c r="AE409" t="s">
        <v>70</v>
      </c>
      <c r="AJ409" t="b">
        <f>OR(COUNTIF(Sheet1!$H$1:$H$9,Table1[[#This Row],[Genre_1]]),COUNTIF(Sheet1!$H$1:$H$8,Table1[[#This Row],[Genre_2]]),COUNTIF(Sheet1!$H$1:$H$8,Table1[[#This Row],[Genre_3]]),COUNTIF(Sheet1!$H$1:$H$8,Table1[[#This Row],[Genre_4]]),COUNTIF(Sheet1!$H$1:$H$8,Table1[[#This Row],[Genre_5]]))</f>
        <v>1</v>
      </c>
      <c r="AK409" t="s">
        <v>61</v>
      </c>
      <c r="AM409" t="b">
        <f>OR(COUNTIF(Sheet1!$E$2:$E$20,Table1[[#This Row],[Publisher_1]]),COUNTIF(Sheet1!$E$2:$E$20,Table1[[#This Row],[Publisher_2]]))</f>
        <v>1</v>
      </c>
      <c r="AN409" t="str">
        <f>IF(COUNTIF(Table1[[#All],[Title]],Table1[[#This Row],[Title]]) &gt; 1,"Yes","No")</f>
        <v>Yes</v>
      </c>
      <c r="AO409" t="str">
        <f>IF(AND(-3&lt;= (Table1[[#This Row],[Metrics.Sales]] - AVERAGE(Table1[Metrics.Sales]))/_xlfn.STDEV.S(Table1[Metrics.Sales]), (Table1[[#This Row],[Metrics.Sales]] - AVERAGE(Table1[Metrics.Sales]))/_xlfn.STDEV.S(Table1[Metrics.Sales]) &lt;=3),"No","Yes")</f>
        <v>No</v>
      </c>
      <c r="AP409" t="b">
        <f>OR(Table1[[#This Row],[Length.Main Story.Polled]] = 0,Table1[[#This Row],[Length.Main + Extras.Polled]] = 0,Table1[[#This Row],[Length.Completionists.Polled]] = 0,Table1[[#This Row],[Length.All PlayStyles.Polled]] = 0)</f>
        <v>1</v>
      </c>
      <c r="AR409" s="9"/>
      <c r="AT409"/>
      <c r="AW409" s="10"/>
      <c r="BH409" s="10"/>
      <c r="BJ409" s="10"/>
      <c r="BL409" s="10"/>
    </row>
    <row r="410" spans="1:64" x14ac:dyDescent="0.25">
      <c r="A410" t="s">
        <v>963</v>
      </c>
      <c r="B410">
        <v>1</v>
      </c>
      <c r="C410" t="s">
        <v>70</v>
      </c>
      <c r="D410" t="s">
        <v>61</v>
      </c>
      <c r="E410" t="s">
        <v>1020</v>
      </c>
      <c r="F410" t="s">
        <v>46</v>
      </c>
      <c r="G410">
        <v>2008</v>
      </c>
      <c r="H410">
        <v>62</v>
      </c>
      <c r="I410">
        <v>0.05</v>
      </c>
      <c r="J410">
        <v>14.95</v>
      </c>
      <c r="K410">
        <v>4.1333333333333302</v>
      </c>
      <c r="L410">
        <v>5.5666666666666602</v>
      </c>
      <c r="M410">
        <v>4</v>
      </c>
      <c r="N410">
        <v>11</v>
      </c>
      <c r="O410">
        <v>3.61666666666666</v>
      </c>
      <c r="P410">
        <v>7.0666666666666602</v>
      </c>
      <c r="Q410">
        <v>7.0666666666666602</v>
      </c>
      <c r="R410">
        <v>7.0666666666666602</v>
      </c>
      <c r="S410">
        <v>1</v>
      </c>
      <c r="T410">
        <v>7.0666666666666602</v>
      </c>
      <c r="U410">
        <v>0</v>
      </c>
      <c r="V410">
        <v>0</v>
      </c>
      <c r="W410">
        <v>0</v>
      </c>
      <c r="X410">
        <v>0</v>
      </c>
      <c r="Y410">
        <v>0</v>
      </c>
      <c r="Z410">
        <v>3.85</v>
      </c>
      <c r="AA410">
        <v>4.2666666666666604</v>
      </c>
      <c r="AB410">
        <v>3.75</v>
      </c>
      <c r="AC410">
        <v>10</v>
      </c>
      <c r="AD410">
        <v>3.4833333333333298</v>
      </c>
      <c r="AE410" t="s">
        <v>70</v>
      </c>
      <c r="AJ410" t="b">
        <f>OR(COUNTIF(Sheet1!$H$1:$H$9,Table1[[#This Row],[Genre_1]]),COUNTIF(Sheet1!$H$1:$H$8,Table1[[#This Row],[Genre_2]]),COUNTIF(Sheet1!$H$1:$H$8,Table1[[#This Row],[Genre_3]]),COUNTIF(Sheet1!$H$1:$H$8,Table1[[#This Row],[Genre_4]]),COUNTIF(Sheet1!$H$1:$H$8,Table1[[#This Row],[Genre_5]]))</f>
        <v>1</v>
      </c>
      <c r="AK410" t="s">
        <v>61</v>
      </c>
      <c r="AM410" t="b">
        <f>OR(COUNTIF(Sheet1!$E$2:$E$20,Table1[[#This Row],[Publisher_1]]),COUNTIF(Sheet1!$E$2:$E$20,Table1[[#This Row],[Publisher_2]]))</f>
        <v>1</v>
      </c>
      <c r="AN410" t="str">
        <f>IF(COUNTIF(Table1[[#All],[Title]],Table1[[#This Row],[Title]]) &gt; 1,"Yes","No")</f>
        <v>Yes</v>
      </c>
      <c r="AO410" t="str">
        <f>IF(AND(-3&lt;= (Table1[[#This Row],[Metrics.Sales]] - AVERAGE(Table1[Metrics.Sales]))/_xlfn.STDEV.S(Table1[Metrics.Sales]), (Table1[[#This Row],[Metrics.Sales]] - AVERAGE(Table1[Metrics.Sales]))/_xlfn.STDEV.S(Table1[Metrics.Sales]) &lt;=3),"No","Yes")</f>
        <v>No</v>
      </c>
      <c r="AP410" t="b">
        <f>OR(Table1[[#This Row],[Length.Main Story.Polled]] = 0,Table1[[#This Row],[Length.Main + Extras.Polled]] = 0,Table1[[#This Row],[Length.Completionists.Polled]] = 0,Table1[[#This Row],[Length.All PlayStyles.Polled]] = 0)</f>
        <v>1</v>
      </c>
      <c r="AR410" s="9"/>
      <c r="AT410"/>
      <c r="AW410" s="10"/>
      <c r="AX410" s="10"/>
      <c r="AY410" s="10"/>
      <c r="AZ410" s="10"/>
      <c r="BB410" s="10"/>
      <c r="BI410" s="10"/>
      <c r="BL410" s="10"/>
    </row>
    <row r="411" spans="1:64" x14ac:dyDescent="0.25">
      <c r="A411" t="s">
        <v>811</v>
      </c>
      <c r="B411">
        <v>2</v>
      </c>
      <c r="C411" t="s">
        <v>31</v>
      </c>
      <c r="D411" t="s">
        <v>35</v>
      </c>
      <c r="E411" t="s">
        <v>1019</v>
      </c>
      <c r="F411" t="s">
        <v>53</v>
      </c>
      <c r="G411">
        <v>2008</v>
      </c>
      <c r="H411">
        <v>55</v>
      </c>
      <c r="I411">
        <v>0.49</v>
      </c>
      <c r="J411">
        <v>12.95</v>
      </c>
      <c r="K411">
        <v>7.65</v>
      </c>
      <c r="L411">
        <v>15.0166666666666</v>
      </c>
      <c r="M411">
        <v>6.9166666666666599</v>
      </c>
      <c r="N411">
        <v>19</v>
      </c>
      <c r="O411">
        <v>5.6333333333333302</v>
      </c>
      <c r="P411">
        <v>22.766666666666602</v>
      </c>
      <c r="Q411">
        <v>22.766666666666602</v>
      </c>
      <c r="R411">
        <v>22.766666666666602</v>
      </c>
      <c r="S411">
        <v>1</v>
      </c>
      <c r="T411">
        <v>22.766666666666602</v>
      </c>
      <c r="U411">
        <v>6</v>
      </c>
      <c r="V411">
        <v>6</v>
      </c>
      <c r="W411">
        <v>6</v>
      </c>
      <c r="X411">
        <v>1</v>
      </c>
      <c r="Y411">
        <v>6</v>
      </c>
      <c r="Z411">
        <v>6.86666666666666</v>
      </c>
      <c r="AA411">
        <v>8.93333333333333</v>
      </c>
      <c r="AB411">
        <v>6.9166666666666599</v>
      </c>
      <c r="AC411">
        <v>17</v>
      </c>
      <c r="AD411">
        <v>5.43333333333333</v>
      </c>
      <c r="AE411" t="s">
        <v>31</v>
      </c>
      <c r="AJ411" t="b">
        <f>OR(COUNTIF(Sheet1!$H$1:$H$9,Table1[[#This Row],[Genre_1]]),COUNTIF(Sheet1!$H$1:$H$8,Table1[[#This Row],[Genre_2]]),COUNTIF(Sheet1!$H$1:$H$8,Table1[[#This Row],[Genre_3]]),COUNTIF(Sheet1!$H$1:$H$8,Table1[[#This Row],[Genre_4]]),COUNTIF(Sheet1!$H$1:$H$8,Table1[[#This Row],[Genre_5]]))</f>
        <v>1</v>
      </c>
      <c r="AK411" t="s">
        <v>35</v>
      </c>
      <c r="AM411" t="b">
        <f>OR(COUNTIF(Sheet1!$E$2:$E$20,Table1[[#This Row],[Publisher_1]]),COUNTIF(Sheet1!$E$2:$E$20,Table1[[#This Row],[Publisher_2]]))</f>
        <v>1</v>
      </c>
      <c r="AN411" t="str">
        <f>IF(COUNTIF(Table1[[#All],[Title]],Table1[[#This Row],[Title]]) &gt; 1,"Yes","No")</f>
        <v>No</v>
      </c>
      <c r="AO411" t="str">
        <f>IF(AND(-3&lt;= (Table1[[#This Row],[Metrics.Sales]] - AVERAGE(Table1[Metrics.Sales]))/_xlfn.STDEV.S(Table1[Metrics.Sales]), (Table1[[#This Row],[Metrics.Sales]] - AVERAGE(Table1[Metrics.Sales]))/_xlfn.STDEV.S(Table1[Metrics.Sales]) &lt;=3),"No","Yes")</f>
        <v>No</v>
      </c>
      <c r="AP411" t="b">
        <f>OR(Table1[[#This Row],[Length.Main Story.Polled]] = 0,Table1[[#This Row],[Length.Main + Extras.Polled]] = 0,Table1[[#This Row],[Length.Completionists.Polled]] = 0,Table1[[#This Row],[Length.All PlayStyles.Polled]] = 0)</f>
        <v>0</v>
      </c>
      <c r="AR411" s="9"/>
      <c r="AT411"/>
      <c r="AW411" s="10"/>
      <c r="AX411" s="10"/>
      <c r="AY411" s="10"/>
      <c r="AZ411" s="10"/>
      <c r="BB411" s="10"/>
      <c r="BI411" s="10"/>
      <c r="BL411" s="10"/>
    </row>
    <row r="412" spans="1:64" x14ac:dyDescent="0.25">
      <c r="A412" t="s">
        <v>671</v>
      </c>
      <c r="B412">
        <v>1</v>
      </c>
      <c r="C412" t="s">
        <v>31</v>
      </c>
      <c r="D412" t="s">
        <v>1005</v>
      </c>
      <c r="E412" t="s">
        <v>1022</v>
      </c>
      <c r="F412" t="s">
        <v>53</v>
      </c>
      <c r="G412">
        <v>2007</v>
      </c>
      <c r="H412">
        <v>62</v>
      </c>
      <c r="I412">
        <v>0.09</v>
      </c>
      <c r="J412">
        <v>17.95</v>
      </c>
      <c r="K412">
        <v>9.75</v>
      </c>
      <c r="L412">
        <v>9.75</v>
      </c>
      <c r="M412">
        <v>9.75</v>
      </c>
      <c r="N412">
        <v>1</v>
      </c>
      <c r="O412">
        <v>9.75</v>
      </c>
      <c r="P412">
        <v>0</v>
      </c>
      <c r="Q412">
        <v>0</v>
      </c>
      <c r="R412">
        <v>0</v>
      </c>
      <c r="S412">
        <v>0</v>
      </c>
      <c r="T412">
        <v>0</v>
      </c>
      <c r="U412">
        <v>0</v>
      </c>
      <c r="V412">
        <v>0</v>
      </c>
      <c r="W412">
        <v>0</v>
      </c>
      <c r="X412">
        <v>0</v>
      </c>
      <c r="Y412">
        <v>0</v>
      </c>
      <c r="Z412">
        <v>9.75</v>
      </c>
      <c r="AA412">
        <v>9.75</v>
      </c>
      <c r="AB412">
        <v>9.75</v>
      </c>
      <c r="AC412">
        <v>1</v>
      </c>
      <c r="AD412">
        <v>9.75</v>
      </c>
      <c r="AE412" t="s">
        <v>31</v>
      </c>
      <c r="AJ412" t="b">
        <f>OR(COUNTIF(Sheet1!$H$1:$H$9,Table1[[#This Row],[Genre_1]]),COUNTIF(Sheet1!$H$1:$H$8,Table1[[#This Row],[Genre_2]]),COUNTIF(Sheet1!$H$1:$H$8,Table1[[#This Row],[Genre_3]]),COUNTIF(Sheet1!$H$1:$H$8,Table1[[#This Row],[Genre_4]]),COUNTIF(Sheet1!$H$1:$H$8,Table1[[#This Row],[Genre_5]]))</f>
        <v>1</v>
      </c>
      <c r="AK412" t="s">
        <v>1005</v>
      </c>
      <c r="AM412" t="b">
        <f>OR(COUNTIF(Sheet1!$E$2:$E$20,Table1[[#This Row],[Publisher_1]]),COUNTIF(Sheet1!$E$2:$E$20,Table1[[#This Row],[Publisher_2]]))</f>
        <v>1</v>
      </c>
      <c r="AN412" t="str">
        <f>IF(COUNTIF(Table1[[#All],[Title]],Table1[[#This Row],[Title]]) &gt; 1,"Yes","No")</f>
        <v>Yes</v>
      </c>
      <c r="AO412" t="str">
        <f>IF(AND(-3&lt;= (Table1[[#This Row],[Metrics.Sales]] - AVERAGE(Table1[Metrics.Sales]))/_xlfn.STDEV.S(Table1[Metrics.Sales]), (Table1[[#This Row],[Metrics.Sales]] - AVERAGE(Table1[Metrics.Sales]))/_xlfn.STDEV.S(Table1[Metrics.Sales]) &lt;=3),"No","Yes")</f>
        <v>No</v>
      </c>
      <c r="AP412" t="b">
        <f>OR(Table1[[#This Row],[Length.Main Story.Polled]] = 0,Table1[[#This Row],[Length.Main + Extras.Polled]] = 0,Table1[[#This Row],[Length.Completionists.Polled]] = 0,Table1[[#This Row],[Length.All PlayStyles.Polled]] = 0)</f>
        <v>1</v>
      </c>
      <c r="AR412" s="9"/>
      <c r="AT412"/>
      <c r="AU412" s="10"/>
      <c r="AW412" s="10"/>
      <c r="AX412" s="10"/>
      <c r="AY412" s="10"/>
      <c r="AZ412" s="10"/>
      <c r="BB412" s="10"/>
      <c r="BH412" s="10"/>
      <c r="BI412" s="10"/>
      <c r="BJ412" s="10"/>
      <c r="BL412" s="10"/>
    </row>
    <row r="413" spans="1:64" x14ac:dyDescent="0.25">
      <c r="A413" t="s">
        <v>671</v>
      </c>
      <c r="B413">
        <v>1</v>
      </c>
      <c r="C413" t="s">
        <v>31</v>
      </c>
      <c r="D413" t="s">
        <v>1005</v>
      </c>
      <c r="E413" t="s">
        <v>1020</v>
      </c>
      <c r="F413" t="s">
        <v>53</v>
      </c>
      <c r="G413">
        <v>2007</v>
      </c>
      <c r="H413">
        <v>49</v>
      </c>
      <c r="I413">
        <v>0.04</v>
      </c>
      <c r="J413">
        <v>12.95</v>
      </c>
      <c r="K413">
        <v>9.75</v>
      </c>
      <c r="L413">
        <v>9.75</v>
      </c>
      <c r="M413">
        <v>9.75</v>
      </c>
      <c r="N413">
        <v>1</v>
      </c>
      <c r="O413">
        <v>9.75</v>
      </c>
      <c r="P413">
        <v>0</v>
      </c>
      <c r="Q413">
        <v>0</v>
      </c>
      <c r="R413">
        <v>0</v>
      </c>
      <c r="S413">
        <v>0</v>
      </c>
      <c r="T413">
        <v>0</v>
      </c>
      <c r="U413">
        <v>0</v>
      </c>
      <c r="V413">
        <v>0</v>
      </c>
      <c r="W413">
        <v>0</v>
      </c>
      <c r="X413">
        <v>0</v>
      </c>
      <c r="Y413">
        <v>0</v>
      </c>
      <c r="Z413">
        <v>9.75</v>
      </c>
      <c r="AA413">
        <v>9.75</v>
      </c>
      <c r="AB413">
        <v>9.75</v>
      </c>
      <c r="AC413">
        <v>1</v>
      </c>
      <c r="AD413">
        <v>9.75</v>
      </c>
      <c r="AE413" t="s">
        <v>31</v>
      </c>
      <c r="AJ413" t="b">
        <f>OR(COUNTIF(Sheet1!$H$1:$H$9,Table1[[#This Row],[Genre_1]]),COUNTIF(Sheet1!$H$1:$H$8,Table1[[#This Row],[Genre_2]]),COUNTIF(Sheet1!$H$1:$H$8,Table1[[#This Row],[Genre_3]]),COUNTIF(Sheet1!$H$1:$H$8,Table1[[#This Row],[Genre_4]]),COUNTIF(Sheet1!$H$1:$H$8,Table1[[#This Row],[Genre_5]]))</f>
        <v>1</v>
      </c>
      <c r="AK413" t="s">
        <v>1005</v>
      </c>
      <c r="AM413" t="b">
        <f>OR(COUNTIF(Sheet1!$E$2:$E$20,Table1[[#This Row],[Publisher_1]]),COUNTIF(Sheet1!$E$2:$E$20,Table1[[#This Row],[Publisher_2]]))</f>
        <v>1</v>
      </c>
      <c r="AN413" t="str">
        <f>IF(COUNTIF(Table1[[#All],[Title]],Table1[[#This Row],[Title]]) &gt; 1,"Yes","No")</f>
        <v>Yes</v>
      </c>
      <c r="AO413" t="str">
        <f>IF(AND(-3&lt;= (Table1[[#This Row],[Metrics.Sales]] - AVERAGE(Table1[Metrics.Sales]))/_xlfn.STDEV.S(Table1[Metrics.Sales]), (Table1[[#This Row],[Metrics.Sales]] - AVERAGE(Table1[Metrics.Sales]))/_xlfn.STDEV.S(Table1[Metrics.Sales]) &lt;=3),"No","Yes")</f>
        <v>No</v>
      </c>
      <c r="AP413" t="b">
        <f>OR(Table1[[#This Row],[Length.Main Story.Polled]] = 0,Table1[[#This Row],[Length.Main + Extras.Polled]] = 0,Table1[[#This Row],[Length.Completionists.Polled]] = 0,Table1[[#This Row],[Length.All PlayStyles.Polled]] = 0)</f>
        <v>1</v>
      </c>
      <c r="AR413" s="9"/>
      <c r="AT413"/>
    </row>
    <row r="414" spans="1:64" x14ac:dyDescent="0.25">
      <c r="A414" t="s">
        <v>509</v>
      </c>
      <c r="B414">
        <v>1</v>
      </c>
      <c r="C414" t="s">
        <v>31</v>
      </c>
      <c r="D414" t="s">
        <v>40</v>
      </c>
      <c r="E414" t="s">
        <v>1019</v>
      </c>
      <c r="F414" t="s">
        <v>32</v>
      </c>
      <c r="G414">
        <v>2007</v>
      </c>
      <c r="H414">
        <v>79</v>
      </c>
      <c r="I414">
        <v>0.56999999999999995</v>
      </c>
      <c r="J414">
        <v>24.95</v>
      </c>
      <c r="K414">
        <v>7.1333333333333302</v>
      </c>
      <c r="L414">
        <v>11.033333333333299</v>
      </c>
      <c r="M414">
        <v>7</v>
      </c>
      <c r="N414">
        <v>101</v>
      </c>
      <c r="O414">
        <v>6.0166666666666604</v>
      </c>
      <c r="P414">
        <v>15</v>
      </c>
      <c r="Q414">
        <v>15</v>
      </c>
      <c r="R414">
        <v>15</v>
      </c>
      <c r="S414">
        <v>1</v>
      </c>
      <c r="T414">
        <v>15</v>
      </c>
      <c r="U414">
        <v>7.5833333333333304</v>
      </c>
      <c r="V414">
        <v>8.3333333333333304</v>
      </c>
      <c r="W414">
        <v>7.7333333333333298</v>
      </c>
      <c r="X414">
        <v>14</v>
      </c>
      <c r="Y414">
        <v>7.0666666666666602</v>
      </c>
      <c r="Z414">
        <v>6.9666666666666597</v>
      </c>
      <c r="AA414">
        <v>8.4833333333333307</v>
      </c>
      <c r="AB414">
        <v>7</v>
      </c>
      <c r="AC414">
        <v>86</v>
      </c>
      <c r="AD414">
        <v>5.9833333333333298</v>
      </c>
      <c r="AE414" t="s">
        <v>31</v>
      </c>
      <c r="AJ414" t="b">
        <f>OR(COUNTIF(Sheet1!$H$1:$H$9,Table1[[#This Row],[Genre_1]]),COUNTIF(Sheet1!$H$1:$H$8,Table1[[#This Row],[Genre_2]]),COUNTIF(Sheet1!$H$1:$H$8,Table1[[#This Row],[Genre_3]]),COUNTIF(Sheet1!$H$1:$H$8,Table1[[#This Row],[Genre_4]]),COUNTIF(Sheet1!$H$1:$H$8,Table1[[#This Row],[Genre_5]]))</f>
        <v>1</v>
      </c>
      <c r="AK414" t="s">
        <v>40</v>
      </c>
      <c r="AM414" t="b">
        <f>OR(COUNTIF(Sheet1!$E$2:$E$20,Table1[[#This Row],[Publisher_1]]),COUNTIF(Sheet1!$E$2:$E$20,Table1[[#This Row],[Publisher_2]]))</f>
        <v>1</v>
      </c>
      <c r="AN414" t="str">
        <f>IF(COUNTIF(Table1[[#All],[Title]],Table1[[#This Row],[Title]]) &gt; 1,"Yes","No")</f>
        <v>No</v>
      </c>
      <c r="AO414" t="str">
        <f>IF(AND(-3&lt;= (Table1[[#This Row],[Metrics.Sales]] - AVERAGE(Table1[Metrics.Sales]))/_xlfn.STDEV.S(Table1[Metrics.Sales]), (Table1[[#This Row],[Metrics.Sales]] - AVERAGE(Table1[Metrics.Sales]))/_xlfn.STDEV.S(Table1[Metrics.Sales]) &lt;=3),"No","Yes")</f>
        <v>No</v>
      </c>
      <c r="AP414" t="b">
        <f>OR(Table1[[#This Row],[Length.Main Story.Polled]] = 0,Table1[[#This Row],[Length.Main + Extras.Polled]] = 0,Table1[[#This Row],[Length.Completionists.Polled]] = 0,Table1[[#This Row],[Length.All PlayStyles.Polled]] = 0)</f>
        <v>0</v>
      </c>
      <c r="AR414" s="9"/>
      <c r="AT414"/>
    </row>
    <row r="415" spans="1:64" x14ac:dyDescent="0.25">
      <c r="A415" t="s">
        <v>933</v>
      </c>
      <c r="B415">
        <v>2</v>
      </c>
      <c r="C415" t="s">
        <v>122</v>
      </c>
      <c r="D415" t="s">
        <v>51</v>
      </c>
      <c r="E415" t="s">
        <v>1019</v>
      </c>
      <c r="F415" t="s">
        <v>53</v>
      </c>
      <c r="G415">
        <v>2008</v>
      </c>
      <c r="H415">
        <v>47</v>
      </c>
      <c r="I415">
        <v>0.09</v>
      </c>
      <c r="J415">
        <v>16.95</v>
      </c>
      <c r="K415">
        <v>0</v>
      </c>
      <c r="L415">
        <v>0</v>
      </c>
      <c r="M415">
        <v>0</v>
      </c>
      <c r="N415">
        <v>0</v>
      </c>
      <c r="O415">
        <v>0</v>
      </c>
      <c r="P415">
        <v>0</v>
      </c>
      <c r="Q415">
        <v>0</v>
      </c>
      <c r="R415">
        <v>0</v>
      </c>
      <c r="S415">
        <v>0</v>
      </c>
      <c r="T415">
        <v>0</v>
      </c>
      <c r="U415">
        <v>0</v>
      </c>
      <c r="V415">
        <v>0</v>
      </c>
      <c r="W415">
        <v>0</v>
      </c>
      <c r="X415">
        <v>0</v>
      </c>
      <c r="Y415">
        <v>0</v>
      </c>
      <c r="Z415">
        <v>0</v>
      </c>
      <c r="AA415">
        <v>0</v>
      </c>
      <c r="AB415">
        <v>0</v>
      </c>
      <c r="AC415">
        <v>0</v>
      </c>
      <c r="AD415">
        <v>0</v>
      </c>
      <c r="AE415" t="s">
        <v>31</v>
      </c>
      <c r="AF415" t="s">
        <v>70</v>
      </c>
      <c r="AJ415" t="b">
        <f>OR(COUNTIF(Sheet1!$H$1:$H$9,Table1[[#This Row],[Genre_1]]),COUNTIF(Sheet1!$H$1:$H$8,Table1[[#This Row],[Genre_2]]),COUNTIF(Sheet1!$H$1:$H$8,Table1[[#This Row],[Genre_3]]),COUNTIF(Sheet1!$H$1:$H$8,Table1[[#This Row],[Genre_4]]),COUNTIF(Sheet1!$H$1:$H$8,Table1[[#This Row],[Genre_5]]))</f>
        <v>1</v>
      </c>
      <c r="AK415" t="s">
        <v>51</v>
      </c>
      <c r="AM415" t="b">
        <f>OR(COUNTIF(Sheet1!$E$2:$E$20,Table1[[#This Row],[Publisher_1]]),COUNTIF(Sheet1!$E$2:$E$20,Table1[[#This Row],[Publisher_2]]))</f>
        <v>1</v>
      </c>
      <c r="AN415" t="str">
        <f>IF(COUNTIF(Table1[[#All],[Title]],Table1[[#This Row],[Title]]) &gt; 1,"Yes","No")</f>
        <v>Yes</v>
      </c>
      <c r="AO415" t="str">
        <f>IF(AND(-3&lt;= (Table1[[#This Row],[Metrics.Sales]] - AVERAGE(Table1[Metrics.Sales]))/_xlfn.STDEV.S(Table1[Metrics.Sales]), (Table1[[#This Row],[Metrics.Sales]] - AVERAGE(Table1[Metrics.Sales]))/_xlfn.STDEV.S(Table1[Metrics.Sales]) &lt;=3),"No","Yes")</f>
        <v>No</v>
      </c>
      <c r="AP415" t="b">
        <f>OR(Table1[[#This Row],[Length.Main Story.Polled]] = 0,Table1[[#This Row],[Length.Main + Extras.Polled]] = 0,Table1[[#This Row],[Length.Completionists.Polled]] = 0,Table1[[#This Row],[Length.All PlayStyles.Polled]] = 0)</f>
        <v>1</v>
      </c>
      <c r="AR415" s="9"/>
      <c r="AT415"/>
      <c r="AW415" s="10"/>
      <c r="BC415" s="10"/>
      <c r="BD415" s="10"/>
      <c r="BE415" s="10"/>
      <c r="BG415" s="10"/>
      <c r="BH415" s="10"/>
      <c r="BI415" s="10"/>
      <c r="BL415" s="10"/>
    </row>
    <row r="416" spans="1:64" x14ac:dyDescent="0.25">
      <c r="A416" t="s">
        <v>933</v>
      </c>
      <c r="B416">
        <v>2</v>
      </c>
      <c r="C416" t="s">
        <v>122</v>
      </c>
      <c r="D416" t="s">
        <v>51</v>
      </c>
      <c r="E416" t="s">
        <v>83</v>
      </c>
      <c r="F416" t="s">
        <v>46</v>
      </c>
      <c r="G416">
        <v>2008</v>
      </c>
      <c r="H416">
        <v>44</v>
      </c>
      <c r="I416">
        <v>0.08</v>
      </c>
      <c r="J416">
        <v>14.95</v>
      </c>
      <c r="K416">
        <v>0</v>
      </c>
      <c r="L416">
        <v>0</v>
      </c>
      <c r="M416">
        <v>0</v>
      </c>
      <c r="N416">
        <v>0</v>
      </c>
      <c r="O416">
        <v>0</v>
      </c>
      <c r="P416">
        <v>0</v>
      </c>
      <c r="Q416">
        <v>0</v>
      </c>
      <c r="R416">
        <v>0</v>
      </c>
      <c r="S416">
        <v>0</v>
      </c>
      <c r="T416">
        <v>0</v>
      </c>
      <c r="U416">
        <v>0</v>
      </c>
      <c r="V416">
        <v>0</v>
      </c>
      <c r="W416">
        <v>0</v>
      </c>
      <c r="X416">
        <v>0</v>
      </c>
      <c r="Y416">
        <v>0</v>
      </c>
      <c r="Z416">
        <v>0</v>
      </c>
      <c r="AA416">
        <v>0</v>
      </c>
      <c r="AB416">
        <v>0</v>
      </c>
      <c r="AC416">
        <v>0</v>
      </c>
      <c r="AD416">
        <v>0</v>
      </c>
      <c r="AE416" t="s">
        <v>31</v>
      </c>
      <c r="AF416" t="s">
        <v>70</v>
      </c>
      <c r="AJ416" t="b">
        <f>OR(COUNTIF(Sheet1!$H$1:$H$9,Table1[[#This Row],[Genre_1]]),COUNTIF(Sheet1!$H$1:$H$8,Table1[[#This Row],[Genre_2]]),COUNTIF(Sheet1!$H$1:$H$8,Table1[[#This Row],[Genre_3]]),COUNTIF(Sheet1!$H$1:$H$8,Table1[[#This Row],[Genre_4]]),COUNTIF(Sheet1!$H$1:$H$8,Table1[[#This Row],[Genre_5]]))</f>
        <v>1</v>
      </c>
      <c r="AK416" t="s">
        <v>51</v>
      </c>
      <c r="AM416" t="b">
        <f>OR(COUNTIF(Sheet1!$E$2:$E$20,Table1[[#This Row],[Publisher_1]]),COUNTIF(Sheet1!$E$2:$E$20,Table1[[#This Row],[Publisher_2]]))</f>
        <v>1</v>
      </c>
      <c r="AN416" t="str">
        <f>IF(COUNTIF(Table1[[#All],[Title]],Table1[[#This Row],[Title]]) &gt; 1,"Yes","No")</f>
        <v>Yes</v>
      </c>
      <c r="AO416" t="str">
        <f>IF(AND(-3&lt;= (Table1[[#This Row],[Metrics.Sales]] - AVERAGE(Table1[Metrics.Sales]))/_xlfn.STDEV.S(Table1[Metrics.Sales]), (Table1[[#This Row],[Metrics.Sales]] - AVERAGE(Table1[Metrics.Sales]))/_xlfn.STDEV.S(Table1[Metrics.Sales]) &lt;=3),"No","Yes")</f>
        <v>No</v>
      </c>
      <c r="AP416" t="b">
        <f>OR(Table1[[#This Row],[Length.Main Story.Polled]] = 0,Table1[[#This Row],[Length.Main + Extras.Polled]] = 0,Table1[[#This Row],[Length.Completionists.Polled]] = 0,Table1[[#This Row],[Length.All PlayStyles.Polled]] = 0)</f>
        <v>1</v>
      </c>
      <c r="AR416" s="9"/>
      <c r="AT416"/>
    </row>
    <row r="417" spans="1:64" x14ac:dyDescent="0.25">
      <c r="A417" t="s">
        <v>933</v>
      </c>
      <c r="B417">
        <v>1</v>
      </c>
      <c r="C417" t="s">
        <v>31</v>
      </c>
      <c r="D417" t="s">
        <v>51</v>
      </c>
      <c r="E417" t="s">
        <v>1020</v>
      </c>
      <c r="F417" t="s">
        <v>32</v>
      </c>
      <c r="G417">
        <v>2008</v>
      </c>
      <c r="H417">
        <v>42</v>
      </c>
      <c r="I417">
        <v>0.04</v>
      </c>
      <c r="J417">
        <v>14.95</v>
      </c>
      <c r="K417">
        <v>0</v>
      </c>
      <c r="L417">
        <v>0</v>
      </c>
      <c r="M417">
        <v>0</v>
      </c>
      <c r="N417">
        <v>0</v>
      </c>
      <c r="O417">
        <v>0</v>
      </c>
      <c r="P417">
        <v>0</v>
      </c>
      <c r="Q417">
        <v>0</v>
      </c>
      <c r="R417">
        <v>0</v>
      </c>
      <c r="S417">
        <v>0</v>
      </c>
      <c r="T417">
        <v>0</v>
      </c>
      <c r="U417">
        <v>0</v>
      </c>
      <c r="V417">
        <v>0</v>
      </c>
      <c r="W417">
        <v>0</v>
      </c>
      <c r="X417">
        <v>0</v>
      </c>
      <c r="Y417">
        <v>0</v>
      </c>
      <c r="Z417">
        <v>0</v>
      </c>
      <c r="AA417">
        <v>0</v>
      </c>
      <c r="AB417">
        <v>0</v>
      </c>
      <c r="AC417">
        <v>0</v>
      </c>
      <c r="AD417">
        <v>0</v>
      </c>
      <c r="AE417" t="s">
        <v>31</v>
      </c>
      <c r="AJ417" t="b">
        <f>OR(COUNTIF(Sheet1!$H$1:$H$9,Table1[[#This Row],[Genre_1]]),COUNTIF(Sheet1!$H$1:$H$8,Table1[[#This Row],[Genre_2]]),COUNTIF(Sheet1!$H$1:$H$8,Table1[[#This Row],[Genre_3]]),COUNTIF(Sheet1!$H$1:$H$8,Table1[[#This Row],[Genre_4]]),COUNTIF(Sheet1!$H$1:$H$8,Table1[[#This Row],[Genre_5]]))</f>
        <v>1</v>
      </c>
      <c r="AK417" t="s">
        <v>51</v>
      </c>
      <c r="AM417" t="b">
        <f>OR(COUNTIF(Sheet1!$E$2:$E$20,Table1[[#This Row],[Publisher_1]]),COUNTIF(Sheet1!$E$2:$E$20,Table1[[#This Row],[Publisher_2]]))</f>
        <v>1</v>
      </c>
      <c r="AN417" t="str">
        <f>IF(COUNTIF(Table1[[#All],[Title]],Table1[[#This Row],[Title]]) &gt; 1,"Yes","No")</f>
        <v>Yes</v>
      </c>
      <c r="AO417" t="str">
        <f>IF(AND(-3&lt;= (Table1[[#This Row],[Metrics.Sales]] - AVERAGE(Table1[Metrics.Sales]))/_xlfn.STDEV.S(Table1[Metrics.Sales]), (Table1[[#This Row],[Metrics.Sales]] - AVERAGE(Table1[Metrics.Sales]))/_xlfn.STDEV.S(Table1[Metrics.Sales]) &lt;=3),"No","Yes")</f>
        <v>No</v>
      </c>
      <c r="AP417" t="b">
        <f>OR(Table1[[#This Row],[Length.Main Story.Polled]] = 0,Table1[[#This Row],[Length.Main + Extras.Polled]] = 0,Table1[[#This Row],[Length.Completionists.Polled]] = 0,Table1[[#This Row],[Length.All PlayStyles.Polled]] = 0)</f>
        <v>1</v>
      </c>
      <c r="AR417" s="9"/>
      <c r="AT417"/>
    </row>
    <row r="418" spans="1:64" x14ac:dyDescent="0.25">
      <c r="A418" t="s">
        <v>693</v>
      </c>
      <c r="B418">
        <v>1</v>
      </c>
      <c r="C418" t="s">
        <v>34</v>
      </c>
      <c r="D418" t="s">
        <v>169</v>
      </c>
      <c r="E418" t="s">
        <v>1021</v>
      </c>
      <c r="F418" t="s">
        <v>53</v>
      </c>
      <c r="G418">
        <v>2007</v>
      </c>
      <c r="H418">
        <v>66</v>
      </c>
      <c r="I418">
        <v>0.06</v>
      </c>
      <c r="J418">
        <v>24.95</v>
      </c>
      <c r="K418">
        <v>27.016666666666602</v>
      </c>
      <c r="L418">
        <v>32</v>
      </c>
      <c r="M418">
        <v>27.016666666666602</v>
      </c>
      <c r="N418">
        <v>2</v>
      </c>
      <c r="O418">
        <v>22.016666666666602</v>
      </c>
      <c r="P418">
        <v>37</v>
      </c>
      <c r="Q418">
        <v>37</v>
      </c>
      <c r="R418">
        <v>37</v>
      </c>
      <c r="S418">
        <v>1</v>
      </c>
      <c r="T418">
        <v>37</v>
      </c>
      <c r="U418">
        <v>0</v>
      </c>
      <c r="V418">
        <v>0</v>
      </c>
      <c r="W418">
        <v>0</v>
      </c>
      <c r="X418">
        <v>0</v>
      </c>
      <c r="Y418">
        <v>0</v>
      </c>
      <c r="Z418">
        <v>17.033333333333299</v>
      </c>
      <c r="AA418">
        <v>17.033333333333299</v>
      </c>
      <c r="AB418">
        <v>17.033333333333299</v>
      </c>
      <c r="AC418">
        <v>1</v>
      </c>
      <c r="AD418">
        <v>17.033333333333299</v>
      </c>
      <c r="AE418" t="s">
        <v>34</v>
      </c>
      <c r="AJ418" t="b">
        <f>OR(COUNTIF(Sheet1!$H$1:$H$9,Table1[[#This Row],[Genre_1]]),COUNTIF(Sheet1!$H$1:$H$8,Table1[[#This Row],[Genre_2]]),COUNTIF(Sheet1!$H$1:$H$8,Table1[[#This Row],[Genre_3]]),COUNTIF(Sheet1!$H$1:$H$8,Table1[[#This Row],[Genre_4]]),COUNTIF(Sheet1!$H$1:$H$8,Table1[[#This Row],[Genre_5]]))</f>
        <v>1</v>
      </c>
      <c r="AK418" t="s">
        <v>169</v>
      </c>
      <c r="AM418" t="b">
        <f>OR(COUNTIF(Sheet1!$E$2:$E$20,Table1[[#This Row],[Publisher_1]]),COUNTIF(Sheet1!$E$2:$E$20,Table1[[#This Row],[Publisher_2]]))</f>
        <v>1</v>
      </c>
      <c r="AN418" t="str">
        <f>IF(COUNTIF(Table1[[#All],[Title]],Table1[[#This Row],[Title]]) &gt; 1,"Yes","No")</f>
        <v>No</v>
      </c>
      <c r="AO418" t="str">
        <f>IF(AND(-3&lt;= (Table1[[#This Row],[Metrics.Sales]] - AVERAGE(Table1[Metrics.Sales]))/_xlfn.STDEV.S(Table1[Metrics.Sales]), (Table1[[#This Row],[Metrics.Sales]] - AVERAGE(Table1[Metrics.Sales]))/_xlfn.STDEV.S(Table1[Metrics.Sales]) &lt;=3),"No","Yes")</f>
        <v>No</v>
      </c>
      <c r="AP418" t="b">
        <f>OR(Table1[[#This Row],[Length.Main Story.Polled]] = 0,Table1[[#This Row],[Length.Main + Extras.Polled]] = 0,Table1[[#This Row],[Length.Completionists.Polled]] = 0,Table1[[#This Row],[Length.All PlayStyles.Polled]] = 0)</f>
        <v>1</v>
      </c>
      <c r="AR418" s="9"/>
      <c r="AT418"/>
    </row>
    <row r="419" spans="1:64" x14ac:dyDescent="0.25">
      <c r="A419" t="s">
        <v>284</v>
      </c>
      <c r="B419">
        <v>1</v>
      </c>
      <c r="C419" t="s">
        <v>31</v>
      </c>
      <c r="D419" t="s">
        <v>285</v>
      </c>
      <c r="E419" t="s">
        <v>83</v>
      </c>
      <c r="F419" t="s">
        <v>32</v>
      </c>
      <c r="G419">
        <v>2006</v>
      </c>
      <c r="H419">
        <v>82</v>
      </c>
      <c r="I419">
        <v>0.28999999999999998</v>
      </c>
      <c r="J419">
        <v>22.95</v>
      </c>
      <c r="K419">
        <v>14.066666666666601</v>
      </c>
      <c r="L419">
        <v>29.766666666666602</v>
      </c>
      <c r="M419">
        <v>13</v>
      </c>
      <c r="N419">
        <v>187</v>
      </c>
      <c r="O419">
        <v>8.2666666666666604</v>
      </c>
      <c r="P419">
        <v>19.3333333333333</v>
      </c>
      <c r="Q419">
        <v>32.549999999999997</v>
      </c>
      <c r="R419">
        <v>18.899999999999999</v>
      </c>
      <c r="S419">
        <v>23</v>
      </c>
      <c r="T419">
        <v>13.9</v>
      </c>
      <c r="U419">
        <v>16.0833333333333</v>
      </c>
      <c r="V419">
        <v>23.7</v>
      </c>
      <c r="W419">
        <v>14.75</v>
      </c>
      <c r="X419">
        <v>58</v>
      </c>
      <c r="Y419">
        <v>10.4166666666666</v>
      </c>
      <c r="Z419">
        <v>11.816666666666601</v>
      </c>
      <c r="AA419">
        <v>16.45</v>
      </c>
      <c r="AB419">
        <v>12</v>
      </c>
      <c r="AC419">
        <v>106</v>
      </c>
      <c r="AD419">
        <v>7.45</v>
      </c>
      <c r="AE419" t="s">
        <v>31</v>
      </c>
      <c r="AJ419" t="b">
        <f>OR(COUNTIF(Sheet1!$H$1:$H$9,Table1[[#This Row],[Genre_1]]),COUNTIF(Sheet1!$H$1:$H$8,Table1[[#This Row],[Genre_2]]),COUNTIF(Sheet1!$H$1:$H$8,Table1[[#This Row],[Genre_3]]),COUNTIF(Sheet1!$H$1:$H$8,Table1[[#This Row],[Genre_4]]),COUNTIF(Sheet1!$H$1:$H$8,Table1[[#This Row],[Genre_5]]))</f>
        <v>1</v>
      </c>
      <c r="AK419" t="s">
        <v>285</v>
      </c>
      <c r="AM419" t="b">
        <f>OR(COUNTIF(Sheet1!$E$2:$E$20,Table1[[#This Row],[Publisher_1]]),COUNTIF(Sheet1!$E$2:$E$20,Table1[[#This Row],[Publisher_2]]))</f>
        <v>1</v>
      </c>
      <c r="AN419" t="str">
        <f>IF(COUNTIF(Table1[[#All],[Title]],Table1[[#This Row],[Title]]) &gt; 1,"Yes","No")</f>
        <v>No</v>
      </c>
      <c r="AO419" t="str">
        <f>IF(AND(-3&lt;= (Table1[[#This Row],[Metrics.Sales]] - AVERAGE(Table1[Metrics.Sales]))/_xlfn.STDEV.S(Table1[Metrics.Sales]), (Table1[[#This Row],[Metrics.Sales]] - AVERAGE(Table1[Metrics.Sales]))/_xlfn.STDEV.S(Table1[Metrics.Sales]) &lt;=3),"No","Yes")</f>
        <v>No</v>
      </c>
      <c r="AP419" t="b">
        <f>OR(Table1[[#This Row],[Length.Main Story.Polled]] = 0,Table1[[#This Row],[Length.Main + Extras.Polled]] = 0,Table1[[#This Row],[Length.Completionists.Polled]] = 0,Table1[[#This Row],[Length.All PlayStyles.Polled]] = 0)</f>
        <v>0</v>
      </c>
      <c r="AR419" s="9"/>
      <c r="AT419"/>
      <c r="AU419" s="10"/>
      <c r="AW419" s="10"/>
      <c r="BH419" s="10"/>
      <c r="BI419" s="10"/>
      <c r="BJ419" s="10"/>
      <c r="BL419" s="10"/>
    </row>
    <row r="420" spans="1:64" x14ac:dyDescent="0.25">
      <c r="A420" t="s">
        <v>723</v>
      </c>
      <c r="B420">
        <v>1</v>
      </c>
      <c r="C420" t="s">
        <v>31</v>
      </c>
      <c r="D420" t="s">
        <v>167</v>
      </c>
      <c r="E420" t="s">
        <v>1020</v>
      </c>
      <c r="F420" t="s">
        <v>53</v>
      </c>
      <c r="G420">
        <v>2007</v>
      </c>
      <c r="H420">
        <v>55</v>
      </c>
      <c r="I420">
        <v>0.03</v>
      </c>
      <c r="J420">
        <v>8.9499999999999993</v>
      </c>
      <c r="K420">
        <v>0.71666666666666601</v>
      </c>
      <c r="L420">
        <v>0.85</v>
      </c>
      <c r="M420">
        <v>0.71666666666666601</v>
      </c>
      <c r="N420">
        <v>2</v>
      </c>
      <c r="O420">
        <v>0.58333333333333304</v>
      </c>
      <c r="P420">
        <v>0</v>
      </c>
      <c r="Q420">
        <v>0</v>
      </c>
      <c r="R420">
        <v>0</v>
      </c>
      <c r="S420">
        <v>0</v>
      </c>
      <c r="T420">
        <v>0</v>
      </c>
      <c r="U420">
        <v>1</v>
      </c>
      <c r="V420">
        <v>1</v>
      </c>
      <c r="W420">
        <v>1</v>
      </c>
      <c r="X420">
        <v>1</v>
      </c>
      <c r="Y420">
        <v>1</v>
      </c>
      <c r="Z420">
        <v>0.45</v>
      </c>
      <c r="AA420">
        <v>0.45</v>
      </c>
      <c r="AB420">
        <v>0.45</v>
      </c>
      <c r="AC420">
        <v>1</v>
      </c>
      <c r="AD420">
        <v>0.45</v>
      </c>
      <c r="AE420" t="s">
        <v>31</v>
      </c>
      <c r="AJ420" t="b">
        <f>OR(COUNTIF(Sheet1!$H$1:$H$9,Table1[[#This Row],[Genre_1]]),COUNTIF(Sheet1!$H$1:$H$8,Table1[[#This Row],[Genre_2]]),COUNTIF(Sheet1!$H$1:$H$8,Table1[[#This Row],[Genre_3]]),COUNTIF(Sheet1!$H$1:$H$8,Table1[[#This Row],[Genre_4]]),COUNTIF(Sheet1!$H$1:$H$8,Table1[[#This Row],[Genre_5]]))</f>
        <v>1</v>
      </c>
      <c r="AK420" t="s">
        <v>167</v>
      </c>
      <c r="AM420" t="b">
        <f>OR(COUNTIF(Sheet1!$E$2:$E$20,Table1[[#This Row],[Publisher_1]]),COUNTIF(Sheet1!$E$2:$E$20,Table1[[#This Row],[Publisher_2]]))</f>
        <v>1</v>
      </c>
      <c r="AN420" t="str">
        <f>IF(COUNTIF(Table1[[#All],[Title]],Table1[[#This Row],[Title]]) &gt; 1,"Yes","No")</f>
        <v>No</v>
      </c>
      <c r="AO420" t="str">
        <f>IF(AND(-3&lt;= (Table1[[#This Row],[Metrics.Sales]] - AVERAGE(Table1[Metrics.Sales]))/_xlfn.STDEV.S(Table1[Metrics.Sales]), (Table1[[#This Row],[Metrics.Sales]] - AVERAGE(Table1[Metrics.Sales]))/_xlfn.STDEV.S(Table1[Metrics.Sales]) &lt;=3),"No","Yes")</f>
        <v>No</v>
      </c>
      <c r="AP420" t="b">
        <f>OR(Table1[[#This Row],[Length.Main Story.Polled]] = 0,Table1[[#This Row],[Length.Main + Extras.Polled]] = 0,Table1[[#This Row],[Length.Completionists.Polled]] = 0,Table1[[#This Row],[Length.All PlayStyles.Polled]] = 0)</f>
        <v>1</v>
      </c>
      <c r="AR420" s="9"/>
      <c r="AT420"/>
      <c r="AW420" s="10"/>
      <c r="AX420" s="10"/>
      <c r="BC420" s="10"/>
      <c r="BG420" s="10"/>
      <c r="BH420" s="10"/>
    </row>
    <row r="421" spans="1:64" x14ac:dyDescent="0.25">
      <c r="A421" t="s">
        <v>38</v>
      </c>
      <c r="B421">
        <v>1</v>
      </c>
      <c r="C421" t="s">
        <v>39</v>
      </c>
      <c r="D421" t="s">
        <v>40</v>
      </c>
      <c r="E421" t="s">
        <v>1020</v>
      </c>
      <c r="F421" t="s">
        <v>32</v>
      </c>
      <c r="G421">
        <v>2004</v>
      </c>
      <c r="H421">
        <v>81</v>
      </c>
      <c r="I421">
        <v>0.49</v>
      </c>
      <c r="J421">
        <v>12.95</v>
      </c>
      <c r="K421">
        <v>0</v>
      </c>
      <c r="L421">
        <v>0</v>
      </c>
      <c r="M421">
        <v>0</v>
      </c>
      <c r="N421">
        <v>0</v>
      </c>
      <c r="O421">
        <v>0</v>
      </c>
      <c r="P421">
        <v>0</v>
      </c>
      <c r="Q421">
        <v>0</v>
      </c>
      <c r="R421">
        <v>0</v>
      </c>
      <c r="S421">
        <v>0</v>
      </c>
      <c r="T421">
        <v>0</v>
      </c>
      <c r="U421">
        <v>0</v>
      </c>
      <c r="V421">
        <v>0</v>
      </c>
      <c r="W421">
        <v>0</v>
      </c>
      <c r="X421">
        <v>0</v>
      </c>
      <c r="Y421">
        <v>0</v>
      </c>
      <c r="Z421">
        <v>0</v>
      </c>
      <c r="AA421">
        <v>0</v>
      </c>
      <c r="AB421">
        <v>0</v>
      </c>
      <c r="AC421">
        <v>0</v>
      </c>
      <c r="AD421">
        <v>0</v>
      </c>
      <c r="AE421" t="s">
        <v>39</v>
      </c>
      <c r="AJ421" t="b">
        <f>OR(COUNTIF(Sheet1!$H$1:$H$9,Table1[[#This Row],[Genre_1]]),COUNTIF(Sheet1!$H$1:$H$8,Table1[[#This Row],[Genre_2]]),COUNTIF(Sheet1!$H$1:$H$8,Table1[[#This Row],[Genre_3]]),COUNTIF(Sheet1!$H$1:$H$8,Table1[[#This Row],[Genre_4]]),COUNTIF(Sheet1!$H$1:$H$8,Table1[[#This Row],[Genre_5]]))</f>
        <v>1</v>
      </c>
      <c r="AK421" t="s">
        <v>40</v>
      </c>
      <c r="AM421" t="b">
        <f>OR(COUNTIF(Sheet1!$E$2:$E$20,Table1[[#This Row],[Publisher_1]]),COUNTIF(Sheet1!$E$2:$E$20,Table1[[#This Row],[Publisher_2]]))</f>
        <v>1</v>
      </c>
      <c r="AN421" t="str">
        <f>IF(COUNTIF(Table1[[#All],[Title]],Table1[[#This Row],[Title]]) &gt; 1,"Yes","No")</f>
        <v>No</v>
      </c>
      <c r="AO421" t="str">
        <f>IF(AND(-3&lt;= (Table1[[#This Row],[Metrics.Sales]] - AVERAGE(Table1[Metrics.Sales]))/_xlfn.STDEV.S(Table1[Metrics.Sales]), (Table1[[#This Row],[Metrics.Sales]] - AVERAGE(Table1[Metrics.Sales]))/_xlfn.STDEV.S(Table1[Metrics.Sales]) &lt;=3),"No","Yes")</f>
        <v>No</v>
      </c>
      <c r="AP421" t="b">
        <f>OR(Table1[[#This Row],[Length.Main Story.Polled]] = 0,Table1[[#This Row],[Length.Main + Extras.Polled]] = 0,Table1[[#This Row],[Length.Completionists.Polled]] = 0,Table1[[#This Row],[Length.All PlayStyles.Polled]] = 0)</f>
        <v>1</v>
      </c>
      <c r="AR421" s="9"/>
      <c r="AT421"/>
    </row>
    <row r="422" spans="1:64" x14ac:dyDescent="0.25">
      <c r="A422" t="s">
        <v>872</v>
      </c>
      <c r="B422">
        <v>1</v>
      </c>
      <c r="C422" t="s">
        <v>39</v>
      </c>
      <c r="D422" t="s">
        <v>40</v>
      </c>
      <c r="E422" t="s">
        <v>1020</v>
      </c>
      <c r="F422" t="s">
        <v>32</v>
      </c>
      <c r="G422">
        <v>2008</v>
      </c>
      <c r="H422">
        <v>82</v>
      </c>
      <c r="I422">
        <v>0.19</v>
      </c>
      <c r="J422">
        <v>14.95</v>
      </c>
      <c r="K422">
        <v>0</v>
      </c>
      <c r="L422">
        <v>0</v>
      </c>
      <c r="M422">
        <v>0</v>
      </c>
      <c r="N422">
        <v>0</v>
      </c>
      <c r="O422">
        <v>0</v>
      </c>
      <c r="P422">
        <v>0</v>
      </c>
      <c r="Q422">
        <v>0</v>
      </c>
      <c r="R422">
        <v>0</v>
      </c>
      <c r="S422">
        <v>0</v>
      </c>
      <c r="T422">
        <v>0</v>
      </c>
      <c r="U422">
        <v>0</v>
      </c>
      <c r="V422">
        <v>0</v>
      </c>
      <c r="W422">
        <v>0</v>
      </c>
      <c r="X422">
        <v>0</v>
      </c>
      <c r="Y422">
        <v>0</v>
      </c>
      <c r="Z422">
        <v>0</v>
      </c>
      <c r="AA422">
        <v>0</v>
      </c>
      <c r="AB422">
        <v>0</v>
      </c>
      <c r="AC422">
        <v>0</v>
      </c>
      <c r="AD422">
        <v>0</v>
      </c>
      <c r="AE422" t="s">
        <v>39</v>
      </c>
      <c r="AJ422" t="b">
        <f>OR(COUNTIF(Sheet1!$H$1:$H$9,Table1[[#This Row],[Genre_1]]),COUNTIF(Sheet1!$H$1:$H$8,Table1[[#This Row],[Genre_2]]),COUNTIF(Sheet1!$H$1:$H$8,Table1[[#This Row],[Genre_3]]),COUNTIF(Sheet1!$H$1:$H$8,Table1[[#This Row],[Genre_4]]),COUNTIF(Sheet1!$H$1:$H$8,Table1[[#This Row],[Genre_5]]))</f>
        <v>1</v>
      </c>
      <c r="AK422" t="s">
        <v>40</v>
      </c>
      <c r="AM422" t="b">
        <f>OR(COUNTIF(Sheet1!$E$2:$E$20,Table1[[#This Row],[Publisher_1]]),COUNTIF(Sheet1!$E$2:$E$20,Table1[[#This Row],[Publisher_2]]))</f>
        <v>1</v>
      </c>
      <c r="AN422" t="str">
        <f>IF(COUNTIF(Table1[[#All],[Title]],Table1[[#This Row],[Title]]) &gt; 1,"Yes","No")</f>
        <v>No</v>
      </c>
      <c r="AO422" t="str">
        <f>IF(AND(-3&lt;= (Table1[[#This Row],[Metrics.Sales]] - AVERAGE(Table1[Metrics.Sales]))/_xlfn.STDEV.S(Table1[Metrics.Sales]), (Table1[[#This Row],[Metrics.Sales]] - AVERAGE(Table1[Metrics.Sales]))/_xlfn.STDEV.S(Table1[Metrics.Sales]) &lt;=3),"No","Yes")</f>
        <v>No</v>
      </c>
      <c r="AP422" t="b">
        <f>OR(Table1[[#This Row],[Length.Main Story.Polled]] = 0,Table1[[#This Row],[Length.Main + Extras.Polled]] = 0,Table1[[#This Row],[Length.Completionists.Polled]] = 0,Table1[[#This Row],[Length.All PlayStyles.Polled]] = 0)</f>
        <v>1</v>
      </c>
      <c r="AR422" s="9"/>
      <c r="AT422"/>
    </row>
    <row r="423" spans="1:64" x14ac:dyDescent="0.25">
      <c r="A423" t="s">
        <v>843</v>
      </c>
      <c r="B423">
        <v>4</v>
      </c>
      <c r="C423" t="s">
        <v>39</v>
      </c>
      <c r="D423" t="s">
        <v>40</v>
      </c>
      <c r="E423" t="s">
        <v>1019</v>
      </c>
      <c r="F423" t="s">
        <v>53</v>
      </c>
      <c r="G423">
        <v>2008</v>
      </c>
      <c r="H423">
        <v>81</v>
      </c>
      <c r="I423">
        <v>0.3</v>
      </c>
      <c r="J423">
        <v>34.950000000000003</v>
      </c>
      <c r="K423">
        <v>0</v>
      </c>
      <c r="L423">
        <v>0</v>
      </c>
      <c r="M423">
        <v>0</v>
      </c>
      <c r="N423">
        <v>0</v>
      </c>
      <c r="O423">
        <v>0</v>
      </c>
      <c r="P423">
        <v>0</v>
      </c>
      <c r="Q423">
        <v>0</v>
      </c>
      <c r="R423">
        <v>0</v>
      </c>
      <c r="S423">
        <v>0</v>
      </c>
      <c r="T423">
        <v>0</v>
      </c>
      <c r="U423">
        <v>0</v>
      </c>
      <c r="V423">
        <v>0</v>
      </c>
      <c r="W423">
        <v>0</v>
      </c>
      <c r="X423">
        <v>0</v>
      </c>
      <c r="Y423">
        <v>0</v>
      </c>
      <c r="Z423">
        <v>0</v>
      </c>
      <c r="AA423">
        <v>0</v>
      </c>
      <c r="AB423">
        <v>0</v>
      </c>
      <c r="AC423">
        <v>0</v>
      </c>
      <c r="AD423">
        <v>0</v>
      </c>
      <c r="AE423" t="s">
        <v>39</v>
      </c>
      <c r="AJ423" t="b">
        <f>OR(COUNTIF(Sheet1!$H$1:$H$9,Table1[[#This Row],[Genre_1]]),COUNTIF(Sheet1!$H$1:$H$8,Table1[[#This Row],[Genre_2]]),COUNTIF(Sheet1!$H$1:$H$8,Table1[[#This Row],[Genre_3]]),COUNTIF(Sheet1!$H$1:$H$8,Table1[[#This Row],[Genre_4]]),COUNTIF(Sheet1!$H$1:$H$8,Table1[[#This Row],[Genre_5]]))</f>
        <v>1</v>
      </c>
      <c r="AK423" t="s">
        <v>40</v>
      </c>
      <c r="AM423" t="b">
        <f>OR(COUNTIF(Sheet1!$E$2:$E$20,Table1[[#This Row],[Publisher_1]]),COUNTIF(Sheet1!$E$2:$E$20,Table1[[#This Row],[Publisher_2]]))</f>
        <v>1</v>
      </c>
      <c r="AN423" t="str">
        <f>IF(COUNTIF(Table1[[#All],[Title]],Table1[[#This Row],[Title]]) &gt; 1,"Yes","No")</f>
        <v>No</v>
      </c>
      <c r="AO423" t="str">
        <f>IF(AND(-3&lt;= (Table1[[#This Row],[Metrics.Sales]] - AVERAGE(Table1[Metrics.Sales]))/_xlfn.STDEV.S(Table1[Metrics.Sales]), (Table1[[#This Row],[Metrics.Sales]] - AVERAGE(Table1[Metrics.Sales]))/_xlfn.STDEV.S(Table1[Metrics.Sales]) &lt;=3),"No","Yes")</f>
        <v>No</v>
      </c>
      <c r="AP423" t="b">
        <f>OR(Table1[[#This Row],[Length.Main Story.Polled]] = 0,Table1[[#This Row],[Length.Main + Extras.Polled]] = 0,Table1[[#This Row],[Length.Completionists.Polled]] = 0,Table1[[#This Row],[Length.All PlayStyles.Polled]] = 0)</f>
        <v>1</v>
      </c>
      <c r="AR423" s="9"/>
      <c r="AT423"/>
    </row>
    <row r="424" spans="1:64" x14ac:dyDescent="0.25">
      <c r="A424" t="s">
        <v>650</v>
      </c>
      <c r="B424">
        <v>1</v>
      </c>
      <c r="C424" t="s">
        <v>79</v>
      </c>
      <c r="D424" t="s">
        <v>42</v>
      </c>
      <c r="E424" t="s">
        <v>83</v>
      </c>
      <c r="F424" t="s">
        <v>53</v>
      </c>
      <c r="G424">
        <v>2007</v>
      </c>
      <c r="H424">
        <v>43</v>
      </c>
      <c r="I424">
        <v>0.12</v>
      </c>
      <c r="J424">
        <v>19.95</v>
      </c>
      <c r="K424">
        <v>0</v>
      </c>
      <c r="L424">
        <v>0</v>
      </c>
      <c r="M424">
        <v>0</v>
      </c>
      <c r="N424">
        <v>0</v>
      </c>
      <c r="O424">
        <v>0</v>
      </c>
      <c r="P424">
        <v>0</v>
      </c>
      <c r="Q424">
        <v>0</v>
      </c>
      <c r="R424">
        <v>0</v>
      </c>
      <c r="S424">
        <v>0</v>
      </c>
      <c r="T424">
        <v>0</v>
      </c>
      <c r="U424">
        <v>0</v>
      </c>
      <c r="V424">
        <v>0</v>
      </c>
      <c r="W424">
        <v>0</v>
      </c>
      <c r="X424">
        <v>0</v>
      </c>
      <c r="Y424">
        <v>0</v>
      </c>
      <c r="Z424">
        <v>0</v>
      </c>
      <c r="AA424">
        <v>0</v>
      </c>
      <c r="AB424">
        <v>0</v>
      </c>
      <c r="AC424">
        <v>0</v>
      </c>
      <c r="AD424">
        <v>0</v>
      </c>
      <c r="AE424" t="s">
        <v>31</v>
      </c>
      <c r="AF424" t="s">
        <v>1006</v>
      </c>
      <c r="AJ424" t="b">
        <f>OR(COUNTIF(Sheet1!$H$1:$H$9,Table1[[#This Row],[Genre_1]]),COUNTIF(Sheet1!$H$1:$H$8,Table1[[#This Row],[Genre_2]]),COUNTIF(Sheet1!$H$1:$H$8,Table1[[#This Row],[Genre_3]]),COUNTIF(Sheet1!$H$1:$H$8,Table1[[#This Row],[Genre_4]]),COUNTIF(Sheet1!$H$1:$H$8,Table1[[#This Row],[Genre_5]]))</f>
        <v>1</v>
      </c>
      <c r="AK424" t="s">
        <v>42</v>
      </c>
      <c r="AM424" t="b">
        <f>OR(COUNTIF(Sheet1!$E$2:$E$20,Table1[[#This Row],[Publisher_1]]),COUNTIF(Sheet1!$E$2:$E$20,Table1[[#This Row],[Publisher_2]]))</f>
        <v>1</v>
      </c>
      <c r="AN424" t="str">
        <f>IF(COUNTIF(Table1[[#All],[Title]],Table1[[#This Row],[Title]]) &gt; 1,"Yes","No")</f>
        <v>No</v>
      </c>
      <c r="AO424" t="str">
        <f>IF(AND(-3&lt;= (Table1[[#This Row],[Metrics.Sales]] - AVERAGE(Table1[Metrics.Sales]))/_xlfn.STDEV.S(Table1[Metrics.Sales]), (Table1[[#This Row],[Metrics.Sales]] - AVERAGE(Table1[Metrics.Sales]))/_xlfn.STDEV.S(Table1[Metrics.Sales]) &lt;=3),"No","Yes")</f>
        <v>No</v>
      </c>
      <c r="AP424" t="b">
        <f>OR(Table1[[#This Row],[Length.Main Story.Polled]] = 0,Table1[[#This Row],[Length.Main + Extras.Polled]] = 0,Table1[[#This Row],[Length.Completionists.Polled]] = 0,Table1[[#This Row],[Length.All PlayStyles.Polled]] = 0)</f>
        <v>1</v>
      </c>
      <c r="AR424" s="9"/>
      <c r="AT424"/>
    </row>
    <row r="425" spans="1:64" x14ac:dyDescent="0.25">
      <c r="A425" t="s">
        <v>604</v>
      </c>
      <c r="B425">
        <v>1</v>
      </c>
      <c r="C425" t="s">
        <v>70</v>
      </c>
      <c r="D425" t="s">
        <v>1007</v>
      </c>
      <c r="E425" t="s">
        <v>1021</v>
      </c>
      <c r="F425" t="s">
        <v>32</v>
      </c>
      <c r="G425">
        <v>2007</v>
      </c>
      <c r="H425">
        <v>78</v>
      </c>
      <c r="I425">
        <v>0.22</v>
      </c>
      <c r="J425">
        <v>14.95</v>
      </c>
      <c r="K425">
        <v>15.6</v>
      </c>
      <c r="L425">
        <v>24.816666666666599</v>
      </c>
      <c r="M425">
        <v>15</v>
      </c>
      <c r="N425">
        <v>85</v>
      </c>
      <c r="O425">
        <v>12.45</v>
      </c>
      <c r="P425">
        <v>16.733333333333299</v>
      </c>
      <c r="Q425">
        <v>25.35</v>
      </c>
      <c r="R425">
        <v>16</v>
      </c>
      <c r="S425">
        <v>17</v>
      </c>
      <c r="T425">
        <v>12.983333333333301</v>
      </c>
      <c r="U425">
        <v>16.383333333333301</v>
      </c>
      <c r="V425">
        <v>17.3333333333333</v>
      </c>
      <c r="W425">
        <v>16</v>
      </c>
      <c r="X425">
        <v>9</v>
      </c>
      <c r="Y425">
        <v>15.5833333333333</v>
      </c>
      <c r="Z425">
        <v>15.15</v>
      </c>
      <c r="AA425">
        <v>18.0833333333333</v>
      </c>
      <c r="AB425">
        <v>15</v>
      </c>
      <c r="AC425">
        <v>59</v>
      </c>
      <c r="AD425">
        <v>12.9166666666666</v>
      </c>
      <c r="AE425" t="s">
        <v>70</v>
      </c>
      <c r="AJ425" t="b">
        <f>OR(COUNTIF(Sheet1!$H$1:$H$9,Table1[[#This Row],[Genre_1]]),COUNTIF(Sheet1!$H$1:$H$8,Table1[[#This Row],[Genre_2]]),COUNTIF(Sheet1!$H$1:$H$8,Table1[[#This Row],[Genre_3]]),COUNTIF(Sheet1!$H$1:$H$8,Table1[[#This Row],[Genre_4]]),COUNTIF(Sheet1!$H$1:$H$8,Table1[[#This Row],[Genre_5]]))</f>
        <v>1</v>
      </c>
      <c r="AK425" t="s">
        <v>1007</v>
      </c>
      <c r="AM425" t="b">
        <f>OR(COUNTIF(Sheet1!$E$2:$E$20,Table1[[#This Row],[Publisher_1]]),COUNTIF(Sheet1!$E$2:$E$20,Table1[[#This Row],[Publisher_2]]))</f>
        <v>1</v>
      </c>
      <c r="AN425" t="str">
        <f>IF(COUNTIF(Table1[[#All],[Title]],Table1[[#This Row],[Title]]) &gt; 1,"Yes","No")</f>
        <v>No</v>
      </c>
      <c r="AO425" t="str">
        <f>IF(AND(-3&lt;= (Table1[[#This Row],[Metrics.Sales]] - AVERAGE(Table1[Metrics.Sales]))/_xlfn.STDEV.S(Table1[Metrics.Sales]), (Table1[[#This Row],[Metrics.Sales]] - AVERAGE(Table1[Metrics.Sales]))/_xlfn.STDEV.S(Table1[Metrics.Sales]) &lt;=3),"No","Yes")</f>
        <v>No</v>
      </c>
      <c r="AP425" t="b">
        <f>OR(Table1[[#This Row],[Length.Main Story.Polled]] = 0,Table1[[#This Row],[Length.Main + Extras.Polled]] = 0,Table1[[#This Row],[Length.Completionists.Polled]] = 0,Table1[[#This Row],[Length.All PlayStyles.Polled]] = 0)</f>
        <v>0</v>
      </c>
      <c r="AR425" s="9"/>
      <c r="AT425"/>
    </row>
    <row r="426" spans="1:64" x14ac:dyDescent="0.25">
      <c r="A426" t="s">
        <v>659</v>
      </c>
      <c r="B426">
        <v>1</v>
      </c>
      <c r="C426" t="s">
        <v>31</v>
      </c>
      <c r="D426" t="s">
        <v>255</v>
      </c>
      <c r="E426" t="s">
        <v>83</v>
      </c>
      <c r="F426" t="s">
        <v>46</v>
      </c>
      <c r="G426">
        <v>2007</v>
      </c>
      <c r="H426">
        <v>37</v>
      </c>
      <c r="I426">
        <v>0.11</v>
      </c>
      <c r="J426">
        <v>12.95</v>
      </c>
      <c r="K426">
        <v>6.1333333333333302</v>
      </c>
      <c r="L426">
        <v>7.2</v>
      </c>
      <c r="M426">
        <v>6.15</v>
      </c>
      <c r="N426">
        <v>4</v>
      </c>
      <c r="O426">
        <v>5.0666666666666602</v>
      </c>
      <c r="P426">
        <v>0</v>
      </c>
      <c r="Q426">
        <v>0</v>
      </c>
      <c r="R426">
        <v>0</v>
      </c>
      <c r="S426">
        <v>0</v>
      </c>
      <c r="T426">
        <v>0</v>
      </c>
      <c r="U426">
        <v>7</v>
      </c>
      <c r="V426">
        <v>7</v>
      </c>
      <c r="W426">
        <v>7</v>
      </c>
      <c r="X426">
        <v>1</v>
      </c>
      <c r="Y426">
        <v>7</v>
      </c>
      <c r="Z426">
        <v>5.85</v>
      </c>
      <c r="AA426">
        <v>6.9166666666666599</v>
      </c>
      <c r="AB426">
        <v>5.3166666666666602</v>
      </c>
      <c r="AC426">
        <v>3</v>
      </c>
      <c r="AD426">
        <v>4.7833333333333297</v>
      </c>
      <c r="AE426" t="s">
        <v>31</v>
      </c>
      <c r="AJ426" t="b">
        <f>OR(COUNTIF(Sheet1!$H$1:$H$9,Table1[[#This Row],[Genre_1]]),COUNTIF(Sheet1!$H$1:$H$8,Table1[[#This Row],[Genre_2]]),COUNTIF(Sheet1!$H$1:$H$8,Table1[[#This Row],[Genre_3]]),COUNTIF(Sheet1!$H$1:$H$8,Table1[[#This Row],[Genre_4]]),COUNTIF(Sheet1!$H$1:$H$8,Table1[[#This Row],[Genre_5]]))</f>
        <v>1</v>
      </c>
      <c r="AK426" t="s">
        <v>255</v>
      </c>
      <c r="AM426" t="b">
        <f>OR(COUNTIF(Sheet1!$E$2:$E$20,Table1[[#This Row],[Publisher_1]]),COUNTIF(Sheet1!$E$2:$E$20,Table1[[#This Row],[Publisher_2]]))</f>
        <v>1</v>
      </c>
      <c r="AN426" t="str">
        <f>IF(COUNTIF(Table1[[#All],[Title]],Table1[[#This Row],[Title]]) &gt; 1,"Yes","No")</f>
        <v>No</v>
      </c>
      <c r="AO426" t="str">
        <f>IF(AND(-3&lt;= (Table1[[#This Row],[Metrics.Sales]] - AVERAGE(Table1[Metrics.Sales]))/_xlfn.STDEV.S(Table1[Metrics.Sales]), (Table1[[#This Row],[Metrics.Sales]] - AVERAGE(Table1[Metrics.Sales]))/_xlfn.STDEV.S(Table1[Metrics.Sales]) &lt;=3),"No","Yes")</f>
        <v>No</v>
      </c>
      <c r="AP426" t="b">
        <f>OR(Table1[[#This Row],[Length.Main Story.Polled]] = 0,Table1[[#This Row],[Length.Main + Extras.Polled]] = 0,Table1[[#This Row],[Length.Completionists.Polled]] = 0,Table1[[#This Row],[Length.All PlayStyles.Polled]] = 0)</f>
        <v>1</v>
      </c>
      <c r="AR426" s="9"/>
      <c r="AT426"/>
      <c r="AX426" s="10"/>
      <c r="BB426" s="10"/>
      <c r="BC426" s="10"/>
      <c r="BD426" s="10"/>
      <c r="BG426" s="10"/>
      <c r="BI426" s="10"/>
      <c r="BL426" s="10"/>
    </row>
    <row r="427" spans="1:64" x14ac:dyDescent="0.25">
      <c r="A427" t="s">
        <v>393</v>
      </c>
      <c r="B427">
        <v>1</v>
      </c>
      <c r="C427" t="s">
        <v>31</v>
      </c>
      <c r="D427" t="s">
        <v>1005</v>
      </c>
      <c r="E427" t="s">
        <v>1022</v>
      </c>
      <c r="F427" t="s">
        <v>32</v>
      </c>
      <c r="G427">
        <v>2006</v>
      </c>
      <c r="H427">
        <v>66</v>
      </c>
      <c r="I427">
        <v>7.0000000000000007E-2</v>
      </c>
      <c r="J427">
        <v>17.95</v>
      </c>
      <c r="K427">
        <v>9.25</v>
      </c>
      <c r="L427">
        <v>11.9333333333333</v>
      </c>
      <c r="M427">
        <v>8.5</v>
      </c>
      <c r="N427">
        <v>4</v>
      </c>
      <c r="O427">
        <v>6.93333333333333</v>
      </c>
      <c r="P427">
        <v>0</v>
      </c>
      <c r="Q427">
        <v>0</v>
      </c>
      <c r="R427">
        <v>0</v>
      </c>
      <c r="S427">
        <v>0</v>
      </c>
      <c r="T427">
        <v>0</v>
      </c>
      <c r="U427">
        <v>13.5</v>
      </c>
      <c r="V427">
        <v>14.25</v>
      </c>
      <c r="W427">
        <v>13.5</v>
      </c>
      <c r="X427">
        <v>2</v>
      </c>
      <c r="Y427">
        <v>12.75</v>
      </c>
      <c r="Z427">
        <v>5</v>
      </c>
      <c r="AA427">
        <v>5</v>
      </c>
      <c r="AB427">
        <v>5</v>
      </c>
      <c r="AC427">
        <v>2</v>
      </c>
      <c r="AD427">
        <v>5</v>
      </c>
      <c r="AE427" t="s">
        <v>31</v>
      </c>
      <c r="AJ427" t="b">
        <f>OR(COUNTIF(Sheet1!$H$1:$H$9,Table1[[#This Row],[Genre_1]]),COUNTIF(Sheet1!$H$1:$H$8,Table1[[#This Row],[Genre_2]]),COUNTIF(Sheet1!$H$1:$H$8,Table1[[#This Row],[Genre_3]]),COUNTIF(Sheet1!$H$1:$H$8,Table1[[#This Row],[Genre_4]]),COUNTIF(Sheet1!$H$1:$H$8,Table1[[#This Row],[Genre_5]]))</f>
        <v>1</v>
      </c>
      <c r="AK427" t="s">
        <v>1005</v>
      </c>
      <c r="AM427" t="b">
        <f>OR(COUNTIF(Sheet1!$E$2:$E$20,Table1[[#This Row],[Publisher_1]]),COUNTIF(Sheet1!$E$2:$E$20,Table1[[#This Row],[Publisher_2]]))</f>
        <v>1</v>
      </c>
      <c r="AN427" t="str">
        <f>IF(COUNTIF(Table1[[#All],[Title]],Table1[[#This Row],[Title]]) &gt; 1,"Yes","No")</f>
        <v>No</v>
      </c>
      <c r="AO427" t="str">
        <f>IF(AND(-3&lt;= (Table1[[#This Row],[Metrics.Sales]] - AVERAGE(Table1[Metrics.Sales]))/_xlfn.STDEV.S(Table1[Metrics.Sales]), (Table1[[#This Row],[Metrics.Sales]] - AVERAGE(Table1[Metrics.Sales]))/_xlfn.STDEV.S(Table1[Metrics.Sales]) &lt;=3),"No","Yes")</f>
        <v>No</v>
      </c>
      <c r="AP427" t="b">
        <f>OR(Table1[[#This Row],[Length.Main Story.Polled]] = 0,Table1[[#This Row],[Length.Main + Extras.Polled]] = 0,Table1[[#This Row],[Length.Completionists.Polled]] = 0,Table1[[#This Row],[Length.All PlayStyles.Polled]] = 0)</f>
        <v>1</v>
      </c>
      <c r="AR427" s="9"/>
      <c r="AT427"/>
      <c r="AW427" s="10"/>
      <c r="BI427" s="10"/>
      <c r="BJ427" s="10"/>
      <c r="BL427" s="10"/>
    </row>
    <row r="428" spans="1:64" x14ac:dyDescent="0.25">
      <c r="A428" t="s">
        <v>384</v>
      </c>
      <c r="B428">
        <v>2</v>
      </c>
      <c r="C428" t="s">
        <v>48</v>
      </c>
      <c r="D428" t="s">
        <v>35</v>
      </c>
      <c r="E428" t="s">
        <v>83</v>
      </c>
      <c r="F428" t="s">
        <v>32</v>
      </c>
      <c r="G428">
        <v>2006</v>
      </c>
      <c r="H428">
        <v>54</v>
      </c>
      <c r="I428">
        <v>7.0000000000000007E-2</v>
      </c>
      <c r="J428">
        <v>17.95</v>
      </c>
      <c r="K428">
        <v>34.6666666666666</v>
      </c>
      <c r="L428">
        <v>38.4166666666666</v>
      </c>
      <c r="M428">
        <v>39</v>
      </c>
      <c r="N428">
        <v>3</v>
      </c>
      <c r="O428">
        <v>30.9166666666666</v>
      </c>
      <c r="P428">
        <v>40</v>
      </c>
      <c r="Q428">
        <v>40</v>
      </c>
      <c r="R428">
        <v>40</v>
      </c>
      <c r="S428">
        <v>1</v>
      </c>
      <c r="T428">
        <v>40</v>
      </c>
      <c r="U428">
        <v>39</v>
      </c>
      <c r="V428">
        <v>39</v>
      </c>
      <c r="W428">
        <v>39</v>
      </c>
      <c r="X428">
        <v>1</v>
      </c>
      <c r="Y428">
        <v>39</v>
      </c>
      <c r="Z428">
        <v>25</v>
      </c>
      <c r="AA428">
        <v>25</v>
      </c>
      <c r="AB428">
        <v>25</v>
      </c>
      <c r="AC428">
        <v>1</v>
      </c>
      <c r="AD428">
        <v>25</v>
      </c>
      <c r="AE428" t="s">
        <v>1006</v>
      </c>
      <c r="AJ428" t="b">
        <f>OR(COUNTIF(Sheet1!$H$1:$H$9,Table1[[#This Row],[Genre_1]]),COUNTIF(Sheet1!$H$1:$H$8,Table1[[#This Row],[Genre_2]]),COUNTIF(Sheet1!$H$1:$H$8,Table1[[#This Row],[Genre_3]]),COUNTIF(Sheet1!$H$1:$H$8,Table1[[#This Row],[Genre_4]]),COUNTIF(Sheet1!$H$1:$H$8,Table1[[#This Row],[Genre_5]]))</f>
        <v>1</v>
      </c>
      <c r="AK428" t="s">
        <v>35</v>
      </c>
      <c r="AM428" t="b">
        <f>OR(COUNTIF(Sheet1!$E$2:$E$20,Table1[[#This Row],[Publisher_1]]),COUNTIF(Sheet1!$E$2:$E$20,Table1[[#This Row],[Publisher_2]]))</f>
        <v>1</v>
      </c>
      <c r="AN428" t="str">
        <f>IF(COUNTIF(Table1[[#All],[Title]],Table1[[#This Row],[Title]]) &gt; 1,"Yes","No")</f>
        <v>No</v>
      </c>
      <c r="AO428" t="str">
        <f>IF(AND(-3&lt;= (Table1[[#This Row],[Metrics.Sales]] - AVERAGE(Table1[Metrics.Sales]))/_xlfn.STDEV.S(Table1[Metrics.Sales]), (Table1[[#This Row],[Metrics.Sales]] - AVERAGE(Table1[Metrics.Sales]))/_xlfn.STDEV.S(Table1[Metrics.Sales]) &lt;=3),"No","Yes")</f>
        <v>No</v>
      </c>
      <c r="AP428" t="b">
        <f>OR(Table1[[#This Row],[Length.Main Story.Polled]] = 0,Table1[[#This Row],[Length.Main + Extras.Polled]] = 0,Table1[[#This Row],[Length.Completionists.Polled]] = 0,Table1[[#This Row],[Length.All PlayStyles.Polled]] = 0)</f>
        <v>0</v>
      </c>
      <c r="AR428" s="9"/>
      <c r="AT428"/>
      <c r="AW428" s="10"/>
    </row>
    <row r="429" spans="1:64" x14ac:dyDescent="0.25">
      <c r="A429" t="s">
        <v>685</v>
      </c>
      <c r="B429">
        <v>1</v>
      </c>
      <c r="C429" t="s">
        <v>48</v>
      </c>
      <c r="D429" t="s">
        <v>1005</v>
      </c>
      <c r="E429" t="s">
        <v>1021</v>
      </c>
      <c r="F429" t="s">
        <v>53</v>
      </c>
      <c r="G429">
        <v>2007</v>
      </c>
      <c r="H429">
        <v>51</v>
      </c>
      <c r="I429">
        <v>7.0000000000000007E-2</v>
      </c>
      <c r="J429">
        <v>16.95</v>
      </c>
      <c r="K429">
        <v>14.5</v>
      </c>
      <c r="L429">
        <v>14.5</v>
      </c>
      <c r="M429">
        <v>14.5</v>
      </c>
      <c r="N429">
        <v>1</v>
      </c>
      <c r="O429">
        <v>14.5</v>
      </c>
      <c r="P429">
        <v>14.5</v>
      </c>
      <c r="Q429">
        <v>14.5</v>
      </c>
      <c r="R429">
        <v>14.5</v>
      </c>
      <c r="S429">
        <v>1</v>
      </c>
      <c r="T429">
        <v>14.5</v>
      </c>
      <c r="U429">
        <v>0</v>
      </c>
      <c r="V429">
        <v>0</v>
      </c>
      <c r="W429">
        <v>0</v>
      </c>
      <c r="X429">
        <v>0</v>
      </c>
      <c r="Y429">
        <v>0</v>
      </c>
      <c r="Z429">
        <v>0</v>
      </c>
      <c r="AA429">
        <v>0</v>
      </c>
      <c r="AB429">
        <v>0</v>
      </c>
      <c r="AC429">
        <v>0</v>
      </c>
      <c r="AD429">
        <v>0</v>
      </c>
      <c r="AE429" t="s">
        <v>1006</v>
      </c>
      <c r="AJ429" t="b">
        <f>OR(COUNTIF(Sheet1!$H$1:$H$9,Table1[[#This Row],[Genre_1]]),COUNTIF(Sheet1!$H$1:$H$8,Table1[[#This Row],[Genre_2]]),COUNTIF(Sheet1!$H$1:$H$8,Table1[[#This Row],[Genre_3]]),COUNTIF(Sheet1!$H$1:$H$8,Table1[[#This Row],[Genre_4]]),COUNTIF(Sheet1!$H$1:$H$8,Table1[[#This Row],[Genre_5]]))</f>
        <v>1</v>
      </c>
      <c r="AK429" t="s">
        <v>1005</v>
      </c>
      <c r="AM429" t="b">
        <f>OR(COUNTIF(Sheet1!$E$2:$E$20,Table1[[#This Row],[Publisher_1]]),COUNTIF(Sheet1!$E$2:$E$20,Table1[[#This Row],[Publisher_2]]))</f>
        <v>1</v>
      </c>
      <c r="AN429" t="str">
        <f>IF(COUNTIF(Table1[[#All],[Title]],Table1[[#This Row],[Title]]) &gt; 1,"Yes","No")</f>
        <v>No</v>
      </c>
      <c r="AO429" t="str">
        <f>IF(AND(-3&lt;= (Table1[[#This Row],[Metrics.Sales]] - AVERAGE(Table1[Metrics.Sales]))/_xlfn.STDEV.S(Table1[Metrics.Sales]), (Table1[[#This Row],[Metrics.Sales]] - AVERAGE(Table1[Metrics.Sales]))/_xlfn.STDEV.S(Table1[Metrics.Sales]) &lt;=3),"No","Yes")</f>
        <v>No</v>
      </c>
      <c r="AP429" t="b">
        <f>OR(Table1[[#This Row],[Length.Main Story.Polled]] = 0,Table1[[#This Row],[Length.Main + Extras.Polled]] = 0,Table1[[#This Row],[Length.Completionists.Polled]] = 0,Table1[[#This Row],[Length.All PlayStyles.Polled]] = 0)</f>
        <v>1</v>
      </c>
      <c r="AR429" s="9"/>
      <c r="AT429"/>
      <c r="AW429" s="10"/>
    </row>
    <row r="430" spans="1:64" x14ac:dyDescent="0.25">
      <c r="A430" t="s">
        <v>163</v>
      </c>
      <c r="B430">
        <v>1</v>
      </c>
      <c r="C430" t="s">
        <v>31</v>
      </c>
      <c r="D430" t="s">
        <v>1005</v>
      </c>
      <c r="E430" t="s">
        <v>1020</v>
      </c>
      <c r="F430" t="s">
        <v>32</v>
      </c>
      <c r="G430">
        <v>2005</v>
      </c>
      <c r="H430">
        <v>74</v>
      </c>
      <c r="I430">
        <v>0.15</v>
      </c>
      <c r="J430">
        <v>17.95</v>
      </c>
      <c r="K430">
        <v>6.6666666666666599</v>
      </c>
      <c r="L430">
        <v>7</v>
      </c>
      <c r="M430">
        <v>6.6666666666666599</v>
      </c>
      <c r="N430">
        <v>2</v>
      </c>
      <c r="O430">
        <v>6.3333333333333304</v>
      </c>
      <c r="P430">
        <v>0</v>
      </c>
      <c r="Q430">
        <v>0</v>
      </c>
      <c r="R430">
        <v>0</v>
      </c>
      <c r="S430">
        <v>0</v>
      </c>
      <c r="T430">
        <v>0</v>
      </c>
      <c r="U430">
        <v>0</v>
      </c>
      <c r="V430">
        <v>0</v>
      </c>
      <c r="W430">
        <v>0</v>
      </c>
      <c r="X430">
        <v>0</v>
      </c>
      <c r="Y430">
        <v>0</v>
      </c>
      <c r="Z430">
        <v>6.6666666666666599</v>
      </c>
      <c r="AA430">
        <v>7</v>
      </c>
      <c r="AB430">
        <v>6.6666666666666599</v>
      </c>
      <c r="AC430">
        <v>2</v>
      </c>
      <c r="AD430">
        <v>6.3333333333333304</v>
      </c>
      <c r="AE430" t="s">
        <v>31</v>
      </c>
      <c r="AJ430" t="b">
        <f>OR(COUNTIF(Sheet1!$H$1:$H$9,Table1[[#This Row],[Genre_1]]),COUNTIF(Sheet1!$H$1:$H$8,Table1[[#This Row],[Genre_2]]),COUNTIF(Sheet1!$H$1:$H$8,Table1[[#This Row],[Genre_3]]),COUNTIF(Sheet1!$H$1:$H$8,Table1[[#This Row],[Genre_4]]),COUNTIF(Sheet1!$H$1:$H$8,Table1[[#This Row],[Genre_5]]))</f>
        <v>1</v>
      </c>
      <c r="AK430" t="s">
        <v>1005</v>
      </c>
      <c r="AM430" t="b">
        <f>OR(COUNTIF(Sheet1!$E$2:$E$20,Table1[[#This Row],[Publisher_1]]),COUNTIF(Sheet1!$E$2:$E$20,Table1[[#This Row],[Publisher_2]]))</f>
        <v>1</v>
      </c>
      <c r="AN430" t="str">
        <f>IF(COUNTIF(Table1[[#All],[Title]],Table1[[#This Row],[Title]]) &gt; 1,"Yes","No")</f>
        <v>No</v>
      </c>
      <c r="AO430" t="str">
        <f>IF(AND(-3&lt;= (Table1[[#This Row],[Metrics.Sales]] - AVERAGE(Table1[Metrics.Sales]))/_xlfn.STDEV.S(Table1[Metrics.Sales]), (Table1[[#This Row],[Metrics.Sales]] - AVERAGE(Table1[Metrics.Sales]))/_xlfn.STDEV.S(Table1[Metrics.Sales]) &lt;=3),"No","Yes")</f>
        <v>No</v>
      </c>
      <c r="AP430" t="b">
        <f>OR(Table1[[#This Row],[Length.Main Story.Polled]] = 0,Table1[[#This Row],[Length.Main + Extras.Polled]] = 0,Table1[[#This Row],[Length.Completionists.Polled]] = 0,Table1[[#This Row],[Length.All PlayStyles.Polled]] = 0)</f>
        <v>1</v>
      </c>
      <c r="AR430" s="9"/>
      <c r="AT430"/>
    </row>
    <row r="431" spans="1:64" x14ac:dyDescent="0.25">
      <c r="A431" t="s">
        <v>850</v>
      </c>
      <c r="B431">
        <v>1</v>
      </c>
      <c r="C431" t="s">
        <v>1034</v>
      </c>
      <c r="D431" t="s">
        <v>169</v>
      </c>
      <c r="E431" t="s">
        <v>83</v>
      </c>
      <c r="F431" t="s">
        <v>53</v>
      </c>
      <c r="G431">
        <v>2008</v>
      </c>
      <c r="H431">
        <v>68</v>
      </c>
      <c r="I431">
        <v>0.27</v>
      </c>
      <c r="J431">
        <v>17.95</v>
      </c>
      <c r="K431">
        <v>34.8333333333333</v>
      </c>
      <c r="L431">
        <v>90.2</v>
      </c>
      <c r="M431">
        <v>26</v>
      </c>
      <c r="N431">
        <v>49</v>
      </c>
      <c r="O431">
        <v>20.7</v>
      </c>
      <c r="P431">
        <v>150</v>
      </c>
      <c r="Q431">
        <v>150</v>
      </c>
      <c r="R431">
        <v>150</v>
      </c>
      <c r="S431">
        <v>2</v>
      </c>
      <c r="T431">
        <v>150</v>
      </c>
      <c r="U431">
        <v>40.616666666666603</v>
      </c>
      <c r="V431">
        <v>48.7</v>
      </c>
      <c r="W431">
        <v>40.200000000000003</v>
      </c>
      <c r="X431">
        <v>16</v>
      </c>
      <c r="Y431">
        <v>32.450000000000003</v>
      </c>
      <c r="Z431">
        <v>24.433333333333302</v>
      </c>
      <c r="AA431">
        <v>51.933333333333302</v>
      </c>
      <c r="AB431">
        <v>22.3</v>
      </c>
      <c r="AC431">
        <v>31</v>
      </c>
      <c r="AD431">
        <v>17.183333333333302</v>
      </c>
      <c r="AE431" t="s">
        <v>31</v>
      </c>
      <c r="AF431" t="s">
        <v>1045</v>
      </c>
      <c r="AJ431" t="b">
        <f>OR(COUNTIF(Sheet1!$H$1:$H$9,Table1[[#This Row],[Genre_1]]),COUNTIF(Sheet1!$H$1:$H$8,Table1[[#This Row],[Genre_2]]),COUNTIF(Sheet1!$H$1:$H$8,Table1[[#This Row],[Genre_3]]),COUNTIF(Sheet1!$H$1:$H$8,Table1[[#This Row],[Genre_4]]),COUNTIF(Sheet1!$H$1:$H$8,Table1[[#This Row],[Genre_5]]))</f>
        <v>1</v>
      </c>
      <c r="AK431" t="s">
        <v>169</v>
      </c>
      <c r="AM431" t="b">
        <f>OR(COUNTIF(Sheet1!$E$2:$E$20,Table1[[#This Row],[Publisher_1]]),COUNTIF(Sheet1!$E$2:$E$20,Table1[[#This Row],[Publisher_2]]))</f>
        <v>1</v>
      </c>
      <c r="AN431" t="str">
        <f>IF(COUNTIF(Table1[[#All],[Title]],Table1[[#This Row],[Title]]) &gt; 1,"Yes","No")</f>
        <v>No</v>
      </c>
      <c r="AO431" t="str">
        <f>IF(AND(-3&lt;= (Table1[[#This Row],[Metrics.Sales]] - AVERAGE(Table1[Metrics.Sales]))/_xlfn.STDEV.S(Table1[Metrics.Sales]), (Table1[[#This Row],[Metrics.Sales]] - AVERAGE(Table1[Metrics.Sales]))/_xlfn.STDEV.S(Table1[Metrics.Sales]) &lt;=3),"No","Yes")</f>
        <v>No</v>
      </c>
      <c r="AP431" t="b">
        <f>OR(Table1[[#This Row],[Length.Main Story.Polled]] = 0,Table1[[#This Row],[Length.Main + Extras.Polled]] = 0,Table1[[#This Row],[Length.Completionists.Polled]] = 0,Table1[[#This Row],[Length.All PlayStyles.Polled]] = 0)</f>
        <v>0</v>
      </c>
      <c r="AR431" s="9"/>
      <c r="AT431"/>
      <c r="AU431" s="10"/>
      <c r="AW431" s="10"/>
      <c r="BH431" s="10"/>
      <c r="BJ431" s="10"/>
      <c r="BL431" s="10"/>
    </row>
    <row r="432" spans="1:64" x14ac:dyDescent="0.25">
      <c r="A432" t="s">
        <v>379</v>
      </c>
      <c r="B432">
        <v>1</v>
      </c>
      <c r="C432" t="s">
        <v>1041</v>
      </c>
      <c r="D432" t="s">
        <v>1005</v>
      </c>
      <c r="E432" t="s">
        <v>1020</v>
      </c>
      <c r="F432" t="s">
        <v>32</v>
      </c>
      <c r="G432">
        <v>2006</v>
      </c>
      <c r="H432">
        <v>67</v>
      </c>
      <c r="I432">
        <v>0.08</v>
      </c>
      <c r="J432">
        <v>17.95</v>
      </c>
      <c r="K432">
        <v>33.733333333333299</v>
      </c>
      <c r="L432">
        <v>33.733333333333299</v>
      </c>
      <c r="M432">
        <v>33.733333333333299</v>
      </c>
      <c r="N432">
        <v>1</v>
      </c>
      <c r="O432">
        <v>33.733333333333299</v>
      </c>
      <c r="P432">
        <v>0</v>
      </c>
      <c r="Q432">
        <v>0</v>
      </c>
      <c r="R432">
        <v>0</v>
      </c>
      <c r="S432">
        <v>0</v>
      </c>
      <c r="T432">
        <v>0</v>
      </c>
      <c r="U432">
        <v>33.733333333333299</v>
      </c>
      <c r="V432">
        <v>33.733333333333299</v>
      </c>
      <c r="W432">
        <v>33.733333333333299</v>
      </c>
      <c r="X432">
        <v>1</v>
      </c>
      <c r="Y432">
        <v>33.733333333333299</v>
      </c>
      <c r="Z432">
        <v>0</v>
      </c>
      <c r="AA432">
        <v>0</v>
      </c>
      <c r="AB432">
        <v>0</v>
      </c>
      <c r="AC432">
        <v>0</v>
      </c>
      <c r="AD432">
        <v>0</v>
      </c>
      <c r="AE432" t="s">
        <v>1045</v>
      </c>
      <c r="AF432" t="s">
        <v>44</v>
      </c>
      <c r="AG432" t="s">
        <v>34</v>
      </c>
      <c r="AJ432" t="b">
        <f>OR(COUNTIF(Sheet1!$H$1:$H$9,Table1[[#This Row],[Genre_1]]),COUNTIF(Sheet1!$H$1:$H$8,Table1[[#This Row],[Genre_2]]),COUNTIF(Sheet1!$H$1:$H$8,Table1[[#This Row],[Genre_3]]),COUNTIF(Sheet1!$H$1:$H$8,Table1[[#This Row],[Genre_4]]),COUNTIF(Sheet1!$H$1:$H$8,Table1[[#This Row],[Genre_5]]))</f>
        <v>1</v>
      </c>
      <c r="AK432" t="s">
        <v>1005</v>
      </c>
      <c r="AM432" t="b">
        <f>OR(COUNTIF(Sheet1!$E$2:$E$20,Table1[[#This Row],[Publisher_1]]),COUNTIF(Sheet1!$E$2:$E$20,Table1[[#This Row],[Publisher_2]]))</f>
        <v>1</v>
      </c>
      <c r="AN432" t="str">
        <f>IF(COUNTIF(Table1[[#All],[Title]],Table1[[#This Row],[Title]]) &gt; 1,"Yes","No")</f>
        <v>No</v>
      </c>
      <c r="AO432" t="str">
        <f>IF(AND(-3&lt;= (Table1[[#This Row],[Metrics.Sales]] - AVERAGE(Table1[Metrics.Sales]))/_xlfn.STDEV.S(Table1[Metrics.Sales]), (Table1[[#This Row],[Metrics.Sales]] - AVERAGE(Table1[Metrics.Sales]))/_xlfn.STDEV.S(Table1[Metrics.Sales]) &lt;=3),"No","Yes")</f>
        <v>No</v>
      </c>
      <c r="AP432" t="b">
        <f>OR(Table1[[#This Row],[Length.Main Story.Polled]] = 0,Table1[[#This Row],[Length.Main + Extras.Polled]] = 0,Table1[[#This Row],[Length.Completionists.Polled]] = 0,Table1[[#This Row],[Length.All PlayStyles.Polled]] = 0)</f>
        <v>1</v>
      </c>
      <c r="AR432" s="9"/>
      <c r="AT432"/>
      <c r="BC432" s="10"/>
      <c r="BH432" s="10"/>
      <c r="BI432" s="10"/>
      <c r="BL432" s="10"/>
    </row>
    <row r="433" spans="1:64" x14ac:dyDescent="0.25">
      <c r="A433" t="s">
        <v>984</v>
      </c>
      <c r="B433">
        <v>1</v>
      </c>
      <c r="C433" t="s">
        <v>122</v>
      </c>
      <c r="D433" t="s">
        <v>1005</v>
      </c>
      <c r="E433" t="s">
        <v>1021</v>
      </c>
      <c r="F433" t="s">
        <v>53</v>
      </c>
      <c r="G433">
        <v>2008</v>
      </c>
      <c r="H433">
        <v>55</v>
      </c>
      <c r="I433">
        <v>0.04</v>
      </c>
      <c r="J433">
        <v>12.95</v>
      </c>
      <c r="K433">
        <v>3.5666666666666602</v>
      </c>
      <c r="L433">
        <v>4.3</v>
      </c>
      <c r="M433">
        <v>3.68333333333333</v>
      </c>
      <c r="N433">
        <v>14</v>
      </c>
      <c r="O433">
        <v>2.8</v>
      </c>
      <c r="P433">
        <v>0</v>
      </c>
      <c r="Q433">
        <v>0</v>
      </c>
      <c r="R433">
        <v>0</v>
      </c>
      <c r="S433">
        <v>0</v>
      </c>
      <c r="T433">
        <v>0</v>
      </c>
      <c r="U433">
        <v>3.0833333333333299</v>
      </c>
      <c r="V433">
        <v>3.6666666666666599</v>
      </c>
      <c r="W433">
        <v>2.6</v>
      </c>
      <c r="X433">
        <v>3</v>
      </c>
      <c r="Y433">
        <v>2.5</v>
      </c>
      <c r="Z433">
        <v>3.7</v>
      </c>
      <c r="AA433">
        <v>4.3499999999999996</v>
      </c>
      <c r="AB433">
        <v>3.7</v>
      </c>
      <c r="AC433">
        <v>11</v>
      </c>
      <c r="AD433">
        <v>2.85</v>
      </c>
      <c r="AE433" t="s">
        <v>31</v>
      </c>
      <c r="AF433" t="s">
        <v>70</v>
      </c>
      <c r="AJ433" t="b">
        <f>OR(COUNTIF(Sheet1!$H$1:$H$9,Table1[[#This Row],[Genre_1]]),COUNTIF(Sheet1!$H$1:$H$8,Table1[[#This Row],[Genre_2]]),COUNTIF(Sheet1!$H$1:$H$8,Table1[[#This Row],[Genre_3]]),COUNTIF(Sheet1!$H$1:$H$8,Table1[[#This Row],[Genre_4]]),COUNTIF(Sheet1!$H$1:$H$8,Table1[[#This Row],[Genre_5]]))</f>
        <v>1</v>
      </c>
      <c r="AK433" t="s">
        <v>1005</v>
      </c>
      <c r="AM433" t="b">
        <f>OR(COUNTIF(Sheet1!$E$2:$E$20,Table1[[#This Row],[Publisher_1]]),COUNTIF(Sheet1!$E$2:$E$20,Table1[[#This Row],[Publisher_2]]))</f>
        <v>1</v>
      </c>
      <c r="AN433" t="str">
        <f>IF(COUNTIF(Table1[[#All],[Title]],Table1[[#This Row],[Title]]) &gt; 1,"Yes","No")</f>
        <v>No</v>
      </c>
      <c r="AO433" t="str">
        <f>IF(AND(-3&lt;= (Table1[[#This Row],[Metrics.Sales]] - AVERAGE(Table1[Metrics.Sales]))/_xlfn.STDEV.S(Table1[Metrics.Sales]), (Table1[[#This Row],[Metrics.Sales]] - AVERAGE(Table1[Metrics.Sales]))/_xlfn.STDEV.S(Table1[Metrics.Sales]) &lt;=3),"No","Yes")</f>
        <v>No</v>
      </c>
      <c r="AP433" t="b">
        <f>OR(Table1[[#This Row],[Length.Main Story.Polled]] = 0,Table1[[#This Row],[Length.Main + Extras.Polled]] = 0,Table1[[#This Row],[Length.Completionists.Polled]] = 0,Table1[[#This Row],[Length.All PlayStyles.Polled]] = 0)</f>
        <v>1</v>
      </c>
      <c r="AR433" s="9"/>
      <c r="AT433"/>
      <c r="AU433" s="10"/>
      <c r="AW433" s="10"/>
      <c r="BC433" s="10"/>
      <c r="BD433" s="10"/>
      <c r="BE433" s="10"/>
      <c r="BG433" s="10"/>
    </row>
    <row r="434" spans="1:64" x14ac:dyDescent="0.25">
      <c r="A434" t="s">
        <v>669</v>
      </c>
      <c r="B434">
        <v>1</v>
      </c>
      <c r="C434" t="s">
        <v>1035</v>
      </c>
      <c r="D434" t="s">
        <v>49</v>
      </c>
      <c r="E434" t="s">
        <v>1021</v>
      </c>
      <c r="F434" t="s">
        <v>53</v>
      </c>
      <c r="G434">
        <v>2007</v>
      </c>
      <c r="H434">
        <v>46</v>
      </c>
      <c r="I434">
        <v>0.09</v>
      </c>
      <c r="J434">
        <v>24.95</v>
      </c>
      <c r="K434">
        <v>9.5666666666666593</v>
      </c>
      <c r="L434">
        <v>9.5666666666666593</v>
      </c>
      <c r="M434">
        <v>9.5666666666666593</v>
      </c>
      <c r="N434">
        <v>1</v>
      </c>
      <c r="O434">
        <v>9.5666666666666593</v>
      </c>
      <c r="P434">
        <v>0</v>
      </c>
      <c r="Q434">
        <v>0</v>
      </c>
      <c r="R434">
        <v>0</v>
      </c>
      <c r="S434">
        <v>0</v>
      </c>
      <c r="T434">
        <v>0</v>
      </c>
      <c r="U434">
        <v>9.5666666666666593</v>
      </c>
      <c r="V434">
        <v>9.5666666666666593</v>
      </c>
      <c r="W434">
        <v>9.5666666666666593</v>
      </c>
      <c r="X434">
        <v>1</v>
      </c>
      <c r="Y434">
        <v>9.5666666666666593</v>
      </c>
      <c r="Z434">
        <v>0</v>
      </c>
      <c r="AA434">
        <v>0</v>
      </c>
      <c r="AB434">
        <v>0</v>
      </c>
      <c r="AC434">
        <v>0</v>
      </c>
      <c r="AD434">
        <v>0</v>
      </c>
      <c r="AE434" t="s">
        <v>1045</v>
      </c>
      <c r="AJ434" t="b">
        <f>OR(COUNTIF(Sheet1!$H$1:$H$9,Table1[[#This Row],[Genre_1]]),COUNTIF(Sheet1!$H$1:$H$8,Table1[[#This Row],[Genre_2]]),COUNTIF(Sheet1!$H$1:$H$8,Table1[[#This Row],[Genre_3]]),COUNTIF(Sheet1!$H$1:$H$8,Table1[[#This Row],[Genre_4]]),COUNTIF(Sheet1!$H$1:$H$8,Table1[[#This Row],[Genre_5]]))</f>
        <v>1</v>
      </c>
      <c r="AK434" t="s">
        <v>49</v>
      </c>
      <c r="AM434" t="b">
        <f>OR(COUNTIF(Sheet1!$E$2:$E$20,Table1[[#This Row],[Publisher_1]]),COUNTIF(Sheet1!$E$2:$E$20,Table1[[#This Row],[Publisher_2]]))</f>
        <v>1</v>
      </c>
      <c r="AN434" t="str">
        <f>IF(COUNTIF(Table1[[#All],[Title]],Table1[[#This Row],[Title]]) &gt; 1,"Yes","No")</f>
        <v>No</v>
      </c>
      <c r="AO434" t="str">
        <f>IF(AND(-3&lt;= (Table1[[#This Row],[Metrics.Sales]] - AVERAGE(Table1[Metrics.Sales]))/_xlfn.STDEV.S(Table1[Metrics.Sales]), (Table1[[#This Row],[Metrics.Sales]] - AVERAGE(Table1[Metrics.Sales]))/_xlfn.STDEV.S(Table1[Metrics.Sales]) &lt;=3),"No","Yes")</f>
        <v>No</v>
      </c>
      <c r="AP434" t="b">
        <f>OR(Table1[[#This Row],[Length.Main Story.Polled]] = 0,Table1[[#This Row],[Length.Main + Extras.Polled]] = 0,Table1[[#This Row],[Length.Completionists.Polled]] = 0,Table1[[#This Row],[Length.All PlayStyles.Polled]] = 0)</f>
        <v>1</v>
      </c>
      <c r="AR434" s="9"/>
      <c r="AT434"/>
      <c r="AU434" s="10"/>
      <c r="BC434" s="10"/>
      <c r="BD434" s="10"/>
    </row>
    <row r="435" spans="1:64" x14ac:dyDescent="0.25">
      <c r="A435" t="s">
        <v>819</v>
      </c>
      <c r="B435">
        <v>1</v>
      </c>
      <c r="C435" t="s">
        <v>31</v>
      </c>
      <c r="D435" t="s">
        <v>58</v>
      </c>
      <c r="E435" t="s">
        <v>1020</v>
      </c>
      <c r="F435" t="s">
        <v>32</v>
      </c>
      <c r="G435">
        <v>2008</v>
      </c>
      <c r="H435">
        <v>44</v>
      </c>
      <c r="I435">
        <v>0.46</v>
      </c>
      <c r="J435">
        <v>16.95</v>
      </c>
      <c r="K435">
        <v>5.8</v>
      </c>
      <c r="L435">
        <v>10.6666666666666</v>
      </c>
      <c r="M435">
        <v>5</v>
      </c>
      <c r="N435">
        <v>12</v>
      </c>
      <c r="O435">
        <v>4.2333333333333298</v>
      </c>
      <c r="P435">
        <v>9.9833333333333307</v>
      </c>
      <c r="Q435">
        <v>12.466666666666599</v>
      </c>
      <c r="R435">
        <v>8</v>
      </c>
      <c r="S435">
        <v>3</v>
      </c>
      <c r="T435">
        <v>7.4833333333333298</v>
      </c>
      <c r="U435">
        <v>5.0833333333333304</v>
      </c>
      <c r="V435">
        <v>5.0833333333333304</v>
      </c>
      <c r="W435">
        <v>5.0833333333333304</v>
      </c>
      <c r="X435">
        <v>1</v>
      </c>
      <c r="Y435">
        <v>5.0833333333333304</v>
      </c>
      <c r="Z435">
        <v>4.3333333333333304</v>
      </c>
      <c r="AA435">
        <v>4.68333333333333</v>
      </c>
      <c r="AB435">
        <v>4.36666666666666</v>
      </c>
      <c r="AC435">
        <v>8</v>
      </c>
      <c r="AD435">
        <v>3.7166666666666601</v>
      </c>
      <c r="AE435" t="s">
        <v>31</v>
      </c>
      <c r="AJ435" t="b">
        <f>OR(COUNTIF(Sheet1!$H$1:$H$9,Table1[[#This Row],[Genre_1]]),COUNTIF(Sheet1!$H$1:$H$8,Table1[[#This Row],[Genre_2]]),COUNTIF(Sheet1!$H$1:$H$8,Table1[[#This Row],[Genre_3]]),COUNTIF(Sheet1!$H$1:$H$8,Table1[[#This Row],[Genre_4]]),COUNTIF(Sheet1!$H$1:$H$8,Table1[[#This Row],[Genre_5]]))</f>
        <v>1</v>
      </c>
      <c r="AK435" t="s">
        <v>58</v>
      </c>
      <c r="AM435" t="b">
        <f>OR(COUNTIF(Sheet1!$E$2:$E$20,Table1[[#This Row],[Publisher_1]]),COUNTIF(Sheet1!$E$2:$E$20,Table1[[#This Row],[Publisher_2]]))</f>
        <v>1</v>
      </c>
      <c r="AN435" t="str">
        <f>IF(COUNTIF(Table1[[#All],[Title]],Table1[[#This Row],[Title]]) &gt; 1,"Yes","No")</f>
        <v>Yes</v>
      </c>
      <c r="AO435" t="str">
        <f>IF(AND(-3&lt;= (Table1[[#This Row],[Metrics.Sales]] - AVERAGE(Table1[Metrics.Sales]))/_xlfn.STDEV.S(Table1[Metrics.Sales]), (Table1[[#This Row],[Metrics.Sales]] - AVERAGE(Table1[Metrics.Sales]))/_xlfn.STDEV.S(Table1[Metrics.Sales]) &lt;=3),"No","Yes")</f>
        <v>No</v>
      </c>
      <c r="AP435" t="b">
        <f>OR(Table1[[#This Row],[Length.Main Story.Polled]] = 0,Table1[[#This Row],[Length.Main + Extras.Polled]] = 0,Table1[[#This Row],[Length.Completionists.Polled]] = 0,Table1[[#This Row],[Length.All PlayStyles.Polled]] = 0)</f>
        <v>0</v>
      </c>
      <c r="AR435" s="9"/>
      <c r="AT435"/>
      <c r="AU435" s="10"/>
      <c r="AW435" s="10"/>
      <c r="BC435" s="10"/>
      <c r="BD435" s="10"/>
      <c r="BE435" s="10"/>
      <c r="BG435" s="10"/>
    </row>
    <row r="436" spans="1:64" x14ac:dyDescent="0.25">
      <c r="A436" t="s">
        <v>819</v>
      </c>
      <c r="B436">
        <v>1</v>
      </c>
      <c r="C436" t="s">
        <v>31</v>
      </c>
      <c r="D436" t="s">
        <v>58</v>
      </c>
      <c r="E436" t="s">
        <v>1021</v>
      </c>
      <c r="F436" t="s">
        <v>46</v>
      </c>
      <c r="G436">
        <v>2008</v>
      </c>
      <c r="H436">
        <v>56</v>
      </c>
      <c r="I436">
        <v>0.33</v>
      </c>
      <c r="J436">
        <v>14.95</v>
      </c>
      <c r="K436">
        <v>5.8</v>
      </c>
      <c r="L436">
        <v>10.6666666666666</v>
      </c>
      <c r="M436">
        <v>5</v>
      </c>
      <c r="N436">
        <v>12</v>
      </c>
      <c r="O436">
        <v>4.2333333333333298</v>
      </c>
      <c r="P436">
        <v>9.9833333333333307</v>
      </c>
      <c r="Q436">
        <v>12.466666666666599</v>
      </c>
      <c r="R436">
        <v>8</v>
      </c>
      <c r="S436">
        <v>3</v>
      </c>
      <c r="T436">
        <v>7.4833333333333298</v>
      </c>
      <c r="U436">
        <v>5.0833333333333304</v>
      </c>
      <c r="V436">
        <v>5.0833333333333304</v>
      </c>
      <c r="W436">
        <v>5.0833333333333304</v>
      </c>
      <c r="X436">
        <v>1</v>
      </c>
      <c r="Y436">
        <v>5.0833333333333304</v>
      </c>
      <c r="Z436">
        <v>4.3333333333333304</v>
      </c>
      <c r="AA436">
        <v>4.68333333333333</v>
      </c>
      <c r="AB436">
        <v>4.36666666666666</v>
      </c>
      <c r="AC436">
        <v>8</v>
      </c>
      <c r="AD436">
        <v>3.7166666666666601</v>
      </c>
      <c r="AE436" t="s">
        <v>31</v>
      </c>
      <c r="AJ436" t="b">
        <f>OR(COUNTIF(Sheet1!$H$1:$H$9,Table1[[#This Row],[Genre_1]]),COUNTIF(Sheet1!$H$1:$H$8,Table1[[#This Row],[Genre_2]]),COUNTIF(Sheet1!$H$1:$H$8,Table1[[#This Row],[Genre_3]]),COUNTIF(Sheet1!$H$1:$H$8,Table1[[#This Row],[Genre_4]]),COUNTIF(Sheet1!$H$1:$H$8,Table1[[#This Row],[Genre_5]]))</f>
        <v>1</v>
      </c>
      <c r="AK436" t="s">
        <v>58</v>
      </c>
      <c r="AM436" t="b">
        <f>OR(COUNTIF(Sheet1!$E$2:$E$20,Table1[[#This Row],[Publisher_1]]),COUNTIF(Sheet1!$E$2:$E$20,Table1[[#This Row],[Publisher_2]]))</f>
        <v>1</v>
      </c>
      <c r="AN436" t="str">
        <f>IF(COUNTIF(Table1[[#All],[Title]],Table1[[#This Row],[Title]]) &gt; 1,"Yes","No")</f>
        <v>Yes</v>
      </c>
      <c r="AO436" t="str">
        <f>IF(AND(-3&lt;= (Table1[[#This Row],[Metrics.Sales]] - AVERAGE(Table1[Metrics.Sales]))/_xlfn.STDEV.S(Table1[Metrics.Sales]), (Table1[[#This Row],[Metrics.Sales]] - AVERAGE(Table1[Metrics.Sales]))/_xlfn.STDEV.S(Table1[Metrics.Sales]) &lt;=3),"No","Yes")</f>
        <v>No</v>
      </c>
      <c r="AP436" t="b">
        <f>OR(Table1[[#This Row],[Length.Main Story.Polled]] = 0,Table1[[#This Row],[Length.Main + Extras.Polled]] = 0,Table1[[#This Row],[Length.Completionists.Polled]] = 0,Table1[[#This Row],[Length.All PlayStyles.Polled]] = 0)</f>
        <v>0</v>
      </c>
      <c r="AR436" s="9"/>
      <c r="AT436"/>
      <c r="AW436" s="10"/>
      <c r="AX436" s="10"/>
      <c r="AY436" s="10"/>
      <c r="BB436" s="10"/>
      <c r="BC436" s="10"/>
      <c r="BD436" s="10"/>
      <c r="BE436" s="10"/>
      <c r="BG436" s="10"/>
      <c r="BH436" s="10"/>
      <c r="BI436" s="10"/>
      <c r="BJ436" s="10"/>
      <c r="BL436" s="10"/>
    </row>
    <row r="437" spans="1:64" x14ac:dyDescent="0.25">
      <c r="A437" t="s">
        <v>819</v>
      </c>
      <c r="B437">
        <v>1</v>
      </c>
      <c r="C437" t="s">
        <v>31</v>
      </c>
      <c r="D437" t="s">
        <v>58</v>
      </c>
      <c r="E437" t="s">
        <v>1019</v>
      </c>
      <c r="F437" t="s">
        <v>53</v>
      </c>
      <c r="G437">
        <v>2008</v>
      </c>
      <c r="H437">
        <v>42</v>
      </c>
      <c r="I437">
        <v>0.33</v>
      </c>
      <c r="J437">
        <v>17.95</v>
      </c>
      <c r="K437">
        <v>5.8</v>
      </c>
      <c r="L437">
        <v>10.6666666666666</v>
      </c>
      <c r="M437">
        <v>5</v>
      </c>
      <c r="N437">
        <v>12</v>
      </c>
      <c r="O437">
        <v>4.2333333333333298</v>
      </c>
      <c r="P437">
        <v>9.9833333333333307</v>
      </c>
      <c r="Q437">
        <v>12.466666666666599</v>
      </c>
      <c r="R437">
        <v>8</v>
      </c>
      <c r="S437">
        <v>3</v>
      </c>
      <c r="T437">
        <v>7.4833333333333298</v>
      </c>
      <c r="U437">
        <v>5.0833333333333304</v>
      </c>
      <c r="V437">
        <v>5.0833333333333304</v>
      </c>
      <c r="W437">
        <v>5.0833333333333304</v>
      </c>
      <c r="X437">
        <v>1</v>
      </c>
      <c r="Y437">
        <v>5.0833333333333304</v>
      </c>
      <c r="Z437">
        <v>4.3333333333333304</v>
      </c>
      <c r="AA437">
        <v>4.68333333333333</v>
      </c>
      <c r="AB437">
        <v>4.36666666666666</v>
      </c>
      <c r="AC437">
        <v>8</v>
      </c>
      <c r="AD437">
        <v>3.7166666666666601</v>
      </c>
      <c r="AE437" t="s">
        <v>31</v>
      </c>
      <c r="AJ437" t="b">
        <f>OR(COUNTIF(Sheet1!$H$1:$H$9,Table1[[#This Row],[Genre_1]]),COUNTIF(Sheet1!$H$1:$H$8,Table1[[#This Row],[Genre_2]]),COUNTIF(Sheet1!$H$1:$H$8,Table1[[#This Row],[Genre_3]]),COUNTIF(Sheet1!$H$1:$H$8,Table1[[#This Row],[Genre_4]]),COUNTIF(Sheet1!$H$1:$H$8,Table1[[#This Row],[Genre_5]]))</f>
        <v>1</v>
      </c>
      <c r="AK437" t="s">
        <v>58</v>
      </c>
      <c r="AM437" t="b">
        <f>OR(COUNTIF(Sheet1!$E$2:$E$20,Table1[[#This Row],[Publisher_1]]),COUNTIF(Sheet1!$E$2:$E$20,Table1[[#This Row],[Publisher_2]]))</f>
        <v>1</v>
      </c>
      <c r="AN437" t="str">
        <f>IF(COUNTIF(Table1[[#All],[Title]],Table1[[#This Row],[Title]]) &gt; 1,"Yes","No")</f>
        <v>Yes</v>
      </c>
      <c r="AO437" t="str">
        <f>IF(AND(-3&lt;= (Table1[[#This Row],[Metrics.Sales]] - AVERAGE(Table1[Metrics.Sales]))/_xlfn.STDEV.S(Table1[Metrics.Sales]), (Table1[[#This Row],[Metrics.Sales]] - AVERAGE(Table1[Metrics.Sales]))/_xlfn.STDEV.S(Table1[Metrics.Sales]) &lt;=3),"No","Yes")</f>
        <v>No</v>
      </c>
      <c r="AP437" t="b">
        <f>OR(Table1[[#This Row],[Length.Main Story.Polled]] = 0,Table1[[#This Row],[Length.Main + Extras.Polled]] = 0,Table1[[#This Row],[Length.Completionists.Polled]] = 0,Table1[[#This Row],[Length.All PlayStyles.Polled]] = 0)</f>
        <v>0</v>
      </c>
      <c r="AR437" s="9"/>
      <c r="AT437"/>
      <c r="AW437" s="10"/>
      <c r="AX437" s="10"/>
      <c r="AY437" s="10"/>
      <c r="BB437" s="10"/>
      <c r="BC437" s="10"/>
      <c r="BD437" s="10"/>
      <c r="BE437" s="10"/>
      <c r="BG437" s="10"/>
      <c r="BH437" s="10"/>
      <c r="BI437" s="10"/>
      <c r="BJ437" s="10"/>
      <c r="BL437" s="10"/>
    </row>
    <row r="438" spans="1:64" x14ac:dyDescent="0.25">
      <c r="A438" t="s">
        <v>819</v>
      </c>
      <c r="B438">
        <v>1</v>
      </c>
      <c r="C438" t="s">
        <v>31</v>
      </c>
      <c r="D438" t="s">
        <v>58</v>
      </c>
      <c r="E438" t="s">
        <v>1022</v>
      </c>
      <c r="F438" t="s">
        <v>53</v>
      </c>
      <c r="G438">
        <v>2008</v>
      </c>
      <c r="H438">
        <v>44</v>
      </c>
      <c r="I438">
        <v>0.3</v>
      </c>
      <c r="J438">
        <v>17.95</v>
      </c>
      <c r="K438">
        <v>5.8</v>
      </c>
      <c r="L438">
        <v>10.6666666666666</v>
      </c>
      <c r="M438">
        <v>5</v>
      </c>
      <c r="N438">
        <v>12</v>
      </c>
      <c r="O438">
        <v>4.2333333333333298</v>
      </c>
      <c r="P438">
        <v>9.9833333333333307</v>
      </c>
      <c r="Q438">
        <v>12.466666666666599</v>
      </c>
      <c r="R438">
        <v>8</v>
      </c>
      <c r="S438">
        <v>3</v>
      </c>
      <c r="T438">
        <v>7.4833333333333298</v>
      </c>
      <c r="U438">
        <v>5.0833333333333304</v>
      </c>
      <c r="V438">
        <v>5.0833333333333304</v>
      </c>
      <c r="W438">
        <v>5.0833333333333304</v>
      </c>
      <c r="X438">
        <v>1</v>
      </c>
      <c r="Y438">
        <v>5.0833333333333304</v>
      </c>
      <c r="Z438">
        <v>4.3333333333333304</v>
      </c>
      <c r="AA438">
        <v>4.68333333333333</v>
      </c>
      <c r="AB438">
        <v>4.36666666666666</v>
      </c>
      <c r="AC438">
        <v>8</v>
      </c>
      <c r="AD438">
        <v>3.7166666666666601</v>
      </c>
      <c r="AE438" t="s">
        <v>31</v>
      </c>
      <c r="AJ438" t="b">
        <f>OR(COUNTIF(Sheet1!$H$1:$H$9,Table1[[#This Row],[Genre_1]]),COUNTIF(Sheet1!$H$1:$H$8,Table1[[#This Row],[Genre_2]]),COUNTIF(Sheet1!$H$1:$H$8,Table1[[#This Row],[Genre_3]]),COUNTIF(Sheet1!$H$1:$H$8,Table1[[#This Row],[Genre_4]]),COUNTIF(Sheet1!$H$1:$H$8,Table1[[#This Row],[Genre_5]]))</f>
        <v>1</v>
      </c>
      <c r="AK438" t="s">
        <v>58</v>
      </c>
      <c r="AM438" t="b">
        <f>OR(COUNTIF(Sheet1!$E$2:$E$20,Table1[[#This Row],[Publisher_1]]),COUNTIF(Sheet1!$E$2:$E$20,Table1[[#This Row],[Publisher_2]]))</f>
        <v>1</v>
      </c>
      <c r="AN438" t="str">
        <f>IF(COUNTIF(Table1[[#All],[Title]],Table1[[#This Row],[Title]]) &gt; 1,"Yes","No")</f>
        <v>Yes</v>
      </c>
      <c r="AO438" t="str">
        <f>IF(AND(-3&lt;= (Table1[[#This Row],[Metrics.Sales]] - AVERAGE(Table1[Metrics.Sales]))/_xlfn.STDEV.S(Table1[Metrics.Sales]), (Table1[[#This Row],[Metrics.Sales]] - AVERAGE(Table1[Metrics.Sales]))/_xlfn.STDEV.S(Table1[Metrics.Sales]) &lt;=3),"No","Yes")</f>
        <v>No</v>
      </c>
      <c r="AP438" t="b">
        <f>OR(Table1[[#This Row],[Length.Main Story.Polled]] = 0,Table1[[#This Row],[Length.Main + Extras.Polled]] = 0,Table1[[#This Row],[Length.Completionists.Polled]] = 0,Table1[[#This Row],[Length.All PlayStyles.Polled]] = 0)</f>
        <v>0</v>
      </c>
      <c r="AR438" s="9"/>
      <c r="AT438"/>
      <c r="AW438" s="10"/>
      <c r="AX438" s="10"/>
      <c r="AY438" s="10"/>
      <c r="BB438" s="10"/>
      <c r="BC438" s="10"/>
      <c r="BD438" s="10"/>
      <c r="BE438" s="10"/>
      <c r="BG438" s="10"/>
      <c r="BH438" s="10"/>
      <c r="BI438" s="10"/>
      <c r="BJ438" s="10"/>
      <c r="BL438" s="10"/>
    </row>
    <row r="439" spans="1:64" x14ac:dyDescent="0.25">
      <c r="A439" t="s">
        <v>819</v>
      </c>
      <c r="B439">
        <v>1</v>
      </c>
      <c r="C439" t="s">
        <v>31</v>
      </c>
      <c r="D439" t="s">
        <v>58</v>
      </c>
      <c r="E439" t="s">
        <v>83</v>
      </c>
      <c r="F439" t="s">
        <v>46</v>
      </c>
      <c r="G439">
        <v>2008</v>
      </c>
      <c r="H439">
        <v>45</v>
      </c>
      <c r="I439">
        <v>0.28000000000000003</v>
      </c>
      <c r="J439">
        <v>17.95</v>
      </c>
      <c r="K439">
        <v>5.8</v>
      </c>
      <c r="L439">
        <v>10.6666666666666</v>
      </c>
      <c r="M439">
        <v>5</v>
      </c>
      <c r="N439">
        <v>12</v>
      </c>
      <c r="O439">
        <v>4.2333333333333298</v>
      </c>
      <c r="P439">
        <v>9.9833333333333307</v>
      </c>
      <c r="Q439">
        <v>12.466666666666599</v>
      </c>
      <c r="R439">
        <v>8</v>
      </c>
      <c r="S439">
        <v>3</v>
      </c>
      <c r="T439">
        <v>7.4833333333333298</v>
      </c>
      <c r="U439">
        <v>5.0833333333333304</v>
      </c>
      <c r="V439">
        <v>5.0833333333333304</v>
      </c>
      <c r="W439">
        <v>5.0833333333333304</v>
      </c>
      <c r="X439">
        <v>1</v>
      </c>
      <c r="Y439">
        <v>5.0833333333333304</v>
      </c>
      <c r="Z439">
        <v>4.3333333333333304</v>
      </c>
      <c r="AA439">
        <v>4.68333333333333</v>
      </c>
      <c r="AB439">
        <v>4.36666666666666</v>
      </c>
      <c r="AC439">
        <v>8</v>
      </c>
      <c r="AD439">
        <v>3.7166666666666601</v>
      </c>
      <c r="AE439" t="s">
        <v>31</v>
      </c>
      <c r="AJ439" t="b">
        <f>OR(COUNTIF(Sheet1!$H$1:$H$9,Table1[[#This Row],[Genre_1]]),COUNTIF(Sheet1!$H$1:$H$8,Table1[[#This Row],[Genre_2]]),COUNTIF(Sheet1!$H$1:$H$8,Table1[[#This Row],[Genre_3]]),COUNTIF(Sheet1!$H$1:$H$8,Table1[[#This Row],[Genre_4]]),COUNTIF(Sheet1!$H$1:$H$8,Table1[[#This Row],[Genre_5]]))</f>
        <v>1</v>
      </c>
      <c r="AK439" t="s">
        <v>58</v>
      </c>
      <c r="AM439" t="b">
        <f>OR(COUNTIF(Sheet1!$E$2:$E$20,Table1[[#This Row],[Publisher_1]]),COUNTIF(Sheet1!$E$2:$E$20,Table1[[#This Row],[Publisher_2]]))</f>
        <v>1</v>
      </c>
      <c r="AN439" t="str">
        <f>IF(COUNTIF(Table1[[#All],[Title]],Table1[[#This Row],[Title]]) &gt; 1,"Yes","No")</f>
        <v>Yes</v>
      </c>
      <c r="AO439" t="str">
        <f>IF(AND(-3&lt;= (Table1[[#This Row],[Metrics.Sales]] - AVERAGE(Table1[Metrics.Sales]))/_xlfn.STDEV.S(Table1[Metrics.Sales]), (Table1[[#This Row],[Metrics.Sales]] - AVERAGE(Table1[Metrics.Sales]))/_xlfn.STDEV.S(Table1[Metrics.Sales]) &lt;=3),"No","Yes")</f>
        <v>No</v>
      </c>
      <c r="AP439" t="b">
        <f>OR(Table1[[#This Row],[Length.Main Story.Polled]] = 0,Table1[[#This Row],[Length.Main + Extras.Polled]] = 0,Table1[[#This Row],[Length.Completionists.Polled]] = 0,Table1[[#This Row],[Length.All PlayStyles.Polled]] = 0)</f>
        <v>0</v>
      </c>
      <c r="AR439" s="9"/>
      <c r="AT439"/>
      <c r="AW439" s="10"/>
      <c r="AX439" s="10"/>
      <c r="AY439" s="10"/>
      <c r="BB439" s="10"/>
      <c r="BC439" s="10"/>
      <c r="BD439" s="10"/>
      <c r="BE439" s="10"/>
      <c r="BG439" s="10"/>
      <c r="BH439" s="10"/>
      <c r="BI439" s="10"/>
      <c r="BJ439" s="10"/>
      <c r="BL439" s="10"/>
    </row>
    <row r="440" spans="1:64" x14ac:dyDescent="0.25">
      <c r="A440" t="s">
        <v>985</v>
      </c>
      <c r="B440">
        <v>1</v>
      </c>
      <c r="C440" t="s">
        <v>1035</v>
      </c>
      <c r="D440" t="s">
        <v>1005</v>
      </c>
      <c r="E440" t="s">
        <v>1021</v>
      </c>
      <c r="F440" t="s">
        <v>32</v>
      </c>
      <c r="G440">
        <v>2008</v>
      </c>
      <c r="H440">
        <v>65</v>
      </c>
      <c r="I440">
        <v>0.04</v>
      </c>
      <c r="J440">
        <v>17.95</v>
      </c>
      <c r="K440">
        <v>13.25</v>
      </c>
      <c r="L440">
        <v>13.25</v>
      </c>
      <c r="M440">
        <v>13.25</v>
      </c>
      <c r="N440">
        <v>1</v>
      </c>
      <c r="O440">
        <v>13.25</v>
      </c>
      <c r="P440">
        <v>0</v>
      </c>
      <c r="Q440">
        <v>0</v>
      </c>
      <c r="R440">
        <v>0</v>
      </c>
      <c r="S440">
        <v>0</v>
      </c>
      <c r="T440">
        <v>0</v>
      </c>
      <c r="U440">
        <v>0</v>
      </c>
      <c r="V440">
        <v>0</v>
      </c>
      <c r="W440">
        <v>0</v>
      </c>
      <c r="X440">
        <v>0</v>
      </c>
      <c r="Y440">
        <v>0</v>
      </c>
      <c r="Z440">
        <v>13.25</v>
      </c>
      <c r="AA440">
        <v>13.25</v>
      </c>
      <c r="AB440">
        <v>13.25</v>
      </c>
      <c r="AC440">
        <v>1</v>
      </c>
      <c r="AD440">
        <v>13.25</v>
      </c>
      <c r="AE440" t="s">
        <v>1045</v>
      </c>
      <c r="AJ440" t="b">
        <f>OR(COUNTIF(Sheet1!$H$1:$H$9,Table1[[#This Row],[Genre_1]]),COUNTIF(Sheet1!$H$1:$H$8,Table1[[#This Row],[Genre_2]]),COUNTIF(Sheet1!$H$1:$H$8,Table1[[#This Row],[Genre_3]]),COUNTIF(Sheet1!$H$1:$H$8,Table1[[#This Row],[Genre_4]]),COUNTIF(Sheet1!$H$1:$H$8,Table1[[#This Row],[Genre_5]]))</f>
        <v>1</v>
      </c>
      <c r="AK440" t="s">
        <v>1005</v>
      </c>
      <c r="AM440" t="b">
        <f>OR(COUNTIF(Sheet1!$E$2:$E$20,Table1[[#This Row],[Publisher_1]]),COUNTIF(Sheet1!$E$2:$E$20,Table1[[#This Row],[Publisher_2]]))</f>
        <v>1</v>
      </c>
      <c r="AN440" t="str">
        <f>IF(COUNTIF(Table1[[#All],[Title]],Table1[[#This Row],[Title]]) &gt; 1,"Yes","No")</f>
        <v>No</v>
      </c>
      <c r="AO440" t="str">
        <f>IF(AND(-3&lt;= (Table1[[#This Row],[Metrics.Sales]] - AVERAGE(Table1[Metrics.Sales]))/_xlfn.STDEV.S(Table1[Metrics.Sales]), (Table1[[#This Row],[Metrics.Sales]] - AVERAGE(Table1[Metrics.Sales]))/_xlfn.STDEV.S(Table1[Metrics.Sales]) &lt;=3),"No","Yes")</f>
        <v>No</v>
      </c>
      <c r="AP440" t="b">
        <f>OR(Table1[[#This Row],[Length.Main Story.Polled]] = 0,Table1[[#This Row],[Length.Main + Extras.Polled]] = 0,Table1[[#This Row],[Length.Completionists.Polled]] = 0,Table1[[#This Row],[Length.All PlayStyles.Polled]] = 0)</f>
        <v>1</v>
      </c>
      <c r="AR440" s="9"/>
      <c r="AT440"/>
      <c r="AW440" s="10"/>
      <c r="AX440" s="10"/>
      <c r="AY440" s="10"/>
      <c r="BB440" s="10"/>
      <c r="BC440" s="10"/>
      <c r="BD440" s="10"/>
      <c r="BE440" s="10"/>
      <c r="BG440" s="10"/>
      <c r="BH440" s="10"/>
      <c r="BI440" s="10"/>
      <c r="BJ440" s="10"/>
      <c r="BL440" s="10"/>
    </row>
    <row r="441" spans="1:64" x14ac:dyDescent="0.25">
      <c r="A441" t="s">
        <v>682</v>
      </c>
      <c r="B441">
        <v>1</v>
      </c>
      <c r="C441" t="s">
        <v>31</v>
      </c>
      <c r="D441" t="s">
        <v>1005</v>
      </c>
      <c r="E441" t="s">
        <v>1020</v>
      </c>
      <c r="F441" t="s">
        <v>32</v>
      </c>
      <c r="G441">
        <v>2007</v>
      </c>
      <c r="H441">
        <v>58</v>
      </c>
      <c r="I441">
        <v>0.08</v>
      </c>
      <c r="J441">
        <v>17.95</v>
      </c>
      <c r="K441">
        <v>0</v>
      </c>
      <c r="L441">
        <v>0</v>
      </c>
      <c r="M441">
        <v>0</v>
      </c>
      <c r="N441">
        <v>0</v>
      </c>
      <c r="O441">
        <v>0</v>
      </c>
      <c r="P441">
        <v>0</v>
      </c>
      <c r="Q441">
        <v>0</v>
      </c>
      <c r="R441">
        <v>0</v>
      </c>
      <c r="S441">
        <v>0</v>
      </c>
      <c r="T441">
        <v>0</v>
      </c>
      <c r="U441">
        <v>0</v>
      </c>
      <c r="V441">
        <v>0</v>
      </c>
      <c r="W441">
        <v>0</v>
      </c>
      <c r="X441">
        <v>0</v>
      </c>
      <c r="Y441">
        <v>0</v>
      </c>
      <c r="Z441">
        <v>0</v>
      </c>
      <c r="AA441">
        <v>0</v>
      </c>
      <c r="AB441">
        <v>0</v>
      </c>
      <c r="AC441">
        <v>0</v>
      </c>
      <c r="AD441">
        <v>0</v>
      </c>
      <c r="AE441" t="s">
        <v>31</v>
      </c>
      <c r="AJ441" t="b">
        <f>OR(COUNTIF(Sheet1!$H$1:$H$9,Table1[[#This Row],[Genre_1]]),COUNTIF(Sheet1!$H$1:$H$8,Table1[[#This Row],[Genre_2]]),COUNTIF(Sheet1!$H$1:$H$8,Table1[[#This Row],[Genre_3]]),COUNTIF(Sheet1!$H$1:$H$8,Table1[[#This Row],[Genre_4]]),COUNTIF(Sheet1!$H$1:$H$8,Table1[[#This Row],[Genre_5]]))</f>
        <v>1</v>
      </c>
      <c r="AK441" t="s">
        <v>1005</v>
      </c>
      <c r="AM441" t="b">
        <f>OR(COUNTIF(Sheet1!$E$2:$E$20,Table1[[#This Row],[Publisher_1]]),COUNTIF(Sheet1!$E$2:$E$20,Table1[[#This Row],[Publisher_2]]))</f>
        <v>1</v>
      </c>
      <c r="AN441" t="str">
        <f>IF(COUNTIF(Table1[[#All],[Title]],Table1[[#This Row],[Title]]) &gt; 1,"Yes","No")</f>
        <v>No</v>
      </c>
      <c r="AO441" t="str">
        <f>IF(AND(-3&lt;= (Table1[[#This Row],[Metrics.Sales]] - AVERAGE(Table1[Metrics.Sales]))/_xlfn.STDEV.S(Table1[Metrics.Sales]), (Table1[[#This Row],[Metrics.Sales]] - AVERAGE(Table1[Metrics.Sales]))/_xlfn.STDEV.S(Table1[Metrics.Sales]) &lt;=3),"No","Yes")</f>
        <v>No</v>
      </c>
      <c r="AP441" t="b">
        <f>OR(Table1[[#This Row],[Length.Main Story.Polled]] = 0,Table1[[#This Row],[Length.Main + Extras.Polled]] = 0,Table1[[#This Row],[Length.Completionists.Polled]] = 0,Table1[[#This Row],[Length.All PlayStyles.Polled]] = 0)</f>
        <v>1</v>
      </c>
      <c r="AR441" s="9"/>
      <c r="AT441"/>
    </row>
    <row r="442" spans="1:64" x14ac:dyDescent="0.25">
      <c r="A442" t="s">
        <v>543</v>
      </c>
      <c r="B442">
        <v>1</v>
      </c>
      <c r="C442" t="s">
        <v>544</v>
      </c>
      <c r="D442" t="s">
        <v>35</v>
      </c>
      <c r="E442" t="s">
        <v>1021</v>
      </c>
      <c r="F442" t="s">
        <v>53</v>
      </c>
      <c r="G442">
        <v>2007</v>
      </c>
      <c r="H442">
        <v>72</v>
      </c>
      <c r="I442">
        <v>0.38</v>
      </c>
      <c r="J442">
        <v>8.9499999999999993</v>
      </c>
      <c r="K442">
        <v>0.25</v>
      </c>
      <c r="L442">
        <v>0.25</v>
      </c>
      <c r="M442">
        <v>0.25</v>
      </c>
      <c r="N442">
        <v>1</v>
      </c>
      <c r="O442">
        <v>0.25</v>
      </c>
      <c r="P442">
        <v>0</v>
      </c>
      <c r="Q442">
        <v>0</v>
      </c>
      <c r="R442">
        <v>0</v>
      </c>
      <c r="S442">
        <v>0</v>
      </c>
      <c r="T442">
        <v>0</v>
      </c>
      <c r="U442">
        <v>0</v>
      </c>
      <c r="V442">
        <v>0</v>
      </c>
      <c r="W442">
        <v>0</v>
      </c>
      <c r="X442">
        <v>0</v>
      </c>
      <c r="Y442">
        <v>0</v>
      </c>
      <c r="Z442">
        <v>0.25</v>
      </c>
      <c r="AA442">
        <v>0.25</v>
      </c>
      <c r="AB442">
        <v>0.25</v>
      </c>
      <c r="AC442">
        <v>1</v>
      </c>
      <c r="AD442">
        <v>0.25</v>
      </c>
      <c r="AE442" t="s">
        <v>1046</v>
      </c>
      <c r="AF442" t="s">
        <v>44</v>
      </c>
      <c r="AJ442" t="b">
        <f>OR(COUNTIF(Sheet1!$H$1:$H$9,Table1[[#This Row],[Genre_1]]),COUNTIF(Sheet1!$H$1:$H$8,Table1[[#This Row],[Genre_2]]),COUNTIF(Sheet1!$H$1:$H$8,Table1[[#This Row],[Genre_3]]),COUNTIF(Sheet1!$H$1:$H$8,Table1[[#This Row],[Genre_4]]),COUNTIF(Sheet1!$H$1:$H$8,Table1[[#This Row],[Genre_5]]))</f>
        <v>1</v>
      </c>
      <c r="AK442" t="s">
        <v>35</v>
      </c>
      <c r="AM442" t="b">
        <f>OR(COUNTIF(Sheet1!$E$2:$E$20,Table1[[#This Row],[Publisher_1]]),COUNTIF(Sheet1!$E$2:$E$20,Table1[[#This Row],[Publisher_2]]))</f>
        <v>1</v>
      </c>
      <c r="AN442" t="str">
        <f>IF(COUNTIF(Table1[[#All],[Title]],Table1[[#This Row],[Title]]) &gt; 1,"Yes","No")</f>
        <v>No</v>
      </c>
      <c r="AO442" t="str">
        <f>IF(AND(-3&lt;= (Table1[[#This Row],[Metrics.Sales]] - AVERAGE(Table1[Metrics.Sales]))/_xlfn.STDEV.S(Table1[Metrics.Sales]), (Table1[[#This Row],[Metrics.Sales]] - AVERAGE(Table1[Metrics.Sales]))/_xlfn.STDEV.S(Table1[Metrics.Sales]) &lt;=3),"No","Yes")</f>
        <v>No</v>
      </c>
      <c r="AP442" t="b">
        <f>OR(Table1[[#This Row],[Length.Main Story.Polled]] = 0,Table1[[#This Row],[Length.Main + Extras.Polled]] = 0,Table1[[#This Row],[Length.Completionists.Polled]] = 0,Table1[[#This Row],[Length.All PlayStyles.Polled]] = 0)</f>
        <v>1</v>
      </c>
      <c r="AR442" s="9"/>
      <c r="AT442"/>
    </row>
    <row r="443" spans="1:64" x14ac:dyDescent="0.25">
      <c r="A443" t="s">
        <v>609</v>
      </c>
      <c r="B443">
        <v>1</v>
      </c>
      <c r="C443" t="s">
        <v>1032</v>
      </c>
      <c r="D443" t="s">
        <v>40</v>
      </c>
      <c r="E443" t="s">
        <v>1020</v>
      </c>
      <c r="F443" t="s">
        <v>53</v>
      </c>
      <c r="G443">
        <v>2007</v>
      </c>
      <c r="H443">
        <v>87</v>
      </c>
      <c r="I443">
        <v>0.21</v>
      </c>
      <c r="J443">
        <v>19.95</v>
      </c>
      <c r="K443">
        <v>39.483333333333299</v>
      </c>
      <c r="L443">
        <v>61.2</v>
      </c>
      <c r="M443">
        <v>37.016666666666602</v>
      </c>
      <c r="N443">
        <v>44</v>
      </c>
      <c r="O443">
        <v>27.6166666666666</v>
      </c>
      <c r="P443">
        <v>68</v>
      </c>
      <c r="Q443">
        <v>74</v>
      </c>
      <c r="R443">
        <v>68</v>
      </c>
      <c r="S443">
        <v>2</v>
      </c>
      <c r="T443">
        <v>62</v>
      </c>
      <c r="U443">
        <v>42.133333333333297</v>
      </c>
      <c r="V443">
        <v>62.15</v>
      </c>
      <c r="W443">
        <v>38.1666666666666</v>
      </c>
      <c r="X443">
        <v>26</v>
      </c>
      <c r="Y443">
        <v>33.566666666666599</v>
      </c>
      <c r="Z443">
        <v>31.6</v>
      </c>
      <c r="AA443">
        <v>36.616666666666603</v>
      </c>
      <c r="AB443">
        <v>30.9166666666666</v>
      </c>
      <c r="AC443">
        <v>16</v>
      </c>
      <c r="AD443">
        <v>24.1166666666666</v>
      </c>
      <c r="AE443" t="s">
        <v>1045</v>
      </c>
      <c r="AF443" t="s">
        <v>34</v>
      </c>
      <c r="AJ443" t="b">
        <f>OR(COUNTIF(Sheet1!$H$1:$H$9,Table1[[#This Row],[Genre_1]]),COUNTIF(Sheet1!$H$1:$H$8,Table1[[#This Row],[Genre_2]]),COUNTIF(Sheet1!$H$1:$H$8,Table1[[#This Row],[Genre_3]]),COUNTIF(Sheet1!$H$1:$H$8,Table1[[#This Row],[Genre_4]]),COUNTIF(Sheet1!$H$1:$H$8,Table1[[#This Row],[Genre_5]]))</f>
        <v>1</v>
      </c>
      <c r="AK443" t="s">
        <v>40</v>
      </c>
      <c r="AM443" t="b">
        <f>OR(COUNTIF(Sheet1!$E$2:$E$20,Table1[[#This Row],[Publisher_1]]),COUNTIF(Sheet1!$E$2:$E$20,Table1[[#This Row],[Publisher_2]]))</f>
        <v>1</v>
      </c>
      <c r="AN443" t="str">
        <f>IF(COUNTIF(Table1[[#All],[Title]],Table1[[#This Row],[Title]]) &gt; 1,"Yes","No")</f>
        <v>No</v>
      </c>
      <c r="AO443" t="str">
        <f>IF(AND(-3&lt;= (Table1[[#This Row],[Metrics.Sales]] - AVERAGE(Table1[Metrics.Sales]))/_xlfn.STDEV.S(Table1[Metrics.Sales]), (Table1[[#This Row],[Metrics.Sales]] - AVERAGE(Table1[Metrics.Sales]))/_xlfn.STDEV.S(Table1[Metrics.Sales]) &lt;=3),"No","Yes")</f>
        <v>No</v>
      </c>
      <c r="AP443" t="b">
        <f>OR(Table1[[#This Row],[Length.Main Story.Polled]] = 0,Table1[[#This Row],[Length.Main + Extras.Polled]] = 0,Table1[[#This Row],[Length.Completionists.Polled]] = 0,Table1[[#This Row],[Length.All PlayStyles.Polled]] = 0)</f>
        <v>0</v>
      </c>
      <c r="AR443" s="9"/>
      <c r="AT443"/>
    </row>
    <row r="444" spans="1:64" x14ac:dyDescent="0.25">
      <c r="A444" t="s">
        <v>601</v>
      </c>
      <c r="B444">
        <v>1</v>
      </c>
      <c r="C444" t="s">
        <v>48</v>
      </c>
      <c r="D444" t="s">
        <v>94</v>
      </c>
      <c r="E444" t="s">
        <v>1021</v>
      </c>
      <c r="F444" t="s">
        <v>53</v>
      </c>
      <c r="G444">
        <v>2007</v>
      </c>
      <c r="H444">
        <v>72</v>
      </c>
      <c r="I444">
        <v>0.23</v>
      </c>
      <c r="J444">
        <v>13.95</v>
      </c>
      <c r="K444">
        <v>16.45</v>
      </c>
      <c r="L444">
        <v>18</v>
      </c>
      <c r="M444">
        <v>15.6</v>
      </c>
      <c r="N444">
        <v>8</v>
      </c>
      <c r="O444">
        <v>15</v>
      </c>
      <c r="P444">
        <v>0</v>
      </c>
      <c r="Q444">
        <v>0</v>
      </c>
      <c r="R444">
        <v>0</v>
      </c>
      <c r="S444">
        <v>0</v>
      </c>
      <c r="T444">
        <v>0</v>
      </c>
      <c r="U444">
        <v>17.4166666666666</v>
      </c>
      <c r="V444">
        <v>18.683333333333302</v>
      </c>
      <c r="W444">
        <v>17.350000000000001</v>
      </c>
      <c r="X444">
        <v>4</v>
      </c>
      <c r="Y444">
        <v>16.183333333333302</v>
      </c>
      <c r="Z444">
        <v>15.5</v>
      </c>
      <c r="AA444">
        <v>16.6166666666666</v>
      </c>
      <c r="AB444">
        <v>15</v>
      </c>
      <c r="AC444">
        <v>4</v>
      </c>
      <c r="AD444">
        <v>14.6166666666666</v>
      </c>
      <c r="AE444" t="s">
        <v>1006</v>
      </c>
      <c r="AJ444" t="b">
        <f>OR(COUNTIF(Sheet1!$H$1:$H$9,Table1[[#This Row],[Genre_1]]),COUNTIF(Sheet1!$H$1:$H$8,Table1[[#This Row],[Genre_2]]),COUNTIF(Sheet1!$H$1:$H$8,Table1[[#This Row],[Genre_3]]),COUNTIF(Sheet1!$H$1:$H$8,Table1[[#This Row],[Genre_4]]),COUNTIF(Sheet1!$H$1:$H$8,Table1[[#This Row],[Genre_5]]))</f>
        <v>1</v>
      </c>
      <c r="AK444" t="s">
        <v>94</v>
      </c>
      <c r="AM444" t="b">
        <f>OR(COUNTIF(Sheet1!$E$2:$E$20,Table1[[#This Row],[Publisher_1]]),COUNTIF(Sheet1!$E$2:$E$20,Table1[[#This Row],[Publisher_2]]))</f>
        <v>1</v>
      </c>
      <c r="AN444" t="str">
        <f>IF(COUNTIF(Table1[[#All],[Title]],Table1[[#This Row],[Title]]) &gt; 1,"Yes","No")</f>
        <v>Yes</v>
      </c>
      <c r="AO444" t="str">
        <f>IF(AND(-3&lt;= (Table1[[#This Row],[Metrics.Sales]] - AVERAGE(Table1[Metrics.Sales]))/_xlfn.STDEV.S(Table1[Metrics.Sales]), (Table1[[#This Row],[Metrics.Sales]] - AVERAGE(Table1[Metrics.Sales]))/_xlfn.STDEV.S(Table1[Metrics.Sales]) &lt;=3),"No","Yes")</f>
        <v>No</v>
      </c>
      <c r="AP444" t="b">
        <f>OR(Table1[[#This Row],[Length.Main Story.Polled]] = 0,Table1[[#This Row],[Length.Main + Extras.Polled]] = 0,Table1[[#This Row],[Length.Completionists.Polled]] = 0,Table1[[#This Row],[Length.All PlayStyles.Polled]] = 0)</f>
        <v>1</v>
      </c>
      <c r="AR444" s="9"/>
      <c r="AT444"/>
      <c r="AU444" s="10"/>
      <c r="AW444" s="10"/>
      <c r="BC444" s="10"/>
      <c r="BE444" s="10"/>
      <c r="BG444" s="10"/>
      <c r="BI444" s="10"/>
      <c r="BJ444" s="10"/>
      <c r="BL444" s="10"/>
    </row>
    <row r="445" spans="1:64" x14ac:dyDescent="0.25">
      <c r="A445" t="s">
        <v>601</v>
      </c>
      <c r="B445">
        <v>2</v>
      </c>
      <c r="C445" t="s">
        <v>48</v>
      </c>
      <c r="D445" t="s">
        <v>94</v>
      </c>
      <c r="E445" t="s">
        <v>83</v>
      </c>
      <c r="F445" t="s">
        <v>32</v>
      </c>
      <c r="G445">
        <v>2007</v>
      </c>
      <c r="H445">
        <v>68</v>
      </c>
      <c r="I445">
        <v>0.23</v>
      </c>
      <c r="J445">
        <v>14.95</v>
      </c>
      <c r="K445">
        <v>16.45</v>
      </c>
      <c r="L445">
        <v>18</v>
      </c>
      <c r="M445">
        <v>15.6</v>
      </c>
      <c r="N445">
        <v>8</v>
      </c>
      <c r="O445">
        <v>15</v>
      </c>
      <c r="P445">
        <v>0</v>
      </c>
      <c r="Q445">
        <v>0</v>
      </c>
      <c r="R445">
        <v>0</v>
      </c>
      <c r="S445">
        <v>0</v>
      </c>
      <c r="T445">
        <v>0</v>
      </c>
      <c r="U445">
        <v>17.4166666666666</v>
      </c>
      <c r="V445">
        <v>18.683333333333302</v>
      </c>
      <c r="W445">
        <v>17.350000000000001</v>
      </c>
      <c r="X445">
        <v>4</v>
      </c>
      <c r="Y445">
        <v>16.183333333333302</v>
      </c>
      <c r="Z445">
        <v>15.5</v>
      </c>
      <c r="AA445">
        <v>16.6166666666666</v>
      </c>
      <c r="AB445">
        <v>15</v>
      </c>
      <c r="AC445">
        <v>4</v>
      </c>
      <c r="AD445">
        <v>14.6166666666666</v>
      </c>
      <c r="AE445" t="s">
        <v>1006</v>
      </c>
      <c r="AJ445" t="b">
        <f>OR(COUNTIF(Sheet1!$H$1:$H$9,Table1[[#This Row],[Genre_1]]),COUNTIF(Sheet1!$H$1:$H$8,Table1[[#This Row],[Genre_2]]),COUNTIF(Sheet1!$H$1:$H$8,Table1[[#This Row],[Genre_3]]),COUNTIF(Sheet1!$H$1:$H$8,Table1[[#This Row],[Genre_4]]),COUNTIF(Sheet1!$H$1:$H$8,Table1[[#This Row],[Genre_5]]))</f>
        <v>1</v>
      </c>
      <c r="AK445" t="s">
        <v>94</v>
      </c>
      <c r="AM445" t="b">
        <f>OR(COUNTIF(Sheet1!$E$2:$E$20,Table1[[#This Row],[Publisher_1]]),COUNTIF(Sheet1!$E$2:$E$20,Table1[[#This Row],[Publisher_2]]))</f>
        <v>1</v>
      </c>
      <c r="AN445" t="str">
        <f>IF(COUNTIF(Table1[[#All],[Title]],Table1[[#This Row],[Title]]) &gt; 1,"Yes","No")</f>
        <v>Yes</v>
      </c>
      <c r="AO445" t="str">
        <f>IF(AND(-3&lt;= (Table1[[#This Row],[Metrics.Sales]] - AVERAGE(Table1[Metrics.Sales]))/_xlfn.STDEV.S(Table1[Metrics.Sales]), (Table1[[#This Row],[Metrics.Sales]] - AVERAGE(Table1[Metrics.Sales]))/_xlfn.STDEV.S(Table1[Metrics.Sales]) &lt;=3),"No","Yes")</f>
        <v>No</v>
      </c>
      <c r="AP445" t="b">
        <f>OR(Table1[[#This Row],[Length.Main Story.Polled]] = 0,Table1[[#This Row],[Length.Main + Extras.Polled]] = 0,Table1[[#This Row],[Length.Completionists.Polled]] = 0,Table1[[#This Row],[Length.All PlayStyles.Polled]] = 0)</f>
        <v>1</v>
      </c>
      <c r="AR445" s="9"/>
      <c r="AT445"/>
      <c r="BC445" s="10"/>
      <c r="BD445" s="10"/>
      <c r="BG445" s="10"/>
      <c r="BI445" s="10"/>
      <c r="BL445" s="10"/>
    </row>
    <row r="446" spans="1:64" x14ac:dyDescent="0.25">
      <c r="A446" t="s">
        <v>601</v>
      </c>
      <c r="B446">
        <v>1</v>
      </c>
      <c r="C446" t="s">
        <v>48</v>
      </c>
      <c r="D446" t="s">
        <v>94</v>
      </c>
      <c r="E446" t="s">
        <v>1019</v>
      </c>
      <c r="F446" t="s">
        <v>53</v>
      </c>
      <c r="G446">
        <v>2007</v>
      </c>
      <c r="H446">
        <v>71</v>
      </c>
      <c r="I446">
        <v>0.18</v>
      </c>
      <c r="J446">
        <v>17.95</v>
      </c>
      <c r="K446">
        <v>16.45</v>
      </c>
      <c r="L446">
        <v>18</v>
      </c>
      <c r="M446">
        <v>15.6</v>
      </c>
      <c r="N446">
        <v>8</v>
      </c>
      <c r="O446">
        <v>15</v>
      </c>
      <c r="P446">
        <v>0</v>
      </c>
      <c r="Q446">
        <v>0</v>
      </c>
      <c r="R446">
        <v>0</v>
      </c>
      <c r="S446">
        <v>0</v>
      </c>
      <c r="T446">
        <v>0</v>
      </c>
      <c r="U446">
        <v>17.4166666666666</v>
      </c>
      <c r="V446">
        <v>18.683333333333302</v>
      </c>
      <c r="W446">
        <v>17.350000000000001</v>
      </c>
      <c r="X446">
        <v>4</v>
      </c>
      <c r="Y446">
        <v>16.183333333333302</v>
      </c>
      <c r="Z446">
        <v>15.5</v>
      </c>
      <c r="AA446">
        <v>16.6166666666666</v>
      </c>
      <c r="AB446">
        <v>15</v>
      </c>
      <c r="AC446">
        <v>4</v>
      </c>
      <c r="AD446">
        <v>14.6166666666666</v>
      </c>
      <c r="AE446" t="s">
        <v>1006</v>
      </c>
      <c r="AJ446" t="b">
        <f>OR(COUNTIF(Sheet1!$H$1:$H$9,Table1[[#This Row],[Genre_1]]),COUNTIF(Sheet1!$H$1:$H$8,Table1[[#This Row],[Genre_2]]),COUNTIF(Sheet1!$H$1:$H$8,Table1[[#This Row],[Genre_3]]),COUNTIF(Sheet1!$H$1:$H$8,Table1[[#This Row],[Genre_4]]),COUNTIF(Sheet1!$H$1:$H$8,Table1[[#This Row],[Genre_5]]))</f>
        <v>1</v>
      </c>
      <c r="AK446" t="s">
        <v>94</v>
      </c>
      <c r="AM446" t="b">
        <f>OR(COUNTIF(Sheet1!$E$2:$E$20,Table1[[#This Row],[Publisher_1]]),COUNTIF(Sheet1!$E$2:$E$20,Table1[[#This Row],[Publisher_2]]))</f>
        <v>1</v>
      </c>
      <c r="AN446" t="str">
        <f>IF(COUNTIF(Table1[[#All],[Title]],Table1[[#This Row],[Title]]) &gt; 1,"Yes","No")</f>
        <v>Yes</v>
      </c>
      <c r="AO446" t="str">
        <f>IF(AND(-3&lt;= (Table1[[#This Row],[Metrics.Sales]] - AVERAGE(Table1[Metrics.Sales]))/_xlfn.STDEV.S(Table1[Metrics.Sales]), (Table1[[#This Row],[Metrics.Sales]] - AVERAGE(Table1[Metrics.Sales]))/_xlfn.STDEV.S(Table1[Metrics.Sales]) &lt;=3),"No","Yes")</f>
        <v>No</v>
      </c>
      <c r="AP446" t="b">
        <f>OR(Table1[[#This Row],[Length.Main Story.Polled]] = 0,Table1[[#This Row],[Length.Main + Extras.Polled]] = 0,Table1[[#This Row],[Length.Completionists.Polled]] = 0,Table1[[#This Row],[Length.All PlayStyles.Polled]] = 0)</f>
        <v>1</v>
      </c>
      <c r="AR446" s="9"/>
      <c r="AT446"/>
      <c r="BC446" s="10"/>
      <c r="BD446" s="10"/>
      <c r="BG446" s="10"/>
      <c r="BI446" s="10"/>
      <c r="BL446" s="10"/>
    </row>
    <row r="447" spans="1:64" x14ac:dyDescent="0.25">
      <c r="A447" t="s">
        <v>601</v>
      </c>
      <c r="B447">
        <v>1</v>
      </c>
      <c r="C447" t="s">
        <v>48</v>
      </c>
      <c r="D447" t="s">
        <v>94</v>
      </c>
      <c r="E447" t="s">
        <v>1020</v>
      </c>
      <c r="F447" t="s">
        <v>32</v>
      </c>
      <c r="G447">
        <v>2007</v>
      </c>
      <c r="H447">
        <v>73</v>
      </c>
      <c r="I447">
        <v>0.05</v>
      </c>
      <c r="J447">
        <v>16.95</v>
      </c>
      <c r="K447">
        <v>16.45</v>
      </c>
      <c r="L447">
        <v>18</v>
      </c>
      <c r="M447">
        <v>15.6</v>
      </c>
      <c r="N447">
        <v>8</v>
      </c>
      <c r="O447">
        <v>15</v>
      </c>
      <c r="P447">
        <v>0</v>
      </c>
      <c r="Q447">
        <v>0</v>
      </c>
      <c r="R447">
        <v>0</v>
      </c>
      <c r="S447">
        <v>0</v>
      </c>
      <c r="T447">
        <v>0</v>
      </c>
      <c r="U447">
        <v>17.4166666666666</v>
      </c>
      <c r="V447">
        <v>18.683333333333302</v>
      </c>
      <c r="W447">
        <v>17.350000000000001</v>
      </c>
      <c r="X447">
        <v>4</v>
      </c>
      <c r="Y447">
        <v>16.183333333333302</v>
      </c>
      <c r="Z447">
        <v>15.5</v>
      </c>
      <c r="AA447">
        <v>16.6166666666666</v>
      </c>
      <c r="AB447">
        <v>15</v>
      </c>
      <c r="AC447">
        <v>4</v>
      </c>
      <c r="AD447">
        <v>14.6166666666666</v>
      </c>
      <c r="AE447" t="s">
        <v>1006</v>
      </c>
      <c r="AJ447" t="b">
        <f>OR(COUNTIF(Sheet1!$H$1:$H$9,Table1[[#This Row],[Genre_1]]),COUNTIF(Sheet1!$H$1:$H$8,Table1[[#This Row],[Genre_2]]),COUNTIF(Sheet1!$H$1:$H$8,Table1[[#This Row],[Genre_3]]),COUNTIF(Sheet1!$H$1:$H$8,Table1[[#This Row],[Genre_4]]),COUNTIF(Sheet1!$H$1:$H$8,Table1[[#This Row],[Genre_5]]))</f>
        <v>1</v>
      </c>
      <c r="AK447" t="s">
        <v>94</v>
      </c>
      <c r="AM447" t="b">
        <f>OR(COUNTIF(Sheet1!$E$2:$E$20,Table1[[#This Row],[Publisher_1]]),COUNTIF(Sheet1!$E$2:$E$20,Table1[[#This Row],[Publisher_2]]))</f>
        <v>1</v>
      </c>
      <c r="AN447" t="str">
        <f>IF(COUNTIF(Table1[[#All],[Title]],Table1[[#This Row],[Title]]) &gt; 1,"Yes","No")</f>
        <v>Yes</v>
      </c>
      <c r="AO447" t="str">
        <f>IF(AND(-3&lt;= (Table1[[#This Row],[Metrics.Sales]] - AVERAGE(Table1[Metrics.Sales]))/_xlfn.STDEV.S(Table1[Metrics.Sales]), (Table1[[#This Row],[Metrics.Sales]] - AVERAGE(Table1[Metrics.Sales]))/_xlfn.STDEV.S(Table1[Metrics.Sales]) &lt;=3),"No","Yes")</f>
        <v>No</v>
      </c>
      <c r="AP447" t="b">
        <f>OR(Table1[[#This Row],[Length.Main Story.Polled]] = 0,Table1[[#This Row],[Length.Main + Extras.Polled]] = 0,Table1[[#This Row],[Length.Completionists.Polled]] = 0,Table1[[#This Row],[Length.All PlayStyles.Polled]] = 0)</f>
        <v>1</v>
      </c>
      <c r="AR447" s="9"/>
      <c r="AT447"/>
      <c r="BC447" s="10"/>
      <c r="BD447" s="10"/>
      <c r="BG447" s="10"/>
      <c r="BI447" s="10"/>
      <c r="BL447" s="10"/>
    </row>
    <row r="448" spans="1:64" x14ac:dyDescent="0.25">
      <c r="A448" t="s">
        <v>372</v>
      </c>
      <c r="B448">
        <v>1</v>
      </c>
      <c r="C448" t="s">
        <v>79</v>
      </c>
      <c r="D448" t="s">
        <v>285</v>
      </c>
      <c r="E448" t="s">
        <v>83</v>
      </c>
      <c r="F448" t="s">
        <v>32</v>
      </c>
      <c r="G448">
        <v>2006</v>
      </c>
      <c r="H448">
        <v>73</v>
      </c>
      <c r="I448">
        <v>0.09</v>
      </c>
      <c r="J448">
        <v>16.95</v>
      </c>
      <c r="K448">
        <v>14.6166666666666</v>
      </c>
      <c r="L448">
        <v>31.15</v>
      </c>
      <c r="M448">
        <v>10</v>
      </c>
      <c r="N448">
        <v>88</v>
      </c>
      <c r="O448">
        <v>8.0166666666666604</v>
      </c>
      <c r="P448">
        <v>29.5</v>
      </c>
      <c r="Q448">
        <v>39.366666666666603</v>
      </c>
      <c r="R448">
        <v>28</v>
      </c>
      <c r="S448">
        <v>15</v>
      </c>
      <c r="T448">
        <v>24.316666666666599</v>
      </c>
      <c r="U448">
        <v>19.95</v>
      </c>
      <c r="V448">
        <v>25.983333333333299</v>
      </c>
      <c r="W448">
        <v>20</v>
      </c>
      <c r="X448">
        <v>19</v>
      </c>
      <c r="Y448">
        <v>14.5166666666666</v>
      </c>
      <c r="Z448">
        <v>8.6</v>
      </c>
      <c r="AA448">
        <v>13.1833333333333</v>
      </c>
      <c r="AB448">
        <v>8.11666666666666</v>
      </c>
      <c r="AC448">
        <v>54</v>
      </c>
      <c r="AD448">
        <v>6.0333333333333297</v>
      </c>
      <c r="AE448" t="s">
        <v>31</v>
      </c>
      <c r="AF448" t="s">
        <v>1006</v>
      </c>
      <c r="AJ448" t="b">
        <f>OR(COUNTIF(Sheet1!$H$1:$H$9,Table1[[#This Row],[Genre_1]]),COUNTIF(Sheet1!$H$1:$H$8,Table1[[#This Row],[Genre_2]]),COUNTIF(Sheet1!$H$1:$H$8,Table1[[#This Row],[Genre_3]]),COUNTIF(Sheet1!$H$1:$H$8,Table1[[#This Row],[Genre_4]]),COUNTIF(Sheet1!$H$1:$H$8,Table1[[#This Row],[Genre_5]]))</f>
        <v>1</v>
      </c>
      <c r="AK448" t="s">
        <v>285</v>
      </c>
      <c r="AM448" t="b">
        <f>OR(COUNTIF(Sheet1!$E$2:$E$20,Table1[[#This Row],[Publisher_1]]),COUNTIF(Sheet1!$E$2:$E$20,Table1[[#This Row],[Publisher_2]]))</f>
        <v>1</v>
      </c>
      <c r="AN448" t="str">
        <f>IF(COUNTIF(Table1[[#All],[Title]],Table1[[#This Row],[Title]]) &gt; 1,"Yes","No")</f>
        <v>No</v>
      </c>
      <c r="AO448" t="str">
        <f>IF(AND(-3&lt;= (Table1[[#This Row],[Metrics.Sales]] - AVERAGE(Table1[Metrics.Sales]))/_xlfn.STDEV.S(Table1[Metrics.Sales]), (Table1[[#This Row],[Metrics.Sales]] - AVERAGE(Table1[Metrics.Sales]))/_xlfn.STDEV.S(Table1[Metrics.Sales]) &lt;=3),"No","Yes")</f>
        <v>No</v>
      </c>
      <c r="AP448" t="b">
        <f>OR(Table1[[#This Row],[Length.Main Story.Polled]] = 0,Table1[[#This Row],[Length.Main + Extras.Polled]] = 0,Table1[[#This Row],[Length.Completionists.Polled]] = 0,Table1[[#This Row],[Length.All PlayStyles.Polled]] = 0)</f>
        <v>0</v>
      </c>
      <c r="AR448" s="9"/>
      <c r="AT448"/>
      <c r="BC448" s="10"/>
      <c r="BD448" s="10"/>
      <c r="BG448" s="10"/>
      <c r="BI448" s="10"/>
      <c r="BL448" s="10"/>
    </row>
    <row r="449" spans="1:64" x14ac:dyDescent="0.25">
      <c r="A449" t="s">
        <v>325</v>
      </c>
      <c r="B449">
        <v>1</v>
      </c>
      <c r="C449" t="s">
        <v>31</v>
      </c>
      <c r="D449" t="s">
        <v>1005</v>
      </c>
      <c r="E449" t="s">
        <v>1020</v>
      </c>
      <c r="F449" t="s">
        <v>46</v>
      </c>
      <c r="G449">
        <v>2006</v>
      </c>
      <c r="H449">
        <v>72</v>
      </c>
      <c r="I449">
        <v>0.17</v>
      </c>
      <c r="J449">
        <v>17.95</v>
      </c>
      <c r="K449">
        <v>10.3666666666666</v>
      </c>
      <c r="L449">
        <v>14.383333333333301</v>
      </c>
      <c r="M449">
        <v>5</v>
      </c>
      <c r="N449">
        <v>3</v>
      </c>
      <c r="O449">
        <v>6.3333333333333304</v>
      </c>
      <c r="P449">
        <v>21.1</v>
      </c>
      <c r="Q449">
        <v>21.1</v>
      </c>
      <c r="R449">
        <v>21.1</v>
      </c>
      <c r="S449">
        <v>1</v>
      </c>
      <c r="T449">
        <v>21.1</v>
      </c>
      <c r="U449">
        <v>0</v>
      </c>
      <c r="V449">
        <v>0</v>
      </c>
      <c r="W449">
        <v>0</v>
      </c>
      <c r="X449">
        <v>0</v>
      </c>
      <c r="Y449">
        <v>0</v>
      </c>
      <c r="Z449">
        <v>5</v>
      </c>
      <c r="AA449">
        <v>5</v>
      </c>
      <c r="AB449">
        <v>5</v>
      </c>
      <c r="AC449">
        <v>2</v>
      </c>
      <c r="AD449">
        <v>5</v>
      </c>
      <c r="AE449" t="s">
        <v>31</v>
      </c>
      <c r="AJ449" t="b">
        <f>OR(COUNTIF(Sheet1!$H$1:$H$9,Table1[[#This Row],[Genre_1]]),COUNTIF(Sheet1!$H$1:$H$8,Table1[[#This Row],[Genre_2]]),COUNTIF(Sheet1!$H$1:$H$8,Table1[[#This Row],[Genre_3]]),COUNTIF(Sheet1!$H$1:$H$8,Table1[[#This Row],[Genre_4]]),COUNTIF(Sheet1!$H$1:$H$8,Table1[[#This Row],[Genre_5]]))</f>
        <v>1</v>
      </c>
      <c r="AK449" t="s">
        <v>1005</v>
      </c>
      <c r="AM449" t="b">
        <f>OR(COUNTIF(Sheet1!$E$2:$E$20,Table1[[#This Row],[Publisher_1]]),COUNTIF(Sheet1!$E$2:$E$20,Table1[[#This Row],[Publisher_2]]))</f>
        <v>1</v>
      </c>
      <c r="AN449" t="str">
        <f>IF(COUNTIF(Table1[[#All],[Title]],Table1[[#This Row],[Title]]) &gt; 1,"Yes","No")</f>
        <v>Yes</v>
      </c>
      <c r="AO449" t="str">
        <f>IF(AND(-3&lt;= (Table1[[#This Row],[Metrics.Sales]] - AVERAGE(Table1[Metrics.Sales]))/_xlfn.STDEV.S(Table1[Metrics.Sales]), (Table1[[#This Row],[Metrics.Sales]] - AVERAGE(Table1[Metrics.Sales]))/_xlfn.STDEV.S(Table1[Metrics.Sales]) &lt;=3),"No","Yes")</f>
        <v>No</v>
      </c>
      <c r="AP449" t="b">
        <f>OR(Table1[[#This Row],[Length.Main Story.Polled]] = 0,Table1[[#This Row],[Length.Main + Extras.Polled]] = 0,Table1[[#This Row],[Length.Completionists.Polled]] = 0,Table1[[#This Row],[Length.All PlayStyles.Polled]] = 0)</f>
        <v>1</v>
      </c>
      <c r="AR449" s="9"/>
      <c r="AT449"/>
      <c r="AW449" s="10"/>
      <c r="AY449" s="10"/>
      <c r="BB449" s="10"/>
      <c r="BD449" s="10"/>
      <c r="BG449" s="10"/>
      <c r="BI449" s="10"/>
      <c r="BJ449" s="10"/>
      <c r="BL449" s="10"/>
    </row>
    <row r="450" spans="1:64" x14ac:dyDescent="0.25">
      <c r="A450" t="s">
        <v>325</v>
      </c>
      <c r="B450">
        <v>1</v>
      </c>
      <c r="C450" t="s">
        <v>31</v>
      </c>
      <c r="D450" t="s">
        <v>1005</v>
      </c>
      <c r="E450" t="s">
        <v>1021</v>
      </c>
      <c r="F450" t="s">
        <v>32</v>
      </c>
      <c r="G450">
        <v>2006</v>
      </c>
      <c r="H450">
        <v>43</v>
      </c>
      <c r="I450">
        <v>0.08</v>
      </c>
      <c r="J450">
        <v>17.95</v>
      </c>
      <c r="K450">
        <v>10.3666666666666</v>
      </c>
      <c r="L450">
        <v>14.383333333333301</v>
      </c>
      <c r="M450">
        <v>5</v>
      </c>
      <c r="N450">
        <v>3</v>
      </c>
      <c r="O450">
        <v>6.3333333333333304</v>
      </c>
      <c r="P450">
        <v>21.1</v>
      </c>
      <c r="Q450">
        <v>21.1</v>
      </c>
      <c r="R450">
        <v>21.1</v>
      </c>
      <c r="S450">
        <v>1</v>
      </c>
      <c r="T450">
        <v>21.1</v>
      </c>
      <c r="U450">
        <v>0</v>
      </c>
      <c r="V450">
        <v>0</v>
      </c>
      <c r="W450">
        <v>0</v>
      </c>
      <c r="X450">
        <v>0</v>
      </c>
      <c r="Y450">
        <v>0</v>
      </c>
      <c r="Z450">
        <v>5</v>
      </c>
      <c r="AA450">
        <v>5</v>
      </c>
      <c r="AB450">
        <v>5</v>
      </c>
      <c r="AC450">
        <v>2</v>
      </c>
      <c r="AD450">
        <v>5</v>
      </c>
      <c r="AE450" t="s">
        <v>31</v>
      </c>
      <c r="AJ450" t="b">
        <f>OR(COUNTIF(Sheet1!$H$1:$H$9,Table1[[#This Row],[Genre_1]]),COUNTIF(Sheet1!$H$1:$H$8,Table1[[#This Row],[Genre_2]]),COUNTIF(Sheet1!$H$1:$H$8,Table1[[#This Row],[Genre_3]]),COUNTIF(Sheet1!$H$1:$H$8,Table1[[#This Row],[Genre_4]]),COUNTIF(Sheet1!$H$1:$H$8,Table1[[#This Row],[Genre_5]]))</f>
        <v>1</v>
      </c>
      <c r="AK450" t="s">
        <v>1005</v>
      </c>
      <c r="AM450" t="b">
        <f>OR(COUNTIF(Sheet1!$E$2:$E$20,Table1[[#This Row],[Publisher_1]]),COUNTIF(Sheet1!$E$2:$E$20,Table1[[#This Row],[Publisher_2]]))</f>
        <v>1</v>
      </c>
      <c r="AN450" t="str">
        <f>IF(COUNTIF(Table1[[#All],[Title]],Table1[[#This Row],[Title]]) &gt; 1,"Yes","No")</f>
        <v>Yes</v>
      </c>
      <c r="AO450" t="str">
        <f>IF(AND(-3&lt;= (Table1[[#This Row],[Metrics.Sales]] - AVERAGE(Table1[Metrics.Sales]))/_xlfn.STDEV.S(Table1[Metrics.Sales]), (Table1[[#This Row],[Metrics.Sales]] - AVERAGE(Table1[Metrics.Sales]))/_xlfn.STDEV.S(Table1[Metrics.Sales]) &lt;=3),"No","Yes")</f>
        <v>No</v>
      </c>
      <c r="AP450" t="b">
        <f>OR(Table1[[#This Row],[Length.Main Story.Polled]] = 0,Table1[[#This Row],[Length.Main + Extras.Polled]] = 0,Table1[[#This Row],[Length.Completionists.Polled]] = 0,Table1[[#This Row],[Length.All PlayStyles.Polled]] = 0)</f>
        <v>1</v>
      </c>
      <c r="AR450" s="9"/>
      <c r="AT450"/>
      <c r="AW450" s="10"/>
    </row>
    <row r="451" spans="1:64" x14ac:dyDescent="0.25">
      <c r="A451" t="s">
        <v>127</v>
      </c>
      <c r="B451">
        <v>1</v>
      </c>
      <c r="C451" t="s">
        <v>31</v>
      </c>
      <c r="D451" t="s">
        <v>101</v>
      </c>
      <c r="E451" t="s">
        <v>83</v>
      </c>
      <c r="F451" t="s">
        <v>53</v>
      </c>
      <c r="G451">
        <v>2005</v>
      </c>
      <c r="H451">
        <v>79</v>
      </c>
      <c r="I451">
        <v>0.31</v>
      </c>
      <c r="J451">
        <v>11.95</v>
      </c>
      <c r="K451">
        <v>10.033333333333299</v>
      </c>
      <c r="L451">
        <v>14.55</v>
      </c>
      <c r="M451">
        <v>10.199999999999999</v>
      </c>
      <c r="N451">
        <v>43</v>
      </c>
      <c r="O451">
        <v>7.2833333333333297</v>
      </c>
      <c r="P451">
        <v>17</v>
      </c>
      <c r="Q451">
        <v>17</v>
      </c>
      <c r="R451">
        <v>17</v>
      </c>
      <c r="S451">
        <v>1</v>
      </c>
      <c r="T451">
        <v>17</v>
      </c>
      <c r="U451">
        <v>11.4333333333333</v>
      </c>
      <c r="V451">
        <v>15.1</v>
      </c>
      <c r="W451">
        <v>11</v>
      </c>
      <c r="X451">
        <v>12</v>
      </c>
      <c r="Y451">
        <v>9.4833333333333307</v>
      </c>
      <c r="Z451">
        <v>9.25</v>
      </c>
      <c r="AA451">
        <v>10.7</v>
      </c>
      <c r="AB451">
        <v>8.9499999999999993</v>
      </c>
      <c r="AC451">
        <v>30</v>
      </c>
      <c r="AD451">
        <v>6.7833333333333297</v>
      </c>
      <c r="AE451" t="s">
        <v>31</v>
      </c>
      <c r="AJ451" t="b">
        <f>OR(COUNTIF(Sheet1!$H$1:$H$9,Table1[[#This Row],[Genre_1]]),COUNTIF(Sheet1!$H$1:$H$8,Table1[[#This Row],[Genre_2]]),COUNTIF(Sheet1!$H$1:$H$8,Table1[[#This Row],[Genre_3]]),COUNTIF(Sheet1!$H$1:$H$8,Table1[[#This Row],[Genre_4]]),COUNTIF(Sheet1!$H$1:$H$8,Table1[[#This Row],[Genre_5]]))</f>
        <v>1</v>
      </c>
      <c r="AK451" t="s">
        <v>101</v>
      </c>
      <c r="AM451" t="b">
        <f>OR(COUNTIF(Sheet1!$E$2:$E$20,Table1[[#This Row],[Publisher_1]]),COUNTIF(Sheet1!$E$2:$E$20,Table1[[#This Row],[Publisher_2]]))</f>
        <v>1</v>
      </c>
      <c r="AN451" t="str">
        <f>IF(COUNTIF(Table1[[#All],[Title]],Table1[[#This Row],[Title]]) &gt; 1,"Yes","No")</f>
        <v>No</v>
      </c>
      <c r="AO451" t="str">
        <f>IF(AND(-3&lt;= (Table1[[#This Row],[Metrics.Sales]] - AVERAGE(Table1[Metrics.Sales]))/_xlfn.STDEV.S(Table1[Metrics.Sales]), (Table1[[#This Row],[Metrics.Sales]] - AVERAGE(Table1[Metrics.Sales]))/_xlfn.STDEV.S(Table1[Metrics.Sales]) &lt;=3),"No","Yes")</f>
        <v>No</v>
      </c>
      <c r="AP451" t="b">
        <f>OR(Table1[[#This Row],[Length.Main Story.Polled]] = 0,Table1[[#This Row],[Length.Main + Extras.Polled]] = 0,Table1[[#This Row],[Length.Completionists.Polled]] = 0,Table1[[#This Row],[Length.All PlayStyles.Polled]] = 0)</f>
        <v>0</v>
      </c>
      <c r="AR451" s="9"/>
      <c r="AT451"/>
      <c r="AW451" s="10"/>
    </row>
    <row r="452" spans="1:64" x14ac:dyDescent="0.25">
      <c r="A452" t="s">
        <v>542</v>
      </c>
      <c r="B452">
        <v>2</v>
      </c>
      <c r="C452" t="s">
        <v>31</v>
      </c>
      <c r="D452" t="s">
        <v>285</v>
      </c>
      <c r="E452" t="s">
        <v>83</v>
      </c>
      <c r="F452" t="s">
        <v>32</v>
      </c>
      <c r="G452">
        <v>2007</v>
      </c>
      <c r="H452">
        <v>65</v>
      </c>
      <c r="I452">
        <v>0.38</v>
      </c>
      <c r="J452">
        <v>14.95</v>
      </c>
      <c r="K452">
        <v>5.93333333333333</v>
      </c>
      <c r="L452">
        <v>11.816666666666601</v>
      </c>
      <c r="M452">
        <v>6</v>
      </c>
      <c r="N452">
        <v>124</v>
      </c>
      <c r="O452">
        <v>4.4833333333333298</v>
      </c>
      <c r="P452">
        <v>9.5500000000000007</v>
      </c>
      <c r="Q452">
        <v>11.633333333333301</v>
      </c>
      <c r="R452">
        <v>9</v>
      </c>
      <c r="S452">
        <v>4</v>
      </c>
      <c r="T452">
        <v>7.75</v>
      </c>
      <c r="U452">
        <v>6.6333333333333302</v>
      </c>
      <c r="V452">
        <v>10.733333333333301</v>
      </c>
      <c r="W452">
        <v>6.3333333333333304</v>
      </c>
      <c r="X452">
        <v>25</v>
      </c>
      <c r="Y452">
        <v>4.7833333333333297</v>
      </c>
      <c r="Z452">
        <v>5.6</v>
      </c>
      <c r="AA452">
        <v>11.733333333333301</v>
      </c>
      <c r="AB452">
        <v>6</v>
      </c>
      <c r="AC452">
        <v>95</v>
      </c>
      <c r="AD452">
        <v>4.4000000000000004</v>
      </c>
      <c r="AE452" t="s">
        <v>31</v>
      </c>
      <c r="AJ452" t="b">
        <f>OR(COUNTIF(Sheet1!$H$1:$H$9,Table1[[#This Row],[Genre_1]]),COUNTIF(Sheet1!$H$1:$H$8,Table1[[#This Row],[Genre_2]]),COUNTIF(Sheet1!$H$1:$H$8,Table1[[#This Row],[Genre_3]]),COUNTIF(Sheet1!$H$1:$H$8,Table1[[#This Row],[Genre_4]]),COUNTIF(Sheet1!$H$1:$H$8,Table1[[#This Row],[Genre_5]]))</f>
        <v>1</v>
      </c>
      <c r="AK452" t="s">
        <v>285</v>
      </c>
      <c r="AM452" t="b">
        <f>OR(COUNTIF(Sheet1!$E$2:$E$20,Table1[[#This Row],[Publisher_1]]),COUNTIF(Sheet1!$E$2:$E$20,Table1[[#This Row],[Publisher_2]]))</f>
        <v>1</v>
      </c>
      <c r="AN452" t="str">
        <f>IF(COUNTIF(Table1[[#All],[Title]],Table1[[#This Row],[Title]]) &gt; 1,"Yes","No")</f>
        <v>Yes</v>
      </c>
      <c r="AO452" t="str">
        <f>IF(AND(-3&lt;= (Table1[[#This Row],[Metrics.Sales]] - AVERAGE(Table1[Metrics.Sales]))/_xlfn.STDEV.S(Table1[Metrics.Sales]), (Table1[[#This Row],[Metrics.Sales]] - AVERAGE(Table1[Metrics.Sales]))/_xlfn.STDEV.S(Table1[Metrics.Sales]) &lt;=3),"No","Yes")</f>
        <v>No</v>
      </c>
      <c r="AP452" t="b">
        <f>OR(Table1[[#This Row],[Length.Main Story.Polled]] = 0,Table1[[#This Row],[Length.Main + Extras.Polled]] = 0,Table1[[#This Row],[Length.Completionists.Polled]] = 0,Table1[[#This Row],[Length.All PlayStyles.Polled]] = 0)</f>
        <v>0</v>
      </c>
      <c r="AR452" s="9"/>
      <c r="AT452"/>
      <c r="AW452" s="10"/>
      <c r="BC452" s="10"/>
      <c r="BG452" s="10"/>
      <c r="BL452" s="10"/>
    </row>
    <row r="453" spans="1:64" x14ac:dyDescent="0.25">
      <c r="A453" t="s">
        <v>542</v>
      </c>
      <c r="B453">
        <v>2</v>
      </c>
      <c r="C453" t="s">
        <v>31</v>
      </c>
      <c r="D453" t="s">
        <v>285</v>
      </c>
      <c r="E453" t="s">
        <v>1019</v>
      </c>
      <c r="F453" t="s">
        <v>32</v>
      </c>
      <c r="G453">
        <v>2007</v>
      </c>
      <c r="H453">
        <v>64</v>
      </c>
      <c r="I453">
        <v>0.28999999999999998</v>
      </c>
      <c r="J453">
        <v>19.95</v>
      </c>
      <c r="K453">
        <v>5.93333333333333</v>
      </c>
      <c r="L453">
        <v>11.816666666666601</v>
      </c>
      <c r="M453">
        <v>6</v>
      </c>
      <c r="N453">
        <v>124</v>
      </c>
      <c r="O453">
        <v>4.4833333333333298</v>
      </c>
      <c r="P453">
        <v>9.5500000000000007</v>
      </c>
      <c r="Q453">
        <v>11.633333333333301</v>
      </c>
      <c r="R453">
        <v>9</v>
      </c>
      <c r="S453">
        <v>4</v>
      </c>
      <c r="T453">
        <v>7.75</v>
      </c>
      <c r="U453">
        <v>6.6333333333333302</v>
      </c>
      <c r="V453">
        <v>10.733333333333301</v>
      </c>
      <c r="W453">
        <v>6.3333333333333304</v>
      </c>
      <c r="X453">
        <v>25</v>
      </c>
      <c r="Y453">
        <v>4.7833333333333297</v>
      </c>
      <c r="Z453">
        <v>5.6</v>
      </c>
      <c r="AA453">
        <v>11.733333333333301</v>
      </c>
      <c r="AB453">
        <v>6</v>
      </c>
      <c r="AC453">
        <v>95</v>
      </c>
      <c r="AD453">
        <v>4.4000000000000004</v>
      </c>
      <c r="AE453" t="s">
        <v>31</v>
      </c>
      <c r="AJ453" t="b">
        <f>OR(COUNTIF(Sheet1!$H$1:$H$9,Table1[[#This Row],[Genre_1]]),COUNTIF(Sheet1!$H$1:$H$8,Table1[[#This Row],[Genre_2]]),COUNTIF(Sheet1!$H$1:$H$8,Table1[[#This Row],[Genre_3]]),COUNTIF(Sheet1!$H$1:$H$8,Table1[[#This Row],[Genre_4]]),COUNTIF(Sheet1!$H$1:$H$8,Table1[[#This Row],[Genre_5]]))</f>
        <v>1</v>
      </c>
      <c r="AK453" t="s">
        <v>285</v>
      </c>
      <c r="AM453" t="b">
        <f>OR(COUNTIF(Sheet1!$E$2:$E$20,Table1[[#This Row],[Publisher_1]]),COUNTIF(Sheet1!$E$2:$E$20,Table1[[#This Row],[Publisher_2]]))</f>
        <v>1</v>
      </c>
      <c r="AN453" t="str">
        <f>IF(COUNTIF(Table1[[#All],[Title]],Table1[[#This Row],[Title]]) &gt; 1,"Yes","No")</f>
        <v>Yes</v>
      </c>
      <c r="AO453" t="str">
        <f>IF(AND(-3&lt;= (Table1[[#This Row],[Metrics.Sales]] - AVERAGE(Table1[Metrics.Sales]))/_xlfn.STDEV.S(Table1[Metrics.Sales]), (Table1[[#This Row],[Metrics.Sales]] - AVERAGE(Table1[Metrics.Sales]))/_xlfn.STDEV.S(Table1[Metrics.Sales]) &lt;=3),"No","Yes")</f>
        <v>No</v>
      </c>
      <c r="AP453" t="b">
        <f>OR(Table1[[#This Row],[Length.Main Story.Polled]] = 0,Table1[[#This Row],[Length.Main + Extras.Polled]] = 0,Table1[[#This Row],[Length.Completionists.Polled]] = 0,Table1[[#This Row],[Length.All PlayStyles.Polled]] = 0)</f>
        <v>0</v>
      </c>
      <c r="AR453" s="9"/>
      <c r="AT453"/>
      <c r="AW453" s="10"/>
      <c r="AY453" s="10"/>
      <c r="BC453" s="10"/>
      <c r="BD453" s="10"/>
      <c r="BE453" s="10"/>
      <c r="BG453" s="10"/>
      <c r="BI453" s="10"/>
    </row>
    <row r="454" spans="1:64" x14ac:dyDescent="0.25">
      <c r="A454" t="s">
        <v>279</v>
      </c>
      <c r="B454">
        <v>1</v>
      </c>
      <c r="C454" t="s">
        <v>72</v>
      </c>
      <c r="D454" t="s">
        <v>40</v>
      </c>
      <c r="E454" t="s">
        <v>1020</v>
      </c>
      <c r="F454" t="s">
        <v>46</v>
      </c>
      <c r="G454">
        <v>2006</v>
      </c>
      <c r="H454">
        <v>77</v>
      </c>
      <c r="I454">
        <v>0.32</v>
      </c>
      <c r="J454">
        <v>16.95</v>
      </c>
      <c r="K454">
        <v>8.3000000000000007</v>
      </c>
      <c r="L454">
        <v>11.066666666666601</v>
      </c>
      <c r="M454">
        <v>8</v>
      </c>
      <c r="N454">
        <v>26</v>
      </c>
      <c r="O454">
        <v>6.86666666666666</v>
      </c>
      <c r="P454">
        <v>9.5333333333333297</v>
      </c>
      <c r="Q454">
        <v>10.316666666666601</v>
      </c>
      <c r="R454">
        <v>9.5333333333333297</v>
      </c>
      <c r="S454">
        <v>2</v>
      </c>
      <c r="T454">
        <v>8.7666666666666604</v>
      </c>
      <c r="U454">
        <v>10.533333333333299</v>
      </c>
      <c r="V454">
        <v>12.25</v>
      </c>
      <c r="W454">
        <v>10.45</v>
      </c>
      <c r="X454">
        <v>5</v>
      </c>
      <c r="Y454">
        <v>8.86666666666666</v>
      </c>
      <c r="Z454">
        <v>7.5833333333333304</v>
      </c>
      <c r="AA454">
        <v>9.86666666666666</v>
      </c>
      <c r="AB454">
        <v>7.9</v>
      </c>
      <c r="AC454">
        <v>19</v>
      </c>
      <c r="AD454">
        <v>6.6666666666666599</v>
      </c>
      <c r="AE454" t="s">
        <v>31</v>
      </c>
      <c r="AF454" t="s">
        <v>34</v>
      </c>
      <c r="AJ454" t="b">
        <f>OR(COUNTIF(Sheet1!$H$1:$H$9,Table1[[#This Row],[Genre_1]]),COUNTIF(Sheet1!$H$1:$H$8,Table1[[#This Row],[Genre_2]]),COUNTIF(Sheet1!$H$1:$H$8,Table1[[#This Row],[Genre_3]]),COUNTIF(Sheet1!$H$1:$H$8,Table1[[#This Row],[Genre_4]]),COUNTIF(Sheet1!$H$1:$H$8,Table1[[#This Row],[Genre_5]]))</f>
        <v>1</v>
      </c>
      <c r="AK454" t="s">
        <v>40</v>
      </c>
      <c r="AM454" t="b">
        <f>OR(COUNTIF(Sheet1!$E$2:$E$20,Table1[[#This Row],[Publisher_1]]),COUNTIF(Sheet1!$E$2:$E$20,Table1[[#This Row],[Publisher_2]]))</f>
        <v>1</v>
      </c>
      <c r="AN454" t="str">
        <f>IF(COUNTIF(Table1[[#All],[Title]],Table1[[#This Row],[Title]]) &gt; 1,"Yes","No")</f>
        <v>No</v>
      </c>
      <c r="AO454" t="str">
        <f>IF(AND(-3&lt;= (Table1[[#This Row],[Metrics.Sales]] - AVERAGE(Table1[Metrics.Sales]))/_xlfn.STDEV.S(Table1[Metrics.Sales]), (Table1[[#This Row],[Metrics.Sales]] - AVERAGE(Table1[Metrics.Sales]))/_xlfn.STDEV.S(Table1[Metrics.Sales]) &lt;=3),"No","Yes")</f>
        <v>No</v>
      </c>
      <c r="AP454" t="b">
        <f>OR(Table1[[#This Row],[Length.Main Story.Polled]] = 0,Table1[[#This Row],[Length.Main + Extras.Polled]] = 0,Table1[[#This Row],[Length.Completionists.Polled]] = 0,Table1[[#This Row],[Length.All PlayStyles.Polled]] = 0)</f>
        <v>0</v>
      </c>
      <c r="AR454" s="9"/>
      <c r="AT454"/>
      <c r="AW454" s="10"/>
      <c r="AY454" s="10"/>
      <c r="BC454" s="10"/>
      <c r="BD454" s="10"/>
      <c r="BE454" s="10"/>
      <c r="BG454" s="10"/>
      <c r="BI454" s="10"/>
    </row>
    <row r="455" spans="1:64" x14ac:dyDescent="0.25">
      <c r="A455" t="s">
        <v>696</v>
      </c>
      <c r="B455">
        <v>1</v>
      </c>
      <c r="C455" t="s">
        <v>39</v>
      </c>
      <c r="D455" t="s">
        <v>1005</v>
      </c>
      <c r="E455" t="s">
        <v>1022</v>
      </c>
      <c r="F455" t="s">
        <v>32</v>
      </c>
      <c r="G455">
        <v>2007</v>
      </c>
      <c r="H455">
        <v>35</v>
      </c>
      <c r="I455">
        <v>0.06</v>
      </c>
      <c r="J455">
        <v>14.95</v>
      </c>
      <c r="K455">
        <v>0</v>
      </c>
      <c r="L455">
        <v>0</v>
      </c>
      <c r="M455">
        <v>0</v>
      </c>
      <c r="N455">
        <v>0</v>
      </c>
      <c r="O455">
        <v>0</v>
      </c>
      <c r="P455">
        <v>0</v>
      </c>
      <c r="Q455">
        <v>0</v>
      </c>
      <c r="R455">
        <v>0</v>
      </c>
      <c r="S455">
        <v>0</v>
      </c>
      <c r="T455">
        <v>0</v>
      </c>
      <c r="U455">
        <v>0</v>
      </c>
      <c r="V455">
        <v>0</v>
      </c>
      <c r="W455">
        <v>0</v>
      </c>
      <c r="X455">
        <v>0</v>
      </c>
      <c r="Y455">
        <v>0</v>
      </c>
      <c r="Z455">
        <v>0</v>
      </c>
      <c r="AA455">
        <v>0</v>
      </c>
      <c r="AB455">
        <v>0</v>
      </c>
      <c r="AC455">
        <v>0</v>
      </c>
      <c r="AD455">
        <v>0</v>
      </c>
      <c r="AE455" t="s">
        <v>39</v>
      </c>
      <c r="AJ455" t="b">
        <f>OR(COUNTIF(Sheet1!$H$1:$H$9,Table1[[#This Row],[Genre_1]]),COUNTIF(Sheet1!$H$1:$H$8,Table1[[#This Row],[Genre_2]]),COUNTIF(Sheet1!$H$1:$H$8,Table1[[#This Row],[Genre_3]]),COUNTIF(Sheet1!$H$1:$H$8,Table1[[#This Row],[Genre_4]]),COUNTIF(Sheet1!$H$1:$H$8,Table1[[#This Row],[Genre_5]]))</f>
        <v>1</v>
      </c>
      <c r="AK455" t="s">
        <v>1005</v>
      </c>
      <c r="AM455" t="b">
        <f>OR(COUNTIF(Sheet1!$E$2:$E$20,Table1[[#This Row],[Publisher_1]]),COUNTIF(Sheet1!$E$2:$E$20,Table1[[#This Row],[Publisher_2]]))</f>
        <v>1</v>
      </c>
      <c r="AN455" t="str">
        <f>IF(COUNTIF(Table1[[#All],[Title]],Table1[[#This Row],[Title]]) &gt; 1,"Yes","No")</f>
        <v>No</v>
      </c>
      <c r="AO455" t="str">
        <f>IF(AND(-3&lt;= (Table1[[#This Row],[Metrics.Sales]] - AVERAGE(Table1[Metrics.Sales]))/_xlfn.STDEV.S(Table1[Metrics.Sales]), (Table1[[#This Row],[Metrics.Sales]] - AVERAGE(Table1[Metrics.Sales]))/_xlfn.STDEV.S(Table1[Metrics.Sales]) &lt;=3),"No","Yes")</f>
        <v>No</v>
      </c>
      <c r="AP455" t="b">
        <f>OR(Table1[[#This Row],[Length.Main Story.Polled]] = 0,Table1[[#This Row],[Length.Main + Extras.Polled]] = 0,Table1[[#This Row],[Length.Completionists.Polled]] = 0,Table1[[#This Row],[Length.All PlayStyles.Polled]] = 0)</f>
        <v>1</v>
      </c>
      <c r="AR455" s="9"/>
      <c r="AT455"/>
      <c r="AW455" s="10"/>
      <c r="AX455" s="10"/>
      <c r="AY455" s="10"/>
      <c r="AZ455" s="10"/>
      <c r="BB455" s="10"/>
      <c r="BC455" s="10"/>
      <c r="BG455" s="10"/>
      <c r="BH455" s="10"/>
      <c r="BI455" s="10"/>
      <c r="BL455" s="10"/>
    </row>
    <row r="456" spans="1:64" x14ac:dyDescent="0.25">
      <c r="A456" t="s">
        <v>165</v>
      </c>
      <c r="B456">
        <v>2</v>
      </c>
      <c r="C456" t="s">
        <v>1034</v>
      </c>
      <c r="D456" t="s">
        <v>40</v>
      </c>
      <c r="E456" t="s">
        <v>1020</v>
      </c>
      <c r="F456" t="s">
        <v>32</v>
      </c>
      <c r="G456">
        <v>2005</v>
      </c>
      <c r="H456">
        <v>72</v>
      </c>
      <c r="I456">
        <v>0.13</v>
      </c>
      <c r="J456">
        <v>12.95</v>
      </c>
      <c r="K456">
        <v>23</v>
      </c>
      <c r="L456">
        <v>24.5</v>
      </c>
      <c r="M456">
        <v>23</v>
      </c>
      <c r="N456">
        <v>2</v>
      </c>
      <c r="O456">
        <v>21.5</v>
      </c>
      <c r="P456">
        <v>0</v>
      </c>
      <c r="Q456">
        <v>0</v>
      </c>
      <c r="R456">
        <v>0</v>
      </c>
      <c r="S456">
        <v>0</v>
      </c>
      <c r="T456">
        <v>0</v>
      </c>
      <c r="U456">
        <v>23</v>
      </c>
      <c r="V456">
        <v>24.5</v>
      </c>
      <c r="W456">
        <v>23</v>
      </c>
      <c r="X456">
        <v>2</v>
      </c>
      <c r="Y456">
        <v>21.5</v>
      </c>
      <c r="Z456">
        <v>0</v>
      </c>
      <c r="AA456">
        <v>0</v>
      </c>
      <c r="AB456">
        <v>0</v>
      </c>
      <c r="AC456">
        <v>0</v>
      </c>
      <c r="AD456">
        <v>0</v>
      </c>
      <c r="AE456" t="s">
        <v>31</v>
      </c>
      <c r="AF456" t="s">
        <v>1045</v>
      </c>
      <c r="AJ456" t="b">
        <f>OR(COUNTIF(Sheet1!$H$1:$H$9,Table1[[#This Row],[Genre_1]]),COUNTIF(Sheet1!$H$1:$H$8,Table1[[#This Row],[Genre_2]]),COUNTIF(Sheet1!$H$1:$H$8,Table1[[#This Row],[Genre_3]]),COUNTIF(Sheet1!$H$1:$H$8,Table1[[#This Row],[Genre_4]]),COUNTIF(Sheet1!$H$1:$H$8,Table1[[#This Row],[Genre_5]]))</f>
        <v>1</v>
      </c>
      <c r="AK456" t="s">
        <v>40</v>
      </c>
      <c r="AM456" t="b">
        <f>OR(COUNTIF(Sheet1!$E$2:$E$20,Table1[[#This Row],[Publisher_1]]),COUNTIF(Sheet1!$E$2:$E$20,Table1[[#This Row],[Publisher_2]]))</f>
        <v>1</v>
      </c>
      <c r="AN456" t="str">
        <f>IF(COUNTIF(Table1[[#All],[Title]],Table1[[#This Row],[Title]]) &gt; 1,"Yes","No")</f>
        <v>No</v>
      </c>
      <c r="AO456" t="str">
        <f>IF(AND(-3&lt;= (Table1[[#This Row],[Metrics.Sales]] - AVERAGE(Table1[Metrics.Sales]))/_xlfn.STDEV.S(Table1[Metrics.Sales]), (Table1[[#This Row],[Metrics.Sales]] - AVERAGE(Table1[Metrics.Sales]))/_xlfn.STDEV.S(Table1[Metrics.Sales]) &lt;=3),"No","Yes")</f>
        <v>No</v>
      </c>
      <c r="AP456" t="b">
        <f>OR(Table1[[#This Row],[Length.Main Story.Polled]] = 0,Table1[[#This Row],[Length.Main + Extras.Polled]] = 0,Table1[[#This Row],[Length.Completionists.Polled]] = 0,Table1[[#This Row],[Length.All PlayStyles.Polled]] = 0)</f>
        <v>1</v>
      </c>
      <c r="AR456" s="9"/>
      <c r="AT456"/>
    </row>
    <row r="457" spans="1:64" x14ac:dyDescent="0.25">
      <c r="A457" t="s">
        <v>641</v>
      </c>
      <c r="B457">
        <v>1</v>
      </c>
      <c r="C457" t="s">
        <v>1034</v>
      </c>
      <c r="D457" t="s">
        <v>101</v>
      </c>
      <c r="E457" t="s">
        <v>83</v>
      </c>
      <c r="F457" t="s">
        <v>32</v>
      </c>
      <c r="G457">
        <v>2007</v>
      </c>
      <c r="H457">
        <v>55</v>
      </c>
      <c r="I457">
        <v>0.15</v>
      </c>
      <c r="J457">
        <v>14.95</v>
      </c>
      <c r="K457">
        <v>107.833333333333</v>
      </c>
      <c r="L457">
        <v>240.7</v>
      </c>
      <c r="M457">
        <v>55</v>
      </c>
      <c r="N457">
        <v>6</v>
      </c>
      <c r="O457">
        <v>44.7</v>
      </c>
      <c r="P457">
        <v>184.333333333333</v>
      </c>
      <c r="Q457">
        <v>275.83333333333297</v>
      </c>
      <c r="R457">
        <v>119</v>
      </c>
      <c r="S457">
        <v>3</v>
      </c>
      <c r="T457">
        <v>92.8333333333333</v>
      </c>
      <c r="U457">
        <v>76</v>
      </c>
      <c r="V457">
        <v>76</v>
      </c>
      <c r="W457">
        <v>76</v>
      </c>
      <c r="X457">
        <v>1</v>
      </c>
      <c r="Y457">
        <v>76</v>
      </c>
      <c r="Z457">
        <v>9</v>
      </c>
      <c r="AA457">
        <v>9.5</v>
      </c>
      <c r="AB457">
        <v>9</v>
      </c>
      <c r="AC457">
        <v>2</v>
      </c>
      <c r="AD457">
        <v>8.5</v>
      </c>
      <c r="AE457" t="s">
        <v>31</v>
      </c>
      <c r="AF457" t="s">
        <v>1045</v>
      </c>
      <c r="AJ457" t="b">
        <f>OR(COUNTIF(Sheet1!$H$1:$H$9,Table1[[#This Row],[Genre_1]]),COUNTIF(Sheet1!$H$1:$H$8,Table1[[#This Row],[Genre_2]]),COUNTIF(Sheet1!$H$1:$H$8,Table1[[#This Row],[Genre_3]]),COUNTIF(Sheet1!$H$1:$H$8,Table1[[#This Row],[Genre_4]]),COUNTIF(Sheet1!$H$1:$H$8,Table1[[#This Row],[Genre_5]]))</f>
        <v>1</v>
      </c>
      <c r="AK457" t="s">
        <v>101</v>
      </c>
      <c r="AM457" t="b">
        <f>OR(COUNTIF(Sheet1!$E$2:$E$20,Table1[[#This Row],[Publisher_1]]),COUNTIF(Sheet1!$E$2:$E$20,Table1[[#This Row],[Publisher_2]]))</f>
        <v>1</v>
      </c>
      <c r="AN457" t="str">
        <f>IF(COUNTIF(Table1[[#All],[Title]],Table1[[#This Row],[Title]]) &gt; 1,"Yes","No")</f>
        <v>No</v>
      </c>
      <c r="AO457" t="str">
        <f>IF(AND(-3&lt;= (Table1[[#This Row],[Metrics.Sales]] - AVERAGE(Table1[Metrics.Sales]))/_xlfn.STDEV.S(Table1[Metrics.Sales]), (Table1[[#This Row],[Metrics.Sales]] - AVERAGE(Table1[Metrics.Sales]))/_xlfn.STDEV.S(Table1[Metrics.Sales]) &lt;=3),"No","Yes")</f>
        <v>No</v>
      </c>
      <c r="AP457" t="b">
        <f>OR(Table1[[#This Row],[Length.Main Story.Polled]] = 0,Table1[[#This Row],[Length.Main + Extras.Polled]] = 0,Table1[[#This Row],[Length.Completionists.Polled]] = 0,Table1[[#This Row],[Length.All PlayStyles.Polled]] = 0)</f>
        <v>0</v>
      </c>
      <c r="AR457" s="9"/>
      <c r="AT457"/>
    </row>
    <row r="458" spans="1:64" x14ac:dyDescent="0.25">
      <c r="A458" t="s">
        <v>763</v>
      </c>
      <c r="B458">
        <v>1</v>
      </c>
      <c r="C458" t="s">
        <v>31</v>
      </c>
      <c r="D458" t="s">
        <v>1007</v>
      </c>
      <c r="E458" t="s">
        <v>1021</v>
      </c>
      <c r="F458" t="s">
        <v>46</v>
      </c>
      <c r="G458">
        <v>2008</v>
      </c>
      <c r="H458">
        <v>76</v>
      </c>
      <c r="I458">
        <v>1.6</v>
      </c>
      <c r="J458">
        <v>24.95</v>
      </c>
      <c r="K458">
        <v>8.7666666666666604</v>
      </c>
      <c r="L458">
        <v>19.766666666666602</v>
      </c>
      <c r="M458">
        <v>8.6333333333333293</v>
      </c>
      <c r="N458">
        <v>28</v>
      </c>
      <c r="O458">
        <v>5.7166666666666597</v>
      </c>
      <c r="P458">
        <v>13.1833333333333</v>
      </c>
      <c r="Q458">
        <v>21.466666666666601</v>
      </c>
      <c r="R458">
        <v>11.0166666666666</v>
      </c>
      <c r="S458">
        <v>9</v>
      </c>
      <c r="T458">
        <v>9.93333333333333</v>
      </c>
      <c r="U458">
        <v>9.3333333333333304</v>
      </c>
      <c r="V458">
        <v>11.8333333333333</v>
      </c>
      <c r="W458">
        <v>10</v>
      </c>
      <c r="X458">
        <v>7</v>
      </c>
      <c r="Y458">
        <v>6.2</v>
      </c>
      <c r="Z458">
        <v>5.11666666666666</v>
      </c>
      <c r="AA458">
        <v>8.2166666666666597</v>
      </c>
      <c r="AB458">
        <v>4.75</v>
      </c>
      <c r="AC458">
        <v>12</v>
      </c>
      <c r="AD458">
        <v>3.8333333333333299</v>
      </c>
      <c r="AE458" t="s">
        <v>31</v>
      </c>
      <c r="AJ458" t="b">
        <f>OR(COUNTIF(Sheet1!$H$1:$H$9,Table1[[#This Row],[Genre_1]]),COUNTIF(Sheet1!$H$1:$H$8,Table1[[#This Row],[Genre_2]]),COUNTIF(Sheet1!$H$1:$H$8,Table1[[#This Row],[Genre_3]]),COUNTIF(Sheet1!$H$1:$H$8,Table1[[#This Row],[Genre_4]]),COUNTIF(Sheet1!$H$1:$H$8,Table1[[#This Row],[Genre_5]]))</f>
        <v>1</v>
      </c>
      <c r="AK458" t="s">
        <v>1007</v>
      </c>
      <c r="AM458" t="b">
        <f>OR(COUNTIF(Sheet1!$E$2:$E$20,Table1[[#This Row],[Publisher_1]]),COUNTIF(Sheet1!$E$2:$E$20,Table1[[#This Row],[Publisher_2]]))</f>
        <v>1</v>
      </c>
      <c r="AN458" t="str">
        <f>IF(COUNTIF(Table1[[#All],[Title]],Table1[[#This Row],[Title]]) &gt; 1,"Yes","No")</f>
        <v>No</v>
      </c>
      <c r="AO458" t="str">
        <f>IF(AND(-3&lt;= (Table1[[#This Row],[Metrics.Sales]] - AVERAGE(Table1[Metrics.Sales]))/_xlfn.STDEV.S(Table1[Metrics.Sales]), (Table1[[#This Row],[Metrics.Sales]] - AVERAGE(Table1[Metrics.Sales]))/_xlfn.STDEV.S(Table1[Metrics.Sales]) &lt;=3),"No","Yes")</f>
        <v>No</v>
      </c>
      <c r="AP458" t="b">
        <f>OR(Table1[[#This Row],[Length.Main Story.Polled]] = 0,Table1[[#This Row],[Length.Main + Extras.Polled]] = 0,Table1[[#This Row],[Length.Completionists.Polled]] = 0,Table1[[#This Row],[Length.All PlayStyles.Polled]] = 0)</f>
        <v>0</v>
      </c>
      <c r="AR458" s="9"/>
      <c r="AT458"/>
      <c r="AX458" s="10"/>
      <c r="AY458" s="10"/>
      <c r="BB458" s="10"/>
    </row>
    <row r="459" spans="1:64" x14ac:dyDescent="0.25">
      <c r="A459" t="s">
        <v>117</v>
      </c>
      <c r="B459">
        <v>1</v>
      </c>
      <c r="C459" t="s">
        <v>31</v>
      </c>
      <c r="D459" t="s">
        <v>1007</v>
      </c>
      <c r="E459" t="s">
        <v>1021</v>
      </c>
      <c r="F459" t="s">
        <v>53</v>
      </c>
      <c r="G459">
        <v>2005</v>
      </c>
      <c r="H459">
        <v>86</v>
      </c>
      <c r="I459">
        <v>0.37</v>
      </c>
      <c r="J459">
        <v>17.95</v>
      </c>
      <c r="K459">
        <v>7.4</v>
      </c>
      <c r="L459">
        <v>14.2666666666666</v>
      </c>
      <c r="M459">
        <v>5.6666666666666599</v>
      </c>
      <c r="N459">
        <v>40</v>
      </c>
      <c r="O459">
        <v>4.5833333333333304</v>
      </c>
      <c r="P459">
        <v>16.1166666666666</v>
      </c>
      <c r="Q459">
        <v>19.016666666666602</v>
      </c>
      <c r="R459">
        <v>15.966666666666599</v>
      </c>
      <c r="S459">
        <v>6</v>
      </c>
      <c r="T459">
        <v>12.2666666666666</v>
      </c>
      <c r="U459">
        <v>9.6999999999999993</v>
      </c>
      <c r="V459">
        <v>13.1833333333333</v>
      </c>
      <c r="W459">
        <v>9.5</v>
      </c>
      <c r="X459">
        <v>6</v>
      </c>
      <c r="Y459">
        <v>6.68333333333333</v>
      </c>
      <c r="Z459">
        <v>5.0333333333333297</v>
      </c>
      <c r="AA459">
        <v>7.45</v>
      </c>
      <c r="AB459">
        <v>4.8</v>
      </c>
      <c r="AC459">
        <v>28</v>
      </c>
      <c r="AD459">
        <v>3.7833333333333301</v>
      </c>
      <c r="AE459" t="s">
        <v>31</v>
      </c>
      <c r="AJ459" t="b">
        <f>OR(COUNTIF(Sheet1!$H$1:$H$9,Table1[[#This Row],[Genre_1]]),COUNTIF(Sheet1!$H$1:$H$8,Table1[[#This Row],[Genre_2]]),COUNTIF(Sheet1!$H$1:$H$8,Table1[[#This Row],[Genre_3]]),COUNTIF(Sheet1!$H$1:$H$8,Table1[[#This Row],[Genre_4]]),COUNTIF(Sheet1!$H$1:$H$8,Table1[[#This Row],[Genre_5]]))</f>
        <v>1</v>
      </c>
      <c r="AK459" t="s">
        <v>1007</v>
      </c>
      <c r="AM459" t="b">
        <f>OR(COUNTIF(Sheet1!$E$2:$E$20,Table1[[#This Row],[Publisher_1]]),COUNTIF(Sheet1!$E$2:$E$20,Table1[[#This Row],[Publisher_2]]))</f>
        <v>1</v>
      </c>
      <c r="AN459" t="str">
        <f>IF(COUNTIF(Table1[[#All],[Title]],Table1[[#This Row],[Title]]) &gt; 1,"Yes","No")</f>
        <v>No</v>
      </c>
      <c r="AO459" t="str">
        <f>IF(AND(-3&lt;= (Table1[[#This Row],[Metrics.Sales]] - AVERAGE(Table1[Metrics.Sales]))/_xlfn.STDEV.S(Table1[Metrics.Sales]), (Table1[[#This Row],[Metrics.Sales]] - AVERAGE(Table1[Metrics.Sales]))/_xlfn.STDEV.S(Table1[Metrics.Sales]) &lt;=3),"No","Yes")</f>
        <v>No</v>
      </c>
      <c r="AP459" t="b">
        <f>OR(Table1[[#This Row],[Length.Main Story.Polled]] = 0,Table1[[#This Row],[Length.Main + Extras.Polled]] = 0,Table1[[#This Row],[Length.Completionists.Polled]] = 0,Table1[[#This Row],[Length.All PlayStyles.Polled]] = 0)</f>
        <v>0</v>
      </c>
      <c r="AR459" s="9"/>
      <c r="AT459"/>
      <c r="AU459" s="10"/>
      <c r="AW459" s="10"/>
      <c r="AX459" s="10"/>
      <c r="AY459" s="10"/>
      <c r="AZ459" s="10"/>
      <c r="BB459" s="10"/>
      <c r="BC459" s="10"/>
      <c r="BD459" s="10"/>
      <c r="BH459" s="10"/>
      <c r="BI459" s="10"/>
      <c r="BL459" s="10"/>
    </row>
    <row r="460" spans="1:64" x14ac:dyDescent="0.25">
      <c r="A460" t="s">
        <v>246</v>
      </c>
      <c r="B460">
        <v>1</v>
      </c>
      <c r="C460" t="s">
        <v>31</v>
      </c>
      <c r="D460" t="s">
        <v>1007</v>
      </c>
      <c r="E460" t="s">
        <v>1021</v>
      </c>
      <c r="F460" t="s">
        <v>53</v>
      </c>
      <c r="G460">
        <v>2006</v>
      </c>
      <c r="H460">
        <v>71</v>
      </c>
      <c r="I460">
        <v>0.82</v>
      </c>
      <c r="J460">
        <v>27.95</v>
      </c>
      <c r="K460">
        <v>5.6333333333333302</v>
      </c>
      <c r="L460">
        <v>8.75</v>
      </c>
      <c r="M460">
        <v>5</v>
      </c>
      <c r="N460">
        <v>42</v>
      </c>
      <c r="O460">
        <v>3.2833333333333301</v>
      </c>
      <c r="P460">
        <v>6.6</v>
      </c>
      <c r="Q460">
        <v>9.2833333333333297</v>
      </c>
      <c r="R460">
        <v>6.2</v>
      </c>
      <c r="S460">
        <v>22</v>
      </c>
      <c r="T460">
        <v>3.8166666666666602</v>
      </c>
      <c r="U460">
        <v>5.2333333333333298</v>
      </c>
      <c r="V460">
        <v>6.5</v>
      </c>
      <c r="W460">
        <v>4.8166666666666602</v>
      </c>
      <c r="X460">
        <v>7</v>
      </c>
      <c r="Y460">
        <v>4.2333333333333298</v>
      </c>
      <c r="Z460">
        <v>4.2166666666666597</v>
      </c>
      <c r="AA460">
        <v>5.8833333333333302</v>
      </c>
      <c r="AB460">
        <v>4</v>
      </c>
      <c r="AC460">
        <v>13</v>
      </c>
      <c r="AD460">
        <v>3.0333333333333301</v>
      </c>
      <c r="AE460" t="s">
        <v>31</v>
      </c>
      <c r="AJ460" t="b">
        <f>OR(COUNTIF(Sheet1!$H$1:$H$9,Table1[[#This Row],[Genre_1]]),COUNTIF(Sheet1!$H$1:$H$8,Table1[[#This Row],[Genre_2]]),COUNTIF(Sheet1!$H$1:$H$8,Table1[[#This Row],[Genre_3]]),COUNTIF(Sheet1!$H$1:$H$8,Table1[[#This Row],[Genre_4]]),COUNTIF(Sheet1!$H$1:$H$8,Table1[[#This Row],[Genre_5]]))</f>
        <v>1</v>
      </c>
      <c r="AK460" t="s">
        <v>1007</v>
      </c>
      <c r="AM460" t="b">
        <f>OR(COUNTIF(Sheet1!$E$2:$E$20,Table1[[#This Row],[Publisher_1]]),COUNTIF(Sheet1!$E$2:$E$20,Table1[[#This Row],[Publisher_2]]))</f>
        <v>1</v>
      </c>
      <c r="AN460" t="str">
        <f>IF(COUNTIF(Table1[[#All],[Title]],Table1[[#This Row],[Title]]) &gt; 1,"Yes","No")</f>
        <v>No</v>
      </c>
      <c r="AO460" t="str">
        <f>IF(AND(-3&lt;= (Table1[[#This Row],[Metrics.Sales]] - AVERAGE(Table1[Metrics.Sales]))/_xlfn.STDEV.S(Table1[Metrics.Sales]), (Table1[[#This Row],[Metrics.Sales]] - AVERAGE(Table1[Metrics.Sales]))/_xlfn.STDEV.S(Table1[Metrics.Sales]) &lt;=3),"No","Yes")</f>
        <v>No</v>
      </c>
      <c r="AP460" t="b">
        <f>OR(Table1[[#This Row],[Length.Main Story.Polled]] = 0,Table1[[#This Row],[Length.Main + Extras.Polled]] = 0,Table1[[#This Row],[Length.Completionists.Polled]] = 0,Table1[[#This Row],[Length.All PlayStyles.Polled]] = 0)</f>
        <v>0</v>
      </c>
      <c r="AR460" s="9"/>
      <c r="AT460"/>
      <c r="AU460" s="10"/>
      <c r="AW460" s="10"/>
      <c r="AX460" s="10"/>
      <c r="AY460" s="10"/>
      <c r="AZ460" s="10"/>
      <c r="BB460" s="10"/>
      <c r="BD460" s="10"/>
      <c r="BG460" s="10"/>
      <c r="BH460" s="10"/>
      <c r="BL460" s="10"/>
    </row>
    <row r="461" spans="1:64" x14ac:dyDescent="0.25">
      <c r="A461" t="s">
        <v>940</v>
      </c>
      <c r="B461">
        <v>1</v>
      </c>
      <c r="C461" t="s">
        <v>31</v>
      </c>
      <c r="D461" t="s">
        <v>49</v>
      </c>
      <c r="E461" t="s">
        <v>1022</v>
      </c>
      <c r="F461" t="s">
        <v>53</v>
      </c>
      <c r="G461">
        <v>2008</v>
      </c>
      <c r="H461">
        <v>77</v>
      </c>
      <c r="I461">
        <v>0.09</v>
      </c>
      <c r="J461">
        <v>17.95</v>
      </c>
      <c r="K461">
        <v>5.0166666666666604</v>
      </c>
      <c r="L461">
        <v>9.9166666666666607</v>
      </c>
      <c r="M461">
        <v>4.1333333333333302</v>
      </c>
      <c r="N461">
        <v>30</v>
      </c>
      <c r="O461">
        <v>3.65</v>
      </c>
      <c r="P461">
        <v>5.35</v>
      </c>
      <c r="Q461">
        <v>6.5166666666666604</v>
      </c>
      <c r="R461">
        <v>4.75</v>
      </c>
      <c r="S461">
        <v>4</v>
      </c>
      <c r="T461">
        <v>4.4833333333333298</v>
      </c>
      <c r="U461">
        <v>6.2833333333333297</v>
      </c>
      <c r="V461">
        <v>10.5166666666666</v>
      </c>
      <c r="W461">
        <v>5.2333333333333298</v>
      </c>
      <c r="X461">
        <v>8</v>
      </c>
      <c r="Y461">
        <v>4.7833333333333297</v>
      </c>
      <c r="Z461">
        <v>4.36666666666666</v>
      </c>
      <c r="AA461">
        <v>5.5833333333333304</v>
      </c>
      <c r="AB461">
        <v>4</v>
      </c>
      <c r="AC461">
        <v>18</v>
      </c>
      <c r="AD461">
        <v>3.45</v>
      </c>
      <c r="AE461" t="s">
        <v>31</v>
      </c>
      <c r="AJ461" t="b">
        <f>OR(COUNTIF(Sheet1!$H$1:$H$9,Table1[[#This Row],[Genre_1]]),COUNTIF(Sheet1!$H$1:$H$8,Table1[[#This Row],[Genre_2]]),COUNTIF(Sheet1!$H$1:$H$8,Table1[[#This Row],[Genre_3]]),COUNTIF(Sheet1!$H$1:$H$8,Table1[[#This Row],[Genre_4]]),COUNTIF(Sheet1!$H$1:$H$8,Table1[[#This Row],[Genre_5]]))</f>
        <v>1</v>
      </c>
      <c r="AK461" t="s">
        <v>49</v>
      </c>
      <c r="AM461" t="b">
        <f>OR(COUNTIF(Sheet1!$E$2:$E$20,Table1[[#This Row],[Publisher_1]]),COUNTIF(Sheet1!$E$2:$E$20,Table1[[#This Row],[Publisher_2]]))</f>
        <v>1</v>
      </c>
      <c r="AN461" t="str">
        <f>IF(COUNTIF(Table1[[#All],[Title]],Table1[[#This Row],[Title]]) &gt; 1,"Yes","No")</f>
        <v>No</v>
      </c>
      <c r="AO461" t="str">
        <f>IF(AND(-3&lt;= (Table1[[#This Row],[Metrics.Sales]] - AVERAGE(Table1[Metrics.Sales]))/_xlfn.STDEV.S(Table1[Metrics.Sales]), (Table1[[#This Row],[Metrics.Sales]] - AVERAGE(Table1[Metrics.Sales]))/_xlfn.STDEV.S(Table1[Metrics.Sales]) &lt;=3),"No","Yes")</f>
        <v>No</v>
      </c>
      <c r="AP461" t="b">
        <f>OR(Table1[[#This Row],[Length.Main Story.Polled]] = 0,Table1[[#This Row],[Length.Main + Extras.Polled]] = 0,Table1[[#This Row],[Length.Completionists.Polled]] = 0,Table1[[#This Row],[Length.All PlayStyles.Polled]] = 0)</f>
        <v>0</v>
      </c>
      <c r="AR461" s="9"/>
      <c r="AT461"/>
      <c r="AW461" s="10"/>
      <c r="AY461" s="10"/>
      <c r="BB461" s="10"/>
      <c r="BC461" s="10"/>
      <c r="BE461" s="10"/>
      <c r="BG461" s="10"/>
      <c r="BH461" s="10"/>
      <c r="BI461" s="10"/>
      <c r="BL461" s="10"/>
    </row>
    <row r="462" spans="1:64" x14ac:dyDescent="0.25">
      <c r="A462" t="s">
        <v>955</v>
      </c>
      <c r="B462">
        <v>1</v>
      </c>
      <c r="C462" t="s">
        <v>1032</v>
      </c>
      <c r="D462" t="s">
        <v>1005</v>
      </c>
      <c r="E462" t="s">
        <v>1021</v>
      </c>
      <c r="F462" t="s">
        <v>46</v>
      </c>
      <c r="G462">
        <v>2008</v>
      </c>
      <c r="H462">
        <v>76</v>
      </c>
      <c r="I462">
        <v>0.06</v>
      </c>
      <c r="J462">
        <v>29.95</v>
      </c>
      <c r="K462">
        <v>27.1166666666666</v>
      </c>
      <c r="L462">
        <v>32.983333333333299</v>
      </c>
      <c r="M462">
        <v>28.85</v>
      </c>
      <c r="N462">
        <v>8</v>
      </c>
      <c r="O462">
        <v>23.633333333333301</v>
      </c>
      <c r="P462">
        <v>0</v>
      </c>
      <c r="Q462">
        <v>0</v>
      </c>
      <c r="R462">
        <v>0</v>
      </c>
      <c r="S462">
        <v>0</v>
      </c>
      <c r="T462">
        <v>0</v>
      </c>
      <c r="U462">
        <v>31</v>
      </c>
      <c r="V462">
        <v>31</v>
      </c>
      <c r="W462">
        <v>31</v>
      </c>
      <c r="X462">
        <v>1</v>
      </c>
      <c r="Y462">
        <v>31</v>
      </c>
      <c r="Z462">
        <v>26.566666666666599</v>
      </c>
      <c r="AA462">
        <v>32.783333333333303</v>
      </c>
      <c r="AB462">
        <v>28.55</v>
      </c>
      <c r="AC462">
        <v>7</v>
      </c>
      <c r="AD462">
        <v>23.4166666666666</v>
      </c>
      <c r="AE462" t="s">
        <v>1045</v>
      </c>
      <c r="AF462" t="s">
        <v>34</v>
      </c>
      <c r="AJ462" t="b">
        <f>OR(COUNTIF(Sheet1!$H$1:$H$9,Table1[[#This Row],[Genre_1]]),COUNTIF(Sheet1!$H$1:$H$8,Table1[[#This Row],[Genre_2]]),COUNTIF(Sheet1!$H$1:$H$8,Table1[[#This Row],[Genre_3]]),COUNTIF(Sheet1!$H$1:$H$8,Table1[[#This Row],[Genre_4]]),COUNTIF(Sheet1!$H$1:$H$8,Table1[[#This Row],[Genre_5]]))</f>
        <v>1</v>
      </c>
      <c r="AK462" t="s">
        <v>1005</v>
      </c>
      <c r="AM462" t="b">
        <f>OR(COUNTIF(Sheet1!$E$2:$E$20,Table1[[#This Row],[Publisher_1]]),COUNTIF(Sheet1!$E$2:$E$20,Table1[[#This Row],[Publisher_2]]))</f>
        <v>1</v>
      </c>
      <c r="AN462" t="str">
        <f>IF(COUNTIF(Table1[[#All],[Title]],Table1[[#This Row],[Title]]) &gt; 1,"Yes","No")</f>
        <v>No</v>
      </c>
      <c r="AO462" t="str">
        <f>IF(AND(-3&lt;= (Table1[[#This Row],[Metrics.Sales]] - AVERAGE(Table1[Metrics.Sales]))/_xlfn.STDEV.S(Table1[Metrics.Sales]), (Table1[[#This Row],[Metrics.Sales]] - AVERAGE(Table1[Metrics.Sales]))/_xlfn.STDEV.S(Table1[Metrics.Sales]) &lt;=3),"No","Yes")</f>
        <v>No</v>
      </c>
      <c r="AP462" t="b">
        <f>OR(Table1[[#This Row],[Length.Main Story.Polled]] = 0,Table1[[#This Row],[Length.Main + Extras.Polled]] = 0,Table1[[#This Row],[Length.Completionists.Polled]] = 0,Table1[[#This Row],[Length.All PlayStyles.Polled]] = 0)</f>
        <v>1</v>
      </c>
      <c r="AR462" s="9"/>
      <c r="AT462"/>
      <c r="AU462" s="10"/>
      <c r="AY462" s="10"/>
      <c r="BB462" s="10"/>
      <c r="BC462" s="10"/>
      <c r="BD462" s="10"/>
      <c r="BE462" s="10"/>
      <c r="BG462" s="10"/>
      <c r="BH462" s="10"/>
      <c r="BI462" s="10"/>
    </row>
    <row r="463" spans="1:64" x14ac:dyDescent="0.25">
      <c r="A463" t="s">
        <v>377</v>
      </c>
      <c r="B463">
        <v>2</v>
      </c>
      <c r="C463" t="s">
        <v>72</v>
      </c>
      <c r="D463" t="s">
        <v>1007</v>
      </c>
      <c r="E463" t="s">
        <v>1022</v>
      </c>
      <c r="F463" t="s">
        <v>53</v>
      </c>
      <c r="G463">
        <v>2006</v>
      </c>
      <c r="H463">
        <v>69</v>
      </c>
      <c r="I463">
        <v>0.08</v>
      </c>
      <c r="J463">
        <v>17.95</v>
      </c>
      <c r="K463">
        <v>0</v>
      </c>
      <c r="L463">
        <v>0</v>
      </c>
      <c r="M463">
        <v>0</v>
      </c>
      <c r="N463">
        <v>0</v>
      </c>
      <c r="O463">
        <v>0</v>
      </c>
      <c r="P463">
        <v>0</v>
      </c>
      <c r="Q463">
        <v>0</v>
      </c>
      <c r="R463">
        <v>0</v>
      </c>
      <c r="S463">
        <v>0</v>
      </c>
      <c r="T463">
        <v>0</v>
      </c>
      <c r="U463">
        <v>0</v>
      </c>
      <c r="V463">
        <v>0</v>
      </c>
      <c r="W463">
        <v>0</v>
      </c>
      <c r="X463">
        <v>0</v>
      </c>
      <c r="Y463">
        <v>0</v>
      </c>
      <c r="Z463">
        <v>0</v>
      </c>
      <c r="AA463">
        <v>0</v>
      </c>
      <c r="AB463">
        <v>0</v>
      </c>
      <c r="AC463">
        <v>0</v>
      </c>
      <c r="AD463">
        <v>0</v>
      </c>
      <c r="AE463" t="s">
        <v>31</v>
      </c>
      <c r="AF463" t="s">
        <v>34</v>
      </c>
      <c r="AJ463" t="b">
        <f>OR(COUNTIF(Sheet1!$H$1:$H$9,Table1[[#This Row],[Genre_1]]),COUNTIF(Sheet1!$H$1:$H$8,Table1[[#This Row],[Genre_2]]),COUNTIF(Sheet1!$H$1:$H$8,Table1[[#This Row],[Genre_3]]),COUNTIF(Sheet1!$H$1:$H$8,Table1[[#This Row],[Genre_4]]),COUNTIF(Sheet1!$H$1:$H$8,Table1[[#This Row],[Genre_5]]))</f>
        <v>1</v>
      </c>
      <c r="AK463" t="s">
        <v>1007</v>
      </c>
      <c r="AM463" t="b">
        <f>OR(COUNTIF(Sheet1!$E$2:$E$20,Table1[[#This Row],[Publisher_1]]),COUNTIF(Sheet1!$E$2:$E$20,Table1[[#This Row],[Publisher_2]]))</f>
        <v>1</v>
      </c>
      <c r="AN463" t="str">
        <f>IF(COUNTIF(Table1[[#All],[Title]],Table1[[#This Row],[Title]]) &gt; 1,"Yes","No")</f>
        <v>No</v>
      </c>
      <c r="AO463" t="str">
        <f>IF(AND(-3&lt;= (Table1[[#This Row],[Metrics.Sales]] - AVERAGE(Table1[Metrics.Sales]))/_xlfn.STDEV.S(Table1[Metrics.Sales]), (Table1[[#This Row],[Metrics.Sales]] - AVERAGE(Table1[Metrics.Sales]))/_xlfn.STDEV.S(Table1[Metrics.Sales]) &lt;=3),"No","Yes")</f>
        <v>No</v>
      </c>
      <c r="AP463" t="b">
        <f>OR(Table1[[#This Row],[Length.Main Story.Polled]] = 0,Table1[[#This Row],[Length.Main + Extras.Polled]] = 0,Table1[[#This Row],[Length.Completionists.Polled]] = 0,Table1[[#This Row],[Length.All PlayStyles.Polled]] = 0)</f>
        <v>1</v>
      </c>
      <c r="AR463" s="9"/>
      <c r="AT463"/>
      <c r="AW463" s="10"/>
      <c r="BH463" s="10"/>
      <c r="BI463" s="10"/>
      <c r="BL463" s="10"/>
    </row>
    <row r="464" spans="1:64" x14ac:dyDescent="0.25">
      <c r="A464" t="s">
        <v>757</v>
      </c>
      <c r="B464">
        <v>4</v>
      </c>
      <c r="C464" t="s">
        <v>31</v>
      </c>
      <c r="D464" t="s">
        <v>42</v>
      </c>
      <c r="E464" t="s">
        <v>83</v>
      </c>
      <c r="F464" t="s">
        <v>32</v>
      </c>
      <c r="G464">
        <v>2008</v>
      </c>
      <c r="H464">
        <v>75</v>
      </c>
      <c r="I464">
        <v>2.04</v>
      </c>
      <c r="J464">
        <v>9.9499999999999993</v>
      </c>
      <c r="K464">
        <v>6.7</v>
      </c>
      <c r="L464">
        <v>11.883333333333301</v>
      </c>
      <c r="M464">
        <v>5</v>
      </c>
      <c r="N464">
        <v>28</v>
      </c>
      <c r="O464">
        <v>4.4166666666666599</v>
      </c>
      <c r="P464">
        <v>12.85</v>
      </c>
      <c r="Q464">
        <v>15.533333333333299</v>
      </c>
      <c r="R464">
        <v>13.5</v>
      </c>
      <c r="S464">
        <v>6</v>
      </c>
      <c r="T464">
        <v>9.6999999999999993</v>
      </c>
      <c r="U464">
        <v>7.1666666666666599</v>
      </c>
      <c r="V464">
        <v>8.0333333333333297</v>
      </c>
      <c r="W464">
        <v>7</v>
      </c>
      <c r="X464">
        <v>3</v>
      </c>
      <c r="Y464">
        <v>6.2833333333333297</v>
      </c>
      <c r="Z464">
        <v>4.68333333333333</v>
      </c>
      <c r="AA464">
        <v>5.4166666666666599</v>
      </c>
      <c r="AB464">
        <v>5</v>
      </c>
      <c r="AC464">
        <v>19</v>
      </c>
      <c r="AD464">
        <v>3.9166666666666599</v>
      </c>
      <c r="AE464" t="s">
        <v>31</v>
      </c>
      <c r="AJ464" t="b">
        <f>OR(COUNTIF(Sheet1!$H$1:$H$9,Table1[[#This Row],[Genre_1]]),COUNTIF(Sheet1!$H$1:$H$8,Table1[[#This Row],[Genre_2]]),COUNTIF(Sheet1!$H$1:$H$8,Table1[[#This Row],[Genre_3]]),COUNTIF(Sheet1!$H$1:$H$8,Table1[[#This Row],[Genre_4]]),COUNTIF(Sheet1!$H$1:$H$8,Table1[[#This Row],[Genre_5]]))</f>
        <v>1</v>
      </c>
      <c r="AK464" t="s">
        <v>42</v>
      </c>
      <c r="AM464" t="b">
        <f>OR(COUNTIF(Sheet1!$E$2:$E$20,Table1[[#This Row],[Publisher_1]]),COUNTIF(Sheet1!$E$2:$E$20,Table1[[#This Row],[Publisher_2]]))</f>
        <v>1</v>
      </c>
      <c r="AN464" t="str">
        <f>IF(COUNTIF(Table1[[#All],[Title]],Table1[[#This Row],[Title]]) &gt; 1,"Yes","No")</f>
        <v>Yes</v>
      </c>
      <c r="AO464" t="str">
        <f>IF(AND(-3&lt;= (Table1[[#This Row],[Metrics.Sales]] - AVERAGE(Table1[Metrics.Sales]))/_xlfn.STDEV.S(Table1[Metrics.Sales]), (Table1[[#This Row],[Metrics.Sales]] - AVERAGE(Table1[Metrics.Sales]))/_xlfn.STDEV.S(Table1[Metrics.Sales]) &lt;=3),"No","Yes")</f>
        <v>No</v>
      </c>
      <c r="AP464" t="b">
        <f>OR(Table1[[#This Row],[Length.Main Story.Polled]] = 0,Table1[[#This Row],[Length.Main + Extras.Polled]] = 0,Table1[[#This Row],[Length.Completionists.Polled]] = 0,Table1[[#This Row],[Length.All PlayStyles.Polled]] = 0)</f>
        <v>0</v>
      </c>
      <c r="AR464" s="9"/>
      <c r="AT464"/>
    </row>
    <row r="465" spans="1:64" x14ac:dyDescent="0.25">
      <c r="A465" t="s">
        <v>757</v>
      </c>
      <c r="B465">
        <v>1</v>
      </c>
      <c r="C465" t="s">
        <v>31</v>
      </c>
      <c r="D465" t="s">
        <v>42</v>
      </c>
      <c r="E465" t="s">
        <v>1021</v>
      </c>
      <c r="F465" t="s">
        <v>32</v>
      </c>
      <c r="G465">
        <v>2008</v>
      </c>
      <c r="H465">
        <v>71</v>
      </c>
      <c r="I465">
        <v>0.56000000000000005</v>
      </c>
      <c r="J465">
        <v>17.95</v>
      </c>
      <c r="K465">
        <v>6.7</v>
      </c>
      <c r="L465">
        <v>11.883333333333301</v>
      </c>
      <c r="M465">
        <v>5</v>
      </c>
      <c r="N465">
        <v>28</v>
      </c>
      <c r="O465">
        <v>4.4166666666666599</v>
      </c>
      <c r="P465">
        <v>12.85</v>
      </c>
      <c r="Q465">
        <v>15.533333333333299</v>
      </c>
      <c r="R465">
        <v>13.5</v>
      </c>
      <c r="S465">
        <v>6</v>
      </c>
      <c r="T465">
        <v>9.6999999999999993</v>
      </c>
      <c r="U465">
        <v>7.1666666666666599</v>
      </c>
      <c r="V465">
        <v>8.0333333333333297</v>
      </c>
      <c r="W465">
        <v>7</v>
      </c>
      <c r="X465">
        <v>3</v>
      </c>
      <c r="Y465">
        <v>6.2833333333333297</v>
      </c>
      <c r="Z465">
        <v>4.68333333333333</v>
      </c>
      <c r="AA465">
        <v>5.4166666666666599</v>
      </c>
      <c r="AB465">
        <v>5</v>
      </c>
      <c r="AC465">
        <v>19</v>
      </c>
      <c r="AD465">
        <v>3.9166666666666599</v>
      </c>
      <c r="AE465" t="s">
        <v>31</v>
      </c>
      <c r="AJ465" t="b">
        <f>OR(COUNTIF(Sheet1!$H$1:$H$9,Table1[[#This Row],[Genre_1]]),COUNTIF(Sheet1!$H$1:$H$8,Table1[[#This Row],[Genre_2]]),COUNTIF(Sheet1!$H$1:$H$8,Table1[[#This Row],[Genre_3]]),COUNTIF(Sheet1!$H$1:$H$8,Table1[[#This Row],[Genre_4]]),COUNTIF(Sheet1!$H$1:$H$8,Table1[[#This Row],[Genre_5]]))</f>
        <v>1</v>
      </c>
      <c r="AK465" t="s">
        <v>42</v>
      </c>
      <c r="AM465" t="b">
        <f>OR(COUNTIF(Sheet1!$E$2:$E$20,Table1[[#This Row],[Publisher_1]]),COUNTIF(Sheet1!$E$2:$E$20,Table1[[#This Row],[Publisher_2]]))</f>
        <v>1</v>
      </c>
      <c r="AN465" t="str">
        <f>IF(COUNTIF(Table1[[#All],[Title]],Table1[[#This Row],[Title]]) &gt; 1,"Yes","No")</f>
        <v>Yes</v>
      </c>
      <c r="AO465" t="str">
        <f>IF(AND(-3&lt;= (Table1[[#This Row],[Metrics.Sales]] - AVERAGE(Table1[Metrics.Sales]))/_xlfn.STDEV.S(Table1[Metrics.Sales]), (Table1[[#This Row],[Metrics.Sales]] - AVERAGE(Table1[Metrics.Sales]))/_xlfn.STDEV.S(Table1[Metrics.Sales]) &lt;=3),"No","Yes")</f>
        <v>No</v>
      </c>
      <c r="AP465" t="b">
        <f>OR(Table1[[#This Row],[Length.Main Story.Polled]] = 0,Table1[[#This Row],[Length.Main + Extras.Polled]] = 0,Table1[[#This Row],[Length.Completionists.Polled]] = 0,Table1[[#This Row],[Length.All PlayStyles.Polled]] = 0)</f>
        <v>0</v>
      </c>
      <c r="AR465" s="9"/>
      <c r="AT465"/>
      <c r="AW465" s="10"/>
      <c r="AY465" s="10"/>
      <c r="BC465" s="10"/>
      <c r="BD465" s="10"/>
      <c r="BG465" s="10"/>
      <c r="BH465" s="10"/>
      <c r="BI465" s="10"/>
      <c r="BL465" s="10"/>
    </row>
    <row r="466" spans="1:64" x14ac:dyDescent="0.25">
      <c r="A466" t="s">
        <v>757</v>
      </c>
      <c r="B466">
        <v>4</v>
      </c>
      <c r="C466" t="s">
        <v>31</v>
      </c>
      <c r="D466" t="s">
        <v>42</v>
      </c>
      <c r="E466" t="s">
        <v>1022</v>
      </c>
      <c r="F466" t="s">
        <v>32</v>
      </c>
      <c r="G466">
        <v>2008</v>
      </c>
      <c r="H466">
        <v>70</v>
      </c>
      <c r="I466">
        <v>0.52</v>
      </c>
      <c r="J466">
        <v>16.95</v>
      </c>
      <c r="K466">
        <v>6.7</v>
      </c>
      <c r="L466">
        <v>11.883333333333301</v>
      </c>
      <c r="M466">
        <v>5</v>
      </c>
      <c r="N466">
        <v>28</v>
      </c>
      <c r="O466">
        <v>4.4166666666666599</v>
      </c>
      <c r="P466">
        <v>12.85</v>
      </c>
      <c r="Q466">
        <v>15.533333333333299</v>
      </c>
      <c r="R466">
        <v>13.5</v>
      </c>
      <c r="S466">
        <v>6</v>
      </c>
      <c r="T466">
        <v>9.6999999999999993</v>
      </c>
      <c r="U466">
        <v>7.1666666666666599</v>
      </c>
      <c r="V466">
        <v>8.0333333333333297</v>
      </c>
      <c r="W466">
        <v>7</v>
      </c>
      <c r="X466">
        <v>3</v>
      </c>
      <c r="Y466">
        <v>6.2833333333333297</v>
      </c>
      <c r="Z466">
        <v>4.68333333333333</v>
      </c>
      <c r="AA466">
        <v>5.4166666666666599</v>
      </c>
      <c r="AB466">
        <v>5</v>
      </c>
      <c r="AC466">
        <v>19</v>
      </c>
      <c r="AD466">
        <v>3.9166666666666599</v>
      </c>
      <c r="AE466" t="s">
        <v>31</v>
      </c>
      <c r="AJ466" t="b">
        <f>OR(COUNTIF(Sheet1!$H$1:$H$9,Table1[[#This Row],[Genre_1]]),COUNTIF(Sheet1!$H$1:$H$8,Table1[[#This Row],[Genre_2]]),COUNTIF(Sheet1!$H$1:$H$8,Table1[[#This Row],[Genre_3]]),COUNTIF(Sheet1!$H$1:$H$8,Table1[[#This Row],[Genre_4]]),COUNTIF(Sheet1!$H$1:$H$8,Table1[[#This Row],[Genre_5]]))</f>
        <v>1</v>
      </c>
      <c r="AK466" t="s">
        <v>42</v>
      </c>
      <c r="AM466" t="b">
        <f>OR(COUNTIF(Sheet1!$E$2:$E$20,Table1[[#This Row],[Publisher_1]]),COUNTIF(Sheet1!$E$2:$E$20,Table1[[#This Row],[Publisher_2]]))</f>
        <v>1</v>
      </c>
      <c r="AN466" t="str">
        <f>IF(COUNTIF(Table1[[#All],[Title]],Table1[[#This Row],[Title]]) &gt; 1,"Yes","No")</f>
        <v>Yes</v>
      </c>
      <c r="AO466" t="str">
        <f>IF(AND(-3&lt;= (Table1[[#This Row],[Metrics.Sales]] - AVERAGE(Table1[Metrics.Sales]))/_xlfn.STDEV.S(Table1[Metrics.Sales]), (Table1[[#This Row],[Metrics.Sales]] - AVERAGE(Table1[Metrics.Sales]))/_xlfn.STDEV.S(Table1[Metrics.Sales]) &lt;=3),"No","Yes")</f>
        <v>No</v>
      </c>
      <c r="AP466" t="b">
        <f>OR(Table1[[#This Row],[Length.Main Story.Polled]] = 0,Table1[[#This Row],[Length.Main + Extras.Polled]] = 0,Table1[[#This Row],[Length.Completionists.Polled]] = 0,Table1[[#This Row],[Length.All PlayStyles.Polled]] = 0)</f>
        <v>0</v>
      </c>
      <c r="AR466" s="9"/>
      <c r="AT466"/>
      <c r="AW466" s="10"/>
      <c r="AY466" s="10"/>
      <c r="BC466" s="10"/>
      <c r="BD466" s="10"/>
      <c r="BG466" s="10"/>
      <c r="BH466" s="10"/>
      <c r="BI466" s="10"/>
      <c r="BL466" s="10"/>
    </row>
    <row r="467" spans="1:64" x14ac:dyDescent="0.25">
      <c r="A467" t="s">
        <v>757</v>
      </c>
      <c r="B467">
        <v>1</v>
      </c>
      <c r="C467" t="s">
        <v>31</v>
      </c>
      <c r="D467" t="s">
        <v>42</v>
      </c>
      <c r="E467" t="s">
        <v>1019</v>
      </c>
      <c r="F467" t="s">
        <v>46</v>
      </c>
      <c r="G467">
        <v>2008</v>
      </c>
      <c r="H467">
        <v>76</v>
      </c>
      <c r="I467">
        <v>0.21</v>
      </c>
      <c r="J467">
        <v>19.95</v>
      </c>
      <c r="K467">
        <v>6.7</v>
      </c>
      <c r="L467">
        <v>11.883333333333301</v>
      </c>
      <c r="M467">
        <v>5</v>
      </c>
      <c r="N467">
        <v>28</v>
      </c>
      <c r="O467">
        <v>4.4166666666666599</v>
      </c>
      <c r="P467">
        <v>12.85</v>
      </c>
      <c r="Q467">
        <v>15.533333333333299</v>
      </c>
      <c r="R467">
        <v>13.5</v>
      </c>
      <c r="S467">
        <v>6</v>
      </c>
      <c r="T467">
        <v>9.6999999999999993</v>
      </c>
      <c r="U467">
        <v>7.1666666666666599</v>
      </c>
      <c r="V467">
        <v>8.0333333333333297</v>
      </c>
      <c r="W467">
        <v>7</v>
      </c>
      <c r="X467">
        <v>3</v>
      </c>
      <c r="Y467">
        <v>6.2833333333333297</v>
      </c>
      <c r="Z467">
        <v>4.68333333333333</v>
      </c>
      <c r="AA467">
        <v>5.4166666666666599</v>
      </c>
      <c r="AB467">
        <v>5</v>
      </c>
      <c r="AC467">
        <v>19</v>
      </c>
      <c r="AD467">
        <v>3.9166666666666599</v>
      </c>
      <c r="AE467" t="s">
        <v>31</v>
      </c>
      <c r="AJ467" t="b">
        <f>OR(COUNTIF(Sheet1!$H$1:$H$9,Table1[[#This Row],[Genre_1]]),COUNTIF(Sheet1!$H$1:$H$8,Table1[[#This Row],[Genre_2]]),COUNTIF(Sheet1!$H$1:$H$8,Table1[[#This Row],[Genre_3]]),COUNTIF(Sheet1!$H$1:$H$8,Table1[[#This Row],[Genre_4]]),COUNTIF(Sheet1!$H$1:$H$8,Table1[[#This Row],[Genre_5]]))</f>
        <v>1</v>
      </c>
      <c r="AK467" t="s">
        <v>42</v>
      </c>
      <c r="AM467" t="b">
        <f>OR(COUNTIF(Sheet1!$E$2:$E$20,Table1[[#This Row],[Publisher_1]]),COUNTIF(Sheet1!$E$2:$E$20,Table1[[#This Row],[Publisher_2]]))</f>
        <v>1</v>
      </c>
      <c r="AN467" t="str">
        <f>IF(COUNTIF(Table1[[#All],[Title]],Table1[[#This Row],[Title]]) &gt; 1,"Yes","No")</f>
        <v>Yes</v>
      </c>
      <c r="AO467" t="str">
        <f>IF(AND(-3&lt;= (Table1[[#This Row],[Metrics.Sales]] - AVERAGE(Table1[Metrics.Sales]))/_xlfn.STDEV.S(Table1[Metrics.Sales]), (Table1[[#This Row],[Metrics.Sales]] - AVERAGE(Table1[Metrics.Sales]))/_xlfn.STDEV.S(Table1[Metrics.Sales]) &lt;=3),"No","Yes")</f>
        <v>No</v>
      </c>
      <c r="AP467" t="b">
        <f>OR(Table1[[#This Row],[Length.Main Story.Polled]] = 0,Table1[[#This Row],[Length.Main + Extras.Polled]] = 0,Table1[[#This Row],[Length.Completionists.Polled]] = 0,Table1[[#This Row],[Length.All PlayStyles.Polled]] = 0)</f>
        <v>0</v>
      </c>
      <c r="AR467" s="9"/>
      <c r="AT467"/>
      <c r="AW467" s="10"/>
      <c r="AY467" s="10"/>
      <c r="BC467" s="10"/>
      <c r="BD467" s="10"/>
      <c r="BG467" s="10"/>
      <c r="BH467" s="10"/>
      <c r="BI467" s="10"/>
      <c r="BL467" s="10"/>
    </row>
    <row r="468" spans="1:64" x14ac:dyDescent="0.25">
      <c r="A468" t="s">
        <v>556</v>
      </c>
      <c r="B468">
        <v>1</v>
      </c>
      <c r="C468" t="s">
        <v>31</v>
      </c>
      <c r="D468" t="s">
        <v>40</v>
      </c>
      <c r="E468" t="s">
        <v>1019</v>
      </c>
      <c r="F468" t="s">
        <v>32</v>
      </c>
      <c r="G468">
        <v>2007</v>
      </c>
      <c r="H468">
        <v>53</v>
      </c>
      <c r="I468">
        <v>0.35</v>
      </c>
      <c r="J468">
        <v>19.95</v>
      </c>
      <c r="K468">
        <v>9.2833333333333297</v>
      </c>
      <c r="L468">
        <v>11.316666666666601</v>
      </c>
      <c r="M468">
        <v>10</v>
      </c>
      <c r="N468">
        <v>10</v>
      </c>
      <c r="O468">
        <v>7.5666666666666602</v>
      </c>
      <c r="P468">
        <v>0</v>
      </c>
      <c r="Q468">
        <v>0</v>
      </c>
      <c r="R468">
        <v>0</v>
      </c>
      <c r="S468">
        <v>0</v>
      </c>
      <c r="T468">
        <v>0</v>
      </c>
      <c r="U468">
        <v>11</v>
      </c>
      <c r="V468">
        <v>11.5</v>
      </c>
      <c r="W468">
        <v>11</v>
      </c>
      <c r="X468">
        <v>2</v>
      </c>
      <c r="Y468">
        <v>10.5</v>
      </c>
      <c r="Z468">
        <v>8.86666666666666</v>
      </c>
      <c r="AA468">
        <v>10.95</v>
      </c>
      <c r="AB468">
        <v>8.9666666666666597</v>
      </c>
      <c r="AC468">
        <v>8</v>
      </c>
      <c r="AD468">
        <v>7.2</v>
      </c>
      <c r="AE468" t="s">
        <v>31</v>
      </c>
      <c r="AJ468" t="b">
        <f>OR(COUNTIF(Sheet1!$H$1:$H$9,Table1[[#This Row],[Genre_1]]),COUNTIF(Sheet1!$H$1:$H$8,Table1[[#This Row],[Genre_2]]),COUNTIF(Sheet1!$H$1:$H$8,Table1[[#This Row],[Genre_3]]),COUNTIF(Sheet1!$H$1:$H$8,Table1[[#This Row],[Genre_4]]),COUNTIF(Sheet1!$H$1:$H$8,Table1[[#This Row],[Genre_5]]))</f>
        <v>1</v>
      </c>
      <c r="AK468" t="s">
        <v>40</v>
      </c>
      <c r="AM468" t="b">
        <f>OR(COUNTIF(Sheet1!$E$2:$E$20,Table1[[#This Row],[Publisher_1]]),COUNTIF(Sheet1!$E$2:$E$20,Table1[[#This Row],[Publisher_2]]))</f>
        <v>1</v>
      </c>
      <c r="AN468" t="str">
        <f>IF(COUNTIF(Table1[[#All],[Title]],Table1[[#This Row],[Title]]) &gt; 1,"Yes","No")</f>
        <v>No</v>
      </c>
      <c r="AO468" t="str">
        <f>IF(AND(-3&lt;= (Table1[[#This Row],[Metrics.Sales]] - AVERAGE(Table1[Metrics.Sales]))/_xlfn.STDEV.S(Table1[Metrics.Sales]), (Table1[[#This Row],[Metrics.Sales]] - AVERAGE(Table1[Metrics.Sales]))/_xlfn.STDEV.S(Table1[Metrics.Sales]) &lt;=3),"No","Yes")</f>
        <v>No</v>
      </c>
      <c r="AP468" t="b">
        <f>OR(Table1[[#This Row],[Length.Main Story.Polled]] = 0,Table1[[#This Row],[Length.Main + Extras.Polled]] = 0,Table1[[#This Row],[Length.Completionists.Polled]] = 0,Table1[[#This Row],[Length.All PlayStyles.Polled]] = 0)</f>
        <v>1</v>
      </c>
      <c r="AR468" s="9"/>
      <c r="AT468"/>
      <c r="AW468" s="10"/>
      <c r="AY468" s="10"/>
      <c r="BC468" s="10"/>
      <c r="BD468" s="10"/>
      <c r="BG468" s="10"/>
      <c r="BH468" s="10"/>
      <c r="BI468" s="10"/>
      <c r="BL468" s="10"/>
    </row>
    <row r="469" spans="1:64" x14ac:dyDescent="0.25">
      <c r="A469" t="s">
        <v>407</v>
      </c>
      <c r="B469">
        <v>1</v>
      </c>
      <c r="C469" t="s">
        <v>79</v>
      </c>
      <c r="D469" t="s">
        <v>285</v>
      </c>
      <c r="E469" t="s">
        <v>1021</v>
      </c>
      <c r="F469" t="s">
        <v>32</v>
      </c>
      <c r="G469">
        <v>2006</v>
      </c>
      <c r="H469">
        <v>58</v>
      </c>
      <c r="I469">
        <v>0.05</v>
      </c>
      <c r="J469">
        <v>17.95</v>
      </c>
      <c r="K469">
        <v>9.15</v>
      </c>
      <c r="L469">
        <v>19.283333333333299</v>
      </c>
      <c r="M469">
        <v>8</v>
      </c>
      <c r="N469">
        <v>203</v>
      </c>
      <c r="O469">
        <v>5.9</v>
      </c>
      <c r="P469">
        <v>15.85</v>
      </c>
      <c r="Q469">
        <v>22.95</v>
      </c>
      <c r="R469">
        <v>16</v>
      </c>
      <c r="S469">
        <v>26</v>
      </c>
      <c r="T469">
        <v>10.95</v>
      </c>
      <c r="U469">
        <v>8.8833333333333293</v>
      </c>
      <c r="V469">
        <v>11.3333333333333</v>
      </c>
      <c r="W469">
        <v>8.4499999999999993</v>
      </c>
      <c r="X469">
        <v>63</v>
      </c>
      <c r="Y469">
        <v>5.95</v>
      </c>
      <c r="Z469">
        <v>7.7666666666666604</v>
      </c>
      <c r="AA469">
        <v>12.5</v>
      </c>
      <c r="AB469">
        <v>7.4166666666666599</v>
      </c>
      <c r="AC469">
        <v>114</v>
      </c>
      <c r="AD469">
        <v>6.05</v>
      </c>
      <c r="AE469" t="s">
        <v>31</v>
      </c>
      <c r="AF469" t="s">
        <v>1006</v>
      </c>
      <c r="AJ469" t="b">
        <f>OR(COUNTIF(Sheet1!$H$1:$H$9,Table1[[#This Row],[Genre_1]]),COUNTIF(Sheet1!$H$1:$H$8,Table1[[#This Row],[Genre_2]]),COUNTIF(Sheet1!$H$1:$H$8,Table1[[#This Row],[Genre_3]]),COUNTIF(Sheet1!$H$1:$H$8,Table1[[#This Row],[Genre_4]]),COUNTIF(Sheet1!$H$1:$H$8,Table1[[#This Row],[Genre_5]]))</f>
        <v>1</v>
      </c>
      <c r="AK469" t="s">
        <v>285</v>
      </c>
      <c r="AM469" t="b">
        <f>OR(COUNTIF(Sheet1!$E$2:$E$20,Table1[[#This Row],[Publisher_1]]),COUNTIF(Sheet1!$E$2:$E$20,Table1[[#This Row],[Publisher_2]]))</f>
        <v>1</v>
      </c>
      <c r="AN469" t="str">
        <f>IF(COUNTIF(Table1[[#All],[Title]],Table1[[#This Row],[Title]]) &gt; 1,"Yes","No")</f>
        <v>No</v>
      </c>
      <c r="AO469" t="str">
        <f>IF(AND(-3&lt;= (Table1[[#This Row],[Metrics.Sales]] - AVERAGE(Table1[Metrics.Sales]))/_xlfn.STDEV.S(Table1[Metrics.Sales]), (Table1[[#This Row],[Metrics.Sales]] - AVERAGE(Table1[Metrics.Sales]))/_xlfn.STDEV.S(Table1[Metrics.Sales]) &lt;=3),"No","Yes")</f>
        <v>No</v>
      </c>
      <c r="AP469" t="b">
        <f>OR(Table1[[#This Row],[Length.Main Story.Polled]] = 0,Table1[[#This Row],[Length.Main + Extras.Polled]] = 0,Table1[[#This Row],[Length.Completionists.Polled]] = 0,Table1[[#This Row],[Length.All PlayStyles.Polled]] = 0)</f>
        <v>0</v>
      </c>
      <c r="AR469" s="9"/>
      <c r="AT469"/>
      <c r="AW469" s="10"/>
      <c r="BH469" s="10"/>
      <c r="BJ469" s="10"/>
    </row>
    <row r="470" spans="1:64" x14ac:dyDescent="0.25">
      <c r="A470" t="s">
        <v>754</v>
      </c>
      <c r="B470">
        <v>2</v>
      </c>
      <c r="C470" t="s">
        <v>31</v>
      </c>
      <c r="D470" t="s">
        <v>1005</v>
      </c>
      <c r="E470" t="s">
        <v>83</v>
      </c>
      <c r="F470" t="s">
        <v>46</v>
      </c>
      <c r="G470">
        <v>2008</v>
      </c>
      <c r="H470">
        <v>89</v>
      </c>
      <c r="I470">
        <v>2.39</v>
      </c>
      <c r="J470">
        <v>19.95</v>
      </c>
      <c r="K470">
        <v>14.0833333333333</v>
      </c>
      <c r="L470">
        <v>105.266666666666</v>
      </c>
      <c r="M470">
        <v>7</v>
      </c>
      <c r="N470">
        <v>232</v>
      </c>
      <c r="O470">
        <v>6.4833333333333298</v>
      </c>
      <c r="P470">
        <v>62.116666666666603</v>
      </c>
      <c r="Q470">
        <v>130.416666666666</v>
      </c>
      <c r="R470">
        <v>59.5833333333333</v>
      </c>
      <c r="S470">
        <v>12</v>
      </c>
      <c r="T470">
        <v>33.9166666666666</v>
      </c>
      <c r="U470">
        <v>21.066666666666599</v>
      </c>
      <c r="V470">
        <v>96.766666666666595</v>
      </c>
      <c r="W470">
        <v>14</v>
      </c>
      <c r="X470">
        <v>71</v>
      </c>
      <c r="Y470">
        <v>10.733333333333301</v>
      </c>
      <c r="Z470">
        <v>6.8833333333333302</v>
      </c>
      <c r="AA470">
        <v>12.5166666666666</v>
      </c>
      <c r="AB470">
        <v>6.5166666666666604</v>
      </c>
      <c r="AC470">
        <v>149</v>
      </c>
      <c r="AD470">
        <v>4.5666666666666602</v>
      </c>
      <c r="AE470" t="s">
        <v>31</v>
      </c>
      <c r="AJ470" t="b">
        <f>OR(COUNTIF(Sheet1!$H$1:$H$9,Table1[[#This Row],[Genre_1]]),COUNTIF(Sheet1!$H$1:$H$8,Table1[[#This Row],[Genre_2]]),COUNTIF(Sheet1!$H$1:$H$8,Table1[[#This Row],[Genre_3]]),COUNTIF(Sheet1!$H$1:$H$8,Table1[[#This Row],[Genre_4]]),COUNTIF(Sheet1!$H$1:$H$8,Table1[[#This Row],[Genre_5]]))</f>
        <v>1</v>
      </c>
      <c r="AK470" t="s">
        <v>1005</v>
      </c>
      <c r="AM470" t="b">
        <f>OR(COUNTIF(Sheet1!$E$2:$E$20,Table1[[#This Row],[Publisher_1]]),COUNTIF(Sheet1!$E$2:$E$20,Table1[[#This Row],[Publisher_2]]))</f>
        <v>1</v>
      </c>
      <c r="AN470" t="str">
        <f>IF(COUNTIF(Table1[[#All],[Title]],Table1[[#This Row],[Title]]) &gt; 1,"Yes","No")</f>
        <v>No</v>
      </c>
      <c r="AO470" t="str">
        <f>IF(AND(-3&lt;= (Table1[[#This Row],[Metrics.Sales]] - AVERAGE(Table1[Metrics.Sales]))/_xlfn.STDEV.S(Table1[Metrics.Sales]), (Table1[[#This Row],[Metrics.Sales]] - AVERAGE(Table1[Metrics.Sales]))/_xlfn.STDEV.S(Table1[Metrics.Sales]) &lt;=3),"No","Yes")</f>
        <v>No</v>
      </c>
      <c r="AP470" t="b">
        <f>OR(Table1[[#This Row],[Length.Main Story.Polled]] = 0,Table1[[#This Row],[Length.Main + Extras.Polled]] = 0,Table1[[#This Row],[Length.Completionists.Polled]] = 0,Table1[[#This Row],[Length.All PlayStyles.Polled]] = 0)</f>
        <v>0</v>
      </c>
      <c r="AR470" s="9"/>
      <c r="AT470"/>
      <c r="BC470" s="10"/>
      <c r="BD470" s="10"/>
      <c r="BH470" s="10"/>
      <c r="BJ470" s="10"/>
    </row>
    <row r="471" spans="1:64" x14ac:dyDescent="0.25">
      <c r="A471" t="s">
        <v>952</v>
      </c>
      <c r="B471">
        <v>1</v>
      </c>
      <c r="C471" t="s">
        <v>31</v>
      </c>
      <c r="D471" t="s">
        <v>167</v>
      </c>
      <c r="E471" t="s">
        <v>83</v>
      </c>
      <c r="F471" t="s">
        <v>53</v>
      </c>
      <c r="G471">
        <v>2008</v>
      </c>
      <c r="H471">
        <v>47</v>
      </c>
      <c r="I471">
        <v>7.0000000000000007E-2</v>
      </c>
      <c r="J471">
        <v>17.95</v>
      </c>
      <c r="K471">
        <v>5.85</v>
      </c>
      <c r="L471">
        <v>9.36666666666666</v>
      </c>
      <c r="M471">
        <v>5.6333333333333302</v>
      </c>
      <c r="N471">
        <v>57</v>
      </c>
      <c r="O471">
        <v>4.86666666666666</v>
      </c>
      <c r="P471">
        <v>6.68333333333333</v>
      </c>
      <c r="Q471">
        <v>7.15</v>
      </c>
      <c r="R471">
        <v>6.9166666666666599</v>
      </c>
      <c r="S471">
        <v>5</v>
      </c>
      <c r="T471">
        <v>6.4</v>
      </c>
      <c r="U471">
        <v>7.6</v>
      </c>
      <c r="V471">
        <v>10.0166666666666</v>
      </c>
      <c r="W471">
        <v>6.5</v>
      </c>
      <c r="X471">
        <v>11</v>
      </c>
      <c r="Y471">
        <v>5.5833333333333304</v>
      </c>
      <c r="Z471">
        <v>5.2833333333333297</v>
      </c>
      <c r="AA471">
        <v>6.4833333333333298</v>
      </c>
      <c r="AB471">
        <v>5</v>
      </c>
      <c r="AC471">
        <v>41</v>
      </c>
      <c r="AD471">
        <v>4.5666666666666602</v>
      </c>
      <c r="AE471" t="s">
        <v>31</v>
      </c>
      <c r="AJ471" t="b">
        <f>OR(COUNTIF(Sheet1!$H$1:$H$9,Table1[[#This Row],[Genre_1]]),COUNTIF(Sheet1!$H$1:$H$8,Table1[[#This Row],[Genre_2]]),COUNTIF(Sheet1!$H$1:$H$8,Table1[[#This Row],[Genre_3]]),COUNTIF(Sheet1!$H$1:$H$8,Table1[[#This Row],[Genre_4]]),COUNTIF(Sheet1!$H$1:$H$8,Table1[[#This Row],[Genre_5]]))</f>
        <v>1</v>
      </c>
      <c r="AK471" t="s">
        <v>167</v>
      </c>
      <c r="AM471" t="b">
        <f>OR(COUNTIF(Sheet1!$E$2:$E$20,Table1[[#This Row],[Publisher_1]]),COUNTIF(Sheet1!$E$2:$E$20,Table1[[#This Row],[Publisher_2]]))</f>
        <v>1</v>
      </c>
      <c r="AN471" t="str">
        <f>IF(COUNTIF(Table1[[#All],[Title]],Table1[[#This Row],[Title]]) &gt; 1,"Yes","No")</f>
        <v>Yes</v>
      </c>
      <c r="AO471" t="str">
        <f>IF(AND(-3&lt;= (Table1[[#This Row],[Metrics.Sales]] - AVERAGE(Table1[Metrics.Sales]))/_xlfn.STDEV.S(Table1[Metrics.Sales]), (Table1[[#This Row],[Metrics.Sales]] - AVERAGE(Table1[Metrics.Sales]))/_xlfn.STDEV.S(Table1[Metrics.Sales]) &lt;=3),"No","Yes")</f>
        <v>No</v>
      </c>
      <c r="AP471" t="b">
        <f>OR(Table1[[#This Row],[Length.Main Story.Polled]] = 0,Table1[[#This Row],[Length.Main + Extras.Polled]] = 0,Table1[[#This Row],[Length.Completionists.Polled]] = 0,Table1[[#This Row],[Length.All PlayStyles.Polled]] = 0)</f>
        <v>0</v>
      </c>
      <c r="AR471" s="9"/>
      <c r="AT471"/>
      <c r="AW471" s="10"/>
      <c r="AX471" s="10"/>
      <c r="AY471" s="10"/>
      <c r="AZ471" s="10"/>
      <c r="BB471" s="10"/>
      <c r="BC471" s="10"/>
      <c r="BD471" s="10"/>
      <c r="BG471" s="10"/>
      <c r="BH471" s="10"/>
      <c r="BI471" s="10"/>
      <c r="BJ471" s="10"/>
      <c r="BL471" s="10"/>
    </row>
    <row r="472" spans="1:64" x14ac:dyDescent="0.25">
      <c r="A472" t="s">
        <v>952</v>
      </c>
      <c r="B472">
        <v>1</v>
      </c>
      <c r="C472" t="s">
        <v>31</v>
      </c>
      <c r="D472" t="s">
        <v>167</v>
      </c>
      <c r="E472" t="s">
        <v>1019</v>
      </c>
      <c r="F472" t="s">
        <v>32</v>
      </c>
      <c r="G472">
        <v>2008</v>
      </c>
      <c r="H472">
        <v>50</v>
      </c>
      <c r="I472">
        <v>0.05</v>
      </c>
      <c r="J472">
        <v>19.95</v>
      </c>
      <c r="K472">
        <v>5.85</v>
      </c>
      <c r="L472">
        <v>9.36666666666666</v>
      </c>
      <c r="M472">
        <v>5.6333333333333302</v>
      </c>
      <c r="N472">
        <v>57</v>
      </c>
      <c r="O472">
        <v>4.86666666666666</v>
      </c>
      <c r="P472">
        <v>6.68333333333333</v>
      </c>
      <c r="Q472">
        <v>7.15</v>
      </c>
      <c r="R472">
        <v>6.9166666666666599</v>
      </c>
      <c r="S472">
        <v>5</v>
      </c>
      <c r="T472">
        <v>6.4</v>
      </c>
      <c r="U472">
        <v>7.6</v>
      </c>
      <c r="V472">
        <v>10.0166666666666</v>
      </c>
      <c r="W472">
        <v>6.5</v>
      </c>
      <c r="X472">
        <v>11</v>
      </c>
      <c r="Y472">
        <v>5.5833333333333304</v>
      </c>
      <c r="Z472">
        <v>5.2833333333333297</v>
      </c>
      <c r="AA472">
        <v>6.4833333333333298</v>
      </c>
      <c r="AB472">
        <v>5</v>
      </c>
      <c r="AC472">
        <v>41</v>
      </c>
      <c r="AD472">
        <v>4.5666666666666602</v>
      </c>
      <c r="AE472" t="s">
        <v>31</v>
      </c>
      <c r="AJ472" t="b">
        <f>OR(COUNTIF(Sheet1!$H$1:$H$9,Table1[[#This Row],[Genre_1]]),COUNTIF(Sheet1!$H$1:$H$8,Table1[[#This Row],[Genre_2]]),COUNTIF(Sheet1!$H$1:$H$8,Table1[[#This Row],[Genre_3]]),COUNTIF(Sheet1!$H$1:$H$8,Table1[[#This Row],[Genre_4]]),COUNTIF(Sheet1!$H$1:$H$8,Table1[[#This Row],[Genre_5]]))</f>
        <v>1</v>
      </c>
      <c r="AK472" t="s">
        <v>167</v>
      </c>
      <c r="AM472" t="b">
        <f>OR(COUNTIF(Sheet1!$E$2:$E$20,Table1[[#This Row],[Publisher_1]]),COUNTIF(Sheet1!$E$2:$E$20,Table1[[#This Row],[Publisher_2]]))</f>
        <v>1</v>
      </c>
      <c r="AN472" t="str">
        <f>IF(COUNTIF(Table1[[#All],[Title]],Table1[[#This Row],[Title]]) &gt; 1,"Yes","No")</f>
        <v>Yes</v>
      </c>
      <c r="AO472" t="str">
        <f>IF(AND(-3&lt;= (Table1[[#This Row],[Metrics.Sales]] - AVERAGE(Table1[Metrics.Sales]))/_xlfn.STDEV.S(Table1[Metrics.Sales]), (Table1[[#This Row],[Metrics.Sales]] - AVERAGE(Table1[Metrics.Sales]))/_xlfn.STDEV.S(Table1[Metrics.Sales]) &lt;=3),"No","Yes")</f>
        <v>No</v>
      </c>
      <c r="AP472" t="b">
        <f>OR(Table1[[#This Row],[Length.Main Story.Polled]] = 0,Table1[[#This Row],[Length.Main + Extras.Polled]] = 0,Table1[[#This Row],[Length.Completionists.Polled]] = 0,Table1[[#This Row],[Length.All PlayStyles.Polled]] = 0)</f>
        <v>0</v>
      </c>
      <c r="AR472" s="9"/>
      <c r="AT472"/>
      <c r="AU472" s="10"/>
      <c r="AW472" s="10"/>
      <c r="AX472" s="10"/>
      <c r="AZ472" s="10"/>
      <c r="BD472" s="10"/>
      <c r="BG472" s="10"/>
      <c r="BH472" s="10"/>
      <c r="BI472" s="10"/>
      <c r="BL472" s="10"/>
    </row>
    <row r="473" spans="1:64" x14ac:dyDescent="0.25">
      <c r="A473" t="s">
        <v>761</v>
      </c>
      <c r="B473">
        <v>2</v>
      </c>
      <c r="C473" t="s">
        <v>31</v>
      </c>
      <c r="D473" t="s">
        <v>1005</v>
      </c>
      <c r="E473" t="s">
        <v>83</v>
      </c>
      <c r="F473" t="s">
        <v>53</v>
      </c>
      <c r="G473">
        <v>2008</v>
      </c>
      <c r="H473">
        <v>76</v>
      </c>
      <c r="I473">
        <v>1.64</v>
      </c>
      <c r="J473">
        <v>14.95</v>
      </c>
      <c r="K473">
        <v>17.3333333333333</v>
      </c>
      <c r="L473">
        <v>33.0833333333333</v>
      </c>
      <c r="M473">
        <v>15</v>
      </c>
      <c r="N473">
        <v>121</v>
      </c>
      <c r="O473">
        <v>10.3333333333333</v>
      </c>
      <c r="P473">
        <v>29.216666666666601</v>
      </c>
      <c r="Q473">
        <v>39.549999999999997</v>
      </c>
      <c r="R473">
        <v>29</v>
      </c>
      <c r="S473">
        <v>35</v>
      </c>
      <c r="T473">
        <v>22.883333333333301</v>
      </c>
      <c r="U473">
        <v>16.75</v>
      </c>
      <c r="V473">
        <v>28.183333333333302</v>
      </c>
      <c r="W473">
        <v>16</v>
      </c>
      <c r="X473">
        <v>33</v>
      </c>
      <c r="Y473">
        <v>13.1833333333333</v>
      </c>
      <c r="Z473">
        <v>9.8333333333333304</v>
      </c>
      <c r="AA473">
        <v>13.816666666666601</v>
      </c>
      <c r="AB473">
        <v>9.43333333333333</v>
      </c>
      <c r="AC473">
        <v>53</v>
      </c>
      <c r="AD473">
        <v>7.0666666666666602</v>
      </c>
      <c r="AE473" t="s">
        <v>31</v>
      </c>
      <c r="AJ473" t="b">
        <f>OR(COUNTIF(Sheet1!$H$1:$H$9,Table1[[#This Row],[Genre_1]]),COUNTIF(Sheet1!$H$1:$H$8,Table1[[#This Row],[Genre_2]]),COUNTIF(Sheet1!$H$1:$H$8,Table1[[#This Row],[Genre_3]]),COUNTIF(Sheet1!$H$1:$H$8,Table1[[#This Row],[Genre_4]]),COUNTIF(Sheet1!$H$1:$H$8,Table1[[#This Row],[Genre_5]]))</f>
        <v>1</v>
      </c>
      <c r="AK473" t="s">
        <v>1005</v>
      </c>
      <c r="AM473" t="b">
        <f>OR(COUNTIF(Sheet1!$E$2:$E$20,Table1[[#This Row],[Publisher_1]]),COUNTIF(Sheet1!$E$2:$E$20,Table1[[#This Row],[Publisher_2]]))</f>
        <v>1</v>
      </c>
      <c r="AN473" t="str">
        <f>IF(COUNTIF(Table1[[#All],[Title]],Table1[[#This Row],[Title]]) &gt; 1,"Yes","No")</f>
        <v>Yes</v>
      </c>
      <c r="AO473" t="str">
        <f>IF(AND(-3&lt;= (Table1[[#This Row],[Metrics.Sales]] - AVERAGE(Table1[Metrics.Sales]))/_xlfn.STDEV.S(Table1[Metrics.Sales]), (Table1[[#This Row],[Metrics.Sales]] - AVERAGE(Table1[Metrics.Sales]))/_xlfn.STDEV.S(Table1[Metrics.Sales]) &lt;=3),"No","Yes")</f>
        <v>No</v>
      </c>
      <c r="AP473" t="b">
        <f>OR(Table1[[#This Row],[Length.Main Story.Polled]] = 0,Table1[[#This Row],[Length.Main + Extras.Polled]] = 0,Table1[[#This Row],[Length.Completionists.Polled]] = 0,Table1[[#This Row],[Length.All PlayStyles.Polled]] = 0)</f>
        <v>0</v>
      </c>
      <c r="AR473" s="9"/>
      <c r="AT473"/>
      <c r="AU473" s="10"/>
      <c r="AW473" s="10"/>
      <c r="AX473" s="10"/>
      <c r="AZ473" s="10"/>
      <c r="BD473" s="10"/>
      <c r="BG473" s="10"/>
      <c r="BH473" s="10"/>
      <c r="BI473" s="10"/>
      <c r="BL473" s="10"/>
    </row>
    <row r="474" spans="1:64" x14ac:dyDescent="0.25">
      <c r="A474" t="s">
        <v>761</v>
      </c>
      <c r="B474">
        <v>1</v>
      </c>
      <c r="C474" t="s">
        <v>79</v>
      </c>
      <c r="D474" t="s">
        <v>1005</v>
      </c>
      <c r="E474" t="s">
        <v>1021</v>
      </c>
      <c r="F474" t="s">
        <v>53</v>
      </c>
      <c r="G474">
        <v>2008</v>
      </c>
      <c r="H474">
        <v>72</v>
      </c>
      <c r="I474">
        <v>1.39</v>
      </c>
      <c r="J474">
        <v>17.95</v>
      </c>
      <c r="K474">
        <v>17.3333333333333</v>
      </c>
      <c r="L474">
        <v>33.0833333333333</v>
      </c>
      <c r="M474">
        <v>15</v>
      </c>
      <c r="N474">
        <v>121</v>
      </c>
      <c r="O474">
        <v>10.3333333333333</v>
      </c>
      <c r="P474">
        <v>29.216666666666601</v>
      </c>
      <c r="Q474">
        <v>39.549999999999997</v>
      </c>
      <c r="R474">
        <v>29</v>
      </c>
      <c r="S474">
        <v>35</v>
      </c>
      <c r="T474">
        <v>22.883333333333301</v>
      </c>
      <c r="U474">
        <v>16.75</v>
      </c>
      <c r="V474">
        <v>28.183333333333302</v>
      </c>
      <c r="W474">
        <v>16</v>
      </c>
      <c r="X474">
        <v>33</v>
      </c>
      <c r="Y474">
        <v>13.1833333333333</v>
      </c>
      <c r="Z474">
        <v>9.8333333333333304</v>
      </c>
      <c r="AA474">
        <v>13.816666666666601</v>
      </c>
      <c r="AB474">
        <v>9.43333333333333</v>
      </c>
      <c r="AC474">
        <v>53</v>
      </c>
      <c r="AD474">
        <v>7.0666666666666602</v>
      </c>
      <c r="AE474" t="s">
        <v>31</v>
      </c>
      <c r="AF474" t="s">
        <v>1006</v>
      </c>
      <c r="AJ474" t="b">
        <f>OR(COUNTIF(Sheet1!$H$1:$H$9,Table1[[#This Row],[Genre_1]]),COUNTIF(Sheet1!$H$1:$H$8,Table1[[#This Row],[Genre_2]]),COUNTIF(Sheet1!$H$1:$H$8,Table1[[#This Row],[Genre_3]]),COUNTIF(Sheet1!$H$1:$H$8,Table1[[#This Row],[Genre_4]]),COUNTIF(Sheet1!$H$1:$H$8,Table1[[#This Row],[Genre_5]]))</f>
        <v>1</v>
      </c>
      <c r="AK474" t="s">
        <v>1005</v>
      </c>
      <c r="AM474" t="b">
        <f>OR(COUNTIF(Sheet1!$E$2:$E$20,Table1[[#This Row],[Publisher_1]]),COUNTIF(Sheet1!$E$2:$E$20,Table1[[#This Row],[Publisher_2]]))</f>
        <v>1</v>
      </c>
      <c r="AN474" t="str">
        <f>IF(COUNTIF(Table1[[#All],[Title]],Table1[[#This Row],[Title]]) &gt; 1,"Yes","No")</f>
        <v>Yes</v>
      </c>
      <c r="AO474" t="str">
        <f>IF(AND(-3&lt;= (Table1[[#This Row],[Metrics.Sales]] - AVERAGE(Table1[Metrics.Sales]))/_xlfn.STDEV.S(Table1[Metrics.Sales]), (Table1[[#This Row],[Metrics.Sales]] - AVERAGE(Table1[Metrics.Sales]))/_xlfn.STDEV.S(Table1[Metrics.Sales]) &lt;=3),"No","Yes")</f>
        <v>No</v>
      </c>
      <c r="AP474" t="b">
        <f>OR(Table1[[#This Row],[Length.Main Story.Polled]] = 0,Table1[[#This Row],[Length.Main + Extras.Polled]] = 0,Table1[[#This Row],[Length.Completionists.Polled]] = 0,Table1[[#This Row],[Length.All PlayStyles.Polled]] = 0)</f>
        <v>0</v>
      </c>
      <c r="AR474" s="9"/>
      <c r="AT474"/>
      <c r="AW474" s="10"/>
      <c r="AX474" s="10"/>
      <c r="BB474" s="10"/>
      <c r="BD474" s="10"/>
      <c r="BG474" s="10"/>
      <c r="BH474" s="10"/>
      <c r="BI474" s="10"/>
      <c r="BJ474" s="10"/>
      <c r="BL474" s="10"/>
    </row>
    <row r="475" spans="1:64" x14ac:dyDescent="0.25">
      <c r="A475" t="s">
        <v>761</v>
      </c>
      <c r="B475">
        <v>2</v>
      </c>
      <c r="C475" t="s">
        <v>31</v>
      </c>
      <c r="D475" t="s">
        <v>1005</v>
      </c>
      <c r="E475" t="s">
        <v>1022</v>
      </c>
      <c r="F475" t="s">
        <v>32</v>
      </c>
      <c r="G475">
        <v>2008</v>
      </c>
      <c r="H475">
        <v>74</v>
      </c>
      <c r="I475">
        <v>1.32</v>
      </c>
      <c r="J475">
        <v>17.95</v>
      </c>
      <c r="K475">
        <v>17.3333333333333</v>
      </c>
      <c r="L475">
        <v>33.0833333333333</v>
      </c>
      <c r="M475">
        <v>15</v>
      </c>
      <c r="N475">
        <v>121</v>
      </c>
      <c r="O475">
        <v>10.3333333333333</v>
      </c>
      <c r="P475">
        <v>29.216666666666601</v>
      </c>
      <c r="Q475">
        <v>39.549999999999997</v>
      </c>
      <c r="R475">
        <v>29</v>
      </c>
      <c r="S475">
        <v>35</v>
      </c>
      <c r="T475">
        <v>22.883333333333301</v>
      </c>
      <c r="U475">
        <v>16.75</v>
      </c>
      <c r="V475">
        <v>28.183333333333302</v>
      </c>
      <c r="W475">
        <v>16</v>
      </c>
      <c r="X475">
        <v>33</v>
      </c>
      <c r="Y475">
        <v>13.1833333333333</v>
      </c>
      <c r="Z475">
        <v>9.8333333333333304</v>
      </c>
      <c r="AA475">
        <v>13.816666666666601</v>
      </c>
      <c r="AB475">
        <v>9.43333333333333</v>
      </c>
      <c r="AC475">
        <v>53</v>
      </c>
      <c r="AD475">
        <v>7.0666666666666602</v>
      </c>
      <c r="AE475" t="s">
        <v>31</v>
      </c>
      <c r="AJ475" t="b">
        <f>OR(COUNTIF(Sheet1!$H$1:$H$9,Table1[[#This Row],[Genre_1]]),COUNTIF(Sheet1!$H$1:$H$8,Table1[[#This Row],[Genre_2]]),COUNTIF(Sheet1!$H$1:$H$8,Table1[[#This Row],[Genre_3]]),COUNTIF(Sheet1!$H$1:$H$8,Table1[[#This Row],[Genre_4]]),COUNTIF(Sheet1!$H$1:$H$8,Table1[[#This Row],[Genre_5]]))</f>
        <v>1</v>
      </c>
      <c r="AK475" t="s">
        <v>1005</v>
      </c>
      <c r="AM475" t="b">
        <f>OR(COUNTIF(Sheet1!$E$2:$E$20,Table1[[#This Row],[Publisher_1]]),COUNTIF(Sheet1!$E$2:$E$20,Table1[[#This Row],[Publisher_2]]))</f>
        <v>1</v>
      </c>
      <c r="AN475" t="str">
        <f>IF(COUNTIF(Table1[[#All],[Title]],Table1[[#This Row],[Title]]) &gt; 1,"Yes","No")</f>
        <v>Yes</v>
      </c>
      <c r="AO475" t="str">
        <f>IF(AND(-3&lt;= (Table1[[#This Row],[Metrics.Sales]] - AVERAGE(Table1[Metrics.Sales]))/_xlfn.STDEV.S(Table1[Metrics.Sales]), (Table1[[#This Row],[Metrics.Sales]] - AVERAGE(Table1[Metrics.Sales]))/_xlfn.STDEV.S(Table1[Metrics.Sales]) &lt;=3),"No","Yes")</f>
        <v>No</v>
      </c>
      <c r="AP475" t="b">
        <f>OR(Table1[[#This Row],[Length.Main Story.Polled]] = 0,Table1[[#This Row],[Length.Main + Extras.Polled]] = 0,Table1[[#This Row],[Length.Completionists.Polled]] = 0,Table1[[#This Row],[Length.All PlayStyles.Polled]] = 0)</f>
        <v>0</v>
      </c>
      <c r="AR475" s="9"/>
      <c r="AT475"/>
      <c r="AW475" s="10"/>
      <c r="AX475" s="10"/>
      <c r="BB475" s="10"/>
      <c r="BD475" s="10"/>
      <c r="BG475" s="10"/>
      <c r="BH475" s="10"/>
      <c r="BI475" s="10"/>
      <c r="BJ475" s="10"/>
      <c r="BL475" s="10"/>
    </row>
    <row r="476" spans="1:64" x14ac:dyDescent="0.25">
      <c r="A476" t="s">
        <v>761</v>
      </c>
      <c r="B476">
        <v>1</v>
      </c>
      <c r="C476" t="s">
        <v>31</v>
      </c>
      <c r="D476" t="s">
        <v>1005</v>
      </c>
      <c r="E476" t="s">
        <v>1020</v>
      </c>
      <c r="F476" t="s">
        <v>46</v>
      </c>
      <c r="G476">
        <v>2008</v>
      </c>
      <c r="H476">
        <v>73</v>
      </c>
      <c r="I476">
        <v>0.54</v>
      </c>
      <c r="J476">
        <v>17.95</v>
      </c>
      <c r="K476">
        <v>17.3333333333333</v>
      </c>
      <c r="L476">
        <v>33.0833333333333</v>
      </c>
      <c r="M476">
        <v>15</v>
      </c>
      <c r="N476">
        <v>121</v>
      </c>
      <c r="O476">
        <v>10.3333333333333</v>
      </c>
      <c r="P476">
        <v>29.216666666666601</v>
      </c>
      <c r="Q476">
        <v>39.549999999999997</v>
      </c>
      <c r="R476">
        <v>29</v>
      </c>
      <c r="S476">
        <v>35</v>
      </c>
      <c r="T476">
        <v>22.883333333333301</v>
      </c>
      <c r="U476">
        <v>16.75</v>
      </c>
      <c r="V476">
        <v>28.183333333333302</v>
      </c>
      <c r="W476">
        <v>16</v>
      </c>
      <c r="X476">
        <v>33</v>
      </c>
      <c r="Y476">
        <v>13.1833333333333</v>
      </c>
      <c r="Z476">
        <v>9.8333333333333304</v>
      </c>
      <c r="AA476">
        <v>13.816666666666601</v>
      </c>
      <c r="AB476">
        <v>9.43333333333333</v>
      </c>
      <c r="AC476">
        <v>53</v>
      </c>
      <c r="AD476">
        <v>7.0666666666666602</v>
      </c>
      <c r="AE476" t="s">
        <v>31</v>
      </c>
      <c r="AJ476" t="b">
        <f>OR(COUNTIF(Sheet1!$H$1:$H$9,Table1[[#This Row],[Genre_1]]),COUNTIF(Sheet1!$H$1:$H$8,Table1[[#This Row],[Genre_2]]),COUNTIF(Sheet1!$H$1:$H$8,Table1[[#This Row],[Genre_3]]),COUNTIF(Sheet1!$H$1:$H$8,Table1[[#This Row],[Genre_4]]),COUNTIF(Sheet1!$H$1:$H$8,Table1[[#This Row],[Genre_5]]))</f>
        <v>1</v>
      </c>
      <c r="AK476" t="s">
        <v>1005</v>
      </c>
      <c r="AM476" t="b">
        <f>OR(COUNTIF(Sheet1!$E$2:$E$20,Table1[[#This Row],[Publisher_1]]),COUNTIF(Sheet1!$E$2:$E$20,Table1[[#This Row],[Publisher_2]]))</f>
        <v>1</v>
      </c>
      <c r="AN476" t="str">
        <f>IF(COUNTIF(Table1[[#All],[Title]],Table1[[#This Row],[Title]]) &gt; 1,"Yes","No")</f>
        <v>Yes</v>
      </c>
      <c r="AO476" t="str">
        <f>IF(AND(-3&lt;= (Table1[[#This Row],[Metrics.Sales]] - AVERAGE(Table1[Metrics.Sales]))/_xlfn.STDEV.S(Table1[Metrics.Sales]), (Table1[[#This Row],[Metrics.Sales]] - AVERAGE(Table1[Metrics.Sales]))/_xlfn.STDEV.S(Table1[Metrics.Sales]) &lt;=3),"No","Yes")</f>
        <v>No</v>
      </c>
      <c r="AP476" t="b">
        <f>OR(Table1[[#This Row],[Length.Main Story.Polled]] = 0,Table1[[#This Row],[Length.Main + Extras.Polled]] = 0,Table1[[#This Row],[Length.Completionists.Polled]] = 0,Table1[[#This Row],[Length.All PlayStyles.Polled]] = 0)</f>
        <v>0</v>
      </c>
      <c r="AR476" s="9"/>
      <c r="AT476"/>
      <c r="AW476" s="10"/>
      <c r="AX476" s="10"/>
      <c r="BB476" s="10"/>
      <c r="BD476" s="10"/>
      <c r="BG476" s="10"/>
      <c r="BH476" s="10"/>
      <c r="BI476" s="10"/>
      <c r="BJ476" s="10"/>
      <c r="BL476" s="10"/>
    </row>
    <row r="477" spans="1:64" x14ac:dyDescent="0.25">
      <c r="A477" t="s">
        <v>761</v>
      </c>
      <c r="B477">
        <v>2</v>
      </c>
      <c r="C477" t="s">
        <v>31</v>
      </c>
      <c r="D477" t="s">
        <v>1005</v>
      </c>
      <c r="E477" t="s">
        <v>1019</v>
      </c>
      <c r="F477" t="s">
        <v>32</v>
      </c>
      <c r="G477">
        <v>2008</v>
      </c>
      <c r="H477">
        <v>75</v>
      </c>
      <c r="I477">
        <v>0.43</v>
      </c>
      <c r="J477">
        <v>17.95</v>
      </c>
      <c r="K477">
        <v>17.3333333333333</v>
      </c>
      <c r="L477">
        <v>33.0833333333333</v>
      </c>
      <c r="M477">
        <v>15</v>
      </c>
      <c r="N477">
        <v>121</v>
      </c>
      <c r="O477">
        <v>10.3333333333333</v>
      </c>
      <c r="P477">
        <v>29.216666666666601</v>
      </c>
      <c r="Q477">
        <v>39.549999999999997</v>
      </c>
      <c r="R477">
        <v>29</v>
      </c>
      <c r="S477">
        <v>35</v>
      </c>
      <c r="T477">
        <v>22.883333333333301</v>
      </c>
      <c r="U477">
        <v>16.75</v>
      </c>
      <c r="V477">
        <v>28.183333333333302</v>
      </c>
      <c r="W477">
        <v>16</v>
      </c>
      <c r="X477">
        <v>33</v>
      </c>
      <c r="Y477">
        <v>13.1833333333333</v>
      </c>
      <c r="Z477">
        <v>9.8333333333333304</v>
      </c>
      <c r="AA477">
        <v>13.816666666666601</v>
      </c>
      <c r="AB477">
        <v>9.43333333333333</v>
      </c>
      <c r="AC477">
        <v>53</v>
      </c>
      <c r="AD477">
        <v>7.0666666666666602</v>
      </c>
      <c r="AE477" t="s">
        <v>31</v>
      </c>
      <c r="AJ477" t="b">
        <f>OR(COUNTIF(Sheet1!$H$1:$H$9,Table1[[#This Row],[Genre_1]]),COUNTIF(Sheet1!$H$1:$H$8,Table1[[#This Row],[Genre_2]]),COUNTIF(Sheet1!$H$1:$H$8,Table1[[#This Row],[Genre_3]]),COUNTIF(Sheet1!$H$1:$H$8,Table1[[#This Row],[Genre_4]]),COUNTIF(Sheet1!$H$1:$H$8,Table1[[#This Row],[Genre_5]]))</f>
        <v>1</v>
      </c>
      <c r="AK477" t="s">
        <v>1005</v>
      </c>
      <c r="AM477" t="b">
        <f>OR(COUNTIF(Sheet1!$E$2:$E$20,Table1[[#This Row],[Publisher_1]]),COUNTIF(Sheet1!$E$2:$E$20,Table1[[#This Row],[Publisher_2]]))</f>
        <v>1</v>
      </c>
      <c r="AN477" t="str">
        <f>IF(COUNTIF(Table1[[#All],[Title]],Table1[[#This Row],[Title]]) &gt; 1,"Yes","No")</f>
        <v>Yes</v>
      </c>
      <c r="AO477" t="str">
        <f>IF(AND(-3&lt;= (Table1[[#This Row],[Metrics.Sales]] - AVERAGE(Table1[Metrics.Sales]))/_xlfn.STDEV.S(Table1[Metrics.Sales]), (Table1[[#This Row],[Metrics.Sales]] - AVERAGE(Table1[Metrics.Sales]))/_xlfn.STDEV.S(Table1[Metrics.Sales]) &lt;=3),"No","Yes")</f>
        <v>No</v>
      </c>
      <c r="AP477" t="b">
        <f>OR(Table1[[#This Row],[Length.Main Story.Polled]] = 0,Table1[[#This Row],[Length.Main + Extras.Polled]] = 0,Table1[[#This Row],[Length.Completionists.Polled]] = 0,Table1[[#This Row],[Length.All PlayStyles.Polled]] = 0)</f>
        <v>0</v>
      </c>
      <c r="AR477" s="9"/>
      <c r="AT477"/>
      <c r="AW477" s="10"/>
      <c r="AX477" s="10"/>
      <c r="BB477" s="10"/>
      <c r="BD477" s="10"/>
      <c r="BG477" s="10"/>
      <c r="BH477" s="10"/>
      <c r="BI477" s="10"/>
      <c r="BJ477" s="10"/>
      <c r="BL477" s="10"/>
    </row>
    <row r="478" spans="1:64" x14ac:dyDescent="0.25">
      <c r="A478" t="s">
        <v>753</v>
      </c>
      <c r="B478">
        <v>2</v>
      </c>
      <c r="C478" t="s">
        <v>31</v>
      </c>
      <c r="D478" t="s">
        <v>1005</v>
      </c>
      <c r="E478" t="s">
        <v>83</v>
      </c>
      <c r="F478" t="s">
        <v>46</v>
      </c>
      <c r="G478">
        <v>2008</v>
      </c>
      <c r="H478">
        <v>77</v>
      </c>
      <c r="I478">
        <v>2.42</v>
      </c>
      <c r="J478">
        <v>9.9499999999999993</v>
      </c>
      <c r="K478">
        <v>15.133333333333301</v>
      </c>
      <c r="L478">
        <v>25.033333333333299</v>
      </c>
      <c r="M478">
        <v>13.716666666666599</v>
      </c>
      <c r="N478">
        <v>85</v>
      </c>
      <c r="O478">
        <v>10.3666666666666</v>
      </c>
      <c r="P478">
        <v>22</v>
      </c>
      <c r="Q478">
        <v>29.316666666666599</v>
      </c>
      <c r="R478">
        <v>24.016666666666602</v>
      </c>
      <c r="S478">
        <v>31</v>
      </c>
      <c r="T478">
        <v>15</v>
      </c>
      <c r="U478">
        <v>14.216666666666599</v>
      </c>
      <c r="V478">
        <v>17.8</v>
      </c>
      <c r="W478">
        <v>15</v>
      </c>
      <c r="X478">
        <v>18</v>
      </c>
      <c r="Y478">
        <v>10.9166666666666</v>
      </c>
      <c r="Z478">
        <v>9.6999999999999993</v>
      </c>
      <c r="AA478">
        <v>13.6166666666666</v>
      </c>
      <c r="AB478">
        <v>10</v>
      </c>
      <c r="AC478">
        <v>36</v>
      </c>
      <c r="AD478">
        <v>8.0833333333333304</v>
      </c>
      <c r="AE478" t="s">
        <v>31</v>
      </c>
      <c r="AJ478" t="b">
        <f>OR(COUNTIF(Sheet1!$H$1:$H$9,Table1[[#This Row],[Genre_1]]),COUNTIF(Sheet1!$H$1:$H$8,Table1[[#This Row],[Genre_2]]),COUNTIF(Sheet1!$H$1:$H$8,Table1[[#This Row],[Genre_3]]),COUNTIF(Sheet1!$H$1:$H$8,Table1[[#This Row],[Genre_4]]),COUNTIF(Sheet1!$H$1:$H$8,Table1[[#This Row],[Genre_5]]))</f>
        <v>1</v>
      </c>
      <c r="AK478" t="s">
        <v>1005</v>
      </c>
      <c r="AM478" t="b">
        <f>OR(COUNTIF(Sheet1!$E$2:$E$20,Table1[[#This Row],[Publisher_1]]),COUNTIF(Sheet1!$E$2:$E$20,Table1[[#This Row],[Publisher_2]]))</f>
        <v>1</v>
      </c>
      <c r="AN478" t="str">
        <f>IF(COUNTIF(Table1[[#All],[Title]],Table1[[#This Row],[Title]]) &gt; 1,"Yes","No")</f>
        <v>Yes</v>
      </c>
      <c r="AO478" t="str">
        <f>IF(AND(-3&lt;= (Table1[[#This Row],[Metrics.Sales]] - AVERAGE(Table1[Metrics.Sales]))/_xlfn.STDEV.S(Table1[Metrics.Sales]), (Table1[[#This Row],[Metrics.Sales]] - AVERAGE(Table1[Metrics.Sales]))/_xlfn.STDEV.S(Table1[Metrics.Sales]) &lt;=3),"No","Yes")</f>
        <v>No</v>
      </c>
      <c r="AP478" t="b">
        <f>OR(Table1[[#This Row],[Length.Main Story.Polled]] = 0,Table1[[#This Row],[Length.Main + Extras.Polled]] = 0,Table1[[#This Row],[Length.Completionists.Polled]] = 0,Table1[[#This Row],[Length.All PlayStyles.Polled]] = 0)</f>
        <v>0</v>
      </c>
      <c r="AR478" s="9"/>
      <c r="AT478"/>
      <c r="AW478" s="10"/>
      <c r="AX478" s="10"/>
      <c r="BB478" s="10"/>
      <c r="BD478" s="10"/>
      <c r="BG478" s="10"/>
      <c r="BH478" s="10"/>
      <c r="BI478" s="10"/>
      <c r="BJ478" s="10"/>
      <c r="BL478" s="10"/>
    </row>
    <row r="479" spans="1:64" x14ac:dyDescent="0.25">
      <c r="A479" t="s">
        <v>753</v>
      </c>
      <c r="B479">
        <v>2</v>
      </c>
      <c r="C479" t="s">
        <v>31</v>
      </c>
      <c r="D479" t="s">
        <v>1005</v>
      </c>
      <c r="E479" t="s">
        <v>1022</v>
      </c>
      <c r="F479" t="s">
        <v>32</v>
      </c>
      <c r="G479">
        <v>2008</v>
      </c>
      <c r="H479">
        <v>78</v>
      </c>
      <c r="I479">
        <v>1.42</v>
      </c>
      <c r="J479">
        <v>16.95</v>
      </c>
      <c r="K479">
        <v>15.133333333333301</v>
      </c>
      <c r="L479">
        <v>25.033333333333299</v>
      </c>
      <c r="M479">
        <v>13.716666666666599</v>
      </c>
      <c r="N479">
        <v>85</v>
      </c>
      <c r="O479">
        <v>10.3666666666666</v>
      </c>
      <c r="P479">
        <v>22</v>
      </c>
      <c r="Q479">
        <v>29.316666666666599</v>
      </c>
      <c r="R479">
        <v>24.016666666666602</v>
      </c>
      <c r="S479">
        <v>31</v>
      </c>
      <c r="T479">
        <v>15</v>
      </c>
      <c r="U479">
        <v>14.216666666666599</v>
      </c>
      <c r="V479">
        <v>17.8</v>
      </c>
      <c r="W479">
        <v>15</v>
      </c>
      <c r="X479">
        <v>18</v>
      </c>
      <c r="Y479">
        <v>10.9166666666666</v>
      </c>
      <c r="Z479">
        <v>9.6999999999999993</v>
      </c>
      <c r="AA479">
        <v>13.6166666666666</v>
      </c>
      <c r="AB479">
        <v>10</v>
      </c>
      <c r="AC479">
        <v>36</v>
      </c>
      <c r="AD479">
        <v>8.0833333333333304</v>
      </c>
      <c r="AE479" t="s">
        <v>31</v>
      </c>
      <c r="AJ479" t="b">
        <f>OR(COUNTIF(Sheet1!$H$1:$H$9,Table1[[#This Row],[Genre_1]]),COUNTIF(Sheet1!$H$1:$H$8,Table1[[#This Row],[Genre_2]]),COUNTIF(Sheet1!$H$1:$H$8,Table1[[#This Row],[Genre_3]]),COUNTIF(Sheet1!$H$1:$H$8,Table1[[#This Row],[Genre_4]]),COUNTIF(Sheet1!$H$1:$H$8,Table1[[#This Row],[Genre_5]]))</f>
        <v>1</v>
      </c>
      <c r="AK479" t="s">
        <v>1005</v>
      </c>
      <c r="AM479" t="b">
        <f>OR(COUNTIF(Sheet1!$E$2:$E$20,Table1[[#This Row],[Publisher_1]]),COUNTIF(Sheet1!$E$2:$E$20,Table1[[#This Row],[Publisher_2]]))</f>
        <v>1</v>
      </c>
      <c r="AN479" t="str">
        <f>IF(COUNTIF(Table1[[#All],[Title]],Table1[[#This Row],[Title]]) &gt; 1,"Yes","No")</f>
        <v>Yes</v>
      </c>
      <c r="AO479" t="str">
        <f>IF(AND(-3&lt;= (Table1[[#This Row],[Metrics.Sales]] - AVERAGE(Table1[Metrics.Sales]))/_xlfn.STDEV.S(Table1[Metrics.Sales]), (Table1[[#This Row],[Metrics.Sales]] - AVERAGE(Table1[Metrics.Sales]))/_xlfn.STDEV.S(Table1[Metrics.Sales]) &lt;=3),"No","Yes")</f>
        <v>No</v>
      </c>
      <c r="AP479" t="b">
        <f>OR(Table1[[#This Row],[Length.Main Story.Polled]] = 0,Table1[[#This Row],[Length.Main + Extras.Polled]] = 0,Table1[[#This Row],[Length.Completionists.Polled]] = 0,Table1[[#This Row],[Length.All PlayStyles.Polled]] = 0)</f>
        <v>0</v>
      </c>
      <c r="AR479" s="9"/>
      <c r="AT479"/>
      <c r="AU479" s="10"/>
      <c r="AW479" s="10"/>
      <c r="AY479" s="10"/>
      <c r="AZ479" s="10"/>
      <c r="BC479" s="10"/>
      <c r="BG479" s="10"/>
      <c r="BI479" s="10"/>
      <c r="BL479" s="10"/>
    </row>
    <row r="480" spans="1:64" x14ac:dyDescent="0.25">
      <c r="A480" t="s">
        <v>753</v>
      </c>
      <c r="B480">
        <v>2</v>
      </c>
      <c r="C480" t="s">
        <v>31</v>
      </c>
      <c r="D480" t="s">
        <v>1005</v>
      </c>
      <c r="E480" t="s">
        <v>1019</v>
      </c>
      <c r="F480" t="s">
        <v>32</v>
      </c>
      <c r="G480">
        <v>2008</v>
      </c>
      <c r="H480">
        <v>77</v>
      </c>
      <c r="I480">
        <v>0.38</v>
      </c>
      <c r="J480">
        <v>17.95</v>
      </c>
      <c r="K480">
        <v>15.133333333333301</v>
      </c>
      <c r="L480">
        <v>25.033333333333299</v>
      </c>
      <c r="M480">
        <v>13.716666666666599</v>
      </c>
      <c r="N480">
        <v>85</v>
      </c>
      <c r="O480">
        <v>10.3666666666666</v>
      </c>
      <c r="P480">
        <v>22</v>
      </c>
      <c r="Q480">
        <v>29.316666666666599</v>
      </c>
      <c r="R480">
        <v>24.016666666666602</v>
      </c>
      <c r="S480">
        <v>31</v>
      </c>
      <c r="T480">
        <v>15</v>
      </c>
      <c r="U480">
        <v>14.216666666666599</v>
      </c>
      <c r="V480">
        <v>17.8</v>
      </c>
      <c r="W480">
        <v>15</v>
      </c>
      <c r="X480">
        <v>18</v>
      </c>
      <c r="Y480">
        <v>10.9166666666666</v>
      </c>
      <c r="Z480">
        <v>9.6999999999999993</v>
      </c>
      <c r="AA480">
        <v>13.6166666666666</v>
      </c>
      <c r="AB480">
        <v>10</v>
      </c>
      <c r="AC480">
        <v>36</v>
      </c>
      <c r="AD480">
        <v>8.0833333333333304</v>
      </c>
      <c r="AE480" t="s">
        <v>31</v>
      </c>
      <c r="AJ480" t="b">
        <f>OR(COUNTIF(Sheet1!$H$1:$H$9,Table1[[#This Row],[Genre_1]]),COUNTIF(Sheet1!$H$1:$H$8,Table1[[#This Row],[Genre_2]]),COUNTIF(Sheet1!$H$1:$H$8,Table1[[#This Row],[Genre_3]]),COUNTIF(Sheet1!$H$1:$H$8,Table1[[#This Row],[Genre_4]]),COUNTIF(Sheet1!$H$1:$H$8,Table1[[#This Row],[Genre_5]]))</f>
        <v>1</v>
      </c>
      <c r="AK480" t="s">
        <v>1005</v>
      </c>
      <c r="AM480" t="b">
        <f>OR(COUNTIF(Sheet1!$E$2:$E$20,Table1[[#This Row],[Publisher_1]]),COUNTIF(Sheet1!$E$2:$E$20,Table1[[#This Row],[Publisher_2]]))</f>
        <v>1</v>
      </c>
      <c r="AN480" t="str">
        <f>IF(COUNTIF(Table1[[#All],[Title]],Table1[[#This Row],[Title]]) &gt; 1,"Yes","No")</f>
        <v>Yes</v>
      </c>
      <c r="AO480" t="str">
        <f>IF(AND(-3&lt;= (Table1[[#This Row],[Metrics.Sales]] - AVERAGE(Table1[Metrics.Sales]))/_xlfn.STDEV.S(Table1[Metrics.Sales]), (Table1[[#This Row],[Metrics.Sales]] - AVERAGE(Table1[Metrics.Sales]))/_xlfn.STDEV.S(Table1[Metrics.Sales]) &lt;=3),"No","Yes")</f>
        <v>No</v>
      </c>
      <c r="AP480" t="b">
        <f>OR(Table1[[#This Row],[Length.Main Story.Polled]] = 0,Table1[[#This Row],[Length.Main + Extras.Polled]] = 0,Table1[[#This Row],[Length.Completionists.Polled]] = 0,Table1[[#This Row],[Length.All PlayStyles.Polled]] = 0)</f>
        <v>0</v>
      </c>
      <c r="AR480" s="9"/>
      <c r="AT480"/>
      <c r="AU480" s="10"/>
      <c r="AW480" s="10"/>
      <c r="AY480" s="10"/>
      <c r="AZ480" s="10"/>
      <c r="BC480" s="10"/>
      <c r="BG480" s="10"/>
      <c r="BI480" s="10"/>
      <c r="BL480" s="10"/>
    </row>
    <row r="481" spans="1:64" x14ac:dyDescent="0.25">
      <c r="A481" t="s">
        <v>753</v>
      </c>
      <c r="B481">
        <v>1</v>
      </c>
      <c r="C481" t="s">
        <v>31</v>
      </c>
      <c r="D481" t="s">
        <v>1005</v>
      </c>
      <c r="E481" t="s">
        <v>1020</v>
      </c>
      <c r="F481" t="s">
        <v>32</v>
      </c>
      <c r="G481">
        <v>2008</v>
      </c>
      <c r="H481">
        <v>76</v>
      </c>
      <c r="I481">
        <v>0.34</v>
      </c>
      <c r="J481">
        <v>17.95</v>
      </c>
      <c r="K481">
        <v>15.133333333333301</v>
      </c>
      <c r="L481">
        <v>25.033333333333299</v>
      </c>
      <c r="M481">
        <v>13.716666666666599</v>
      </c>
      <c r="N481">
        <v>85</v>
      </c>
      <c r="O481">
        <v>10.3666666666666</v>
      </c>
      <c r="P481">
        <v>22</v>
      </c>
      <c r="Q481">
        <v>29.316666666666599</v>
      </c>
      <c r="R481">
        <v>24.016666666666602</v>
      </c>
      <c r="S481">
        <v>31</v>
      </c>
      <c r="T481">
        <v>15</v>
      </c>
      <c r="U481">
        <v>14.216666666666599</v>
      </c>
      <c r="V481">
        <v>17.8</v>
      </c>
      <c r="W481">
        <v>15</v>
      </c>
      <c r="X481">
        <v>18</v>
      </c>
      <c r="Y481">
        <v>10.9166666666666</v>
      </c>
      <c r="Z481">
        <v>9.6999999999999993</v>
      </c>
      <c r="AA481">
        <v>13.6166666666666</v>
      </c>
      <c r="AB481">
        <v>10</v>
      </c>
      <c r="AC481">
        <v>36</v>
      </c>
      <c r="AD481">
        <v>8.0833333333333304</v>
      </c>
      <c r="AE481" t="s">
        <v>31</v>
      </c>
      <c r="AJ481" t="b">
        <f>OR(COUNTIF(Sheet1!$H$1:$H$9,Table1[[#This Row],[Genre_1]]),COUNTIF(Sheet1!$H$1:$H$8,Table1[[#This Row],[Genre_2]]),COUNTIF(Sheet1!$H$1:$H$8,Table1[[#This Row],[Genre_3]]),COUNTIF(Sheet1!$H$1:$H$8,Table1[[#This Row],[Genre_4]]),COUNTIF(Sheet1!$H$1:$H$8,Table1[[#This Row],[Genre_5]]))</f>
        <v>1</v>
      </c>
      <c r="AK481" t="s">
        <v>1005</v>
      </c>
      <c r="AM481" t="b">
        <f>OR(COUNTIF(Sheet1!$E$2:$E$20,Table1[[#This Row],[Publisher_1]]),COUNTIF(Sheet1!$E$2:$E$20,Table1[[#This Row],[Publisher_2]]))</f>
        <v>1</v>
      </c>
      <c r="AN481" t="str">
        <f>IF(COUNTIF(Table1[[#All],[Title]],Table1[[#This Row],[Title]]) &gt; 1,"Yes","No")</f>
        <v>Yes</v>
      </c>
      <c r="AO481" t="str">
        <f>IF(AND(-3&lt;= (Table1[[#This Row],[Metrics.Sales]] - AVERAGE(Table1[Metrics.Sales]))/_xlfn.STDEV.S(Table1[Metrics.Sales]), (Table1[[#This Row],[Metrics.Sales]] - AVERAGE(Table1[Metrics.Sales]))/_xlfn.STDEV.S(Table1[Metrics.Sales]) &lt;=3),"No","Yes")</f>
        <v>No</v>
      </c>
      <c r="AP481" t="b">
        <f>OR(Table1[[#This Row],[Length.Main Story.Polled]] = 0,Table1[[#This Row],[Length.Main + Extras.Polled]] = 0,Table1[[#This Row],[Length.Completionists.Polled]] = 0,Table1[[#This Row],[Length.All PlayStyles.Polled]] = 0)</f>
        <v>0</v>
      </c>
      <c r="AR481" s="9"/>
      <c r="AT481"/>
      <c r="AU481" s="10"/>
      <c r="AW481" s="10"/>
      <c r="AY481" s="10"/>
      <c r="AZ481" s="10"/>
      <c r="BC481" s="10"/>
      <c r="BG481" s="10"/>
      <c r="BI481" s="10"/>
      <c r="BL481" s="10"/>
    </row>
    <row r="482" spans="1:64" x14ac:dyDescent="0.25">
      <c r="A482" t="s">
        <v>238</v>
      </c>
      <c r="B482">
        <v>1</v>
      </c>
      <c r="C482" t="s">
        <v>31</v>
      </c>
      <c r="D482" t="s">
        <v>45</v>
      </c>
      <c r="E482" t="s">
        <v>1021</v>
      </c>
      <c r="F482" t="s">
        <v>32</v>
      </c>
      <c r="G482">
        <v>2006</v>
      </c>
      <c r="H482">
        <v>47</v>
      </c>
      <c r="I482">
        <v>1.02</v>
      </c>
      <c r="J482">
        <v>17.95</v>
      </c>
      <c r="K482">
        <v>17.55</v>
      </c>
      <c r="L482">
        <v>32.133333333333297</v>
      </c>
      <c r="M482">
        <v>15</v>
      </c>
      <c r="N482">
        <v>51</v>
      </c>
      <c r="O482">
        <v>10.633333333333301</v>
      </c>
      <c r="P482">
        <v>27.85</v>
      </c>
      <c r="Q482">
        <v>37.616666666666603</v>
      </c>
      <c r="R482">
        <v>26.6166666666666</v>
      </c>
      <c r="S482">
        <v>14</v>
      </c>
      <c r="T482">
        <v>23.6166666666666</v>
      </c>
      <c r="U482">
        <v>16.816666666666599</v>
      </c>
      <c r="V482">
        <v>28.45</v>
      </c>
      <c r="W482">
        <v>15</v>
      </c>
      <c r="X482">
        <v>16</v>
      </c>
      <c r="Y482">
        <v>13.95</v>
      </c>
      <c r="Z482">
        <v>11.25</v>
      </c>
      <c r="AA482">
        <v>16</v>
      </c>
      <c r="AB482">
        <v>12</v>
      </c>
      <c r="AC482">
        <v>21</v>
      </c>
      <c r="AD482">
        <v>8.3000000000000007</v>
      </c>
      <c r="AE482" t="s">
        <v>31</v>
      </c>
      <c r="AJ482" t="b">
        <f>OR(COUNTIF(Sheet1!$H$1:$H$9,Table1[[#This Row],[Genre_1]]),COUNTIF(Sheet1!$H$1:$H$8,Table1[[#This Row],[Genre_2]]),COUNTIF(Sheet1!$H$1:$H$8,Table1[[#This Row],[Genre_3]]),COUNTIF(Sheet1!$H$1:$H$8,Table1[[#This Row],[Genre_4]]),COUNTIF(Sheet1!$H$1:$H$8,Table1[[#This Row],[Genre_5]]))</f>
        <v>1</v>
      </c>
      <c r="AK482" t="s">
        <v>45</v>
      </c>
      <c r="AM482" t="b">
        <f>OR(COUNTIF(Sheet1!$E$2:$E$20,Table1[[#This Row],[Publisher_1]]),COUNTIF(Sheet1!$E$2:$E$20,Table1[[#This Row],[Publisher_2]]))</f>
        <v>1</v>
      </c>
      <c r="AN482" t="str">
        <f>IF(COUNTIF(Table1[[#All],[Title]],Table1[[#This Row],[Title]]) &gt; 1,"Yes","No")</f>
        <v>Yes</v>
      </c>
      <c r="AO482" t="str">
        <f>IF(AND(-3&lt;= (Table1[[#This Row],[Metrics.Sales]] - AVERAGE(Table1[Metrics.Sales]))/_xlfn.STDEV.S(Table1[Metrics.Sales]), (Table1[[#This Row],[Metrics.Sales]] - AVERAGE(Table1[Metrics.Sales]))/_xlfn.STDEV.S(Table1[Metrics.Sales]) &lt;=3),"No","Yes")</f>
        <v>No</v>
      </c>
      <c r="AP482" t="b">
        <f>OR(Table1[[#This Row],[Length.Main Story.Polled]] = 0,Table1[[#This Row],[Length.Main + Extras.Polled]] = 0,Table1[[#This Row],[Length.Completionists.Polled]] = 0,Table1[[#This Row],[Length.All PlayStyles.Polled]] = 0)</f>
        <v>0</v>
      </c>
      <c r="AR482" s="9"/>
      <c r="AT482"/>
      <c r="AU482" s="10"/>
      <c r="AW482" s="10"/>
      <c r="AY482" s="10"/>
      <c r="AZ482" s="10"/>
      <c r="BC482" s="10"/>
      <c r="BG482" s="10"/>
      <c r="BI482" s="10"/>
      <c r="BL482" s="10"/>
    </row>
    <row r="483" spans="1:64" x14ac:dyDescent="0.25">
      <c r="A483" t="s">
        <v>238</v>
      </c>
      <c r="B483">
        <v>2</v>
      </c>
      <c r="C483" t="s">
        <v>31</v>
      </c>
      <c r="D483" t="s">
        <v>1005</v>
      </c>
      <c r="E483" t="s">
        <v>1020</v>
      </c>
      <c r="F483" t="s">
        <v>53</v>
      </c>
      <c r="G483">
        <v>2006</v>
      </c>
      <c r="H483">
        <v>83</v>
      </c>
      <c r="I483">
        <v>0.61</v>
      </c>
      <c r="J483">
        <v>17.95</v>
      </c>
      <c r="K483">
        <v>17.55</v>
      </c>
      <c r="L483">
        <v>32.133333333333297</v>
      </c>
      <c r="M483">
        <v>15</v>
      </c>
      <c r="N483">
        <v>51</v>
      </c>
      <c r="O483">
        <v>10.633333333333301</v>
      </c>
      <c r="P483">
        <v>27.85</v>
      </c>
      <c r="Q483">
        <v>37.616666666666603</v>
      </c>
      <c r="R483">
        <v>26.6166666666666</v>
      </c>
      <c r="S483">
        <v>14</v>
      </c>
      <c r="T483">
        <v>23.6166666666666</v>
      </c>
      <c r="U483">
        <v>16.816666666666599</v>
      </c>
      <c r="V483">
        <v>28.45</v>
      </c>
      <c r="W483">
        <v>15</v>
      </c>
      <c r="X483">
        <v>16</v>
      </c>
      <c r="Y483">
        <v>13.95</v>
      </c>
      <c r="Z483">
        <v>11.25</v>
      </c>
      <c r="AA483">
        <v>16</v>
      </c>
      <c r="AB483">
        <v>12</v>
      </c>
      <c r="AC483">
        <v>21</v>
      </c>
      <c r="AD483">
        <v>8.3000000000000007</v>
      </c>
      <c r="AE483" t="s">
        <v>31</v>
      </c>
      <c r="AJ483" t="b">
        <f>OR(COUNTIF(Sheet1!$H$1:$H$9,Table1[[#This Row],[Genre_1]]),COUNTIF(Sheet1!$H$1:$H$8,Table1[[#This Row],[Genre_2]]),COUNTIF(Sheet1!$H$1:$H$8,Table1[[#This Row],[Genre_3]]),COUNTIF(Sheet1!$H$1:$H$8,Table1[[#This Row],[Genre_4]]),COUNTIF(Sheet1!$H$1:$H$8,Table1[[#This Row],[Genre_5]]))</f>
        <v>1</v>
      </c>
      <c r="AK483" t="s">
        <v>1005</v>
      </c>
      <c r="AM483" t="b">
        <f>OR(COUNTIF(Sheet1!$E$2:$E$20,Table1[[#This Row],[Publisher_1]]),COUNTIF(Sheet1!$E$2:$E$20,Table1[[#This Row],[Publisher_2]]))</f>
        <v>1</v>
      </c>
      <c r="AN483" t="str">
        <f>IF(COUNTIF(Table1[[#All],[Title]],Table1[[#This Row],[Title]]) &gt; 1,"Yes","No")</f>
        <v>Yes</v>
      </c>
      <c r="AO483" t="str">
        <f>IF(AND(-3&lt;= (Table1[[#This Row],[Metrics.Sales]] - AVERAGE(Table1[Metrics.Sales]))/_xlfn.STDEV.S(Table1[Metrics.Sales]), (Table1[[#This Row],[Metrics.Sales]] - AVERAGE(Table1[Metrics.Sales]))/_xlfn.STDEV.S(Table1[Metrics.Sales]) &lt;=3),"No","Yes")</f>
        <v>No</v>
      </c>
      <c r="AP483" t="b">
        <f>OR(Table1[[#This Row],[Length.Main Story.Polled]] = 0,Table1[[#This Row],[Length.Main + Extras.Polled]] = 0,Table1[[#This Row],[Length.Completionists.Polled]] = 0,Table1[[#This Row],[Length.All PlayStyles.Polled]] = 0)</f>
        <v>0</v>
      </c>
      <c r="AR483" s="9"/>
      <c r="AT483"/>
      <c r="AW483" s="10"/>
      <c r="AY483" s="10"/>
      <c r="AZ483" s="10"/>
      <c r="BB483" s="10"/>
      <c r="BC483" s="10"/>
    </row>
    <row r="484" spans="1:64" x14ac:dyDescent="0.25">
      <c r="A484" t="s">
        <v>238</v>
      </c>
      <c r="B484">
        <v>2</v>
      </c>
      <c r="C484" t="s">
        <v>31</v>
      </c>
      <c r="D484" t="s">
        <v>1005</v>
      </c>
      <c r="E484" t="s">
        <v>83</v>
      </c>
      <c r="F484" t="s">
        <v>32</v>
      </c>
      <c r="G484">
        <v>2006</v>
      </c>
      <c r="H484">
        <v>81</v>
      </c>
      <c r="I484">
        <v>0.56999999999999995</v>
      </c>
      <c r="J484">
        <v>14.95</v>
      </c>
      <c r="K484">
        <v>17.55</v>
      </c>
      <c r="L484">
        <v>32.133333333333297</v>
      </c>
      <c r="M484">
        <v>15</v>
      </c>
      <c r="N484">
        <v>51</v>
      </c>
      <c r="O484">
        <v>10.633333333333301</v>
      </c>
      <c r="P484">
        <v>27.85</v>
      </c>
      <c r="Q484">
        <v>37.616666666666603</v>
      </c>
      <c r="R484">
        <v>26.6166666666666</v>
      </c>
      <c r="S484">
        <v>14</v>
      </c>
      <c r="T484">
        <v>23.6166666666666</v>
      </c>
      <c r="U484">
        <v>16.816666666666599</v>
      </c>
      <c r="V484">
        <v>28.45</v>
      </c>
      <c r="W484">
        <v>15</v>
      </c>
      <c r="X484">
        <v>16</v>
      </c>
      <c r="Y484">
        <v>13.95</v>
      </c>
      <c r="Z484">
        <v>11.25</v>
      </c>
      <c r="AA484">
        <v>16</v>
      </c>
      <c r="AB484">
        <v>12</v>
      </c>
      <c r="AC484">
        <v>21</v>
      </c>
      <c r="AD484">
        <v>8.3000000000000007</v>
      </c>
      <c r="AE484" t="s">
        <v>31</v>
      </c>
      <c r="AJ484" t="b">
        <f>OR(COUNTIF(Sheet1!$H$1:$H$9,Table1[[#This Row],[Genre_1]]),COUNTIF(Sheet1!$H$1:$H$8,Table1[[#This Row],[Genre_2]]),COUNTIF(Sheet1!$H$1:$H$8,Table1[[#This Row],[Genre_3]]),COUNTIF(Sheet1!$H$1:$H$8,Table1[[#This Row],[Genre_4]]),COUNTIF(Sheet1!$H$1:$H$8,Table1[[#This Row],[Genre_5]]))</f>
        <v>1</v>
      </c>
      <c r="AK484" t="s">
        <v>1005</v>
      </c>
      <c r="AM484" t="b">
        <f>OR(COUNTIF(Sheet1!$E$2:$E$20,Table1[[#This Row],[Publisher_1]]),COUNTIF(Sheet1!$E$2:$E$20,Table1[[#This Row],[Publisher_2]]))</f>
        <v>1</v>
      </c>
      <c r="AN484" t="str">
        <f>IF(COUNTIF(Table1[[#All],[Title]],Table1[[#This Row],[Title]]) &gt; 1,"Yes","No")</f>
        <v>Yes</v>
      </c>
      <c r="AO484" t="str">
        <f>IF(AND(-3&lt;= (Table1[[#This Row],[Metrics.Sales]] - AVERAGE(Table1[Metrics.Sales]))/_xlfn.STDEV.S(Table1[Metrics.Sales]), (Table1[[#This Row],[Metrics.Sales]] - AVERAGE(Table1[Metrics.Sales]))/_xlfn.STDEV.S(Table1[Metrics.Sales]) &lt;=3),"No","Yes")</f>
        <v>No</v>
      </c>
      <c r="AP484" t="b">
        <f>OR(Table1[[#This Row],[Length.Main Story.Polled]] = 0,Table1[[#This Row],[Length.Main + Extras.Polled]] = 0,Table1[[#This Row],[Length.Completionists.Polled]] = 0,Table1[[#This Row],[Length.All PlayStyles.Polled]] = 0)</f>
        <v>0</v>
      </c>
      <c r="AR484" s="9"/>
      <c r="AT484"/>
      <c r="AW484" s="10"/>
      <c r="AY484" s="10"/>
      <c r="AZ484" s="10"/>
      <c r="BB484" s="10"/>
      <c r="BC484" s="10"/>
    </row>
    <row r="485" spans="1:64" x14ac:dyDescent="0.25">
      <c r="A485" t="s">
        <v>455</v>
      </c>
      <c r="B485">
        <v>2</v>
      </c>
      <c r="C485" t="s">
        <v>31</v>
      </c>
      <c r="D485" t="s">
        <v>1005</v>
      </c>
      <c r="E485" t="s">
        <v>1022</v>
      </c>
      <c r="F485" t="s">
        <v>46</v>
      </c>
      <c r="G485">
        <v>2007</v>
      </c>
      <c r="H485">
        <v>80</v>
      </c>
      <c r="I485">
        <v>3.03</v>
      </c>
      <c r="J485">
        <v>17.95</v>
      </c>
      <c r="K485">
        <v>24.883333333333301</v>
      </c>
      <c r="L485">
        <v>51.716666666666598</v>
      </c>
      <c r="M485">
        <v>20</v>
      </c>
      <c r="N485">
        <v>126</v>
      </c>
      <c r="O485">
        <v>15.05</v>
      </c>
      <c r="P485">
        <v>39.816666666666599</v>
      </c>
      <c r="Q485">
        <v>49.816666666666599</v>
      </c>
      <c r="R485">
        <v>39.5</v>
      </c>
      <c r="S485">
        <v>31</v>
      </c>
      <c r="T485">
        <v>32.383333333333297</v>
      </c>
      <c r="U485">
        <v>25.5</v>
      </c>
      <c r="V485">
        <v>52.116666666666603</v>
      </c>
      <c r="W485">
        <v>21</v>
      </c>
      <c r="X485">
        <v>47</v>
      </c>
      <c r="Y485">
        <v>15.966666666666599</v>
      </c>
      <c r="Z485">
        <v>14.6666666666666</v>
      </c>
      <c r="AA485">
        <v>27.1666666666666</v>
      </c>
      <c r="AB485">
        <v>14</v>
      </c>
      <c r="AC485">
        <v>48</v>
      </c>
      <c r="AD485">
        <v>11</v>
      </c>
      <c r="AE485" t="s">
        <v>31</v>
      </c>
      <c r="AJ485" t="b">
        <f>OR(COUNTIF(Sheet1!$H$1:$H$9,Table1[[#This Row],[Genre_1]]),COUNTIF(Sheet1!$H$1:$H$8,Table1[[#This Row],[Genre_2]]),COUNTIF(Sheet1!$H$1:$H$8,Table1[[#This Row],[Genre_3]]),COUNTIF(Sheet1!$H$1:$H$8,Table1[[#This Row],[Genre_4]]),COUNTIF(Sheet1!$H$1:$H$8,Table1[[#This Row],[Genre_5]]))</f>
        <v>1</v>
      </c>
      <c r="AK485" t="s">
        <v>1005</v>
      </c>
      <c r="AM485" t="b">
        <f>OR(COUNTIF(Sheet1!$E$2:$E$20,Table1[[#This Row],[Publisher_1]]),COUNTIF(Sheet1!$E$2:$E$20,Table1[[#This Row],[Publisher_2]]))</f>
        <v>1</v>
      </c>
      <c r="AN485" t="str">
        <f>IF(COUNTIF(Table1[[#All],[Title]],Table1[[#This Row],[Title]]) &gt; 1,"Yes","No")</f>
        <v>Yes</v>
      </c>
      <c r="AO485" t="str">
        <f>IF(AND(-3&lt;= (Table1[[#This Row],[Metrics.Sales]] - AVERAGE(Table1[Metrics.Sales]))/_xlfn.STDEV.S(Table1[Metrics.Sales]), (Table1[[#This Row],[Metrics.Sales]] - AVERAGE(Table1[Metrics.Sales]))/_xlfn.STDEV.S(Table1[Metrics.Sales]) &lt;=3),"No","Yes")</f>
        <v>No</v>
      </c>
      <c r="AP485" t="b">
        <f>OR(Table1[[#This Row],[Length.Main Story.Polled]] = 0,Table1[[#This Row],[Length.Main + Extras.Polled]] = 0,Table1[[#This Row],[Length.Completionists.Polled]] = 0,Table1[[#This Row],[Length.All PlayStyles.Polled]] = 0)</f>
        <v>0</v>
      </c>
      <c r="AR485" s="9"/>
      <c r="AT485"/>
      <c r="AW485" s="10"/>
      <c r="AY485" s="10"/>
      <c r="AZ485" s="10"/>
      <c r="BB485" s="10"/>
      <c r="BC485" s="10"/>
    </row>
    <row r="486" spans="1:64" x14ac:dyDescent="0.25">
      <c r="A486" t="s">
        <v>455</v>
      </c>
      <c r="B486">
        <v>1</v>
      </c>
      <c r="C486" t="s">
        <v>79</v>
      </c>
      <c r="D486" t="s">
        <v>1005</v>
      </c>
      <c r="E486" t="s">
        <v>1021</v>
      </c>
      <c r="F486" t="s">
        <v>32</v>
      </c>
      <c r="G486">
        <v>2007</v>
      </c>
      <c r="H486">
        <v>80</v>
      </c>
      <c r="I486">
        <v>2.66</v>
      </c>
      <c r="J486">
        <v>17.95</v>
      </c>
      <c r="K486">
        <v>24.883333333333301</v>
      </c>
      <c r="L486">
        <v>51.716666666666598</v>
      </c>
      <c r="M486">
        <v>20</v>
      </c>
      <c r="N486">
        <v>126</v>
      </c>
      <c r="O486">
        <v>15.05</v>
      </c>
      <c r="P486">
        <v>39.816666666666599</v>
      </c>
      <c r="Q486">
        <v>49.816666666666599</v>
      </c>
      <c r="R486">
        <v>39.5</v>
      </c>
      <c r="S486">
        <v>31</v>
      </c>
      <c r="T486">
        <v>32.383333333333297</v>
      </c>
      <c r="U486">
        <v>25.5</v>
      </c>
      <c r="V486">
        <v>52.116666666666603</v>
      </c>
      <c r="W486">
        <v>21</v>
      </c>
      <c r="X486">
        <v>47</v>
      </c>
      <c r="Y486">
        <v>15.966666666666599</v>
      </c>
      <c r="Z486">
        <v>14.6666666666666</v>
      </c>
      <c r="AA486">
        <v>27.1666666666666</v>
      </c>
      <c r="AB486">
        <v>14</v>
      </c>
      <c r="AC486">
        <v>48</v>
      </c>
      <c r="AD486">
        <v>11</v>
      </c>
      <c r="AE486" t="s">
        <v>31</v>
      </c>
      <c r="AF486" t="s">
        <v>1006</v>
      </c>
      <c r="AJ486" t="b">
        <f>OR(COUNTIF(Sheet1!$H$1:$H$9,Table1[[#This Row],[Genre_1]]),COUNTIF(Sheet1!$H$1:$H$8,Table1[[#This Row],[Genre_2]]),COUNTIF(Sheet1!$H$1:$H$8,Table1[[#This Row],[Genre_3]]),COUNTIF(Sheet1!$H$1:$H$8,Table1[[#This Row],[Genre_4]]),COUNTIF(Sheet1!$H$1:$H$8,Table1[[#This Row],[Genre_5]]))</f>
        <v>1</v>
      </c>
      <c r="AK486" t="s">
        <v>1005</v>
      </c>
      <c r="AM486" t="b">
        <f>OR(COUNTIF(Sheet1!$E$2:$E$20,Table1[[#This Row],[Publisher_1]]),COUNTIF(Sheet1!$E$2:$E$20,Table1[[#This Row],[Publisher_2]]))</f>
        <v>1</v>
      </c>
      <c r="AN486" t="str">
        <f>IF(COUNTIF(Table1[[#All],[Title]],Table1[[#This Row],[Title]]) &gt; 1,"Yes","No")</f>
        <v>Yes</v>
      </c>
      <c r="AO486" t="str">
        <f>IF(AND(-3&lt;= (Table1[[#This Row],[Metrics.Sales]] - AVERAGE(Table1[Metrics.Sales]))/_xlfn.STDEV.S(Table1[Metrics.Sales]), (Table1[[#This Row],[Metrics.Sales]] - AVERAGE(Table1[Metrics.Sales]))/_xlfn.STDEV.S(Table1[Metrics.Sales]) &lt;=3),"No","Yes")</f>
        <v>No</v>
      </c>
      <c r="AP486" t="b">
        <f>OR(Table1[[#This Row],[Length.Main Story.Polled]] = 0,Table1[[#This Row],[Length.Main + Extras.Polled]] = 0,Table1[[#This Row],[Length.Completionists.Polled]] = 0,Table1[[#This Row],[Length.All PlayStyles.Polled]] = 0)</f>
        <v>0</v>
      </c>
      <c r="AR486" s="9"/>
      <c r="AT486"/>
      <c r="AX486" s="10"/>
      <c r="AY486" s="10"/>
      <c r="BB486" s="10"/>
      <c r="BD486" s="10"/>
      <c r="BG486" s="10"/>
      <c r="BH486" s="10"/>
      <c r="BI486" s="10"/>
    </row>
    <row r="487" spans="1:64" x14ac:dyDescent="0.25">
      <c r="A487" t="s">
        <v>455</v>
      </c>
      <c r="B487">
        <v>2</v>
      </c>
      <c r="C487" t="s">
        <v>31</v>
      </c>
      <c r="D487" t="s">
        <v>1005</v>
      </c>
      <c r="E487" t="s">
        <v>83</v>
      </c>
      <c r="F487" t="s">
        <v>53</v>
      </c>
      <c r="G487">
        <v>2007</v>
      </c>
      <c r="H487">
        <v>80</v>
      </c>
      <c r="I487">
        <v>1.0900000000000001</v>
      </c>
      <c r="J487">
        <v>17.95</v>
      </c>
      <c r="K487">
        <v>24.883333333333301</v>
      </c>
      <c r="L487">
        <v>51.716666666666598</v>
      </c>
      <c r="M487">
        <v>20</v>
      </c>
      <c r="N487">
        <v>126</v>
      </c>
      <c r="O487">
        <v>15.05</v>
      </c>
      <c r="P487">
        <v>39.816666666666599</v>
      </c>
      <c r="Q487">
        <v>49.816666666666599</v>
      </c>
      <c r="R487">
        <v>39.5</v>
      </c>
      <c r="S487">
        <v>31</v>
      </c>
      <c r="T487">
        <v>32.383333333333297</v>
      </c>
      <c r="U487">
        <v>25.5</v>
      </c>
      <c r="V487">
        <v>52.116666666666603</v>
      </c>
      <c r="W487">
        <v>21</v>
      </c>
      <c r="X487">
        <v>47</v>
      </c>
      <c r="Y487">
        <v>15.966666666666599</v>
      </c>
      <c r="Z487">
        <v>14.6666666666666</v>
      </c>
      <c r="AA487">
        <v>27.1666666666666</v>
      </c>
      <c r="AB487">
        <v>14</v>
      </c>
      <c r="AC487">
        <v>48</v>
      </c>
      <c r="AD487">
        <v>11</v>
      </c>
      <c r="AE487" t="s">
        <v>31</v>
      </c>
      <c r="AJ487" t="b">
        <f>OR(COUNTIF(Sheet1!$H$1:$H$9,Table1[[#This Row],[Genre_1]]),COUNTIF(Sheet1!$H$1:$H$8,Table1[[#This Row],[Genre_2]]),COUNTIF(Sheet1!$H$1:$H$8,Table1[[#This Row],[Genre_3]]),COUNTIF(Sheet1!$H$1:$H$8,Table1[[#This Row],[Genre_4]]),COUNTIF(Sheet1!$H$1:$H$8,Table1[[#This Row],[Genre_5]]))</f>
        <v>1</v>
      </c>
      <c r="AK487" t="s">
        <v>1005</v>
      </c>
      <c r="AM487" t="b">
        <f>OR(COUNTIF(Sheet1!$E$2:$E$20,Table1[[#This Row],[Publisher_1]]),COUNTIF(Sheet1!$E$2:$E$20,Table1[[#This Row],[Publisher_2]]))</f>
        <v>1</v>
      </c>
      <c r="AN487" t="str">
        <f>IF(COUNTIF(Table1[[#All],[Title]],Table1[[#This Row],[Title]]) &gt; 1,"Yes","No")</f>
        <v>Yes</v>
      </c>
      <c r="AO487" t="str">
        <f>IF(AND(-3&lt;= (Table1[[#This Row],[Metrics.Sales]] - AVERAGE(Table1[Metrics.Sales]))/_xlfn.STDEV.S(Table1[Metrics.Sales]), (Table1[[#This Row],[Metrics.Sales]] - AVERAGE(Table1[Metrics.Sales]))/_xlfn.STDEV.S(Table1[Metrics.Sales]) &lt;=3),"No","Yes")</f>
        <v>No</v>
      </c>
      <c r="AP487" t="b">
        <f>OR(Table1[[#This Row],[Length.Main Story.Polled]] = 0,Table1[[#This Row],[Length.Main + Extras.Polled]] = 0,Table1[[#This Row],[Length.Completionists.Polled]] = 0,Table1[[#This Row],[Length.All PlayStyles.Polled]] = 0)</f>
        <v>0</v>
      </c>
      <c r="AR487" s="9"/>
      <c r="AT487"/>
      <c r="AX487" s="10"/>
      <c r="AY487" s="10"/>
      <c r="BB487" s="10"/>
      <c r="BD487" s="10"/>
      <c r="BG487" s="10"/>
      <c r="BH487" s="10"/>
      <c r="BI487" s="10"/>
    </row>
    <row r="488" spans="1:64" x14ac:dyDescent="0.25">
      <c r="A488" t="s">
        <v>455</v>
      </c>
      <c r="B488">
        <v>2</v>
      </c>
      <c r="C488" t="s">
        <v>31</v>
      </c>
      <c r="D488" t="s">
        <v>1005</v>
      </c>
      <c r="E488" t="s">
        <v>1019</v>
      </c>
      <c r="F488" t="s">
        <v>46</v>
      </c>
      <c r="G488">
        <v>2007</v>
      </c>
      <c r="H488">
        <v>80</v>
      </c>
      <c r="I488">
        <v>0.85</v>
      </c>
      <c r="J488">
        <v>17.95</v>
      </c>
      <c r="K488">
        <v>24.883333333333301</v>
      </c>
      <c r="L488">
        <v>51.716666666666598</v>
      </c>
      <c r="M488">
        <v>20</v>
      </c>
      <c r="N488">
        <v>126</v>
      </c>
      <c r="O488">
        <v>15.05</v>
      </c>
      <c r="P488">
        <v>39.816666666666599</v>
      </c>
      <c r="Q488">
        <v>49.816666666666599</v>
      </c>
      <c r="R488">
        <v>39.5</v>
      </c>
      <c r="S488">
        <v>31</v>
      </c>
      <c r="T488">
        <v>32.383333333333297</v>
      </c>
      <c r="U488">
        <v>25.5</v>
      </c>
      <c r="V488">
        <v>52.116666666666603</v>
      </c>
      <c r="W488">
        <v>21</v>
      </c>
      <c r="X488">
        <v>47</v>
      </c>
      <c r="Y488">
        <v>15.966666666666599</v>
      </c>
      <c r="Z488">
        <v>14.6666666666666</v>
      </c>
      <c r="AA488">
        <v>27.1666666666666</v>
      </c>
      <c r="AB488">
        <v>14</v>
      </c>
      <c r="AC488">
        <v>48</v>
      </c>
      <c r="AD488">
        <v>11</v>
      </c>
      <c r="AE488" t="s">
        <v>31</v>
      </c>
      <c r="AJ488" t="b">
        <f>OR(COUNTIF(Sheet1!$H$1:$H$9,Table1[[#This Row],[Genre_1]]),COUNTIF(Sheet1!$H$1:$H$8,Table1[[#This Row],[Genre_2]]),COUNTIF(Sheet1!$H$1:$H$8,Table1[[#This Row],[Genre_3]]),COUNTIF(Sheet1!$H$1:$H$8,Table1[[#This Row],[Genre_4]]),COUNTIF(Sheet1!$H$1:$H$8,Table1[[#This Row],[Genre_5]]))</f>
        <v>1</v>
      </c>
      <c r="AK488" t="s">
        <v>1005</v>
      </c>
      <c r="AM488" t="b">
        <f>OR(COUNTIF(Sheet1!$E$2:$E$20,Table1[[#This Row],[Publisher_1]]),COUNTIF(Sheet1!$E$2:$E$20,Table1[[#This Row],[Publisher_2]]))</f>
        <v>1</v>
      </c>
      <c r="AN488" t="str">
        <f>IF(COUNTIF(Table1[[#All],[Title]],Table1[[#This Row],[Title]]) &gt; 1,"Yes","No")</f>
        <v>Yes</v>
      </c>
      <c r="AO488" t="str">
        <f>IF(AND(-3&lt;= (Table1[[#This Row],[Metrics.Sales]] - AVERAGE(Table1[Metrics.Sales]))/_xlfn.STDEV.S(Table1[Metrics.Sales]), (Table1[[#This Row],[Metrics.Sales]] - AVERAGE(Table1[Metrics.Sales]))/_xlfn.STDEV.S(Table1[Metrics.Sales]) &lt;=3),"No","Yes")</f>
        <v>No</v>
      </c>
      <c r="AP488" t="b">
        <f>OR(Table1[[#This Row],[Length.Main Story.Polled]] = 0,Table1[[#This Row],[Length.Main + Extras.Polled]] = 0,Table1[[#This Row],[Length.Completionists.Polled]] = 0,Table1[[#This Row],[Length.All PlayStyles.Polled]] = 0)</f>
        <v>0</v>
      </c>
      <c r="AR488" s="9"/>
      <c r="AT488"/>
      <c r="AX488" s="10"/>
      <c r="AY488" s="10"/>
      <c r="BB488" s="10"/>
      <c r="BD488" s="10"/>
      <c r="BG488" s="10"/>
      <c r="BH488" s="10"/>
      <c r="BI488" s="10"/>
    </row>
    <row r="489" spans="1:64" x14ac:dyDescent="0.25">
      <c r="A489" t="s">
        <v>358</v>
      </c>
      <c r="B489">
        <v>1</v>
      </c>
      <c r="C489" t="s">
        <v>34</v>
      </c>
      <c r="D489" t="s">
        <v>40</v>
      </c>
      <c r="E489" t="s">
        <v>1020</v>
      </c>
      <c r="F489" t="s">
        <v>32</v>
      </c>
      <c r="G489">
        <v>2006</v>
      </c>
      <c r="H489">
        <v>76</v>
      </c>
      <c r="I489">
        <v>0.11</v>
      </c>
      <c r="J489">
        <v>17.95</v>
      </c>
      <c r="K489">
        <v>20.433333333333302</v>
      </c>
      <c r="L489">
        <v>25.983333333333299</v>
      </c>
      <c r="M489">
        <v>20.8</v>
      </c>
      <c r="N489">
        <v>10</v>
      </c>
      <c r="O489">
        <v>16.3</v>
      </c>
      <c r="P489">
        <v>13.6</v>
      </c>
      <c r="Q489">
        <v>13.6</v>
      </c>
      <c r="R489">
        <v>13.6</v>
      </c>
      <c r="S489">
        <v>1</v>
      </c>
      <c r="T489">
        <v>13.6</v>
      </c>
      <c r="U489">
        <v>22.0833333333333</v>
      </c>
      <c r="V489">
        <v>26.45</v>
      </c>
      <c r="W489">
        <v>21</v>
      </c>
      <c r="X489">
        <v>4</v>
      </c>
      <c r="Y489">
        <v>18.266666666666602</v>
      </c>
      <c r="Z489">
        <v>20.466666666666601</v>
      </c>
      <c r="AA489">
        <v>23.016666666666602</v>
      </c>
      <c r="AB489">
        <v>21.6166666666666</v>
      </c>
      <c r="AC489">
        <v>5</v>
      </c>
      <c r="AD489">
        <v>16.516666666666602</v>
      </c>
      <c r="AE489" t="s">
        <v>34</v>
      </c>
      <c r="AJ489" t="b">
        <f>OR(COUNTIF(Sheet1!$H$1:$H$9,Table1[[#This Row],[Genre_1]]),COUNTIF(Sheet1!$H$1:$H$8,Table1[[#This Row],[Genre_2]]),COUNTIF(Sheet1!$H$1:$H$8,Table1[[#This Row],[Genre_3]]),COUNTIF(Sheet1!$H$1:$H$8,Table1[[#This Row],[Genre_4]]),COUNTIF(Sheet1!$H$1:$H$8,Table1[[#This Row],[Genre_5]]))</f>
        <v>1</v>
      </c>
      <c r="AK489" t="s">
        <v>40</v>
      </c>
      <c r="AM489" t="b">
        <f>OR(COUNTIF(Sheet1!$E$2:$E$20,Table1[[#This Row],[Publisher_1]]),COUNTIF(Sheet1!$E$2:$E$20,Table1[[#This Row],[Publisher_2]]))</f>
        <v>1</v>
      </c>
      <c r="AN489" t="str">
        <f>IF(COUNTIF(Table1[[#All],[Title]],Table1[[#This Row],[Title]]) &gt; 1,"Yes","No")</f>
        <v>No</v>
      </c>
      <c r="AO489" t="str">
        <f>IF(AND(-3&lt;= (Table1[[#This Row],[Metrics.Sales]] - AVERAGE(Table1[Metrics.Sales]))/_xlfn.STDEV.S(Table1[Metrics.Sales]), (Table1[[#This Row],[Metrics.Sales]] - AVERAGE(Table1[Metrics.Sales]))/_xlfn.STDEV.S(Table1[Metrics.Sales]) &lt;=3),"No","Yes")</f>
        <v>No</v>
      </c>
      <c r="AP489" t="b">
        <f>OR(Table1[[#This Row],[Length.Main Story.Polled]] = 0,Table1[[#This Row],[Length.Main + Extras.Polled]] = 0,Table1[[#This Row],[Length.Completionists.Polled]] = 0,Table1[[#This Row],[Length.All PlayStyles.Polled]] = 0)</f>
        <v>0</v>
      </c>
      <c r="AR489" s="9"/>
      <c r="AT489"/>
      <c r="AX489" s="10"/>
      <c r="AY489" s="10"/>
      <c r="BB489" s="10"/>
      <c r="BD489" s="10"/>
      <c r="BG489" s="10"/>
      <c r="BH489" s="10"/>
      <c r="BI489" s="10"/>
    </row>
    <row r="490" spans="1:64" x14ac:dyDescent="0.25">
      <c r="A490" t="s">
        <v>964</v>
      </c>
      <c r="B490">
        <v>1</v>
      </c>
      <c r="C490" t="s">
        <v>44</v>
      </c>
      <c r="D490" t="s">
        <v>58</v>
      </c>
      <c r="E490" t="s">
        <v>1022</v>
      </c>
      <c r="F490" t="s">
        <v>32</v>
      </c>
      <c r="G490">
        <v>2008</v>
      </c>
      <c r="H490">
        <v>70</v>
      </c>
      <c r="I490">
        <v>0.06</v>
      </c>
      <c r="J490">
        <v>17.95</v>
      </c>
      <c r="K490">
        <v>0</v>
      </c>
      <c r="L490">
        <v>0</v>
      </c>
      <c r="M490">
        <v>0</v>
      </c>
      <c r="N490">
        <v>0</v>
      </c>
      <c r="O490">
        <v>0</v>
      </c>
      <c r="P490">
        <v>0</v>
      </c>
      <c r="Q490">
        <v>0</v>
      </c>
      <c r="R490">
        <v>0</v>
      </c>
      <c r="S490">
        <v>0</v>
      </c>
      <c r="T490">
        <v>0</v>
      </c>
      <c r="U490">
        <v>0</v>
      </c>
      <c r="V490">
        <v>0</v>
      </c>
      <c r="W490">
        <v>0</v>
      </c>
      <c r="X490">
        <v>0</v>
      </c>
      <c r="Y490">
        <v>0</v>
      </c>
      <c r="Z490">
        <v>0</v>
      </c>
      <c r="AA490">
        <v>0</v>
      </c>
      <c r="AB490">
        <v>0</v>
      </c>
      <c r="AC490">
        <v>0</v>
      </c>
      <c r="AD490">
        <v>0</v>
      </c>
      <c r="AE490" t="s">
        <v>44</v>
      </c>
      <c r="AJ490" t="b">
        <f>OR(COUNTIF(Sheet1!$H$1:$H$9,Table1[[#This Row],[Genre_1]]),COUNTIF(Sheet1!$H$1:$H$8,Table1[[#This Row],[Genre_2]]),COUNTIF(Sheet1!$H$1:$H$8,Table1[[#This Row],[Genre_3]]),COUNTIF(Sheet1!$H$1:$H$8,Table1[[#This Row],[Genre_4]]),COUNTIF(Sheet1!$H$1:$H$8,Table1[[#This Row],[Genre_5]]))</f>
        <v>1</v>
      </c>
      <c r="AK490" t="s">
        <v>58</v>
      </c>
      <c r="AM490" t="b">
        <f>OR(COUNTIF(Sheet1!$E$2:$E$20,Table1[[#This Row],[Publisher_1]]),COUNTIF(Sheet1!$E$2:$E$20,Table1[[#This Row],[Publisher_2]]))</f>
        <v>1</v>
      </c>
      <c r="AN490" t="str">
        <f>IF(COUNTIF(Table1[[#All],[Title]],Table1[[#This Row],[Title]]) &gt; 1,"Yes","No")</f>
        <v>No</v>
      </c>
      <c r="AO490" t="str">
        <f>IF(AND(-3&lt;= (Table1[[#This Row],[Metrics.Sales]] - AVERAGE(Table1[Metrics.Sales]))/_xlfn.STDEV.S(Table1[Metrics.Sales]), (Table1[[#This Row],[Metrics.Sales]] - AVERAGE(Table1[Metrics.Sales]))/_xlfn.STDEV.S(Table1[Metrics.Sales]) &lt;=3),"No","Yes")</f>
        <v>No</v>
      </c>
      <c r="AP490" t="b">
        <f>OR(Table1[[#This Row],[Length.Main Story.Polled]] = 0,Table1[[#This Row],[Length.Main + Extras.Polled]] = 0,Table1[[#This Row],[Length.Completionists.Polled]] = 0,Table1[[#This Row],[Length.All PlayStyles.Polled]] = 0)</f>
        <v>1</v>
      </c>
      <c r="AR490" s="9"/>
      <c r="AT490"/>
      <c r="BC490" s="10"/>
      <c r="BG490" s="10"/>
      <c r="BH490" s="10"/>
      <c r="BI490" s="10"/>
      <c r="BJ490" s="10"/>
      <c r="BL490" s="10"/>
    </row>
    <row r="491" spans="1:64" x14ac:dyDescent="0.25">
      <c r="A491" t="s">
        <v>211</v>
      </c>
      <c r="B491">
        <v>1</v>
      </c>
      <c r="C491" t="s">
        <v>93</v>
      </c>
      <c r="D491" t="s">
        <v>1005</v>
      </c>
      <c r="E491" t="s">
        <v>1021</v>
      </c>
      <c r="F491" t="s">
        <v>53</v>
      </c>
      <c r="G491">
        <v>2005</v>
      </c>
      <c r="H491">
        <v>61</v>
      </c>
      <c r="I491">
        <v>0.01</v>
      </c>
      <c r="J491">
        <v>22.95</v>
      </c>
      <c r="K491">
        <v>30.516666666666602</v>
      </c>
      <c r="L491">
        <v>30.516666666666602</v>
      </c>
      <c r="M491">
        <v>30.516666666666602</v>
      </c>
      <c r="N491">
        <v>1</v>
      </c>
      <c r="O491">
        <v>30.516666666666602</v>
      </c>
      <c r="P491">
        <v>30.516666666666602</v>
      </c>
      <c r="Q491">
        <v>30.516666666666602</v>
      </c>
      <c r="R491">
        <v>30.516666666666602</v>
      </c>
      <c r="S491">
        <v>1</v>
      </c>
      <c r="T491">
        <v>30.516666666666602</v>
      </c>
      <c r="U491">
        <v>0</v>
      </c>
      <c r="V491">
        <v>0</v>
      </c>
      <c r="W491">
        <v>0</v>
      </c>
      <c r="X491">
        <v>0</v>
      </c>
      <c r="Y491">
        <v>0</v>
      </c>
      <c r="Z491">
        <v>0</v>
      </c>
      <c r="AA491">
        <v>0</v>
      </c>
      <c r="AB491">
        <v>0</v>
      </c>
      <c r="AC491">
        <v>0</v>
      </c>
      <c r="AD491">
        <v>0</v>
      </c>
      <c r="AE491" t="s">
        <v>44</v>
      </c>
      <c r="AF491" t="s">
        <v>34</v>
      </c>
      <c r="AJ491" t="b">
        <f>OR(COUNTIF(Sheet1!$H$1:$H$9,Table1[[#This Row],[Genre_1]]),COUNTIF(Sheet1!$H$1:$H$8,Table1[[#This Row],[Genre_2]]),COUNTIF(Sheet1!$H$1:$H$8,Table1[[#This Row],[Genre_3]]),COUNTIF(Sheet1!$H$1:$H$8,Table1[[#This Row],[Genre_4]]),COUNTIF(Sheet1!$H$1:$H$8,Table1[[#This Row],[Genre_5]]))</f>
        <v>1</v>
      </c>
      <c r="AK491" t="s">
        <v>1005</v>
      </c>
      <c r="AM491" t="b">
        <f>OR(COUNTIF(Sheet1!$E$2:$E$20,Table1[[#This Row],[Publisher_1]]),COUNTIF(Sheet1!$E$2:$E$20,Table1[[#This Row],[Publisher_2]]))</f>
        <v>1</v>
      </c>
      <c r="AN491" t="str">
        <f>IF(COUNTIF(Table1[[#All],[Title]],Table1[[#This Row],[Title]]) &gt; 1,"Yes","No")</f>
        <v>No</v>
      </c>
      <c r="AO491" t="str">
        <f>IF(AND(-3&lt;= (Table1[[#This Row],[Metrics.Sales]] - AVERAGE(Table1[Metrics.Sales]))/_xlfn.STDEV.S(Table1[Metrics.Sales]), (Table1[[#This Row],[Metrics.Sales]] - AVERAGE(Table1[Metrics.Sales]))/_xlfn.STDEV.S(Table1[Metrics.Sales]) &lt;=3),"No","Yes")</f>
        <v>No</v>
      </c>
      <c r="AP491" t="b">
        <f>OR(Table1[[#This Row],[Length.Main Story.Polled]] = 0,Table1[[#This Row],[Length.Main + Extras.Polled]] = 0,Table1[[#This Row],[Length.Completionists.Polled]] = 0,Table1[[#This Row],[Length.All PlayStyles.Polled]] = 0)</f>
        <v>1</v>
      </c>
      <c r="AR491" s="9"/>
      <c r="AT491"/>
    </row>
    <row r="492" spans="1:64" x14ac:dyDescent="0.25">
      <c r="A492" t="s">
        <v>950</v>
      </c>
      <c r="B492">
        <v>1</v>
      </c>
      <c r="C492" t="s">
        <v>713</v>
      </c>
      <c r="D492" t="s">
        <v>1005</v>
      </c>
      <c r="E492" t="s">
        <v>1021</v>
      </c>
      <c r="F492" t="s">
        <v>46</v>
      </c>
      <c r="G492">
        <v>2008</v>
      </c>
      <c r="H492">
        <v>59</v>
      </c>
      <c r="I492">
        <v>7.0000000000000007E-2</v>
      </c>
      <c r="J492">
        <v>8.9499999999999993</v>
      </c>
      <c r="K492">
        <v>0</v>
      </c>
      <c r="L492">
        <v>0</v>
      </c>
      <c r="M492">
        <v>0</v>
      </c>
      <c r="N492">
        <v>0</v>
      </c>
      <c r="O492">
        <v>0</v>
      </c>
      <c r="P492">
        <v>0</v>
      </c>
      <c r="Q492">
        <v>0</v>
      </c>
      <c r="R492">
        <v>0</v>
      </c>
      <c r="S492">
        <v>0</v>
      </c>
      <c r="T492">
        <v>0</v>
      </c>
      <c r="U492">
        <v>0</v>
      </c>
      <c r="V492">
        <v>0</v>
      </c>
      <c r="W492">
        <v>0</v>
      </c>
      <c r="X492">
        <v>0</v>
      </c>
      <c r="Y492">
        <v>0</v>
      </c>
      <c r="Z492">
        <v>0</v>
      </c>
      <c r="AA492">
        <v>0</v>
      </c>
      <c r="AB492">
        <v>0</v>
      </c>
      <c r="AC492">
        <v>0</v>
      </c>
      <c r="AD492">
        <v>0</v>
      </c>
      <c r="AE492" t="s">
        <v>44</v>
      </c>
      <c r="AF492" t="s">
        <v>39</v>
      </c>
      <c r="AJ492" t="b">
        <f>OR(COUNTIF(Sheet1!$H$1:$H$9,Table1[[#This Row],[Genre_1]]),COUNTIF(Sheet1!$H$1:$H$8,Table1[[#This Row],[Genre_2]]),COUNTIF(Sheet1!$H$1:$H$8,Table1[[#This Row],[Genre_3]]),COUNTIF(Sheet1!$H$1:$H$8,Table1[[#This Row],[Genre_4]]),COUNTIF(Sheet1!$H$1:$H$8,Table1[[#This Row],[Genre_5]]))</f>
        <v>1</v>
      </c>
      <c r="AK492" t="s">
        <v>1005</v>
      </c>
      <c r="AM492" t="b">
        <f>OR(COUNTIF(Sheet1!$E$2:$E$20,Table1[[#This Row],[Publisher_1]]),COUNTIF(Sheet1!$E$2:$E$20,Table1[[#This Row],[Publisher_2]]))</f>
        <v>1</v>
      </c>
      <c r="AN492" t="str">
        <f>IF(COUNTIF(Table1[[#All],[Title]],Table1[[#This Row],[Title]]) &gt; 1,"Yes","No")</f>
        <v>No</v>
      </c>
      <c r="AO492" t="str">
        <f>IF(AND(-3&lt;= (Table1[[#This Row],[Metrics.Sales]] - AVERAGE(Table1[Metrics.Sales]))/_xlfn.STDEV.S(Table1[Metrics.Sales]), (Table1[[#This Row],[Metrics.Sales]] - AVERAGE(Table1[Metrics.Sales]))/_xlfn.STDEV.S(Table1[Metrics.Sales]) &lt;=3),"No","Yes")</f>
        <v>No</v>
      </c>
      <c r="AP492" t="b">
        <f>OR(Table1[[#This Row],[Length.Main Story.Polled]] = 0,Table1[[#This Row],[Length.Main + Extras.Polled]] = 0,Table1[[#This Row],[Length.Completionists.Polled]] = 0,Table1[[#This Row],[Length.All PlayStyles.Polled]] = 0)</f>
        <v>1</v>
      </c>
      <c r="AR492" s="9"/>
      <c r="AT492"/>
      <c r="AU492" s="10"/>
      <c r="AW492" s="10"/>
      <c r="AX492" s="10"/>
      <c r="AY492" s="10"/>
      <c r="AZ492" s="10"/>
      <c r="BB492" s="10"/>
    </row>
    <row r="493" spans="1:64" x14ac:dyDescent="0.25">
      <c r="A493" t="s">
        <v>453</v>
      </c>
      <c r="B493">
        <v>1</v>
      </c>
      <c r="C493" t="s">
        <v>31</v>
      </c>
      <c r="D493" t="s">
        <v>1007</v>
      </c>
      <c r="E493" t="s">
        <v>1022</v>
      </c>
      <c r="F493" t="s">
        <v>32</v>
      </c>
      <c r="G493">
        <v>2007</v>
      </c>
      <c r="H493">
        <v>68</v>
      </c>
      <c r="I493">
        <v>3.2</v>
      </c>
      <c r="J493">
        <v>14.95</v>
      </c>
      <c r="K493">
        <v>2.1</v>
      </c>
      <c r="L493">
        <v>3.5166666666666599</v>
      </c>
      <c r="M493">
        <v>2</v>
      </c>
      <c r="N493">
        <v>26</v>
      </c>
      <c r="O493">
        <v>1.4</v>
      </c>
      <c r="P493">
        <v>3.61666666666666</v>
      </c>
      <c r="Q493">
        <v>4.0999999999999996</v>
      </c>
      <c r="R493">
        <v>4.0166666666666604</v>
      </c>
      <c r="S493">
        <v>4</v>
      </c>
      <c r="T493">
        <v>2.9166666666666599</v>
      </c>
      <c r="U493">
        <v>2.9666666666666601</v>
      </c>
      <c r="V493">
        <v>3.86666666666666</v>
      </c>
      <c r="W493">
        <v>2.5</v>
      </c>
      <c r="X493">
        <v>5</v>
      </c>
      <c r="Y493">
        <v>2.4166666666666599</v>
      </c>
      <c r="Z493">
        <v>1.4833333333333301</v>
      </c>
      <c r="AA493">
        <v>2.15</v>
      </c>
      <c r="AB493">
        <v>1.11666666666666</v>
      </c>
      <c r="AC493">
        <v>17</v>
      </c>
      <c r="AD493">
        <v>1.0333333333333301</v>
      </c>
      <c r="AE493" t="s">
        <v>31</v>
      </c>
      <c r="AJ493" t="b">
        <f>OR(COUNTIF(Sheet1!$H$1:$H$9,Table1[[#This Row],[Genre_1]]),COUNTIF(Sheet1!$H$1:$H$8,Table1[[#This Row],[Genre_2]]),COUNTIF(Sheet1!$H$1:$H$8,Table1[[#This Row],[Genre_3]]),COUNTIF(Sheet1!$H$1:$H$8,Table1[[#This Row],[Genre_4]]),COUNTIF(Sheet1!$H$1:$H$8,Table1[[#This Row],[Genre_5]]))</f>
        <v>1</v>
      </c>
      <c r="AK493" t="s">
        <v>1007</v>
      </c>
      <c r="AM493" t="b">
        <f>OR(COUNTIF(Sheet1!$E$2:$E$20,Table1[[#This Row],[Publisher_1]]),COUNTIF(Sheet1!$E$2:$E$20,Table1[[#This Row],[Publisher_2]]))</f>
        <v>1</v>
      </c>
      <c r="AN493" t="str">
        <f>IF(COUNTIF(Table1[[#All],[Title]],Table1[[#This Row],[Title]]) &gt; 1,"Yes","No")</f>
        <v>No</v>
      </c>
      <c r="AO493" t="str">
        <f>IF(AND(-3&lt;= (Table1[[#This Row],[Metrics.Sales]] - AVERAGE(Table1[Metrics.Sales]))/_xlfn.STDEV.S(Table1[Metrics.Sales]), (Table1[[#This Row],[Metrics.Sales]] - AVERAGE(Table1[Metrics.Sales]))/_xlfn.STDEV.S(Table1[Metrics.Sales]) &lt;=3),"No","Yes")</f>
        <v>No</v>
      </c>
      <c r="AP493" t="b">
        <f>OR(Table1[[#This Row],[Length.Main Story.Polled]] = 0,Table1[[#This Row],[Length.Main + Extras.Polled]] = 0,Table1[[#This Row],[Length.Completionists.Polled]] = 0,Table1[[#This Row],[Length.All PlayStyles.Polled]] = 0)</f>
        <v>0</v>
      </c>
      <c r="AR493" s="9"/>
      <c r="AT493"/>
    </row>
    <row r="494" spans="1:64" x14ac:dyDescent="0.25">
      <c r="A494" t="s">
        <v>751</v>
      </c>
      <c r="B494">
        <v>4</v>
      </c>
      <c r="C494" t="s">
        <v>31</v>
      </c>
      <c r="D494" t="s">
        <v>40</v>
      </c>
      <c r="E494" t="s">
        <v>1019</v>
      </c>
      <c r="F494" t="s">
        <v>53</v>
      </c>
      <c r="G494">
        <v>2008</v>
      </c>
      <c r="H494">
        <v>95</v>
      </c>
      <c r="I494">
        <v>2.46</v>
      </c>
      <c r="J494">
        <v>24.95</v>
      </c>
      <c r="K494">
        <v>13.7</v>
      </c>
      <c r="L494">
        <v>45.9166666666666</v>
      </c>
      <c r="M494">
        <v>10</v>
      </c>
      <c r="N494">
        <v>135</v>
      </c>
      <c r="O494">
        <v>7.3</v>
      </c>
      <c r="P494">
        <v>42.35</v>
      </c>
      <c r="Q494">
        <v>60.0833333333333</v>
      </c>
      <c r="R494">
        <v>38</v>
      </c>
      <c r="S494">
        <v>7</v>
      </c>
      <c r="T494">
        <v>30.0833333333333</v>
      </c>
      <c r="U494">
        <v>17.183333333333302</v>
      </c>
      <c r="V494">
        <v>28.033333333333299</v>
      </c>
      <c r="W494">
        <v>15</v>
      </c>
      <c r="X494">
        <v>45</v>
      </c>
      <c r="Y494">
        <v>10.65</v>
      </c>
      <c r="Z494">
        <v>9.4</v>
      </c>
      <c r="AA494">
        <v>16.433333333333302</v>
      </c>
      <c r="AB494">
        <v>9</v>
      </c>
      <c r="AC494">
        <v>83</v>
      </c>
      <c r="AD494">
        <v>5.9666666666666597</v>
      </c>
      <c r="AE494" t="s">
        <v>31</v>
      </c>
      <c r="AJ494" t="b">
        <f>OR(COUNTIF(Sheet1!$H$1:$H$9,Table1[[#This Row],[Genre_1]]),COUNTIF(Sheet1!$H$1:$H$8,Table1[[#This Row],[Genre_2]]),COUNTIF(Sheet1!$H$1:$H$8,Table1[[#This Row],[Genre_3]]),COUNTIF(Sheet1!$H$1:$H$8,Table1[[#This Row],[Genre_4]]),COUNTIF(Sheet1!$H$1:$H$8,Table1[[#This Row],[Genre_5]]))</f>
        <v>1</v>
      </c>
      <c r="AK494" t="s">
        <v>40</v>
      </c>
      <c r="AM494" t="b">
        <f>OR(COUNTIF(Sheet1!$E$2:$E$20,Table1[[#This Row],[Publisher_1]]),COUNTIF(Sheet1!$E$2:$E$20,Table1[[#This Row],[Publisher_2]]))</f>
        <v>1</v>
      </c>
      <c r="AN494" t="str">
        <f>IF(COUNTIF(Table1[[#All],[Title]],Table1[[#This Row],[Title]]) &gt; 1,"Yes","No")</f>
        <v>No</v>
      </c>
      <c r="AO494" t="str">
        <f>IF(AND(-3&lt;= (Table1[[#This Row],[Metrics.Sales]] - AVERAGE(Table1[Metrics.Sales]))/_xlfn.STDEV.S(Table1[Metrics.Sales]), (Table1[[#This Row],[Metrics.Sales]] - AVERAGE(Table1[Metrics.Sales]))/_xlfn.STDEV.S(Table1[Metrics.Sales]) &lt;=3),"No","Yes")</f>
        <v>No</v>
      </c>
      <c r="AP494" t="b">
        <f>OR(Table1[[#This Row],[Length.Main Story.Polled]] = 0,Table1[[#This Row],[Length.Main + Extras.Polled]] = 0,Table1[[#This Row],[Length.Completionists.Polled]] = 0,Table1[[#This Row],[Length.All PlayStyles.Polled]] = 0)</f>
        <v>0</v>
      </c>
      <c r="AR494" s="9"/>
      <c r="AT494"/>
      <c r="AX494" s="10"/>
      <c r="AZ494" s="10"/>
      <c r="BB494" s="10"/>
      <c r="BC494" s="10"/>
      <c r="BD494" s="10"/>
      <c r="BG494" s="10"/>
      <c r="BH494" s="10"/>
      <c r="BJ494" s="10"/>
      <c r="BL494" s="10"/>
    </row>
    <row r="495" spans="1:64" x14ac:dyDescent="0.25">
      <c r="A495" t="s">
        <v>956</v>
      </c>
      <c r="B495">
        <v>1</v>
      </c>
      <c r="C495" t="s">
        <v>957</v>
      </c>
      <c r="D495" t="s">
        <v>94</v>
      </c>
      <c r="E495" t="s">
        <v>1021</v>
      </c>
      <c r="F495" t="s">
        <v>32</v>
      </c>
      <c r="G495">
        <v>2008</v>
      </c>
      <c r="H495">
        <v>80</v>
      </c>
      <c r="I495">
        <v>0.06</v>
      </c>
      <c r="J495">
        <v>14.95</v>
      </c>
      <c r="K495">
        <v>14.9</v>
      </c>
      <c r="L495">
        <v>16.8</v>
      </c>
      <c r="M495">
        <v>15</v>
      </c>
      <c r="N495">
        <v>6</v>
      </c>
      <c r="O495">
        <v>13.45</v>
      </c>
      <c r="P495">
        <v>0</v>
      </c>
      <c r="Q495">
        <v>0</v>
      </c>
      <c r="R495">
        <v>0</v>
      </c>
      <c r="S495">
        <v>0</v>
      </c>
      <c r="T495">
        <v>0</v>
      </c>
      <c r="U495">
        <v>15</v>
      </c>
      <c r="V495">
        <v>15</v>
      </c>
      <c r="W495">
        <v>15</v>
      </c>
      <c r="X495">
        <v>1</v>
      </c>
      <c r="Y495">
        <v>15</v>
      </c>
      <c r="Z495">
        <v>14.883333333333301</v>
      </c>
      <c r="AA495">
        <v>16.8</v>
      </c>
      <c r="AB495">
        <v>15</v>
      </c>
      <c r="AC495">
        <v>5</v>
      </c>
      <c r="AD495">
        <v>13.4333333333333</v>
      </c>
      <c r="AE495" t="s">
        <v>31</v>
      </c>
      <c r="AF495" t="s">
        <v>70</v>
      </c>
      <c r="AG495" t="s">
        <v>34</v>
      </c>
      <c r="AJ495" t="b">
        <f>OR(COUNTIF(Sheet1!$H$1:$H$9,Table1[[#This Row],[Genre_1]]),COUNTIF(Sheet1!$H$1:$H$8,Table1[[#This Row],[Genre_2]]),COUNTIF(Sheet1!$H$1:$H$8,Table1[[#This Row],[Genre_3]]),COUNTIF(Sheet1!$H$1:$H$8,Table1[[#This Row],[Genre_4]]),COUNTIF(Sheet1!$H$1:$H$8,Table1[[#This Row],[Genre_5]]))</f>
        <v>1</v>
      </c>
      <c r="AK495" t="s">
        <v>94</v>
      </c>
      <c r="AM495" t="b">
        <f>OR(COUNTIF(Sheet1!$E$2:$E$20,Table1[[#This Row],[Publisher_1]]),COUNTIF(Sheet1!$E$2:$E$20,Table1[[#This Row],[Publisher_2]]))</f>
        <v>1</v>
      </c>
      <c r="AN495" t="str">
        <f>IF(COUNTIF(Table1[[#All],[Title]],Table1[[#This Row],[Title]]) &gt; 1,"Yes","No")</f>
        <v>No</v>
      </c>
      <c r="AO495" t="str">
        <f>IF(AND(-3&lt;= (Table1[[#This Row],[Metrics.Sales]] - AVERAGE(Table1[Metrics.Sales]))/_xlfn.STDEV.S(Table1[Metrics.Sales]), (Table1[[#This Row],[Metrics.Sales]] - AVERAGE(Table1[Metrics.Sales]))/_xlfn.STDEV.S(Table1[Metrics.Sales]) &lt;=3),"No","Yes")</f>
        <v>No</v>
      </c>
      <c r="AP495" t="b">
        <f>OR(Table1[[#This Row],[Length.Main Story.Polled]] = 0,Table1[[#This Row],[Length.Main + Extras.Polled]] = 0,Table1[[#This Row],[Length.Completionists.Polled]] = 0,Table1[[#This Row],[Length.All PlayStyles.Polled]] = 0)</f>
        <v>1</v>
      </c>
      <c r="AR495" s="9"/>
      <c r="AT495"/>
      <c r="AY495" s="10"/>
      <c r="BB495" s="10"/>
      <c r="BC495" s="10"/>
      <c r="BD495" s="10"/>
      <c r="BI495" s="10"/>
      <c r="BL495" s="10"/>
    </row>
    <row r="496" spans="1:64" x14ac:dyDescent="0.25">
      <c r="A496" t="s">
        <v>349</v>
      </c>
      <c r="B496">
        <v>1</v>
      </c>
      <c r="C496" t="s">
        <v>72</v>
      </c>
      <c r="D496" t="s">
        <v>40</v>
      </c>
      <c r="E496" t="s">
        <v>1020</v>
      </c>
      <c r="F496" t="s">
        <v>53</v>
      </c>
      <c r="G496">
        <v>2006</v>
      </c>
      <c r="H496">
        <v>83</v>
      </c>
      <c r="I496">
        <v>0.13</v>
      </c>
      <c r="J496">
        <v>17.95</v>
      </c>
      <c r="K496">
        <v>8.1666666666666607</v>
      </c>
      <c r="L496">
        <v>18.983333333333299</v>
      </c>
      <c r="M496">
        <v>6</v>
      </c>
      <c r="N496">
        <v>40</v>
      </c>
      <c r="O496">
        <v>5.05</v>
      </c>
      <c r="P496">
        <v>18.6666666666666</v>
      </c>
      <c r="Q496">
        <v>18.6666666666666</v>
      </c>
      <c r="R496">
        <v>18.6666666666666</v>
      </c>
      <c r="S496">
        <v>1</v>
      </c>
      <c r="T496">
        <v>18.6666666666666</v>
      </c>
      <c r="U496">
        <v>13.5166666666666</v>
      </c>
      <c r="V496">
        <v>21.733333333333299</v>
      </c>
      <c r="W496">
        <v>11.633333333333301</v>
      </c>
      <c r="X496">
        <v>12</v>
      </c>
      <c r="Y496">
        <v>9.68333333333333</v>
      </c>
      <c r="Z496">
        <v>5.4</v>
      </c>
      <c r="AA496">
        <v>9.1333333333333293</v>
      </c>
      <c r="AB496">
        <v>5</v>
      </c>
      <c r="AC496">
        <v>27</v>
      </c>
      <c r="AD496">
        <v>4.0999999999999996</v>
      </c>
      <c r="AE496" t="s">
        <v>31</v>
      </c>
      <c r="AF496" t="s">
        <v>34</v>
      </c>
      <c r="AJ496" t="b">
        <f>OR(COUNTIF(Sheet1!$H$1:$H$9,Table1[[#This Row],[Genre_1]]),COUNTIF(Sheet1!$H$1:$H$8,Table1[[#This Row],[Genre_2]]),COUNTIF(Sheet1!$H$1:$H$8,Table1[[#This Row],[Genre_3]]),COUNTIF(Sheet1!$H$1:$H$8,Table1[[#This Row],[Genre_4]]),COUNTIF(Sheet1!$H$1:$H$8,Table1[[#This Row],[Genre_5]]))</f>
        <v>1</v>
      </c>
      <c r="AK496" t="s">
        <v>40</v>
      </c>
      <c r="AM496" t="b">
        <f>OR(COUNTIF(Sheet1!$E$2:$E$20,Table1[[#This Row],[Publisher_1]]),COUNTIF(Sheet1!$E$2:$E$20,Table1[[#This Row],[Publisher_2]]))</f>
        <v>1</v>
      </c>
      <c r="AN496" t="str">
        <f>IF(COUNTIF(Table1[[#All],[Title]],Table1[[#This Row],[Title]]) &gt; 1,"Yes","No")</f>
        <v>No</v>
      </c>
      <c r="AO496" t="str">
        <f>IF(AND(-3&lt;= (Table1[[#This Row],[Metrics.Sales]] - AVERAGE(Table1[Metrics.Sales]))/_xlfn.STDEV.S(Table1[Metrics.Sales]), (Table1[[#This Row],[Metrics.Sales]] - AVERAGE(Table1[Metrics.Sales]))/_xlfn.STDEV.S(Table1[Metrics.Sales]) &lt;=3),"No","Yes")</f>
        <v>No</v>
      </c>
      <c r="AP496" t="b">
        <f>OR(Table1[[#This Row],[Length.Main Story.Polled]] = 0,Table1[[#This Row],[Length.Main + Extras.Polled]] = 0,Table1[[#This Row],[Length.Completionists.Polled]] = 0,Table1[[#This Row],[Length.All PlayStyles.Polled]] = 0)</f>
        <v>0</v>
      </c>
      <c r="AR496" s="9"/>
      <c r="AT496"/>
      <c r="BH496" s="10"/>
      <c r="BL496" s="10"/>
    </row>
    <row r="497" spans="1:64" x14ac:dyDescent="0.25">
      <c r="A497" t="s">
        <v>878</v>
      </c>
      <c r="B497">
        <v>1</v>
      </c>
      <c r="C497" t="s">
        <v>72</v>
      </c>
      <c r="D497" t="s">
        <v>40</v>
      </c>
      <c r="E497" t="s">
        <v>1020</v>
      </c>
      <c r="F497" t="s">
        <v>46</v>
      </c>
      <c r="G497">
        <v>2008</v>
      </c>
      <c r="H497">
        <v>85</v>
      </c>
      <c r="I497">
        <v>0.17</v>
      </c>
      <c r="J497">
        <v>11.95</v>
      </c>
      <c r="K497">
        <v>17.266666666666602</v>
      </c>
      <c r="L497">
        <v>113.033333333333</v>
      </c>
      <c r="M497">
        <v>7.3</v>
      </c>
      <c r="N497">
        <v>22</v>
      </c>
      <c r="O497">
        <v>7.9833333333333298</v>
      </c>
      <c r="P497">
        <v>110.2</v>
      </c>
      <c r="Q497">
        <v>161.98333333333301</v>
      </c>
      <c r="R497">
        <v>110.2</v>
      </c>
      <c r="S497">
        <v>2</v>
      </c>
      <c r="T497">
        <v>58.4</v>
      </c>
      <c r="U497">
        <v>11.05</v>
      </c>
      <c r="V497">
        <v>15</v>
      </c>
      <c r="W497">
        <v>9</v>
      </c>
      <c r="X497">
        <v>5</v>
      </c>
      <c r="Y497">
        <v>8.7333333333333307</v>
      </c>
      <c r="Z497">
        <v>6.95</v>
      </c>
      <c r="AA497">
        <v>8.7333333333333307</v>
      </c>
      <c r="AB497">
        <v>7</v>
      </c>
      <c r="AC497">
        <v>15</v>
      </c>
      <c r="AD497">
        <v>5.3333333333333304</v>
      </c>
      <c r="AE497" t="s">
        <v>31</v>
      </c>
      <c r="AF497" t="s">
        <v>34</v>
      </c>
      <c r="AJ497" t="b">
        <f>OR(COUNTIF(Sheet1!$H$1:$H$9,Table1[[#This Row],[Genre_1]]),COUNTIF(Sheet1!$H$1:$H$8,Table1[[#This Row],[Genre_2]]),COUNTIF(Sheet1!$H$1:$H$8,Table1[[#This Row],[Genre_3]]),COUNTIF(Sheet1!$H$1:$H$8,Table1[[#This Row],[Genre_4]]),COUNTIF(Sheet1!$H$1:$H$8,Table1[[#This Row],[Genre_5]]))</f>
        <v>1</v>
      </c>
      <c r="AK497" t="s">
        <v>40</v>
      </c>
      <c r="AM497" t="b">
        <f>OR(COUNTIF(Sheet1!$E$2:$E$20,Table1[[#This Row],[Publisher_1]]),COUNTIF(Sheet1!$E$2:$E$20,Table1[[#This Row],[Publisher_2]]))</f>
        <v>1</v>
      </c>
      <c r="AN497" t="str">
        <f>IF(COUNTIF(Table1[[#All],[Title]],Table1[[#This Row],[Title]]) &gt; 1,"Yes","No")</f>
        <v>No</v>
      </c>
      <c r="AO497" t="str">
        <f>IF(AND(-3&lt;= (Table1[[#This Row],[Metrics.Sales]] - AVERAGE(Table1[Metrics.Sales]))/_xlfn.STDEV.S(Table1[Metrics.Sales]), (Table1[[#This Row],[Metrics.Sales]] - AVERAGE(Table1[Metrics.Sales]))/_xlfn.STDEV.S(Table1[Metrics.Sales]) &lt;=3),"No","Yes")</f>
        <v>No</v>
      </c>
      <c r="AP497" t="b">
        <f>OR(Table1[[#This Row],[Length.Main Story.Polled]] = 0,Table1[[#This Row],[Length.Main + Extras.Polled]] = 0,Table1[[#This Row],[Length.Completionists.Polled]] = 0,Table1[[#This Row],[Length.All PlayStyles.Polled]] = 0)</f>
        <v>0</v>
      </c>
      <c r="AR497" s="9"/>
      <c r="AT497"/>
      <c r="AX497" s="10"/>
      <c r="AY497" s="10"/>
      <c r="AZ497" s="10"/>
      <c r="BB497" s="10"/>
      <c r="BC497" s="10"/>
      <c r="BD497" s="10"/>
      <c r="BE497" s="10"/>
      <c r="BG497" s="10"/>
      <c r="BI497" s="10"/>
    </row>
    <row r="498" spans="1:64" x14ac:dyDescent="0.25">
      <c r="A498" t="s">
        <v>616</v>
      </c>
      <c r="B498">
        <v>1</v>
      </c>
      <c r="C498" t="s">
        <v>31</v>
      </c>
      <c r="D498" t="s">
        <v>1005</v>
      </c>
      <c r="E498" t="s">
        <v>1022</v>
      </c>
      <c r="F498" t="s">
        <v>53</v>
      </c>
      <c r="G498">
        <v>2007</v>
      </c>
      <c r="H498">
        <v>27</v>
      </c>
      <c r="I498">
        <v>0.19</v>
      </c>
      <c r="J498">
        <v>14.95</v>
      </c>
      <c r="K498">
        <v>3.8333333333333299</v>
      </c>
      <c r="L498">
        <v>4.4666666666666597</v>
      </c>
      <c r="M498">
        <v>3.15</v>
      </c>
      <c r="N498">
        <v>3</v>
      </c>
      <c r="O498">
        <v>3.2</v>
      </c>
      <c r="P498">
        <v>0</v>
      </c>
      <c r="Q498">
        <v>0</v>
      </c>
      <c r="R498">
        <v>0</v>
      </c>
      <c r="S498">
        <v>0</v>
      </c>
      <c r="T498">
        <v>0</v>
      </c>
      <c r="U498">
        <v>0</v>
      </c>
      <c r="V498">
        <v>0</v>
      </c>
      <c r="W498">
        <v>0</v>
      </c>
      <c r="X498">
        <v>0</v>
      </c>
      <c r="Y498">
        <v>0</v>
      </c>
      <c r="Z498">
        <v>3.8333333333333299</v>
      </c>
      <c r="AA498">
        <v>4.4666666666666597</v>
      </c>
      <c r="AB498">
        <v>3.15</v>
      </c>
      <c r="AC498">
        <v>3</v>
      </c>
      <c r="AD498">
        <v>3.2</v>
      </c>
      <c r="AE498" t="s">
        <v>31</v>
      </c>
      <c r="AJ498" t="b">
        <f>OR(COUNTIF(Sheet1!$H$1:$H$9,Table1[[#This Row],[Genre_1]]),COUNTIF(Sheet1!$H$1:$H$8,Table1[[#This Row],[Genre_2]]),COUNTIF(Sheet1!$H$1:$H$8,Table1[[#This Row],[Genre_3]]),COUNTIF(Sheet1!$H$1:$H$8,Table1[[#This Row],[Genre_4]]),COUNTIF(Sheet1!$H$1:$H$8,Table1[[#This Row],[Genre_5]]))</f>
        <v>1</v>
      </c>
      <c r="AK498" t="s">
        <v>1005</v>
      </c>
      <c r="AM498" t="b">
        <f>OR(COUNTIF(Sheet1!$E$2:$E$20,Table1[[#This Row],[Publisher_1]]),COUNTIF(Sheet1!$E$2:$E$20,Table1[[#This Row],[Publisher_2]]))</f>
        <v>1</v>
      </c>
      <c r="AN498" t="str">
        <f>IF(COUNTIF(Table1[[#All],[Title]],Table1[[#This Row],[Title]]) &gt; 1,"Yes","No")</f>
        <v>Yes</v>
      </c>
      <c r="AO498" t="str">
        <f>IF(AND(-3&lt;= (Table1[[#This Row],[Metrics.Sales]] - AVERAGE(Table1[Metrics.Sales]))/_xlfn.STDEV.S(Table1[Metrics.Sales]), (Table1[[#This Row],[Metrics.Sales]] - AVERAGE(Table1[Metrics.Sales]))/_xlfn.STDEV.S(Table1[Metrics.Sales]) &lt;=3),"No","Yes")</f>
        <v>No</v>
      </c>
      <c r="AP498" t="b">
        <f>OR(Table1[[#This Row],[Length.Main Story.Polled]] = 0,Table1[[#This Row],[Length.Main + Extras.Polled]] = 0,Table1[[#This Row],[Length.Completionists.Polled]] = 0,Table1[[#This Row],[Length.All PlayStyles.Polled]] = 0)</f>
        <v>1</v>
      </c>
      <c r="AR498" s="9"/>
      <c r="AT498"/>
      <c r="AW498" s="10"/>
      <c r="AY498" s="10"/>
      <c r="BG498" s="10"/>
      <c r="BI498" s="10"/>
      <c r="BL498" s="10"/>
    </row>
    <row r="499" spans="1:64" x14ac:dyDescent="0.25">
      <c r="A499" t="s">
        <v>616</v>
      </c>
      <c r="B499">
        <v>4</v>
      </c>
      <c r="C499" t="s">
        <v>31</v>
      </c>
      <c r="D499" t="s">
        <v>1005</v>
      </c>
      <c r="E499" t="s">
        <v>83</v>
      </c>
      <c r="F499" t="s">
        <v>46</v>
      </c>
      <c r="G499">
        <v>2007</v>
      </c>
      <c r="H499">
        <v>40</v>
      </c>
      <c r="I499">
        <v>7.0000000000000007E-2</v>
      </c>
      <c r="J499">
        <v>17.95</v>
      </c>
      <c r="K499">
        <v>3.8333333333333299</v>
      </c>
      <c r="L499">
        <v>4.4666666666666597</v>
      </c>
      <c r="M499">
        <v>3.15</v>
      </c>
      <c r="N499">
        <v>3</v>
      </c>
      <c r="O499">
        <v>3.2</v>
      </c>
      <c r="P499">
        <v>0</v>
      </c>
      <c r="Q499">
        <v>0</v>
      </c>
      <c r="R499">
        <v>0</v>
      </c>
      <c r="S499">
        <v>0</v>
      </c>
      <c r="T499">
        <v>0</v>
      </c>
      <c r="U499">
        <v>0</v>
      </c>
      <c r="V499">
        <v>0</v>
      </c>
      <c r="W499">
        <v>0</v>
      </c>
      <c r="X499">
        <v>0</v>
      </c>
      <c r="Y499">
        <v>0</v>
      </c>
      <c r="Z499">
        <v>3.8333333333333299</v>
      </c>
      <c r="AA499">
        <v>4.4666666666666597</v>
      </c>
      <c r="AB499">
        <v>3.15</v>
      </c>
      <c r="AC499">
        <v>3</v>
      </c>
      <c r="AD499">
        <v>3.2</v>
      </c>
      <c r="AE499" t="s">
        <v>31</v>
      </c>
      <c r="AJ499" t="b">
        <f>OR(COUNTIF(Sheet1!$H$1:$H$9,Table1[[#This Row],[Genre_1]]),COUNTIF(Sheet1!$H$1:$H$8,Table1[[#This Row],[Genre_2]]),COUNTIF(Sheet1!$H$1:$H$8,Table1[[#This Row],[Genre_3]]),COUNTIF(Sheet1!$H$1:$H$8,Table1[[#This Row],[Genre_4]]),COUNTIF(Sheet1!$H$1:$H$8,Table1[[#This Row],[Genre_5]]))</f>
        <v>1</v>
      </c>
      <c r="AK499" t="s">
        <v>1005</v>
      </c>
      <c r="AM499" t="b">
        <f>OR(COUNTIF(Sheet1!$E$2:$E$20,Table1[[#This Row],[Publisher_1]]),COUNTIF(Sheet1!$E$2:$E$20,Table1[[#This Row],[Publisher_2]]))</f>
        <v>1</v>
      </c>
      <c r="AN499" t="str">
        <f>IF(COUNTIF(Table1[[#All],[Title]],Table1[[#This Row],[Title]]) &gt; 1,"Yes","No")</f>
        <v>Yes</v>
      </c>
      <c r="AO499" t="str">
        <f>IF(AND(-3&lt;= (Table1[[#This Row],[Metrics.Sales]] - AVERAGE(Table1[Metrics.Sales]))/_xlfn.STDEV.S(Table1[Metrics.Sales]), (Table1[[#This Row],[Metrics.Sales]] - AVERAGE(Table1[Metrics.Sales]))/_xlfn.STDEV.S(Table1[Metrics.Sales]) &lt;=3),"No","Yes")</f>
        <v>No</v>
      </c>
      <c r="AP499" t="b">
        <f>OR(Table1[[#This Row],[Length.Main Story.Polled]] = 0,Table1[[#This Row],[Length.Main + Extras.Polled]] = 0,Table1[[#This Row],[Length.Completionists.Polled]] = 0,Table1[[#This Row],[Length.All PlayStyles.Polled]] = 0)</f>
        <v>1</v>
      </c>
      <c r="AR499" s="9"/>
      <c r="AT499"/>
      <c r="BH499" s="10"/>
      <c r="BI499" s="10"/>
    </row>
    <row r="500" spans="1:64" x14ac:dyDescent="0.25">
      <c r="A500" t="s">
        <v>986</v>
      </c>
      <c r="B500">
        <v>1</v>
      </c>
      <c r="C500" t="s">
        <v>31</v>
      </c>
      <c r="D500" t="s">
        <v>285</v>
      </c>
      <c r="E500" t="s">
        <v>1021</v>
      </c>
      <c r="F500" t="s">
        <v>46</v>
      </c>
      <c r="G500">
        <v>2008</v>
      </c>
      <c r="H500">
        <v>67</v>
      </c>
      <c r="I500">
        <v>0.04</v>
      </c>
      <c r="J500">
        <v>13.95</v>
      </c>
      <c r="K500">
        <v>4.75</v>
      </c>
      <c r="L500">
        <v>5.11666666666666</v>
      </c>
      <c r="M500">
        <v>4.75</v>
      </c>
      <c r="N500">
        <v>2</v>
      </c>
      <c r="O500">
        <v>4.36666666666666</v>
      </c>
      <c r="P500">
        <v>5.5</v>
      </c>
      <c r="Q500">
        <v>5.5</v>
      </c>
      <c r="R500">
        <v>5.5</v>
      </c>
      <c r="S500">
        <v>1</v>
      </c>
      <c r="T500">
        <v>5.5</v>
      </c>
      <c r="U500">
        <v>0</v>
      </c>
      <c r="V500">
        <v>0</v>
      </c>
      <c r="W500">
        <v>0</v>
      </c>
      <c r="X500">
        <v>0</v>
      </c>
      <c r="Y500">
        <v>0</v>
      </c>
      <c r="Z500">
        <v>4</v>
      </c>
      <c r="AA500">
        <v>4</v>
      </c>
      <c r="AB500">
        <v>4</v>
      </c>
      <c r="AC500">
        <v>1</v>
      </c>
      <c r="AD500">
        <v>4</v>
      </c>
      <c r="AE500" t="s">
        <v>31</v>
      </c>
      <c r="AJ500" t="b">
        <f>OR(COUNTIF(Sheet1!$H$1:$H$9,Table1[[#This Row],[Genre_1]]),COUNTIF(Sheet1!$H$1:$H$8,Table1[[#This Row],[Genre_2]]),COUNTIF(Sheet1!$H$1:$H$8,Table1[[#This Row],[Genre_3]]),COUNTIF(Sheet1!$H$1:$H$8,Table1[[#This Row],[Genre_4]]),COUNTIF(Sheet1!$H$1:$H$8,Table1[[#This Row],[Genre_5]]))</f>
        <v>1</v>
      </c>
      <c r="AK500" t="s">
        <v>285</v>
      </c>
      <c r="AM500" t="b">
        <f>OR(COUNTIF(Sheet1!$E$2:$E$20,Table1[[#This Row],[Publisher_1]]),COUNTIF(Sheet1!$E$2:$E$20,Table1[[#This Row],[Publisher_2]]))</f>
        <v>1</v>
      </c>
      <c r="AN500" t="str">
        <f>IF(COUNTIF(Table1[[#All],[Title]],Table1[[#This Row],[Title]]) &gt; 1,"Yes","No")</f>
        <v>No</v>
      </c>
      <c r="AO500" t="str">
        <f>IF(AND(-3&lt;= (Table1[[#This Row],[Metrics.Sales]] - AVERAGE(Table1[Metrics.Sales]))/_xlfn.STDEV.S(Table1[Metrics.Sales]), (Table1[[#This Row],[Metrics.Sales]] - AVERAGE(Table1[Metrics.Sales]))/_xlfn.STDEV.S(Table1[Metrics.Sales]) &lt;=3),"No","Yes")</f>
        <v>No</v>
      </c>
      <c r="AP500" t="b">
        <f>OR(Table1[[#This Row],[Length.Main Story.Polled]] = 0,Table1[[#This Row],[Length.Main + Extras.Polled]] = 0,Table1[[#This Row],[Length.Completionists.Polled]] = 0,Table1[[#This Row],[Length.All PlayStyles.Polled]] = 0)</f>
        <v>1</v>
      </c>
      <c r="AR500" s="9"/>
      <c r="AT500"/>
      <c r="BH500" s="10"/>
      <c r="BI500" s="10"/>
    </row>
    <row r="501" spans="1:64" x14ac:dyDescent="0.25">
      <c r="A501" t="s">
        <v>197</v>
      </c>
      <c r="B501">
        <v>1</v>
      </c>
      <c r="C501" t="s">
        <v>1035</v>
      </c>
      <c r="D501" t="s">
        <v>51</v>
      </c>
      <c r="E501" t="s">
        <v>1021</v>
      </c>
      <c r="F501" t="s">
        <v>53</v>
      </c>
      <c r="G501">
        <v>2005</v>
      </c>
      <c r="H501">
        <v>69</v>
      </c>
      <c r="I501">
        <v>7.0000000000000007E-2</v>
      </c>
      <c r="J501">
        <v>24.95</v>
      </c>
      <c r="K501">
        <v>24.15</v>
      </c>
      <c r="L501">
        <v>26.816666666666599</v>
      </c>
      <c r="M501">
        <v>25</v>
      </c>
      <c r="N501">
        <v>5</v>
      </c>
      <c r="O501">
        <v>22.033333333333299</v>
      </c>
      <c r="P501">
        <v>22.25</v>
      </c>
      <c r="Q501">
        <v>23.6166666666666</v>
      </c>
      <c r="R501">
        <v>22.25</v>
      </c>
      <c r="S501">
        <v>2</v>
      </c>
      <c r="T501">
        <v>20.8666666666666</v>
      </c>
      <c r="U501">
        <v>25.433333333333302</v>
      </c>
      <c r="V501">
        <v>27.1666666666666</v>
      </c>
      <c r="W501">
        <v>25.1166666666666</v>
      </c>
      <c r="X501">
        <v>3</v>
      </c>
      <c r="Y501">
        <v>23.683333333333302</v>
      </c>
      <c r="Z501">
        <v>0</v>
      </c>
      <c r="AA501">
        <v>0</v>
      </c>
      <c r="AB501">
        <v>0</v>
      </c>
      <c r="AC501">
        <v>0</v>
      </c>
      <c r="AD501">
        <v>0</v>
      </c>
      <c r="AE501" t="s">
        <v>1045</v>
      </c>
      <c r="AJ501" t="b">
        <f>OR(COUNTIF(Sheet1!$H$1:$H$9,Table1[[#This Row],[Genre_1]]),COUNTIF(Sheet1!$H$1:$H$8,Table1[[#This Row],[Genre_2]]),COUNTIF(Sheet1!$H$1:$H$8,Table1[[#This Row],[Genre_3]]),COUNTIF(Sheet1!$H$1:$H$8,Table1[[#This Row],[Genre_4]]),COUNTIF(Sheet1!$H$1:$H$8,Table1[[#This Row],[Genre_5]]))</f>
        <v>1</v>
      </c>
      <c r="AK501" t="s">
        <v>51</v>
      </c>
      <c r="AM501" t="b">
        <f>OR(COUNTIF(Sheet1!$E$2:$E$20,Table1[[#This Row],[Publisher_1]]),COUNTIF(Sheet1!$E$2:$E$20,Table1[[#This Row],[Publisher_2]]))</f>
        <v>1</v>
      </c>
      <c r="AN501" t="str">
        <f>IF(COUNTIF(Table1[[#All],[Title]],Table1[[#This Row],[Title]]) &gt; 1,"Yes","No")</f>
        <v>No</v>
      </c>
      <c r="AO501" t="str">
        <f>IF(AND(-3&lt;= (Table1[[#This Row],[Metrics.Sales]] - AVERAGE(Table1[Metrics.Sales]))/_xlfn.STDEV.S(Table1[Metrics.Sales]), (Table1[[#This Row],[Metrics.Sales]] - AVERAGE(Table1[Metrics.Sales]))/_xlfn.STDEV.S(Table1[Metrics.Sales]) &lt;=3),"No","Yes")</f>
        <v>No</v>
      </c>
      <c r="AP501" t="b">
        <f>OR(Table1[[#This Row],[Length.Main Story.Polled]] = 0,Table1[[#This Row],[Length.Main + Extras.Polled]] = 0,Table1[[#This Row],[Length.Completionists.Polled]] = 0,Table1[[#This Row],[Length.All PlayStyles.Polled]] = 0)</f>
        <v>1</v>
      </c>
      <c r="AR501" s="9"/>
      <c r="AT501"/>
      <c r="AW501" s="10"/>
    </row>
    <row r="502" spans="1:64" x14ac:dyDescent="0.25">
      <c r="A502" t="s">
        <v>734</v>
      </c>
      <c r="B502">
        <v>1</v>
      </c>
      <c r="C502" t="s">
        <v>1035</v>
      </c>
      <c r="D502" t="s">
        <v>51</v>
      </c>
      <c r="E502" t="s">
        <v>1021</v>
      </c>
      <c r="F502" t="s">
        <v>53</v>
      </c>
      <c r="G502">
        <v>2007</v>
      </c>
      <c r="H502">
        <v>58</v>
      </c>
      <c r="I502">
        <v>0.01</v>
      </c>
      <c r="J502">
        <v>17.95</v>
      </c>
      <c r="K502">
        <v>0</v>
      </c>
      <c r="L502">
        <v>0</v>
      </c>
      <c r="M502">
        <v>0</v>
      </c>
      <c r="N502">
        <v>0</v>
      </c>
      <c r="O502">
        <v>0</v>
      </c>
      <c r="P502">
        <v>0</v>
      </c>
      <c r="Q502">
        <v>0</v>
      </c>
      <c r="R502">
        <v>0</v>
      </c>
      <c r="S502">
        <v>0</v>
      </c>
      <c r="T502">
        <v>0</v>
      </c>
      <c r="U502">
        <v>0</v>
      </c>
      <c r="V502">
        <v>0</v>
      </c>
      <c r="W502">
        <v>0</v>
      </c>
      <c r="X502">
        <v>0</v>
      </c>
      <c r="Y502">
        <v>0</v>
      </c>
      <c r="Z502">
        <v>0</v>
      </c>
      <c r="AA502">
        <v>0</v>
      </c>
      <c r="AB502">
        <v>0</v>
      </c>
      <c r="AC502">
        <v>0</v>
      </c>
      <c r="AD502">
        <v>0</v>
      </c>
      <c r="AE502" t="s">
        <v>1045</v>
      </c>
      <c r="AJ502" t="b">
        <f>OR(COUNTIF(Sheet1!$H$1:$H$9,Table1[[#This Row],[Genre_1]]),COUNTIF(Sheet1!$H$1:$H$8,Table1[[#This Row],[Genre_2]]),COUNTIF(Sheet1!$H$1:$H$8,Table1[[#This Row],[Genre_3]]),COUNTIF(Sheet1!$H$1:$H$8,Table1[[#This Row],[Genre_4]]),COUNTIF(Sheet1!$H$1:$H$8,Table1[[#This Row],[Genre_5]]))</f>
        <v>1</v>
      </c>
      <c r="AK502" t="s">
        <v>51</v>
      </c>
      <c r="AM502" t="b">
        <f>OR(COUNTIF(Sheet1!$E$2:$E$20,Table1[[#This Row],[Publisher_1]]),COUNTIF(Sheet1!$E$2:$E$20,Table1[[#This Row],[Publisher_2]]))</f>
        <v>1</v>
      </c>
      <c r="AN502" t="str">
        <f>IF(COUNTIF(Table1[[#All],[Title]],Table1[[#This Row],[Title]]) &gt; 1,"Yes","No")</f>
        <v>No</v>
      </c>
      <c r="AO502" t="str">
        <f>IF(AND(-3&lt;= (Table1[[#This Row],[Metrics.Sales]] - AVERAGE(Table1[Metrics.Sales]))/_xlfn.STDEV.S(Table1[Metrics.Sales]), (Table1[[#This Row],[Metrics.Sales]] - AVERAGE(Table1[Metrics.Sales]))/_xlfn.STDEV.S(Table1[Metrics.Sales]) &lt;=3),"No","Yes")</f>
        <v>No</v>
      </c>
      <c r="AP502" t="b">
        <f>OR(Table1[[#This Row],[Length.Main Story.Polled]] = 0,Table1[[#This Row],[Length.Main + Extras.Polled]] = 0,Table1[[#This Row],[Length.Completionists.Polled]] = 0,Table1[[#This Row],[Length.All PlayStyles.Polled]] = 0)</f>
        <v>1</v>
      </c>
      <c r="AR502" s="9"/>
      <c r="AT502"/>
      <c r="AW502" s="10"/>
      <c r="AY502" s="10"/>
      <c r="BB502" s="10"/>
      <c r="BC502" s="10"/>
      <c r="BD502" s="10"/>
      <c r="BE502" s="10"/>
      <c r="BG502" s="10"/>
    </row>
    <row r="503" spans="1:64" x14ac:dyDescent="0.25">
      <c r="A503" t="s">
        <v>919</v>
      </c>
      <c r="B503">
        <v>1</v>
      </c>
      <c r="C503" t="s">
        <v>1035</v>
      </c>
      <c r="D503" t="s">
        <v>51</v>
      </c>
      <c r="E503" t="s">
        <v>1021</v>
      </c>
      <c r="F503" t="s">
        <v>46</v>
      </c>
      <c r="G503">
        <v>2008</v>
      </c>
      <c r="H503">
        <v>59</v>
      </c>
      <c r="I503">
        <v>0.1</v>
      </c>
      <c r="J503">
        <v>17.95</v>
      </c>
      <c r="K503">
        <v>0</v>
      </c>
      <c r="L503">
        <v>0</v>
      </c>
      <c r="M503">
        <v>0</v>
      </c>
      <c r="N503">
        <v>0</v>
      </c>
      <c r="O503">
        <v>0</v>
      </c>
      <c r="P503">
        <v>0</v>
      </c>
      <c r="Q503">
        <v>0</v>
      </c>
      <c r="R503">
        <v>0</v>
      </c>
      <c r="S503">
        <v>0</v>
      </c>
      <c r="T503">
        <v>0</v>
      </c>
      <c r="U503">
        <v>0</v>
      </c>
      <c r="V503">
        <v>0</v>
      </c>
      <c r="W503">
        <v>0</v>
      </c>
      <c r="X503">
        <v>0</v>
      </c>
      <c r="Y503">
        <v>0</v>
      </c>
      <c r="Z503">
        <v>0</v>
      </c>
      <c r="AA503">
        <v>0</v>
      </c>
      <c r="AB503">
        <v>0</v>
      </c>
      <c r="AC503">
        <v>0</v>
      </c>
      <c r="AD503">
        <v>0</v>
      </c>
      <c r="AE503" t="s">
        <v>1045</v>
      </c>
      <c r="AJ503" t="b">
        <f>OR(COUNTIF(Sheet1!$H$1:$H$9,Table1[[#This Row],[Genre_1]]),COUNTIF(Sheet1!$H$1:$H$8,Table1[[#This Row],[Genre_2]]),COUNTIF(Sheet1!$H$1:$H$8,Table1[[#This Row],[Genre_3]]),COUNTIF(Sheet1!$H$1:$H$8,Table1[[#This Row],[Genre_4]]),COUNTIF(Sheet1!$H$1:$H$8,Table1[[#This Row],[Genre_5]]))</f>
        <v>1</v>
      </c>
      <c r="AK503" t="s">
        <v>51</v>
      </c>
      <c r="AM503" t="b">
        <f>OR(COUNTIF(Sheet1!$E$2:$E$20,Table1[[#This Row],[Publisher_1]]),COUNTIF(Sheet1!$E$2:$E$20,Table1[[#This Row],[Publisher_2]]))</f>
        <v>1</v>
      </c>
      <c r="AN503" t="str">
        <f>IF(COUNTIF(Table1[[#All],[Title]],Table1[[#This Row],[Title]]) &gt; 1,"Yes","No")</f>
        <v>No</v>
      </c>
      <c r="AO503" t="str">
        <f>IF(AND(-3&lt;= (Table1[[#This Row],[Metrics.Sales]] - AVERAGE(Table1[Metrics.Sales]))/_xlfn.STDEV.S(Table1[Metrics.Sales]), (Table1[[#This Row],[Metrics.Sales]] - AVERAGE(Table1[Metrics.Sales]))/_xlfn.STDEV.S(Table1[Metrics.Sales]) &lt;=3),"No","Yes")</f>
        <v>No</v>
      </c>
      <c r="AP503" t="b">
        <f>OR(Table1[[#This Row],[Length.Main Story.Polled]] = 0,Table1[[#This Row],[Length.Main + Extras.Polled]] = 0,Table1[[#This Row],[Length.Completionists.Polled]] = 0,Table1[[#This Row],[Length.All PlayStyles.Polled]] = 0)</f>
        <v>1</v>
      </c>
      <c r="AR503" s="9"/>
      <c r="AT503"/>
    </row>
    <row r="504" spans="1:64" x14ac:dyDescent="0.25">
      <c r="A504" t="s">
        <v>530</v>
      </c>
      <c r="B504">
        <v>1</v>
      </c>
      <c r="C504" t="s">
        <v>1035</v>
      </c>
      <c r="D504" t="s">
        <v>101</v>
      </c>
      <c r="E504" t="s">
        <v>83</v>
      </c>
      <c r="F504" t="s">
        <v>53</v>
      </c>
      <c r="G504">
        <v>2007</v>
      </c>
      <c r="H504">
        <v>78</v>
      </c>
      <c r="I504">
        <v>0.45</v>
      </c>
      <c r="J504">
        <v>19.95</v>
      </c>
      <c r="K504">
        <v>69.95</v>
      </c>
      <c r="L504">
        <v>123.333333333333</v>
      </c>
      <c r="M504">
        <v>65.383333333333297</v>
      </c>
      <c r="N504">
        <v>124</v>
      </c>
      <c r="O504">
        <v>49.0833333333333</v>
      </c>
      <c r="P504">
        <v>108.666666666666</v>
      </c>
      <c r="Q504">
        <v>141.13333333333301</v>
      </c>
      <c r="R504">
        <v>97.9</v>
      </c>
      <c r="S504">
        <v>19</v>
      </c>
      <c r="T504">
        <v>89.383333333333297</v>
      </c>
      <c r="U504">
        <v>70.533333333333303</v>
      </c>
      <c r="V504">
        <v>90.133333333333297</v>
      </c>
      <c r="W504">
        <v>70</v>
      </c>
      <c r="X504">
        <v>66</v>
      </c>
      <c r="Y504">
        <v>56.466666666666598</v>
      </c>
      <c r="Z504">
        <v>50.116666666666603</v>
      </c>
      <c r="AA504">
        <v>62.516666666666602</v>
      </c>
      <c r="AB504">
        <v>50</v>
      </c>
      <c r="AC504">
        <v>39</v>
      </c>
      <c r="AD504">
        <v>40.266666666666602</v>
      </c>
      <c r="AE504" t="s">
        <v>1045</v>
      </c>
      <c r="AJ504" t="b">
        <f>OR(COUNTIF(Sheet1!$H$1:$H$9,Table1[[#This Row],[Genre_1]]),COUNTIF(Sheet1!$H$1:$H$8,Table1[[#This Row],[Genre_2]]),COUNTIF(Sheet1!$H$1:$H$8,Table1[[#This Row],[Genre_3]]),COUNTIF(Sheet1!$H$1:$H$8,Table1[[#This Row],[Genre_4]]),COUNTIF(Sheet1!$H$1:$H$8,Table1[[#This Row],[Genre_5]]))</f>
        <v>1</v>
      </c>
      <c r="AK504" t="s">
        <v>101</v>
      </c>
      <c r="AM504" t="b">
        <f>OR(COUNTIF(Sheet1!$E$2:$E$20,Table1[[#This Row],[Publisher_1]]),COUNTIF(Sheet1!$E$2:$E$20,Table1[[#This Row],[Publisher_2]]))</f>
        <v>1</v>
      </c>
      <c r="AN504" t="str">
        <f>IF(COUNTIF(Table1[[#All],[Title]],Table1[[#This Row],[Title]]) &gt; 1,"Yes","No")</f>
        <v>No</v>
      </c>
      <c r="AO504" t="str">
        <f>IF(AND(-3&lt;= (Table1[[#This Row],[Metrics.Sales]] - AVERAGE(Table1[Metrics.Sales]))/_xlfn.STDEV.S(Table1[Metrics.Sales]), (Table1[[#This Row],[Metrics.Sales]] - AVERAGE(Table1[Metrics.Sales]))/_xlfn.STDEV.S(Table1[Metrics.Sales]) &lt;=3),"No","Yes")</f>
        <v>No</v>
      </c>
      <c r="AP504" t="b">
        <f>OR(Table1[[#This Row],[Length.Main Story.Polled]] = 0,Table1[[#This Row],[Length.Main + Extras.Polled]] = 0,Table1[[#This Row],[Length.Completionists.Polled]] = 0,Table1[[#This Row],[Length.All PlayStyles.Polled]] = 0)</f>
        <v>0</v>
      </c>
      <c r="AR504" s="9"/>
      <c r="AT504"/>
    </row>
    <row r="505" spans="1:64" x14ac:dyDescent="0.25">
      <c r="A505" t="s">
        <v>236</v>
      </c>
      <c r="B505">
        <v>1</v>
      </c>
      <c r="C505" t="s">
        <v>31</v>
      </c>
      <c r="D505" t="s">
        <v>61</v>
      </c>
      <c r="E505" t="s">
        <v>83</v>
      </c>
      <c r="F505" t="s">
        <v>46</v>
      </c>
      <c r="G505">
        <v>2006</v>
      </c>
      <c r="H505">
        <v>79</v>
      </c>
      <c r="I505">
        <v>1.1499999999999999</v>
      </c>
      <c r="J505">
        <v>12.95</v>
      </c>
      <c r="K505">
        <v>8.86666666666666</v>
      </c>
      <c r="L505">
        <v>14.466666666666599</v>
      </c>
      <c r="M505">
        <v>9</v>
      </c>
      <c r="N505">
        <v>92</v>
      </c>
      <c r="O505">
        <v>6.55</v>
      </c>
      <c r="P505">
        <v>12.7</v>
      </c>
      <c r="Q505">
        <v>15.6</v>
      </c>
      <c r="R505">
        <v>9.6999999999999993</v>
      </c>
      <c r="S505">
        <v>3</v>
      </c>
      <c r="T505">
        <v>9.8000000000000007</v>
      </c>
      <c r="U505">
        <v>9.5166666666666604</v>
      </c>
      <c r="V505">
        <v>12.733333333333301</v>
      </c>
      <c r="W505">
        <v>9.4</v>
      </c>
      <c r="X505">
        <v>15</v>
      </c>
      <c r="Y505">
        <v>8.4833333333333307</v>
      </c>
      <c r="Z505">
        <v>8.5666666666666593</v>
      </c>
      <c r="AA505">
        <v>13.2666666666666</v>
      </c>
      <c r="AB505">
        <v>8.4833333333333307</v>
      </c>
      <c r="AC505">
        <v>74</v>
      </c>
      <c r="AD505">
        <v>6.35</v>
      </c>
      <c r="AE505" t="s">
        <v>31</v>
      </c>
      <c r="AJ505" t="b">
        <f>OR(COUNTIF(Sheet1!$H$1:$H$9,Table1[[#This Row],[Genre_1]]),COUNTIF(Sheet1!$H$1:$H$8,Table1[[#This Row],[Genre_2]]),COUNTIF(Sheet1!$H$1:$H$8,Table1[[#This Row],[Genre_3]]),COUNTIF(Sheet1!$H$1:$H$8,Table1[[#This Row],[Genre_4]]),COUNTIF(Sheet1!$H$1:$H$8,Table1[[#This Row],[Genre_5]]))</f>
        <v>1</v>
      </c>
      <c r="AK505" t="s">
        <v>61</v>
      </c>
      <c r="AM505" t="b">
        <f>OR(COUNTIF(Sheet1!$E$2:$E$20,Table1[[#This Row],[Publisher_1]]),COUNTIF(Sheet1!$E$2:$E$20,Table1[[#This Row],[Publisher_2]]))</f>
        <v>1</v>
      </c>
      <c r="AN505" t="str">
        <f>IF(COUNTIF(Table1[[#All],[Title]],Table1[[#This Row],[Title]]) &gt; 1,"Yes","No")</f>
        <v>Yes</v>
      </c>
      <c r="AO505" t="str">
        <f>IF(AND(-3&lt;= (Table1[[#This Row],[Metrics.Sales]] - AVERAGE(Table1[Metrics.Sales]))/_xlfn.STDEV.S(Table1[Metrics.Sales]), (Table1[[#This Row],[Metrics.Sales]] - AVERAGE(Table1[Metrics.Sales]))/_xlfn.STDEV.S(Table1[Metrics.Sales]) &lt;=3),"No","Yes")</f>
        <v>No</v>
      </c>
      <c r="AP505" t="b">
        <f>OR(Table1[[#This Row],[Length.Main Story.Polled]] = 0,Table1[[#This Row],[Length.Main + Extras.Polled]] = 0,Table1[[#This Row],[Length.Completionists.Polled]] = 0,Table1[[#This Row],[Length.All PlayStyles.Polled]] = 0)</f>
        <v>0</v>
      </c>
      <c r="AR505" s="9"/>
      <c r="AT505"/>
      <c r="AU505" s="10"/>
      <c r="AW505" s="10"/>
      <c r="AX505" s="10"/>
      <c r="AY505" s="10"/>
      <c r="BB505" s="10"/>
      <c r="BC505" s="10"/>
      <c r="BD505" s="10"/>
      <c r="BG505" s="10"/>
      <c r="BH505" s="10"/>
      <c r="BI505" s="10"/>
      <c r="BL505" s="10"/>
    </row>
    <row r="506" spans="1:64" x14ac:dyDescent="0.25">
      <c r="A506" t="s">
        <v>236</v>
      </c>
      <c r="B506">
        <v>1</v>
      </c>
      <c r="C506" t="s">
        <v>31</v>
      </c>
      <c r="D506" t="s">
        <v>61</v>
      </c>
      <c r="E506" t="s">
        <v>1019</v>
      </c>
      <c r="F506" t="s">
        <v>53</v>
      </c>
      <c r="G506">
        <v>2008</v>
      </c>
      <c r="H506">
        <v>67</v>
      </c>
      <c r="I506">
        <v>0.28999999999999998</v>
      </c>
      <c r="J506">
        <v>16.95</v>
      </c>
      <c r="K506">
        <v>8.86666666666666</v>
      </c>
      <c r="L506">
        <v>14.466666666666599</v>
      </c>
      <c r="M506">
        <v>9</v>
      </c>
      <c r="N506">
        <v>92</v>
      </c>
      <c r="O506">
        <v>6.55</v>
      </c>
      <c r="P506">
        <v>12.7</v>
      </c>
      <c r="Q506">
        <v>15.6</v>
      </c>
      <c r="R506">
        <v>9.6999999999999993</v>
      </c>
      <c r="S506">
        <v>3</v>
      </c>
      <c r="T506">
        <v>9.8000000000000007</v>
      </c>
      <c r="U506">
        <v>9.5166666666666604</v>
      </c>
      <c r="V506">
        <v>12.733333333333301</v>
      </c>
      <c r="W506">
        <v>9.4</v>
      </c>
      <c r="X506">
        <v>15</v>
      </c>
      <c r="Y506">
        <v>8.4833333333333307</v>
      </c>
      <c r="Z506">
        <v>8.5666666666666593</v>
      </c>
      <c r="AA506">
        <v>13.2666666666666</v>
      </c>
      <c r="AB506">
        <v>8.4833333333333307</v>
      </c>
      <c r="AC506">
        <v>74</v>
      </c>
      <c r="AD506">
        <v>6.35</v>
      </c>
      <c r="AE506" t="s">
        <v>31</v>
      </c>
      <c r="AJ506" t="b">
        <f>OR(COUNTIF(Sheet1!$H$1:$H$9,Table1[[#This Row],[Genre_1]]),COUNTIF(Sheet1!$H$1:$H$8,Table1[[#This Row],[Genre_2]]),COUNTIF(Sheet1!$H$1:$H$8,Table1[[#This Row],[Genre_3]]),COUNTIF(Sheet1!$H$1:$H$8,Table1[[#This Row],[Genre_4]]),COUNTIF(Sheet1!$H$1:$H$8,Table1[[#This Row],[Genre_5]]))</f>
        <v>1</v>
      </c>
      <c r="AK506" t="s">
        <v>61</v>
      </c>
      <c r="AM506" t="b">
        <f>OR(COUNTIF(Sheet1!$E$2:$E$20,Table1[[#This Row],[Publisher_1]]),COUNTIF(Sheet1!$E$2:$E$20,Table1[[#This Row],[Publisher_2]]))</f>
        <v>1</v>
      </c>
      <c r="AN506" t="str">
        <f>IF(COUNTIF(Table1[[#All],[Title]],Table1[[#This Row],[Title]]) &gt; 1,"Yes","No")</f>
        <v>Yes</v>
      </c>
      <c r="AO506" t="str">
        <f>IF(AND(-3&lt;= (Table1[[#This Row],[Metrics.Sales]] - AVERAGE(Table1[Metrics.Sales]))/_xlfn.STDEV.S(Table1[Metrics.Sales]), (Table1[[#This Row],[Metrics.Sales]] - AVERAGE(Table1[Metrics.Sales]))/_xlfn.STDEV.S(Table1[Metrics.Sales]) &lt;=3),"No","Yes")</f>
        <v>No</v>
      </c>
      <c r="AP506" t="b">
        <f>OR(Table1[[#This Row],[Length.Main Story.Polled]] = 0,Table1[[#This Row],[Length.Main + Extras.Polled]] = 0,Table1[[#This Row],[Length.Completionists.Polled]] = 0,Table1[[#This Row],[Length.All PlayStyles.Polled]] = 0)</f>
        <v>0</v>
      </c>
      <c r="AR506" s="9"/>
      <c r="AT506"/>
      <c r="BC506" s="10"/>
      <c r="BD506" s="10"/>
      <c r="BG506" s="10"/>
      <c r="BH506" s="10"/>
      <c r="BI506" s="10"/>
      <c r="BJ506" s="10"/>
    </row>
    <row r="507" spans="1:64" x14ac:dyDescent="0.25">
      <c r="A507" t="s">
        <v>880</v>
      </c>
      <c r="B507">
        <v>1</v>
      </c>
      <c r="C507" t="s">
        <v>122</v>
      </c>
      <c r="D507" t="s">
        <v>35</v>
      </c>
      <c r="E507" t="s">
        <v>1019</v>
      </c>
      <c r="F507" t="s">
        <v>53</v>
      </c>
      <c r="G507">
        <v>2008</v>
      </c>
      <c r="H507">
        <v>54</v>
      </c>
      <c r="I507">
        <v>0.17</v>
      </c>
      <c r="J507">
        <v>16.95</v>
      </c>
      <c r="K507">
        <v>5.8333333333333304</v>
      </c>
      <c r="L507">
        <v>9.61666666666666</v>
      </c>
      <c r="M507">
        <v>5.6333333333333302</v>
      </c>
      <c r="N507">
        <v>30</v>
      </c>
      <c r="O507">
        <v>5.11666666666666</v>
      </c>
      <c r="P507">
        <v>6.5666666666666602</v>
      </c>
      <c r="Q507">
        <v>9.8833333333333293</v>
      </c>
      <c r="R507">
        <v>6</v>
      </c>
      <c r="S507">
        <v>12</v>
      </c>
      <c r="T507">
        <v>5.3833333333333302</v>
      </c>
      <c r="U507">
        <v>5.3333333333333304</v>
      </c>
      <c r="V507">
        <v>5.5</v>
      </c>
      <c r="W507">
        <v>5.3333333333333304</v>
      </c>
      <c r="X507">
        <v>2</v>
      </c>
      <c r="Y507">
        <v>5.1666666666666599</v>
      </c>
      <c r="Z507">
        <v>5.35</v>
      </c>
      <c r="AA507">
        <v>5.8</v>
      </c>
      <c r="AB507">
        <v>5.36666666666666</v>
      </c>
      <c r="AC507">
        <v>16</v>
      </c>
      <c r="AD507">
        <v>4.93333333333333</v>
      </c>
      <c r="AE507" t="s">
        <v>31</v>
      </c>
      <c r="AF507" t="s">
        <v>70</v>
      </c>
      <c r="AJ507" t="b">
        <f>OR(COUNTIF(Sheet1!$H$1:$H$9,Table1[[#This Row],[Genre_1]]),COUNTIF(Sheet1!$H$1:$H$8,Table1[[#This Row],[Genre_2]]),COUNTIF(Sheet1!$H$1:$H$8,Table1[[#This Row],[Genre_3]]),COUNTIF(Sheet1!$H$1:$H$8,Table1[[#This Row],[Genre_4]]),COUNTIF(Sheet1!$H$1:$H$8,Table1[[#This Row],[Genre_5]]))</f>
        <v>1</v>
      </c>
      <c r="AK507" t="s">
        <v>35</v>
      </c>
      <c r="AM507" t="b">
        <f>OR(COUNTIF(Sheet1!$E$2:$E$20,Table1[[#This Row],[Publisher_1]]),COUNTIF(Sheet1!$E$2:$E$20,Table1[[#This Row],[Publisher_2]]))</f>
        <v>1</v>
      </c>
      <c r="AN507" t="str">
        <f>IF(COUNTIF(Table1[[#All],[Title]],Table1[[#This Row],[Title]]) &gt; 1,"Yes","No")</f>
        <v>Yes</v>
      </c>
      <c r="AO507" t="str">
        <f>IF(AND(-3&lt;= (Table1[[#This Row],[Metrics.Sales]] - AVERAGE(Table1[Metrics.Sales]))/_xlfn.STDEV.S(Table1[Metrics.Sales]), (Table1[[#This Row],[Metrics.Sales]] - AVERAGE(Table1[Metrics.Sales]))/_xlfn.STDEV.S(Table1[Metrics.Sales]) &lt;=3),"No","Yes")</f>
        <v>No</v>
      </c>
      <c r="AP507" t="b">
        <f>OR(Table1[[#This Row],[Length.Main Story.Polled]] = 0,Table1[[#This Row],[Length.Main + Extras.Polled]] = 0,Table1[[#This Row],[Length.Completionists.Polled]] = 0,Table1[[#This Row],[Length.All PlayStyles.Polled]] = 0)</f>
        <v>0</v>
      </c>
      <c r="AR507" s="9"/>
      <c r="AT507"/>
      <c r="BC507" s="10"/>
      <c r="BD507" s="10"/>
      <c r="BG507" s="10"/>
      <c r="BH507" s="10"/>
      <c r="BI507" s="10"/>
      <c r="BJ507" s="10"/>
    </row>
    <row r="508" spans="1:64" x14ac:dyDescent="0.25">
      <c r="A508" t="s">
        <v>880</v>
      </c>
      <c r="B508">
        <v>1</v>
      </c>
      <c r="C508" t="s">
        <v>122</v>
      </c>
      <c r="D508" t="s">
        <v>35</v>
      </c>
      <c r="E508" t="s">
        <v>83</v>
      </c>
      <c r="F508" t="s">
        <v>46</v>
      </c>
      <c r="G508">
        <v>2008</v>
      </c>
      <c r="H508">
        <v>55</v>
      </c>
      <c r="I508">
        <v>0.15</v>
      </c>
      <c r="J508">
        <v>17.95</v>
      </c>
      <c r="K508">
        <v>5.8333333333333304</v>
      </c>
      <c r="L508">
        <v>9.61666666666666</v>
      </c>
      <c r="M508">
        <v>5.6333333333333302</v>
      </c>
      <c r="N508">
        <v>30</v>
      </c>
      <c r="O508">
        <v>5.11666666666666</v>
      </c>
      <c r="P508">
        <v>6.5666666666666602</v>
      </c>
      <c r="Q508">
        <v>9.8833333333333293</v>
      </c>
      <c r="R508">
        <v>6</v>
      </c>
      <c r="S508">
        <v>12</v>
      </c>
      <c r="T508">
        <v>5.3833333333333302</v>
      </c>
      <c r="U508">
        <v>5.3333333333333304</v>
      </c>
      <c r="V508">
        <v>5.5</v>
      </c>
      <c r="W508">
        <v>5.3333333333333304</v>
      </c>
      <c r="X508">
        <v>2</v>
      </c>
      <c r="Y508">
        <v>5.1666666666666599</v>
      </c>
      <c r="Z508">
        <v>5.35</v>
      </c>
      <c r="AA508">
        <v>5.8</v>
      </c>
      <c r="AB508">
        <v>5.36666666666666</v>
      </c>
      <c r="AC508">
        <v>16</v>
      </c>
      <c r="AD508">
        <v>4.93333333333333</v>
      </c>
      <c r="AE508" t="s">
        <v>31</v>
      </c>
      <c r="AF508" t="s">
        <v>70</v>
      </c>
      <c r="AJ508" t="b">
        <f>OR(COUNTIF(Sheet1!$H$1:$H$9,Table1[[#This Row],[Genre_1]]),COUNTIF(Sheet1!$H$1:$H$8,Table1[[#This Row],[Genre_2]]),COUNTIF(Sheet1!$H$1:$H$8,Table1[[#This Row],[Genre_3]]),COUNTIF(Sheet1!$H$1:$H$8,Table1[[#This Row],[Genre_4]]),COUNTIF(Sheet1!$H$1:$H$8,Table1[[#This Row],[Genre_5]]))</f>
        <v>1</v>
      </c>
      <c r="AK508" t="s">
        <v>35</v>
      </c>
      <c r="AM508" t="b">
        <f>OR(COUNTIF(Sheet1!$E$2:$E$20,Table1[[#This Row],[Publisher_1]]),COUNTIF(Sheet1!$E$2:$E$20,Table1[[#This Row],[Publisher_2]]))</f>
        <v>1</v>
      </c>
      <c r="AN508" t="str">
        <f>IF(COUNTIF(Table1[[#All],[Title]],Table1[[#This Row],[Title]]) &gt; 1,"Yes","No")</f>
        <v>Yes</v>
      </c>
      <c r="AO508" t="str">
        <f>IF(AND(-3&lt;= (Table1[[#This Row],[Metrics.Sales]] - AVERAGE(Table1[Metrics.Sales]))/_xlfn.STDEV.S(Table1[Metrics.Sales]), (Table1[[#This Row],[Metrics.Sales]] - AVERAGE(Table1[Metrics.Sales]))/_xlfn.STDEV.S(Table1[Metrics.Sales]) &lt;=3),"No","Yes")</f>
        <v>No</v>
      </c>
      <c r="AP508" t="b">
        <f>OR(Table1[[#This Row],[Length.Main Story.Polled]] = 0,Table1[[#This Row],[Length.Main + Extras.Polled]] = 0,Table1[[#This Row],[Length.Completionists.Polled]] = 0,Table1[[#This Row],[Length.All PlayStyles.Polled]] = 0)</f>
        <v>0</v>
      </c>
      <c r="AR508" s="9"/>
      <c r="AT508"/>
      <c r="AU508" s="10"/>
      <c r="AW508" s="10"/>
      <c r="AX508" s="10"/>
      <c r="AY508" s="10"/>
      <c r="BB508" s="10"/>
      <c r="BC508" s="10"/>
      <c r="BE508" s="10"/>
      <c r="BG508" s="10"/>
      <c r="BJ508" s="10"/>
      <c r="BL508" s="10"/>
    </row>
    <row r="509" spans="1:64" x14ac:dyDescent="0.25">
      <c r="A509" t="s">
        <v>367</v>
      </c>
      <c r="B509">
        <v>1</v>
      </c>
      <c r="C509" t="s">
        <v>1034</v>
      </c>
      <c r="D509" t="s">
        <v>35</v>
      </c>
      <c r="E509" t="s">
        <v>1021</v>
      </c>
      <c r="F509" t="s">
        <v>53</v>
      </c>
      <c r="G509">
        <v>2006</v>
      </c>
      <c r="H509">
        <v>68</v>
      </c>
      <c r="I509">
        <v>0.09</v>
      </c>
      <c r="J509">
        <v>14.95</v>
      </c>
      <c r="K509">
        <v>13.283333333333299</v>
      </c>
      <c r="L509">
        <v>20.066666666666599</v>
      </c>
      <c r="M509">
        <v>12</v>
      </c>
      <c r="N509">
        <v>6</v>
      </c>
      <c r="O509">
        <v>7.93333333333333</v>
      </c>
      <c r="P509">
        <v>13.55</v>
      </c>
      <c r="Q509">
        <v>19.6166666666666</v>
      </c>
      <c r="R509">
        <v>9.93333333333333</v>
      </c>
      <c r="S509">
        <v>3</v>
      </c>
      <c r="T509">
        <v>7.5</v>
      </c>
      <c r="U509">
        <v>13.0166666666666</v>
      </c>
      <c r="V509">
        <v>13.0166666666666</v>
      </c>
      <c r="W509">
        <v>13.0166666666666</v>
      </c>
      <c r="X509">
        <v>1</v>
      </c>
      <c r="Y509">
        <v>13.0166666666666</v>
      </c>
      <c r="Z509">
        <v>13</v>
      </c>
      <c r="AA509">
        <v>14</v>
      </c>
      <c r="AB509">
        <v>13</v>
      </c>
      <c r="AC509">
        <v>2</v>
      </c>
      <c r="AD509">
        <v>12</v>
      </c>
      <c r="AE509" t="s">
        <v>31</v>
      </c>
      <c r="AF509" t="s">
        <v>1045</v>
      </c>
      <c r="AJ509" t="b">
        <f>OR(COUNTIF(Sheet1!$H$1:$H$9,Table1[[#This Row],[Genre_1]]),COUNTIF(Sheet1!$H$1:$H$8,Table1[[#This Row],[Genre_2]]),COUNTIF(Sheet1!$H$1:$H$8,Table1[[#This Row],[Genre_3]]),COUNTIF(Sheet1!$H$1:$H$8,Table1[[#This Row],[Genre_4]]),COUNTIF(Sheet1!$H$1:$H$8,Table1[[#This Row],[Genre_5]]))</f>
        <v>1</v>
      </c>
      <c r="AK509" t="s">
        <v>35</v>
      </c>
      <c r="AM509" t="b">
        <f>OR(COUNTIF(Sheet1!$E$2:$E$20,Table1[[#This Row],[Publisher_1]]),COUNTIF(Sheet1!$E$2:$E$20,Table1[[#This Row],[Publisher_2]]))</f>
        <v>1</v>
      </c>
      <c r="AN509" t="str">
        <f>IF(COUNTIF(Table1[[#All],[Title]],Table1[[#This Row],[Title]]) &gt; 1,"Yes","No")</f>
        <v>No</v>
      </c>
      <c r="AO509" t="str">
        <f>IF(AND(-3&lt;= (Table1[[#This Row],[Metrics.Sales]] - AVERAGE(Table1[Metrics.Sales]))/_xlfn.STDEV.S(Table1[Metrics.Sales]), (Table1[[#This Row],[Metrics.Sales]] - AVERAGE(Table1[Metrics.Sales]))/_xlfn.STDEV.S(Table1[Metrics.Sales]) &lt;=3),"No","Yes")</f>
        <v>No</v>
      </c>
      <c r="AP509" t="b">
        <f>OR(Table1[[#This Row],[Length.Main Story.Polled]] = 0,Table1[[#This Row],[Length.Main + Extras.Polled]] = 0,Table1[[#This Row],[Length.Completionists.Polled]] = 0,Table1[[#This Row],[Length.All PlayStyles.Polled]] = 0)</f>
        <v>0</v>
      </c>
      <c r="AR509" s="9"/>
      <c r="AT509"/>
      <c r="AU509" s="10"/>
      <c r="AW509" s="10"/>
      <c r="AX509" s="10"/>
      <c r="AY509" s="10"/>
      <c r="BB509" s="10"/>
      <c r="BC509" s="10"/>
      <c r="BE509" s="10"/>
      <c r="BG509" s="10"/>
      <c r="BJ509" s="10"/>
      <c r="BL509" s="10"/>
    </row>
    <row r="510" spans="1:64" x14ac:dyDescent="0.25">
      <c r="A510" t="s">
        <v>354</v>
      </c>
      <c r="B510">
        <v>2</v>
      </c>
      <c r="C510" t="s">
        <v>34</v>
      </c>
      <c r="D510" t="s">
        <v>1005</v>
      </c>
      <c r="E510" t="s">
        <v>1020</v>
      </c>
      <c r="F510" t="s">
        <v>32</v>
      </c>
      <c r="G510">
        <v>2006</v>
      </c>
      <c r="H510">
        <v>81</v>
      </c>
      <c r="I510">
        <v>0.12</v>
      </c>
      <c r="J510">
        <v>14.95</v>
      </c>
      <c r="K510">
        <v>14.5</v>
      </c>
      <c r="L510">
        <v>14.75</v>
      </c>
      <c r="M510">
        <v>14.5</v>
      </c>
      <c r="N510">
        <v>2</v>
      </c>
      <c r="O510">
        <v>14.25</v>
      </c>
      <c r="P510">
        <v>0</v>
      </c>
      <c r="Q510">
        <v>0</v>
      </c>
      <c r="R510">
        <v>0</v>
      </c>
      <c r="S510">
        <v>0</v>
      </c>
      <c r="T510">
        <v>0</v>
      </c>
      <c r="U510">
        <v>14</v>
      </c>
      <c r="V510">
        <v>14</v>
      </c>
      <c r="W510">
        <v>14</v>
      </c>
      <c r="X510">
        <v>1</v>
      </c>
      <c r="Y510">
        <v>14</v>
      </c>
      <c r="Z510">
        <v>15</v>
      </c>
      <c r="AA510">
        <v>15</v>
      </c>
      <c r="AB510">
        <v>15</v>
      </c>
      <c r="AC510">
        <v>1</v>
      </c>
      <c r="AD510">
        <v>15</v>
      </c>
      <c r="AE510" t="s">
        <v>34</v>
      </c>
      <c r="AJ510" t="b">
        <f>OR(COUNTIF(Sheet1!$H$1:$H$9,Table1[[#This Row],[Genre_1]]),COUNTIF(Sheet1!$H$1:$H$8,Table1[[#This Row],[Genre_2]]),COUNTIF(Sheet1!$H$1:$H$8,Table1[[#This Row],[Genre_3]]),COUNTIF(Sheet1!$H$1:$H$8,Table1[[#This Row],[Genre_4]]),COUNTIF(Sheet1!$H$1:$H$8,Table1[[#This Row],[Genre_5]]))</f>
        <v>1</v>
      </c>
      <c r="AK510" t="s">
        <v>1005</v>
      </c>
      <c r="AM510" t="b">
        <f>OR(COUNTIF(Sheet1!$E$2:$E$20,Table1[[#This Row],[Publisher_1]]),COUNTIF(Sheet1!$E$2:$E$20,Table1[[#This Row],[Publisher_2]]))</f>
        <v>1</v>
      </c>
      <c r="AN510" t="str">
        <f>IF(COUNTIF(Table1[[#All],[Title]],Table1[[#This Row],[Title]]) &gt; 1,"Yes","No")</f>
        <v>No</v>
      </c>
      <c r="AO510" t="str">
        <f>IF(AND(-3&lt;= (Table1[[#This Row],[Metrics.Sales]] - AVERAGE(Table1[Metrics.Sales]))/_xlfn.STDEV.S(Table1[Metrics.Sales]), (Table1[[#This Row],[Metrics.Sales]] - AVERAGE(Table1[Metrics.Sales]))/_xlfn.STDEV.S(Table1[Metrics.Sales]) &lt;=3),"No","Yes")</f>
        <v>No</v>
      </c>
      <c r="AP510" t="b">
        <f>OR(Table1[[#This Row],[Length.Main Story.Polled]] = 0,Table1[[#This Row],[Length.Main + Extras.Polled]] = 0,Table1[[#This Row],[Length.Completionists.Polled]] = 0,Table1[[#This Row],[Length.All PlayStyles.Polled]] = 0)</f>
        <v>1</v>
      </c>
      <c r="AR510" s="9"/>
      <c r="AT510"/>
      <c r="AW510" s="10"/>
      <c r="AY510" s="10"/>
      <c r="AZ510" s="10"/>
      <c r="BC510" s="10"/>
      <c r="BD510" s="10"/>
      <c r="BE510" s="10"/>
      <c r="BG510" s="10"/>
    </row>
    <row r="511" spans="1:64" x14ac:dyDescent="0.25">
      <c r="A511" t="s">
        <v>33</v>
      </c>
      <c r="B511">
        <v>1</v>
      </c>
      <c r="C511" t="s">
        <v>34</v>
      </c>
      <c r="D511" t="s">
        <v>35</v>
      </c>
      <c r="E511" t="s">
        <v>1020</v>
      </c>
      <c r="F511" t="s">
        <v>32</v>
      </c>
      <c r="G511">
        <v>2004</v>
      </c>
      <c r="H511">
        <v>89</v>
      </c>
      <c r="I511">
        <v>0.56000000000000005</v>
      </c>
      <c r="J511">
        <v>14.95</v>
      </c>
      <c r="K511">
        <v>10.1</v>
      </c>
      <c r="L511">
        <v>11.0166666666666</v>
      </c>
      <c r="M511">
        <v>10</v>
      </c>
      <c r="N511">
        <v>5</v>
      </c>
      <c r="O511">
        <v>9.5166666666666604</v>
      </c>
      <c r="P511">
        <v>0</v>
      </c>
      <c r="Q511">
        <v>0</v>
      </c>
      <c r="R511">
        <v>0</v>
      </c>
      <c r="S511">
        <v>0</v>
      </c>
      <c r="T511">
        <v>0</v>
      </c>
      <c r="U511">
        <v>9.75</v>
      </c>
      <c r="V511">
        <v>9.86666666666666</v>
      </c>
      <c r="W511">
        <v>9.75</v>
      </c>
      <c r="X511">
        <v>2</v>
      </c>
      <c r="Y511">
        <v>9.61666666666666</v>
      </c>
      <c r="Z511">
        <v>10.3333333333333</v>
      </c>
      <c r="AA511">
        <v>11.0833333333333</v>
      </c>
      <c r="AB511">
        <v>10</v>
      </c>
      <c r="AC511">
        <v>3</v>
      </c>
      <c r="AD511">
        <v>9.5833333333333304</v>
      </c>
      <c r="AE511" t="s">
        <v>34</v>
      </c>
      <c r="AJ511" t="b">
        <f>OR(COUNTIF(Sheet1!$H$1:$H$9,Table1[[#This Row],[Genre_1]]),COUNTIF(Sheet1!$H$1:$H$8,Table1[[#This Row],[Genre_2]]),COUNTIF(Sheet1!$H$1:$H$8,Table1[[#This Row],[Genre_3]]),COUNTIF(Sheet1!$H$1:$H$8,Table1[[#This Row],[Genre_4]]),COUNTIF(Sheet1!$H$1:$H$8,Table1[[#This Row],[Genre_5]]))</f>
        <v>1</v>
      </c>
      <c r="AK511" t="s">
        <v>35</v>
      </c>
      <c r="AM511" t="b">
        <f>OR(COUNTIF(Sheet1!$E$2:$E$20,Table1[[#This Row],[Publisher_1]]),COUNTIF(Sheet1!$E$2:$E$20,Table1[[#This Row],[Publisher_2]]))</f>
        <v>1</v>
      </c>
      <c r="AN511" t="str">
        <f>IF(COUNTIF(Table1[[#All],[Title]],Table1[[#This Row],[Title]]) &gt; 1,"Yes","No")</f>
        <v>No</v>
      </c>
      <c r="AO511" t="str">
        <f>IF(AND(-3&lt;= (Table1[[#This Row],[Metrics.Sales]] - AVERAGE(Table1[Metrics.Sales]))/_xlfn.STDEV.S(Table1[Metrics.Sales]), (Table1[[#This Row],[Metrics.Sales]] - AVERAGE(Table1[Metrics.Sales]))/_xlfn.STDEV.S(Table1[Metrics.Sales]) &lt;=3),"No","Yes")</f>
        <v>No</v>
      </c>
      <c r="AP511" t="b">
        <f>OR(Table1[[#This Row],[Length.Main Story.Polled]] = 0,Table1[[#This Row],[Length.Main + Extras.Polled]] = 0,Table1[[#This Row],[Length.Completionists.Polled]] = 0,Table1[[#This Row],[Length.All PlayStyles.Polled]] = 0)</f>
        <v>1</v>
      </c>
      <c r="AR511" s="9"/>
      <c r="AT511"/>
    </row>
    <row r="512" spans="1:64" x14ac:dyDescent="0.25">
      <c r="A512" t="s">
        <v>626</v>
      </c>
      <c r="B512">
        <v>1</v>
      </c>
      <c r="C512" t="s">
        <v>1032</v>
      </c>
      <c r="D512" t="s">
        <v>1005</v>
      </c>
      <c r="E512" t="s">
        <v>1021</v>
      </c>
      <c r="F512" t="s">
        <v>53</v>
      </c>
      <c r="G512">
        <v>2007</v>
      </c>
      <c r="H512">
        <v>70</v>
      </c>
      <c r="I512">
        <v>0.17</v>
      </c>
      <c r="J512">
        <v>24.95</v>
      </c>
      <c r="K512">
        <v>28.133333333333301</v>
      </c>
      <c r="L512">
        <v>44.6</v>
      </c>
      <c r="M512">
        <v>24.316666666666599</v>
      </c>
      <c r="N512">
        <v>28</v>
      </c>
      <c r="O512">
        <v>21.9166666666666</v>
      </c>
      <c r="P512">
        <v>49.716666666666598</v>
      </c>
      <c r="Q512">
        <v>57.85</v>
      </c>
      <c r="R512">
        <v>55.733333333333299</v>
      </c>
      <c r="S512">
        <v>5</v>
      </c>
      <c r="T512">
        <v>43.85</v>
      </c>
      <c r="U512">
        <v>24.4166666666666</v>
      </c>
      <c r="V512">
        <v>27.233333333333299</v>
      </c>
      <c r="W512">
        <v>24.533333333333299</v>
      </c>
      <c r="X512">
        <v>8</v>
      </c>
      <c r="Y512">
        <v>21.75</v>
      </c>
      <c r="Z512">
        <v>22.9166666666666</v>
      </c>
      <c r="AA512">
        <v>27.483333333333299</v>
      </c>
      <c r="AB512">
        <v>21.75</v>
      </c>
      <c r="AC512">
        <v>15</v>
      </c>
      <c r="AD512">
        <v>19.983333333333299</v>
      </c>
      <c r="AE512" t="s">
        <v>1045</v>
      </c>
      <c r="AF512" t="s">
        <v>34</v>
      </c>
      <c r="AJ512" t="b">
        <f>OR(COUNTIF(Sheet1!$H$1:$H$9,Table1[[#This Row],[Genre_1]]),COUNTIF(Sheet1!$H$1:$H$8,Table1[[#This Row],[Genre_2]]),COUNTIF(Sheet1!$H$1:$H$8,Table1[[#This Row],[Genre_3]]),COUNTIF(Sheet1!$H$1:$H$8,Table1[[#This Row],[Genre_4]]),COUNTIF(Sheet1!$H$1:$H$8,Table1[[#This Row],[Genre_5]]))</f>
        <v>1</v>
      </c>
      <c r="AK512" t="s">
        <v>1005</v>
      </c>
      <c r="AM512" t="b">
        <f>OR(COUNTIF(Sheet1!$E$2:$E$20,Table1[[#This Row],[Publisher_1]]),COUNTIF(Sheet1!$E$2:$E$20,Table1[[#This Row],[Publisher_2]]))</f>
        <v>1</v>
      </c>
      <c r="AN512" t="str">
        <f>IF(COUNTIF(Table1[[#All],[Title]],Table1[[#This Row],[Title]]) &gt; 1,"Yes","No")</f>
        <v>No</v>
      </c>
      <c r="AO512" t="str">
        <f>IF(AND(-3&lt;= (Table1[[#This Row],[Metrics.Sales]] - AVERAGE(Table1[Metrics.Sales]))/_xlfn.STDEV.S(Table1[Metrics.Sales]), (Table1[[#This Row],[Metrics.Sales]] - AVERAGE(Table1[Metrics.Sales]))/_xlfn.STDEV.S(Table1[Metrics.Sales]) &lt;=3),"No","Yes")</f>
        <v>No</v>
      </c>
      <c r="AP512" t="b">
        <f>OR(Table1[[#This Row],[Length.Main Story.Polled]] = 0,Table1[[#This Row],[Length.Main + Extras.Polled]] = 0,Table1[[#This Row],[Length.Completionists.Polled]] = 0,Table1[[#This Row],[Length.All PlayStyles.Polled]] = 0)</f>
        <v>0</v>
      </c>
      <c r="AR512" s="9"/>
      <c r="AT512"/>
      <c r="AW512" s="10"/>
      <c r="BD512" s="10"/>
      <c r="BG512" s="10"/>
      <c r="BH512" s="10"/>
      <c r="BI512" s="10"/>
      <c r="BL512" s="10"/>
    </row>
    <row r="513" spans="1:64" x14ac:dyDescent="0.25">
      <c r="A513" t="s">
        <v>619</v>
      </c>
      <c r="B513">
        <v>1</v>
      </c>
      <c r="C513" t="s">
        <v>31</v>
      </c>
      <c r="D513" t="s">
        <v>51</v>
      </c>
      <c r="E513" t="s">
        <v>1021</v>
      </c>
      <c r="F513" t="s">
        <v>53</v>
      </c>
      <c r="G513">
        <v>2007</v>
      </c>
      <c r="H513">
        <v>82</v>
      </c>
      <c r="I513">
        <v>0.18</v>
      </c>
      <c r="J513">
        <v>16.95</v>
      </c>
      <c r="K513">
        <v>18.55</v>
      </c>
      <c r="L513">
        <v>32.25</v>
      </c>
      <c r="M513">
        <v>15.25</v>
      </c>
      <c r="N513">
        <v>13</v>
      </c>
      <c r="O513">
        <v>13.1166666666666</v>
      </c>
      <c r="P513">
        <v>26</v>
      </c>
      <c r="Q513">
        <v>28</v>
      </c>
      <c r="R513">
        <v>26</v>
      </c>
      <c r="S513">
        <v>2</v>
      </c>
      <c r="T513">
        <v>24</v>
      </c>
      <c r="U513">
        <v>21.65</v>
      </c>
      <c r="V513">
        <v>33.283333333333303</v>
      </c>
      <c r="W513">
        <v>16.283333333333299</v>
      </c>
      <c r="X513">
        <v>6</v>
      </c>
      <c r="Y513">
        <v>14.316666666666601</v>
      </c>
      <c r="Z513">
        <v>11.883333333333301</v>
      </c>
      <c r="AA513">
        <v>13.6</v>
      </c>
      <c r="AB513">
        <v>12</v>
      </c>
      <c r="AC513">
        <v>5</v>
      </c>
      <c r="AD513">
        <v>10.633333333333301</v>
      </c>
      <c r="AE513" t="s">
        <v>31</v>
      </c>
      <c r="AJ513" t="b">
        <f>OR(COUNTIF(Sheet1!$H$1:$H$9,Table1[[#This Row],[Genre_1]]),COUNTIF(Sheet1!$H$1:$H$8,Table1[[#This Row],[Genre_2]]),COUNTIF(Sheet1!$H$1:$H$8,Table1[[#This Row],[Genre_3]]),COUNTIF(Sheet1!$H$1:$H$8,Table1[[#This Row],[Genre_4]]),COUNTIF(Sheet1!$H$1:$H$8,Table1[[#This Row],[Genre_5]]))</f>
        <v>1</v>
      </c>
      <c r="AK513" t="s">
        <v>51</v>
      </c>
      <c r="AM513" t="b">
        <f>OR(COUNTIF(Sheet1!$E$2:$E$20,Table1[[#This Row],[Publisher_1]]),COUNTIF(Sheet1!$E$2:$E$20,Table1[[#This Row],[Publisher_2]]))</f>
        <v>1</v>
      </c>
      <c r="AN513" t="str">
        <f>IF(COUNTIF(Table1[[#All],[Title]],Table1[[#This Row],[Title]]) &gt; 1,"Yes","No")</f>
        <v>No</v>
      </c>
      <c r="AO513" t="str">
        <f>IF(AND(-3&lt;= (Table1[[#This Row],[Metrics.Sales]] - AVERAGE(Table1[Metrics.Sales]))/_xlfn.STDEV.S(Table1[Metrics.Sales]), (Table1[[#This Row],[Metrics.Sales]] - AVERAGE(Table1[Metrics.Sales]))/_xlfn.STDEV.S(Table1[Metrics.Sales]) &lt;=3),"No","Yes")</f>
        <v>No</v>
      </c>
      <c r="AP513" t="b">
        <f>OR(Table1[[#This Row],[Length.Main Story.Polled]] = 0,Table1[[#This Row],[Length.Main + Extras.Polled]] = 0,Table1[[#This Row],[Length.Completionists.Polled]] = 0,Table1[[#This Row],[Length.All PlayStyles.Polled]] = 0)</f>
        <v>0</v>
      </c>
      <c r="AR513" s="9"/>
      <c r="AT513"/>
      <c r="AU513" s="10"/>
      <c r="AW513" s="10"/>
      <c r="AX513" s="10"/>
      <c r="AZ513" s="10"/>
      <c r="BC513" s="10"/>
      <c r="BD513" s="10"/>
      <c r="BE513" s="10"/>
      <c r="BH513" s="10"/>
      <c r="BI513" s="10"/>
      <c r="BL513" s="10"/>
    </row>
    <row r="514" spans="1:64" x14ac:dyDescent="0.25">
      <c r="A514" t="s">
        <v>173</v>
      </c>
      <c r="B514">
        <v>1</v>
      </c>
      <c r="C514" t="s">
        <v>1035</v>
      </c>
      <c r="D514" t="s">
        <v>35</v>
      </c>
      <c r="E514" t="s">
        <v>1021</v>
      </c>
      <c r="F514" t="s">
        <v>46</v>
      </c>
      <c r="G514">
        <v>2005</v>
      </c>
      <c r="H514">
        <v>59</v>
      </c>
      <c r="I514">
        <v>0.12</v>
      </c>
      <c r="J514">
        <v>14.95</v>
      </c>
      <c r="K514">
        <v>25.633333333333301</v>
      </c>
      <c r="L514">
        <v>34.766666666666602</v>
      </c>
      <c r="M514">
        <v>24.6666666666666</v>
      </c>
      <c r="N514">
        <v>7</v>
      </c>
      <c r="O514">
        <v>22.033333333333299</v>
      </c>
      <c r="P514">
        <v>29.6166666666666</v>
      </c>
      <c r="Q514">
        <v>35.766666666666602</v>
      </c>
      <c r="R514">
        <v>24.716666666666601</v>
      </c>
      <c r="S514">
        <v>4</v>
      </c>
      <c r="T514">
        <v>25.9166666666666</v>
      </c>
      <c r="U514">
        <v>0</v>
      </c>
      <c r="V514">
        <v>0</v>
      </c>
      <c r="W514">
        <v>0</v>
      </c>
      <c r="X514">
        <v>0</v>
      </c>
      <c r="Y514">
        <v>0</v>
      </c>
      <c r="Z514">
        <v>20.316666666666599</v>
      </c>
      <c r="AA514">
        <v>21.1166666666666</v>
      </c>
      <c r="AB514">
        <v>19.850000000000001</v>
      </c>
      <c r="AC514">
        <v>3</v>
      </c>
      <c r="AD514">
        <v>19.5</v>
      </c>
      <c r="AE514" t="s">
        <v>1045</v>
      </c>
      <c r="AJ514" t="b">
        <f>OR(COUNTIF(Sheet1!$H$1:$H$9,Table1[[#This Row],[Genre_1]]),COUNTIF(Sheet1!$H$1:$H$8,Table1[[#This Row],[Genre_2]]),COUNTIF(Sheet1!$H$1:$H$8,Table1[[#This Row],[Genre_3]]),COUNTIF(Sheet1!$H$1:$H$8,Table1[[#This Row],[Genre_4]]),COUNTIF(Sheet1!$H$1:$H$8,Table1[[#This Row],[Genre_5]]))</f>
        <v>1</v>
      </c>
      <c r="AK514" t="s">
        <v>35</v>
      </c>
      <c r="AM514" t="b">
        <f>OR(COUNTIF(Sheet1!$E$2:$E$20,Table1[[#This Row],[Publisher_1]]),COUNTIF(Sheet1!$E$2:$E$20,Table1[[#This Row],[Publisher_2]]))</f>
        <v>1</v>
      </c>
      <c r="AN514" t="str">
        <f>IF(COUNTIF(Table1[[#All],[Title]],Table1[[#This Row],[Title]]) &gt; 1,"Yes","No")</f>
        <v>No</v>
      </c>
      <c r="AO514" t="str">
        <f>IF(AND(-3&lt;= (Table1[[#This Row],[Metrics.Sales]] - AVERAGE(Table1[Metrics.Sales]))/_xlfn.STDEV.S(Table1[Metrics.Sales]), (Table1[[#This Row],[Metrics.Sales]] - AVERAGE(Table1[Metrics.Sales]))/_xlfn.STDEV.S(Table1[Metrics.Sales]) &lt;=3),"No","Yes")</f>
        <v>No</v>
      </c>
      <c r="AP514" t="b">
        <f>OR(Table1[[#This Row],[Length.Main Story.Polled]] = 0,Table1[[#This Row],[Length.Main + Extras.Polled]] = 0,Table1[[#This Row],[Length.Completionists.Polled]] = 0,Table1[[#This Row],[Length.All PlayStyles.Polled]] = 0)</f>
        <v>1</v>
      </c>
      <c r="AR514" s="9"/>
      <c r="AT514"/>
      <c r="AW514" s="10"/>
      <c r="BD514" s="10"/>
      <c r="BE514" s="10"/>
      <c r="BG514" s="10"/>
      <c r="BH514" s="10"/>
      <c r="BL514" s="10"/>
    </row>
    <row r="515" spans="1:64" x14ac:dyDescent="0.25">
      <c r="A515" t="s">
        <v>136</v>
      </c>
      <c r="B515">
        <v>1</v>
      </c>
      <c r="C515" t="s">
        <v>70</v>
      </c>
      <c r="D515" t="s">
        <v>42</v>
      </c>
      <c r="E515" t="s">
        <v>1021</v>
      </c>
      <c r="F515" t="s">
        <v>32</v>
      </c>
      <c r="G515">
        <v>2005</v>
      </c>
      <c r="H515">
        <v>66</v>
      </c>
      <c r="I515">
        <v>0.27</v>
      </c>
      <c r="J515">
        <v>14.95</v>
      </c>
      <c r="K515">
        <v>6.68333333333333</v>
      </c>
      <c r="L515">
        <v>9.1666666666666607</v>
      </c>
      <c r="M515">
        <v>6</v>
      </c>
      <c r="N515">
        <v>12</v>
      </c>
      <c r="O515">
        <v>4.9166666666666599</v>
      </c>
      <c r="P515">
        <v>0</v>
      </c>
      <c r="Q515">
        <v>0</v>
      </c>
      <c r="R515">
        <v>0</v>
      </c>
      <c r="S515">
        <v>0</v>
      </c>
      <c r="T515">
        <v>0</v>
      </c>
      <c r="U515">
        <v>9.5</v>
      </c>
      <c r="V515">
        <v>10.8666666666666</v>
      </c>
      <c r="W515">
        <v>10</v>
      </c>
      <c r="X515">
        <v>4</v>
      </c>
      <c r="Y515">
        <v>7.86666666666666</v>
      </c>
      <c r="Z515">
        <v>5.2833333333333297</v>
      </c>
      <c r="AA515">
        <v>6.0666666666666602</v>
      </c>
      <c r="AB515">
        <v>5</v>
      </c>
      <c r="AC515">
        <v>8</v>
      </c>
      <c r="AD515">
        <v>4.3166666666666602</v>
      </c>
      <c r="AE515" t="s">
        <v>70</v>
      </c>
      <c r="AJ515" t="b">
        <f>OR(COUNTIF(Sheet1!$H$1:$H$9,Table1[[#This Row],[Genre_1]]),COUNTIF(Sheet1!$H$1:$H$8,Table1[[#This Row],[Genre_2]]),COUNTIF(Sheet1!$H$1:$H$8,Table1[[#This Row],[Genre_3]]),COUNTIF(Sheet1!$H$1:$H$8,Table1[[#This Row],[Genre_4]]),COUNTIF(Sheet1!$H$1:$H$8,Table1[[#This Row],[Genre_5]]))</f>
        <v>1</v>
      </c>
      <c r="AK515" t="s">
        <v>42</v>
      </c>
      <c r="AM515" t="b">
        <f>OR(COUNTIF(Sheet1!$E$2:$E$20,Table1[[#This Row],[Publisher_1]]),COUNTIF(Sheet1!$E$2:$E$20,Table1[[#This Row],[Publisher_2]]))</f>
        <v>1</v>
      </c>
      <c r="AN515" t="str">
        <f>IF(COUNTIF(Table1[[#All],[Title]],Table1[[#This Row],[Title]]) &gt; 1,"Yes","No")</f>
        <v>No</v>
      </c>
      <c r="AO515" t="str">
        <f>IF(AND(-3&lt;= (Table1[[#This Row],[Metrics.Sales]] - AVERAGE(Table1[Metrics.Sales]))/_xlfn.STDEV.S(Table1[Metrics.Sales]), (Table1[[#This Row],[Metrics.Sales]] - AVERAGE(Table1[Metrics.Sales]))/_xlfn.STDEV.S(Table1[Metrics.Sales]) &lt;=3),"No","Yes")</f>
        <v>No</v>
      </c>
      <c r="AP515" t="b">
        <f>OR(Table1[[#This Row],[Length.Main Story.Polled]] = 0,Table1[[#This Row],[Length.Main + Extras.Polled]] = 0,Table1[[#This Row],[Length.Completionists.Polled]] = 0,Table1[[#This Row],[Length.All PlayStyles.Polled]] = 0)</f>
        <v>1</v>
      </c>
      <c r="AR515" s="9"/>
      <c r="AT515"/>
      <c r="AU515" s="10"/>
      <c r="AW515" s="10"/>
      <c r="AX515" s="10"/>
      <c r="AY515" s="10"/>
      <c r="AZ515" s="10"/>
      <c r="BB515" s="10"/>
      <c r="BH515" s="10"/>
      <c r="BI515" s="10"/>
    </row>
    <row r="516" spans="1:64" x14ac:dyDescent="0.25">
      <c r="A516" t="s">
        <v>840</v>
      </c>
      <c r="B516">
        <v>1</v>
      </c>
      <c r="C516" t="s">
        <v>122</v>
      </c>
      <c r="D516" t="s">
        <v>42</v>
      </c>
      <c r="E516" t="s">
        <v>1021</v>
      </c>
      <c r="F516" t="s">
        <v>53</v>
      </c>
      <c r="G516">
        <v>2008</v>
      </c>
      <c r="H516">
        <v>55</v>
      </c>
      <c r="I516">
        <v>0.32</v>
      </c>
      <c r="J516">
        <v>17.95</v>
      </c>
      <c r="K516">
        <v>6.5</v>
      </c>
      <c r="L516">
        <v>6.75</v>
      </c>
      <c r="M516">
        <v>6.5</v>
      </c>
      <c r="N516">
        <v>2</v>
      </c>
      <c r="O516">
        <v>6.25</v>
      </c>
      <c r="P516">
        <v>0</v>
      </c>
      <c r="Q516">
        <v>0</v>
      </c>
      <c r="R516">
        <v>0</v>
      </c>
      <c r="S516">
        <v>0</v>
      </c>
      <c r="T516">
        <v>0</v>
      </c>
      <c r="U516">
        <v>7</v>
      </c>
      <c r="V516">
        <v>7</v>
      </c>
      <c r="W516">
        <v>7</v>
      </c>
      <c r="X516">
        <v>1</v>
      </c>
      <c r="Y516">
        <v>7</v>
      </c>
      <c r="Z516">
        <v>6</v>
      </c>
      <c r="AA516">
        <v>6</v>
      </c>
      <c r="AB516">
        <v>6</v>
      </c>
      <c r="AC516">
        <v>1</v>
      </c>
      <c r="AD516">
        <v>6</v>
      </c>
      <c r="AE516" t="s">
        <v>31</v>
      </c>
      <c r="AF516" t="s">
        <v>70</v>
      </c>
      <c r="AJ516" t="b">
        <f>OR(COUNTIF(Sheet1!$H$1:$H$9,Table1[[#This Row],[Genre_1]]),COUNTIF(Sheet1!$H$1:$H$8,Table1[[#This Row],[Genre_2]]),COUNTIF(Sheet1!$H$1:$H$8,Table1[[#This Row],[Genre_3]]),COUNTIF(Sheet1!$H$1:$H$8,Table1[[#This Row],[Genre_4]]),COUNTIF(Sheet1!$H$1:$H$8,Table1[[#This Row],[Genre_5]]))</f>
        <v>1</v>
      </c>
      <c r="AK516" t="s">
        <v>42</v>
      </c>
      <c r="AM516" t="b">
        <f>OR(COUNTIF(Sheet1!$E$2:$E$20,Table1[[#This Row],[Publisher_1]]),COUNTIF(Sheet1!$E$2:$E$20,Table1[[#This Row],[Publisher_2]]))</f>
        <v>1</v>
      </c>
      <c r="AN516" t="str">
        <f>IF(COUNTIF(Table1[[#All],[Title]],Table1[[#This Row],[Title]]) &gt; 1,"Yes","No")</f>
        <v>Yes</v>
      </c>
      <c r="AO516" t="str">
        <f>IF(AND(-3&lt;= (Table1[[#This Row],[Metrics.Sales]] - AVERAGE(Table1[Metrics.Sales]))/_xlfn.STDEV.S(Table1[Metrics.Sales]), (Table1[[#This Row],[Metrics.Sales]] - AVERAGE(Table1[Metrics.Sales]))/_xlfn.STDEV.S(Table1[Metrics.Sales]) &lt;=3),"No","Yes")</f>
        <v>No</v>
      </c>
      <c r="AP516" t="b">
        <f>OR(Table1[[#This Row],[Length.Main Story.Polled]] = 0,Table1[[#This Row],[Length.Main + Extras.Polled]] = 0,Table1[[#This Row],[Length.Completionists.Polled]] = 0,Table1[[#This Row],[Length.All PlayStyles.Polled]] = 0)</f>
        <v>1</v>
      </c>
      <c r="AR516" s="9"/>
      <c r="AT516"/>
      <c r="AW516" s="10"/>
      <c r="BD516" s="10"/>
      <c r="BG516" s="10"/>
      <c r="BH516" s="10"/>
      <c r="BI516" s="10"/>
      <c r="BL516" s="10"/>
    </row>
    <row r="517" spans="1:64" x14ac:dyDescent="0.25">
      <c r="A517" t="s">
        <v>840</v>
      </c>
      <c r="B517">
        <v>4</v>
      </c>
      <c r="C517" t="s">
        <v>31</v>
      </c>
      <c r="D517" t="s">
        <v>42</v>
      </c>
      <c r="E517" t="s">
        <v>83</v>
      </c>
      <c r="F517" t="s">
        <v>53</v>
      </c>
      <c r="G517">
        <v>2008</v>
      </c>
      <c r="H517">
        <v>62</v>
      </c>
      <c r="I517">
        <v>0.1</v>
      </c>
      <c r="J517">
        <v>19.95</v>
      </c>
      <c r="K517">
        <v>6.5</v>
      </c>
      <c r="L517">
        <v>6.75</v>
      </c>
      <c r="M517">
        <v>6.5</v>
      </c>
      <c r="N517">
        <v>2</v>
      </c>
      <c r="O517">
        <v>6.25</v>
      </c>
      <c r="P517">
        <v>0</v>
      </c>
      <c r="Q517">
        <v>0</v>
      </c>
      <c r="R517">
        <v>0</v>
      </c>
      <c r="S517">
        <v>0</v>
      </c>
      <c r="T517">
        <v>0</v>
      </c>
      <c r="U517">
        <v>7</v>
      </c>
      <c r="V517">
        <v>7</v>
      </c>
      <c r="W517">
        <v>7</v>
      </c>
      <c r="X517">
        <v>1</v>
      </c>
      <c r="Y517">
        <v>7</v>
      </c>
      <c r="Z517">
        <v>6</v>
      </c>
      <c r="AA517">
        <v>6</v>
      </c>
      <c r="AB517">
        <v>6</v>
      </c>
      <c r="AC517">
        <v>1</v>
      </c>
      <c r="AD517">
        <v>6</v>
      </c>
      <c r="AE517" t="s">
        <v>31</v>
      </c>
      <c r="AJ517" t="b">
        <f>OR(COUNTIF(Sheet1!$H$1:$H$9,Table1[[#This Row],[Genre_1]]),COUNTIF(Sheet1!$H$1:$H$8,Table1[[#This Row],[Genre_2]]),COUNTIF(Sheet1!$H$1:$H$8,Table1[[#This Row],[Genre_3]]),COUNTIF(Sheet1!$H$1:$H$8,Table1[[#This Row],[Genre_4]]),COUNTIF(Sheet1!$H$1:$H$8,Table1[[#This Row],[Genre_5]]))</f>
        <v>1</v>
      </c>
      <c r="AK517" t="s">
        <v>42</v>
      </c>
      <c r="AM517" t="b">
        <f>OR(COUNTIF(Sheet1!$E$2:$E$20,Table1[[#This Row],[Publisher_1]]),COUNTIF(Sheet1!$E$2:$E$20,Table1[[#This Row],[Publisher_2]]))</f>
        <v>1</v>
      </c>
      <c r="AN517" t="str">
        <f>IF(COUNTIF(Table1[[#All],[Title]],Table1[[#This Row],[Title]]) &gt; 1,"Yes","No")</f>
        <v>Yes</v>
      </c>
      <c r="AO517" t="str">
        <f>IF(AND(-3&lt;= (Table1[[#This Row],[Metrics.Sales]] - AVERAGE(Table1[Metrics.Sales]))/_xlfn.STDEV.S(Table1[Metrics.Sales]), (Table1[[#This Row],[Metrics.Sales]] - AVERAGE(Table1[Metrics.Sales]))/_xlfn.STDEV.S(Table1[Metrics.Sales]) &lt;=3),"No","Yes")</f>
        <v>No</v>
      </c>
      <c r="AP517" t="b">
        <f>OR(Table1[[#This Row],[Length.Main Story.Polled]] = 0,Table1[[#This Row],[Length.Main + Extras.Polled]] = 0,Table1[[#This Row],[Length.Completionists.Polled]] = 0,Table1[[#This Row],[Length.All PlayStyles.Polled]] = 0)</f>
        <v>1</v>
      </c>
      <c r="AR517" s="9"/>
      <c r="AT517"/>
    </row>
    <row r="518" spans="1:64" x14ac:dyDescent="0.25">
      <c r="A518" t="s">
        <v>840</v>
      </c>
      <c r="B518">
        <v>4</v>
      </c>
      <c r="C518" t="s">
        <v>31</v>
      </c>
      <c r="D518" t="s">
        <v>42</v>
      </c>
      <c r="E518" t="s">
        <v>1019</v>
      </c>
      <c r="F518" t="s">
        <v>46</v>
      </c>
      <c r="G518">
        <v>2008</v>
      </c>
      <c r="H518">
        <v>58</v>
      </c>
      <c r="I518">
        <v>0.1</v>
      </c>
      <c r="J518">
        <v>24.95</v>
      </c>
      <c r="K518">
        <v>6.5</v>
      </c>
      <c r="L518">
        <v>6.75</v>
      </c>
      <c r="M518">
        <v>6.5</v>
      </c>
      <c r="N518">
        <v>2</v>
      </c>
      <c r="O518">
        <v>6.25</v>
      </c>
      <c r="P518">
        <v>0</v>
      </c>
      <c r="Q518">
        <v>0</v>
      </c>
      <c r="R518">
        <v>0</v>
      </c>
      <c r="S518">
        <v>0</v>
      </c>
      <c r="T518">
        <v>0</v>
      </c>
      <c r="U518">
        <v>7</v>
      </c>
      <c r="V518">
        <v>7</v>
      </c>
      <c r="W518">
        <v>7</v>
      </c>
      <c r="X518">
        <v>1</v>
      </c>
      <c r="Y518">
        <v>7</v>
      </c>
      <c r="Z518">
        <v>6</v>
      </c>
      <c r="AA518">
        <v>6</v>
      </c>
      <c r="AB518">
        <v>6</v>
      </c>
      <c r="AC518">
        <v>1</v>
      </c>
      <c r="AD518">
        <v>6</v>
      </c>
      <c r="AE518" t="s">
        <v>31</v>
      </c>
      <c r="AJ518" t="b">
        <f>OR(COUNTIF(Sheet1!$H$1:$H$9,Table1[[#This Row],[Genre_1]]),COUNTIF(Sheet1!$H$1:$H$8,Table1[[#This Row],[Genre_2]]),COUNTIF(Sheet1!$H$1:$H$8,Table1[[#This Row],[Genre_3]]),COUNTIF(Sheet1!$H$1:$H$8,Table1[[#This Row],[Genre_4]]),COUNTIF(Sheet1!$H$1:$H$8,Table1[[#This Row],[Genre_5]]))</f>
        <v>1</v>
      </c>
      <c r="AK518" t="s">
        <v>42</v>
      </c>
      <c r="AM518" t="b">
        <f>OR(COUNTIF(Sheet1!$E$2:$E$20,Table1[[#This Row],[Publisher_1]]),COUNTIF(Sheet1!$E$2:$E$20,Table1[[#This Row],[Publisher_2]]))</f>
        <v>1</v>
      </c>
      <c r="AN518" t="str">
        <f>IF(COUNTIF(Table1[[#All],[Title]],Table1[[#This Row],[Title]]) &gt; 1,"Yes","No")</f>
        <v>Yes</v>
      </c>
      <c r="AO518" t="str">
        <f>IF(AND(-3&lt;= (Table1[[#This Row],[Metrics.Sales]] - AVERAGE(Table1[Metrics.Sales]))/_xlfn.STDEV.S(Table1[Metrics.Sales]), (Table1[[#This Row],[Metrics.Sales]] - AVERAGE(Table1[Metrics.Sales]))/_xlfn.STDEV.S(Table1[Metrics.Sales]) &lt;=3),"No","Yes")</f>
        <v>No</v>
      </c>
      <c r="AP518" t="b">
        <f>OR(Table1[[#This Row],[Length.Main Story.Polled]] = 0,Table1[[#This Row],[Length.Main + Extras.Polled]] = 0,Table1[[#This Row],[Length.Completionists.Polled]] = 0,Table1[[#This Row],[Length.All PlayStyles.Polled]] = 0)</f>
        <v>1</v>
      </c>
      <c r="AR518" s="9"/>
      <c r="AT518"/>
    </row>
    <row r="519" spans="1:64" x14ac:dyDescent="0.25">
      <c r="A519" t="s">
        <v>97</v>
      </c>
      <c r="B519">
        <v>1</v>
      </c>
      <c r="C519" t="s">
        <v>39</v>
      </c>
      <c r="D519" t="s">
        <v>45</v>
      </c>
      <c r="E519" t="s">
        <v>1020</v>
      </c>
      <c r="F519" t="s">
        <v>32</v>
      </c>
      <c r="G519">
        <v>2005</v>
      </c>
      <c r="H519">
        <v>75</v>
      </c>
      <c r="I519">
        <v>0.75</v>
      </c>
      <c r="J519">
        <v>7.95</v>
      </c>
      <c r="K519">
        <v>3.75</v>
      </c>
      <c r="L519">
        <v>5.36666666666666</v>
      </c>
      <c r="M519">
        <v>3.75</v>
      </c>
      <c r="N519">
        <v>2</v>
      </c>
      <c r="O519">
        <v>2.11666666666666</v>
      </c>
      <c r="P519">
        <v>3.75</v>
      </c>
      <c r="Q519">
        <v>5.36666666666666</v>
      </c>
      <c r="R519">
        <v>3.75</v>
      </c>
      <c r="S519">
        <v>2</v>
      </c>
      <c r="T519">
        <v>2.11666666666666</v>
      </c>
      <c r="U519">
        <v>0</v>
      </c>
      <c r="V519">
        <v>0</v>
      </c>
      <c r="W519">
        <v>0</v>
      </c>
      <c r="X519">
        <v>0</v>
      </c>
      <c r="Y519">
        <v>0</v>
      </c>
      <c r="Z519">
        <v>0</v>
      </c>
      <c r="AA519">
        <v>0</v>
      </c>
      <c r="AB519">
        <v>0</v>
      </c>
      <c r="AC519">
        <v>0</v>
      </c>
      <c r="AD519">
        <v>0</v>
      </c>
      <c r="AE519" t="s">
        <v>39</v>
      </c>
      <c r="AJ519" t="b">
        <f>OR(COUNTIF(Sheet1!$H$1:$H$9,Table1[[#This Row],[Genre_1]]),COUNTIF(Sheet1!$H$1:$H$8,Table1[[#This Row],[Genre_2]]),COUNTIF(Sheet1!$H$1:$H$8,Table1[[#This Row],[Genre_3]]),COUNTIF(Sheet1!$H$1:$H$8,Table1[[#This Row],[Genre_4]]),COUNTIF(Sheet1!$H$1:$H$8,Table1[[#This Row],[Genre_5]]))</f>
        <v>1</v>
      </c>
      <c r="AK519" t="s">
        <v>45</v>
      </c>
      <c r="AM519" t="b">
        <f>OR(COUNTIF(Sheet1!$E$2:$E$20,Table1[[#This Row],[Publisher_1]]),COUNTIF(Sheet1!$E$2:$E$20,Table1[[#This Row],[Publisher_2]]))</f>
        <v>1</v>
      </c>
      <c r="AN519" t="str">
        <f>IF(COUNTIF(Table1[[#All],[Title]],Table1[[#This Row],[Title]]) &gt; 1,"Yes","No")</f>
        <v>Yes</v>
      </c>
      <c r="AO519" t="str">
        <f>IF(AND(-3&lt;= (Table1[[#This Row],[Metrics.Sales]] - AVERAGE(Table1[Metrics.Sales]))/_xlfn.STDEV.S(Table1[Metrics.Sales]), (Table1[[#This Row],[Metrics.Sales]] - AVERAGE(Table1[Metrics.Sales]))/_xlfn.STDEV.S(Table1[Metrics.Sales]) &lt;=3),"No","Yes")</f>
        <v>No</v>
      </c>
      <c r="AP519" t="b">
        <f>OR(Table1[[#This Row],[Length.Main Story.Polled]] = 0,Table1[[#This Row],[Length.Main + Extras.Polled]] = 0,Table1[[#This Row],[Length.Completionists.Polled]] = 0,Table1[[#This Row],[Length.All PlayStyles.Polled]] = 0)</f>
        <v>1</v>
      </c>
      <c r="AR519" s="9"/>
      <c r="AT519"/>
    </row>
    <row r="520" spans="1:64" x14ac:dyDescent="0.25">
      <c r="A520" t="s">
        <v>97</v>
      </c>
      <c r="B520">
        <v>2</v>
      </c>
      <c r="C520" t="s">
        <v>39</v>
      </c>
      <c r="D520" t="s">
        <v>45</v>
      </c>
      <c r="E520" t="s">
        <v>83</v>
      </c>
      <c r="F520" t="s">
        <v>32</v>
      </c>
      <c r="G520">
        <v>2005</v>
      </c>
      <c r="H520">
        <v>74</v>
      </c>
      <c r="I520">
        <v>0.62</v>
      </c>
      <c r="J520">
        <v>4.95</v>
      </c>
      <c r="K520">
        <v>3.75</v>
      </c>
      <c r="L520">
        <v>5.36666666666666</v>
      </c>
      <c r="M520">
        <v>3.75</v>
      </c>
      <c r="N520">
        <v>2</v>
      </c>
      <c r="O520">
        <v>2.11666666666666</v>
      </c>
      <c r="P520">
        <v>3.75</v>
      </c>
      <c r="Q520">
        <v>5.36666666666666</v>
      </c>
      <c r="R520">
        <v>3.75</v>
      </c>
      <c r="S520">
        <v>2</v>
      </c>
      <c r="T520">
        <v>2.11666666666666</v>
      </c>
      <c r="U520">
        <v>0</v>
      </c>
      <c r="V520">
        <v>0</v>
      </c>
      <c r="W520">
        <v>0</v>
      </c>
      <c r="X520">
        <v>0</v>
      </c>
      <c r="Y520">
        <v>0</v>
      </c>
      <c r="Z520">
        <v>0</v>
      </c>
      <c r="AA520">
        <v>0</v>
      </c>
      <c r="AB520">
        <v>0</v>
      </c>
      <c r="AC520">
        <v>0</v>
      </c>
      <c r="AD520">
        <v>0</v>
      </c>
      <c r="AE520" t="s">
        <v>39</v>
      </c>
      <c r="AJ520" t="b">
        <f>OR(COUNTIF(Sheet1!$H$1:$H$9,Table1[[#This Row],[Genre_1]]),COUNTIF(Sheet1!$H$1:$H$8,Table1[[#This Row],[Genre_2]]),COUNTIF(Sheet1!$H$1:$H$8,Table1[[#This Row],[Genre_3]]),COUNTIF(Sheet1!$H$1:$H$8,Table1[[#This Row],[Genre_4]]),COUNTIF(Sheet1!$H$1:$H$8,Table1[[#This Row],[Genre_5]]))</f>
        <v>1</v>
      </c>
      <c r="AK520" t="s">
        <v>45</v>
      </c>
      <c r="AM520" t="b">
        <f>OR(COUNTIF(Sheet1!$E$2:$E$20,Table1[[#This Row],[Publisher_1]]),COUNTIF(Sheet1!$E$2:$E$20,Table1[[#This Row],[Publisher_2]]))</f>
        <v>1</v>
      </c>
      <c r="AN520" t="str">
        <f>IF(COUNTIF(Table1[[#All],[Title]],Table1[[#This Row],[Title]]) &gt; 1,"Yes","No")</f>
        <v>Yes</v>
      </c>
      <c r="AO520" t="str">
        <f>IF(AND(-3&lt;= (Table1[[#This Row],[Metrics.Sales]] - AVERAGE(Table1[Metrics.Sales]))/_xlfn.STDEV.S(Table1[Metrics.Sales]), (Table1[[#This Row],[Metrics.Sales]] - AVERAGE(Table1[Metrics.Sales]))/_xlfn.STDEV.S(Table1[Metrics.Sales]) &lt;=3),"No","Yes")</f>
        <v>No</v>
      </c>
      <c r="AP520" t="b">
        <f>OR(Table1[[#This Row],[Length.Main Story.Polled]] = 0,Table1[[#This Row],[Length.Main + Extras.Polled]] = 0,Table1[[#This Row],[Length.Completionists.Polled]] = 0,Table1[[#This Row],[Length.All PlayStyles.Polled]] = 0)</f>
        <v>1</v>
      </c>
      <c r="AR520" s="9"/>
      <c r="AT520"/>
      <c r="AW520" s="10"/>
      <c r="AY520" s="10"/>
      <c r="BB520" s="10"/>
    </row>
    <row r="521" spans="1:64" x14ac:dyDescent="0.25">
      <c r="A521" t="s">
        <v>97</v>
      </c>
      <c r="B521">
        <v>1</v>
      </c>
      <c r="C521" t="s">
        <v>39</v>
      </c>
      <c r="D521" t="s">
        <v>45</v>
      </c>
      <c r="E521" t="s">
        <v>1021</v>
      </c>
      <c r="F521" t="s">
        <v>32</v>
      </c>
      <c r="G521">
        <v>2005</v>
      </c>
      <c r="H521">
        <v>66</v>
      </c>
      <c r="I521">
        <v>0.12</v>
      </c>
      <c r="J521">
        <v>9.9499999999999993</v>
      </c>
      <c r="K521">
        <v>3.75</v>
      </c>
      <c r="L521">
        <v>5.36666666666666</v>
      </c>
      <c r="M521">
        <v>3.75</v>
      </c>
      <c r="N521">
        <v>2</v>
      </c>
      <c r="O521">
        <v>2.11666666666666</v>
      </c>
      <c r="P521">
        <v>3.75</v>
      </c>
      <c r="Q521">
        <v>5.36666666666666</v>
      </c>
      <c r="R521">
        <v>3.75</v>
      </c>
      <c r="S521">
        <v>2</v>
      </c>
      <c r="T521">
        <v>2.11666666666666</v>
      </c>
      <c r="U521">
        <v>0</v>
      </c>
      <c r="V521">
        <v>0</v>
      </c>
      <c r="W521">
        <v>0</v>
      </c>
      <c r="X521">
        <v>0</v>
      </c>
      <c r="Y521">
        <v>0</v>
      </c>
      <c r="Z521">
        <v>0</v>
      </c>
      <c r="AA521">
        <v>0</v>
      </c>
      <c r="AB521">
        <v>0</v>
      </c>
      <c r="AC521">
        <v>0</v>
      </c>
      <c r="AD521">
        <v>0</v>
      </c>
      <c r="AE521" t="s">
        <v>39</v>
      </c>
      <c r="AJ521" t="b">
        <f>OR(COUNTIF(Sheet1!$H$1:$H$9,Table1[[#This Row],[Genre_1]]),COUNTIF(Sheet1!$H$1:$H$8,Table1[[#This Row],[Genre_2]]),COUNTIF(Sheet1!$H$1:$H$8,Table1[[#This Row],[Genre_3]]),COUNTIF(Sheet1!$H$1:$H$8,Table1[[#This Row],[Genre_4]]),COUNTIF(Sheet1!$H$1:$H$8,Table1[[#This Row],[Genre_5]]))</f>
        <v>1</v>
      </c>
      <c r="AK521" t="s">
        <v>45</v>
      </c>
      <c r="AM521" t="b">
        <f>OR(COUNTIF(Sheet1!$E$2:$E$20,Table1[[#This Row],[Publisher_1]]),COUNTIF(Sheet1!$E$2:$E$20,Table1[[#This Row],[Publisher_2]]))</f>
        <v>1</v>
      </c>
      <c r="AN521" t="str">
        <f>IF(COUNTIF(Table1[[#All],[Title]],Table1[[#This Row],[Title]]) &gt; 1,"Yes","No")</f>
        <v>Yes</v>
      </c>
      <c r="AO521" t="str">
        <f>IF(AND(-3&lt;= (Table1[[#This Row],[Metrics.Sales]] - AVERAGE(Table1[Metrics.Sales]))/_xlfn.STDEV.S(Table1[Metrics.Sales]), (Table1[[#This Row],[Metrics.Sales]] - AVERAGE(Table1[Metrics.Sales]))/_xlfn.STDEV.S(Table1[Metrics.Sales]) &lt;=3),"No","Yes")</f>
        <v>No</v>
      </c>
      <c r="AP521" t="b">
        <f>OR(Table1[[#This Row],[Length.Main Story.Polled]] = 0,Table1[[#This Row],[Length.Main + Extras.Polled]] = 0,Table1[[#This Row],[Length.Completionists.Polled]] = 0,Table1[[#This Row],[Length.All PlayStyles.Polled]] = 0)</f>
        <v>1</v>
      </c>
      <c r="AR521" s="9"/>
      <c r="AT521"/>
      <c r="AW521" s="10"/>
      <c r="AY521" s="10"/>
      <c r="BB521" s="10"/>
    </row>
    <row r="522" spans="1:64" x14ac:dyDescent="0.25">
      <c r="A522" t="s">
        <v>223</v>
      </c>
      <c r="B522">
        <v>2</v>
      </c>
      <c r="C522" t="s">
        <v>39</v>
      </c>
      <c r="D522" t="s">
        <v>45</v>
      </c>
      <c r="E522" t="s">
        <v>83</v>
      </c>
      <c r="F522" t="s">
        <v>32</v>
      </c>
      <c r="G522">
        <v>2006</v>
      </c>
      <c r="H522">
        <v>80</v>
      </c>
      <c r="I522">
        <v>1.77</v>
      </c>
      <c r="J522">
        <v>4.95</v>
      </c>
      <c r="K522">
        <v>0</v>
      </c>
      <c r="L522">
        <v>0</v>
      </c>
      <c r="M522">
        <v>0</v>
      </c>
      <c r="N522">
        <v>0</v>
      </c>
      <c r="O522">
        <v>0</v>
      </c>
      <c r="P522">
        <v>0</v>
      </c>
      <c r="Q522">
        <v>0</v>
      </c>
      <c r="R522">
        <v>0</v>
      </c>
      <c r="S522">
        <v>0</v>
      </c>
      <c r="T522">
        <v>0</v>
      </c>
      <c r="U522">
        <v>0</v>
      </c>
      <c r="V522">
        <v>0</v>
      </c>
      <c r="W522">
        <v>0</v>
      </c>
      <c r="X522">
        <v>0</v>
      </c>
      <c r="Y522">
        <v>0</v>
      </c>
      <c r="Z522">
        <v>0</v>
      </c>
      <c r="AA522">
        <v>0</v>
      </c>
      <c r="AB522">
        <v>0</v>
      </c>
      <c r="AC522">
        <v>0</v>
      </c>
      <c r="AD522">
        <v>0</v>
      </c>
      <c r="AE522" t="s">
        <v>39</v>
      </c>
      <c r="AJ522" t="b">
        <f>OR(COUNTIF(Sheet1!$H$1:$H$9,Table1[[#This Row],[Genre_1]]),COUNTIF(Sheet1!$H$1:$H$8,Table1[[#This Row],[Genre_2]]),COUNTIF(Sheet1!$H$1:$H$8,Table1[[#This Row],[Genre_3]]),COUNTIF(Sheet1!$H$1:$H$8,Table1[[#This Row],[Genre_4]]),COUNTIF(Sheet1!$H$1:$H$8,Table1[[#This Row],[Genre_5]]))</f>
        <v>1</v>
      </c>
      <c r="AK522" t="s">
        <v>45</v>
      </c>
      <c r="AM522" t="b">
        <f>OR(COUNTIF(Sheet1!$E$2:$E$20,Table1[[#This Row],[Publisher_1]]),COUNTIF(Sheet1!$E$2:$E$20,Table1[[#This Row],[Publisher_2]]))</f>
        <v>1</v>
      </c>
      <c r="AN522" t="str">
        <f>IF(COUNTIF(Table1[[#All],[Title]],Table1[[#This Row],[Title]]) &gt; 1,"Yes","No")</f>
        <v>Yes</v>
      </c>
      <c r="AO522" t="str">
        <f>IF(AND(-3&lt;= (Table1[[#This Row],[Metrics.Sales]] - AVERAGE(Table1[Metrics.Sales]))/_xlfn.STDEV.S(Table1[Metrics.Sales]), (Table1[[#This Row],[Metrics.Sales]] - AVERAGE(Table1[Metrics.Sales]))/_xlfn.STDEV.S(Table1[Metrics.Sales]) &lt;=3),"No","Yes")</f>
        <v>No</v>
      </c>
      <c r="AP522" t="b">
        <f>OR(Table1[[#This Row],[Length.Main Story.Polled]] = 0,Table1[[#This Row],[Length.Main + Extras.Polled]] = 0,Table1[[#This Row],[Length.Completionists.Polled]] = 0,Table1[[#This Row],[Length.All PlayStyles.Polled]] = 0)</f>
        <v>1</v>
      </c>
      <c r="AR522" s="9"/>
      <c r="AT522"/>
      <c r="AW522" s="10"/>
      <c r="AY522" s="10"/>
      <c r="BB522" s="10"/>
    </row>
    <row r="523" spans="1:64" x14ac:dyDescent="0.25">
      <c r="A523" t="s">
        <v>223</v>
      </c>
      <c r="B523">
        <v>1</v>
      </c>
      <c r="C523" t="s">
        <v>39</v>
      </c>
      <c r="D523" t="s">
        <v>45</v>
      </c>
      <c r="E523" t="s">
        <v>1020</v>
      </c>
      <c r="F523" t="s">
        <v>32</v>
      </c>
      <c r="G523">
        <v>2006</v>
      </c>
      <c r="H523">
        <v>78</v>
      </c>
      <c r="I523">
        <v>0.83</v>
      </c>
      <c r="J523">
        <v>9.9499999999999993</v>
      </c>
      <c r="K523">
        <v>0</v>
      </c>
      <c r="L523">
        <v>0</v>
      </c>
      <c r="M523">
        <v>0</v>
      </c>
      <c r="N523">
        <v>0</v>
      </c>
      <c r="O523">
        <v>0</v>
      </c>
      <c r="P523">
        <v>0</v>
      </c>
      <c r="Q523">
        <v>0</v>
      </c>
      <c r="R523">
        <v>0</v>
      </c>
      <c r="S523">
        <v>0</v>
      </c>
      <c r="T523">
        <v>0</v>
      </c>
      <c r="U523">
        <v>0</v>
      </c>
      <c r="V523">
        <v>0</v>
      </c>
      <c r="W523">
        <v>0</v>
      </c>
      <c r="X523">
        <v>0</v>
      </c>
      <c r="Y523">
        <v>0</v>
      </c>
      <c r="Z523">
        <v>0</v>
      </c>
      <c r="AA523">
        <v>0</v>
      </c>
      <c r="AB523">
        <v>0</v>
      </c>
      <c r="AC523">
        <v>0</v>
      </c>
      <c r="AD523">
        <v>0</v>
      </c>
      <c r="AE523" t="s">
        <v>39</v>
      </c>
      <c r="AJ523" t="b">
        <f>OR(COUNTIF(Sheet1!$H$1:$H$9,Table1[[#This Row],[Genre_1]]),COUNTIF(Sheet1!$H$1:$H$8,Table1[[#This Row],[Genre_2]]),COUNTIF(Sheet1!$H$1:$H$8,Table1[[#This Row],[Genre_3]]),COUNTIF(Sheet1!$H$1:$H$8,Table1[[#This Row],[Genre_4]]),COUNTIF(Sheet1!$H$1:$H$8,Table1[[#This Row],[Genre_5]]))</f>
        <v>1</v>
      </c>
      <c r="AK523" t="s">
        <v>45</v>
      </c>
      <c r="AM523" t="b">
        <f>OR(COUNTIF(Sheet1!$E$2:$E$20,Table1[[#This Row],[Publisher_1]]),COUNTIF(Sheet1!$E$2:$E$20,Table1[[#This Row],[Publisher_2]]))</f>
        <v>1</v>
      </c>
      <c r="AN523" t="str">
        <f>IF(COUNTIF(Table1[[#All],[Title]],Table1[[#This Row],[Title]]) &gt; 1,"Yes","No")</f>
        <v>Yes</v>
      </c>
      <c r="AO523" t="str">
        <f>IF(AND(-3&lt;= (Table1[[#This Row],[Metrics.Sales]] - AVERAGE(Table1[Metrics.Sales]))/_xlfn.STDEV.S(Table1[Metrics.Sales]), (Table1[[#This Row],[Metrics.Sales]] - AVERAGE(Table1[Metrics.Sales]))/_xlfn.STDEV.S(Table1[Metrics.Sales]) &lt;=3),"No","Yes")</f>
        <v>No</v>
      </c>
      <c r="AP523" t="b">
        <f>OR(Table1[[#This Row],[Length.Main Story.Polled]] = 0,Table1[[#This Row],[Length.Main + Extras.Polled]] = 0,Table1[[#This Row],[Length.Completionists.Polled]] = 0,Table1[[#This Row],[Length.All PlayStyles.Polled]] = 0)</f>
        <v>1</v>
      </c>
      <c r="AR523" s="9"/>
      <c r="AT523"/>
    </row>
    <row r="524" spans="1:64" x14ac:dyDescent="0.25">
      <c r="A524" t="s">
        <v>223</v>
      </c>
      <c r="B524">
        <v>2</v>
      </c>
      <c r="C524" t="s">
        <v>39</v>
      </c>
      <c r="D524" t="s">
        <v>45</v>
      </c>
      <c r="E524" t="s">
        <v>1019</v>
      </c>
      <c r="F524" t="s">
        <v>53</v>
      </c>
      <c r="G524">
        <v>2006</v>
      </c>
      <c r="H524">
        <v>76</v>
      </c>
      <c r="I524">
        <v>0.49</v>
      </c>
      <c r="J524">
        <v>6.95</v>
      </c>
      <c r="K524">
        <v>0</v>
      </c>
      <c r="L524">
        <v>0</v>
      </c>
      <c r="M524">
        <v>0</v>
      </c>
      <c r="N524">
        <v>0</v>
      </c>
      <c r="O524">
        <v>0</v>
      </c>
      <c r="P524">
        <v>0</v>
      </c>
      <c r="Q524">
        <v>0</v>
      </c>
      <c r="R524">
        <v>0</v>
      </c>
      <c r="S524">
        <v>0</v>
      </c>
      <c r="T524">
        <v>0</v>
      </c>
      <c r="U524">
        <v>0</v>
      </c>
      <c r="V524">
        <v>0</v>
      </c>
      <c r="W524">
        <v>0</v>
      </c>
      <c r="X524">
        <v>0</v>
      </c>
      <c r="Y524">
        <v>0</v>
      </c>
      <c r="Z524">
        <v>0</v>
      </c>
      <c r="AA524">
        <v>0</v>
      </c>
      <c r="AB524">
        <v>0</v>
      </c>
      <c r="AC524">
        <v>0</v>
      </c>
      <c r="AD524">
        <v>0</v>
      </c>
      <c r="AE524" t="s">
        <v>39</v>
      </c>
      <c r="AJ524" t="b">
        <f>OR(COUNTIF(Sheet1!$H$1:$H$9,Table1[[#This Row],[Genre_1]]),COUNTIF(Sheet1!$H$1:$H$8,Table1[[#This Row],[Genre_2]]),COUNTIF(Sheet1!$H$1:$H$8,Table1[[#This Row],[Genre_3]]),COUNTIF(Sheet1!$H$1:$H$8,Table1[[#This Row],[Genre_4]]),COUNTIF(Sheet1!$H$1:$H$8,Table1[[#This Row],[Genre_5]]))</f>
        <v>1</v>
      </c>
      <c r="AK524" t="s">
        <v>45</v>
      </c>
      <c r="AM524" t="b">
        <f>OR(COUNTIF(Sheet1!$E$2:$E$20,Table1[[#This Row],[Publisher_1]]),COUNTIF(Sheet1!$E$2:$E$20,Table1[[#This Row],[Publisher_2]]))</f>
        <v>1</v>
      </c>
      <c r="AN524" t="str">
        <f>IF(COUNTIF(Table1[[#All],[Title]],Table1[[#This Row],[Title]]) &gt; 1,"Yes","No")</f>
        <v>Yes</v>
      </c>
      <c r="AO524" t="str">
        <f>IF(AND(-3&lt;= (Table1[[#This Row],[Metrics.Sales]] - AVERAGE(Table1[Metrics.Sales]))/_xlfn.STDEV.S(Table1[Metrics.Sales]), (Table1[[#This Row],[Metrics.Sales]] - AVERAGE(Table1[Metrics.Sales]))/_xlfn.STDEV.S(Table1[Metrics.Sales]) &lt;=3),"No","Yes")</f>
        <v>No</v>
      </c>
      <c r="AP524" t="b">
        <f>OR(Table1[[#This Row],[Length.Main Story.Polled]] = 0,Table1[[#This Row],[Length.Main + Extras.Polled]] = 0,Table1[[#This Row],[Length.Completionists.Polled]] = 0,Table1[[#This Row],[Length.All PlayStyles.Polled]] = 0)</f>
        <v>1</v>
      </c>
      <c r="AR524" s="9"/>
      <c r="AT524"/>
    </row>
    <row r="525" spans="1:64" x14ac:dyDescent="0.25">
      <c r="A525" t="s">
        <v>223</v>
      </c>
      <c r="B525">
        <v>4</v>
      </c>
      <c r="C525" t="s">
        <v>39</v>
      </c>
      <c r="D525" t="s">
        <v>45</v>
      </c>
      <c r="E525" t="s">
        <v>1022</v>
      </c>
      <c r="F525" t="s">
        <v>32</v>
      </c>
      <c r="G525">
        <v>2006</v>
      </c>
      <c r="H525">
        <v>81</v>
      </c>
      <c r="I525">
        <v>0.48</v>
      </c>
      <c r="J525">
        <v>9.9499999999999993</v>
      </c>
      <c r="K525">
        <v>0</v>
      </c>
      <c r="L525">
        <v>0</v>
      </c>
      <c r="M525">
        <v>0</v>
      </c>
      <c r="N525">
        <v>0</v>
      </c>
      <c r="O525">
        <v>0</v>
      </c>
      <c r="P525">
        <v>0</v>
      </c>
      <c r="Q525">
        <v>0</v>
      </c>
      <c r="R525">
        <v>0</v>
      </c>
      <c r="S525">
        <v>0</v>
      </c>
      <c r="T525">
        <v>0</v>
      </c>
      <c r="U525">
        <v>0</v>
      </c>
      <c r="V525">
        <v>0</v>
      </c>
      <c r="W525">
        <v>0</v>
      </c>
      <c r="X525">
        <v>0</v>
      </c>
      <c r="Y525">
        <v>0</v>
      </c>
      <c r="Z525">
        <v>0</v>
      </c>
      <c r="AA525">
        <v>0</v>
      </c>
      <c r="AB525">
        <v>0</v>
      </c>
      <c r="AC525">
        <v>0</v>
      </c>
      <c r="AD525">
        <v>0</v>
      </c>
      <c r="AE525" t="s">
        <v>39</v>
      </c>
      <c r="AJ525" t="b">
        <f>OR(COUNTIF(Sheet1!$H$1:$H$9,Table1[[#This Row],[Genre_1]]),COUNTIF(Sheet1!$H$1:$H$8,Table1[[#This Row],[Genre_2]]),COUNTIF(Sheet1!$H$1:$H$8,Table1[[#This Row],[Genre_3]]),COUNTIF(Sheet1!$H$1:$H$8,Table1[[#This Row],[Genre_4]]),COUNTIF(Sheet1!$H$1:$H$8,Table1[[#This Row],[Genre_5]]))</f>
        <v>1</v>
      </c>
      <c r="AK525" t="s">
        <v>45</v>
      </c>
      <c r="AM525" t="b">
        <f>OR(COUNTIF(Sheet1!$E$2:$E$20,Table1[[#This Row],[Publisher_1]]),COUNTIF(Sheet1!$E$2:$E$20,Table1[[#This Row],[Publisher_2]]))</f>
        <v>1</v>
      </c>
      <c r="AN525" t="str">
        <f>IF(COUNTIF(Table1[[#All],[Title]],Table1[[#This Row],[Title]]) &gt; 1,"Yes","No")</f>
        <v>Yes</v>
      </c>
      <c r="AO525" t="str">
        <f>IF(AND(-3&lt;= (Table1[[#This Row],[Metrics.Sales]] - AVERAGE(Table1[Metrics.Sales]))/_xlfn.STDEV.S(Table1[Metrics.Sales]), (Table1[[#This Row],[Metrics.Sales]] - AVERAGE(Table1[Metrics.Sales]))/_xlfn.STDEV.S(Table1[Metrics.Sales]) &lt;=3),"No","Yes")</f>
        <v>No</v>
      </c>
      <c r="AP525" t="b">
        <f>OR(Table1[[#This Row],[Length.Main Story.Polled]] = 0,Table1[[#This Row],[Length.Main + Extras.Polled]] = 0,Table1[[#This Row],[Length.Completionists.Polled]] = 0,Table1[[#This Row],[Length.All PlayStyles.Polled]] = 0)</f>
        <v>1</v>
      </c>
      <c r="AR525" s="9"/>
      <c r="AT525"/>
    </row>
    <row r="526" spans="1:64" x14ac:dyDescent="0.25">
      <c r="A526" t="s">
        <v>459</v>
      </c>
      <c r="B526">
        <v>4</v>
      </c>
      <c r="C526" t="s">
        <v>39</v>
      </c>
      <c r="D526" t="s">
        <v>45</v>
      </c>
      <c r="E526" t="s">
        <v>83</v>
      </c>
      <c r="F526" t="s">
        <v>32</v>
      </c>
      <c r="G526">
        <v>2007</v>
      </c>
      <c r="H526">
        <v>85</v>
      </c>
      <c r="I526">
        <v>2.3199999999999998</v>
      </c>
      <c r="J526">
        <v>9.9499999999999993</v>
      </c>
      <c r="K526">
        <v>106</v>
      </c>
      <c r="L526">
        <v>176.25</v>
      </c>
      <c r="M526">
        <v>17</v>
      </c>
      <c r="N526">
        <v>3</v>
      </c>
      <c r="O526">
        <v>35.75</v>
      </c>
      <c r="P526">
        <v>10</v>
      </c>
      <c r="Q526">
        <v>10</v>
      </c>
      <c r="R526">
        <v>10</v>
      </c>
      <c r="S526">
        <v>1</v>
      </c>
      <c r="T526">
        <v>10</v>
      </c>
      <c r="U526">
        <v>291</v>
      </c>
      <c r="V526">
        <v>291</v>
      </c>
      <c r="W526">
        <v>291</v>
      </c>
      <c r="X526">
        <v>1</v>
      </c>
      <c r="Y526">
        <v>291</v>
      </c>
      <c r="Z526">
        <v>17</v>
      </c>
      <c r="AA526">
        <v>17</v>
      </c>
      <c r="AB526">
        <v>17</v>
      </c>
      <c r="AC526">
        <v>1</v>
      </c>
      <c r="AD526">
        <v>17</v>
      </c>
      <c r="AE526" t="s">
        <v>39</v>
      </c>
      <c r="AJ526" t="b">
        <f>OR(COUNTIF(Sheet1!$H$1:$H$9,Table1[[#This Row],[Genre_1]]),COUNTIF(Sheet1!$H$1:$H$8,Table1[[#This Row],[Genre_2]]),COUNTIF(Sheet1!$H$1:$H$8,Table1[[#This Row],[Genre_3]]),COUNTIF(Sheet1!$H$1:$H$8,Table1[[#This Row],[Genre_4]]),COUNTIF(Sheet1!$H$1:$H$8,Table1[[#This Row],[Genre_5]]))</f>
        <v>1</v>
      </c>
      <c r="AK526" t="s">
        <v>45</v>
      </c>
      <c r="AM526" t="b">
        <f>OR(COUNTIF(Sheet1!$E$2:$E$20,Table1[[#This Row],[Publisher_1]]),COUNTIF(Sheet1!$E$2:$E$20,Table1[[#This Row],[Publisher_2]]))</f>
        <v>1</v>
      </c>
      <c r="AN526" t="str">
        <f>IF(COUNTIF(Table1[[#All],[Title]],Table1[[#This Row],[Title]]) &gt; 1,"Yes","No")</f>
        <v>Yes</v>
      </c>
      <c r="AO526" t="str">
        <f>IF(AND(-3&lt;= (Table1[[#This Row],[Metrics.Sales]] - AVERAGE(Table1[Metrics.Sales]))/_xlfn.STDEV.S(Table1[Metrics.Sales]), (Table1[[#This Row],[Metrics.Sales]] - AVERAGE(Table1[Metrics.Sales]))/_xlfn.STDEV.S(Table1[Metrics.Sales]) &lt;=3),"No","Yes")</f>
        <v>No</v>
      </c>
      <c r="AP526" t="b">
        <f>OR(Table1[[#This Row],[Length.Main Story.Polled]] = 0,Table1[[#This Row],[Length.Main + Extras.Polled]] = 0,Table1[[#This Row],[Length.Completionists.Polled]] = 0,Table1[[#This Row],[Length.All PlayStyles.Polled]] = 0)</f>
        <v>0</v>
      </c>
      <c r="AR526" s="9"/>
      <c r="AT526"/>
    </row>
    <row r="527" spans="1:64" x14ac:dyDescent="0.25">
      <c r="A527" t="s">
        <v>459</v>
      </c>
      <c r="B527">
        <v>4</v>
      </c>
      <c r="C527" t="s">
        <v>39</v>
      </c>
      <c r="D527" t="s">
        <v>45</v>
      </c>
      <c r="E527" t="s">
        <v>1019</v>
      </c>
      <c r="F527" t="s">
        <v>53</v>
      </c>
      <c r="G527">
        <v>2007</v>
      </c>
      <c r="H527">
        <v>81</v>
      </c>
      <c r="I527">
        <v>0.94</v>
      </c>
      <c r="J527">
        <v>9.9499999999999993</v>
      </c>
      <c r="K527">
        <v>106</v>
      </c>
      <c r="L527">
        <v>176.25</v>
      </c>
      <c r="M527">
        <v>17</v>
      </c>
      <c r="N527">
        <v>3</v>
      </c>
      <c r="O527">
        <v>35.75</v>
      </c>
      <c r="P527">
        <v>10</v>
      </c>
      <c r="Q527">
        <v>10</v>
      </c>
      <c r="R527">
        <v>10</v>
      </c>
      <c r="S527">
        <v>1</v>
      </c>
      <c r="T527">
        <v>10</v>
      </c>
      <c r="U527">
        <v>291</v>
      </c>
      <c r="V527">
        <v>291</v>
      </c>
      <c r="W527">
        <v>291</v>
      </c>
      <c r="X527">
        <v>1</v>
      </c>
      <c r="Y527">
        <v>291</v>
      </c>
      <c r="Z527">
        <v>17</v>
      </c>
      <c r="AA527">
        <v>17</v>
      </c>
      <c r="AB527">
        <v>17</v>
      </c>
      <c r="AC527">
        <v>1</v>
      </c>
      <c r="AD527">
        <v>17</v>
      </c>
      <c r="AE527" t="s">
        <v>39</v>
      </c>
      <c r="AJ527" t="b">
        <f>OR(COUNTIF(Sheet1!$H$1:$H$9,Table1[[#This Row],[Genre_1]]),COUNTIF(Sheet1!$H$1:$H$8,Table1[[#This Row],[Genre_2]]),COUNTIF(Sheet1!$H$1:$H$8,Table1[[#This Row],[Genre_3]]),COUNTIF(Sheet1!$H$1:$H$8,Table1[[#This Row],[Genre_4]]),COUNTIF(Sheet1!$H$1:$H$8,Table1[[#This Row],[Genre_5]]))</f>
        <v>1</v>
      </c>
      <c r="AK527" t="s">
        <v>45</v>
      </c>
      <c r="AM527" t="b">
        <f>OR(COUNTIF(Sheet1!$E$2:$E$20,Table1[[#This Row],[Publisher_1]]),COUNTIF(Sheet1!$E$2:$E$20,Table1[[#This Row],[Publisher_2]]))</f>
        <v>1</v>
      </c>
      <c r="AN527" t="str">
        <f>IF(COUNTIF(Table1[[#All],[Title]],Table1[[#This Row],[Title]]) &gt; 1,"Yes","No")</f>
        <v>Yes</v>
      </c>
      <c r="AO527" t="str">
        <f>IF(AND(-3&lt;= (Table1[[#This Row],[Metrics.Sales]] - AVERAGE(Table1[Metrics.Sales]))/_xlfn.STDEV.S(Table1[Metrics.Sales]), (Table1[[#This Row],[Metrics.Sales]] - AVERAGE(Table1[Metrics.Sales]))/_xlfn.STDEV.S(Table1[Metrics.Sales]) &lt;=3),"No","Yes")</f>
        <v>No</v>
      </c>
      <c r="AP527" t="b">
        <f>OR(Table1[[#This Row],[Length.Main Story.Polled]] = 0,Table1[[#This Row],[Length.Main + Extras.Polled]] = 0,Table1[[#This Row],[Length.Completionists.Polled]] = 0,Table1[[#This Row],[Length.All PlayStyles.Polled]] = 0)</f>
        <v>0</v>
      </c>
      <c r="AR527" s="9"/>
      <c r="AT527"/>
    </row>
    <row r="528" spans="1:64" x14ac:dyDescent="0.25">
      <c r="A528" t="s">
        <v>459</v>
      </c>
      <c r="B528">
        <v>4</v>
      </c>
      <c r="C528" t="s">
        <v>39</v>
      </c>
      <c r="D528" t="s">
        <v>45</v>
      </c>
      <c r="E528" t="s">
        <v>1022</v>
      </c>
      <c r="F528" t="s">
        <v>46</v>
      </c>
      <c r="G528">
        <v>2007</v>
      </c>
      <c r="H528">
        <v>76</v>
      </c>
      <c r="I528">
        <v>0.86</v>
      </c>
      <c r="J528">
        <v>12.95</v>
      </c>
      <c r="K528">
        <v>106</v>
      </c>
      <c r="L528">
        <v>176.25</v>
      </c>
      <c r="M528">
        <v>17</v>
      </c>
      <c r="N528">
        <v>3</v>
      </c>
      <c r="O528">
        <v>35.75</v>
      </c>
      <c r="P528">
        <v>10</v>
      </c>
      <c r="Q528">
        <v>10</v>
      </c>
      <c r="R528">
        <v>10</v>
      </c>
      <c r="S528">
        <v>1</v>
      </c>
      <c r="T528">
        <v>10</v>
      </c>
      <c r="U528">
        <v>291</v>
      </c>
      <c r="V528">
        <v>291</v>
      </c>
      <c r="W528">
        <v>291</v>
      </c>
      <c r="X528">
        <v>1</v>
      </c>
      <c r="Y528">
        <v>291</v>
      </c>
      <c r="Z528">
        <v>17</v>
      </c>
      <c r="AA528">
        <v>17</v>
      </c>
      <c r="AB528">
        <v>17</v>
      </c>
      <c r="AC528">
        <v>1</v>
      </c>
      <c r="AD528">
        <v>17</v>
      </c>
      <c r="AE528" t="s">
        <v>39</v>
      </c>
      <c r="AJ528" t="b">
        <f>OR(COUNTIF(Sheet1!$H$1:$H$9,Table1[[#This Row],[Genre_1]]),COUNTIF(Sheet1!$H$1:$H$8,Table1[[#This Row],[Genre_2]]),COUNTIF(Sheet1!$H$1:$H$8,Table1[[#This Row],[Genre_3]]),COUNTIF(Sheet1!$H$1:$H$8,Table1[[#This Row],[Genre_4]]),COUNTIF(Sheet1!$H$1:$H$8,Table1[[#This Row],[Genre_5]]))</f>
        <v>1</v>
      </c>
      <c r="AK528" t="s">
        <v>45</v>
      </c>
      <c r="AM528" t="b">
        <f>OR(COUNTIF(Sheet1!$E$2:$E$20,Table1[[#This Row],[Publisher_1]]),COUNTIF(Sheet1!$E$2:$E$20,Table1[[#This Row],[Publisher_2]]))</f>
        <v>1</v>
      </c>
      <c r="AN528" t="str">
        <f>IF(COUNTIF(Table1[[#All],[Title]],Table1[[#This Row],[Title]]) &gt; 1,"Yes","No")</f>
        <v>Yes</v>
      </c>
      <c r="AO528" t="str">
        <f>IF(AND(-3&lt;= (Table1[[#This Row],[Metrics.Sales]] - AVERAGE(Table1[Metrics.Sales]))/_xlfn.STDEV.S(Table1[Metrics.Sales]), (Table1[[#This Row],[Metrics.Sales]] - AVERAGE(Table1[Metrics.Sales]))/_xlfn.STDEV.S(Table1[Metrics.Sales]) &lt;=3),"No","Yes")</f>
        <v>No</v>
      </c>
      <c r="AP528" t="b">
        <f>OR(Table1[[#This Row],[Length.Main Story.Polled]] = 0,Table1[[#This Row],[Length.Main + Extras.Polled]] = 0,Table1[[#This Row],[Length.Completionists.Polled]] = 0,Table1[[#This Row],[Length.All PlayStyles.Polled]] = 0)</f>
        <v>0</v>
      </c>
      <c r="AR528" s="9"/>
      <c r="AT528"/>
    </row>
    <row r="529" spans="1:64" x14ac:dyDescent="0.25">
      <c r="A529" t="s">
        <v>459</v>
      </c>
      <c r="B529">
        <v>1</v>
      </c>
      <c r="C529" t="s">
        <v>39</v>
      </c>
      <c r="D529" t="s">
        <v>45</v>
      </c>
      <c r="E529" t="s">
        <v>1020</v>
      </c>
      <c r="F529" t="s">
        <v>32</v>
      </c>
      <c r="G529">
        <v>2007</v>
      </c>
      <c r="H529">
        <v>75</v>
      </c>
      <c r="I529">
        <v>0.64</v>
      </c>
      <c r="J529">
        <v>9.9499999999999993</v>
      </c>
      <c r="K529">
        <v>106</v>
      </c>
      <c r="L529">
        <v>176.25</v>
      </c>
      <c r="M529">
        <v>17</v>
      </c>
      <c r="N529">
        <v>3</v>
      </c>
      <c r="O529">
        <v>35.75</v>
      </c>
      <c r="P529">
        <v>10</v>
      </c>
      <c r="Q529">
        <v>10</v>
      </c>
      <c r="R529">
        <v>10</v>
      </c>
      <c r="S529">
        <v>1</v>
      </c>
      <c r="T529">
        <v>10</v>
      </c>
      <c r="U529">
        <v>291</v>
      </c>
      <c r="V529">
        <v>291</v>
      </c>
      <c r="W529">
        <v>291</v>
      </c>
      <c r="X529">
        <v>1</v>
      </c>
      <c r="Y529">
        <v>291</v>
      </c>
      <c r="Z529">
        <v>17</v>
      </c>
      <c r="AA529">
        <v>17</v>
      </c>
      <c r="AB529">
        <v>17</v>
      </c>
      <c r="AC529">
        <v>1</v>
      </c>
      <c r="AD529">
        <v>17</v>
      </c>
      <c r="AE529" t="s">
        <v>39</v>
      </c>
      <c r="AJ529" t="b">
        <f>OR(COUNTIF(Sheet1!$H$1:$H$9,Table1[[#This Row],[Genre_1]]),COUNTIF(Sheet1!$H$1:$H$8,Table1[[#This Row],[Genre_2]]),COUNTIF(Sheet1!$H$1:$H$8,Table1[[#This Row],[Genre_3]]),COUNTIF(Sheet1!$H$1:$H$8,Table1[[#This Row],[Genre_4]]),COUNTIF(Sheet1!$H$1:$H$8,Table1[[#This Row],[Genre_5]]))</f>
        <v>1</v>
      </c>
      <c r="AK529" t="s">
        <v>45</v>
      </c>
      <c r="AM529" t="b">
        <f>OR(COUNTIF(Sheet1!$E$2:$E$20,Table1[[#This Row],[Publisher_1]]),COUNTIF(Sheet1!$E$2:$E$20,Table1[[#This Row],[Publisher_2]]))</f>
        <v>1</v>
      </c>
      <c r="AN529" t="str">
        <f>IF(COUNTIF(Table1[[#All],[Title]],Table1[[#This Row],[Title]]) &gt; 1,"Yes","No")</f>
        <v>Yes</v>
      </c>
      <c r="AO529" t="str">
        <f>IF(AND(-3&lt;= (Table1[[#This Row],[Metrics.Sales]] - AVERAGE(Table1[Metrics.Sales]))/_xlfn.STDEV.S(Table1[Metrics.Sales]), (Table1[[#This Row],[Metrics.Sales]] - AVERAGE(Table1[Metrics.Sales]))/_xlfn.STDEV.S(Table1[Metrics.Sales]) &lt;=3),"No","Yes")</f>
        <v>No</v>
      </c>
      <c r="AP529" t="b">
        <f>OR(Table1[[#This Row],[Length.Main Story.Polled]] = 0,Table1[[#This Row],[Length.Main + Extras.Polled]] = 0,Table1[[#This Row],[Length.Completionists.Polled]] = 0,Table1[[#This Row],[Length.All PlayStyles.Polled]] = 0)</f>
        <v>0</v>
      </c>
      <c r="AR529" s="9"/>
      <c r="AT529"/>
    </row>
    <row r="530" spans="1:64" x14ac:dyDescent="0.25">
      <c r="A530" t="s">
        <v>755</v>
      </c>
      <c r="B530">
        <v>4</v>
      </c>
      <c r="C530" t="s">
        <v>39</v>
      </c>
      <c r="D530" t="s">
        <v>45</v>
      </c>
      <c r="E530" t="s">
        <v>83</v>
      </c>
      <c r="F530" t="s">
        <v>53</v>
      </c>
      <c r="G530">
        <v>2008</v>
      </c>
      <c r="H530">
        <v>83</v>
      </c>
      <c r="I530">
        <v>2.33</v>
      </c>
      <c r="J530">
        <v>14.95</v>
      </c>
      <c r="K530">
        <v>15.883333333333301</v>
      </c>
      <c r="L530">
        <v>22.6</v>
      </c>
      <c r="M530">
        <v>14.5166666666666</v>
      </c>
      <c r="N530">
        <v>4</v>
      </c>
      <c r="O530">
        <v>9.85</v>
      </c>
      <c r="P530">
        <v>17.8333333333333</v>
      </c>
      <c r="Q530">
        <v>24.216666666666601</v>
      </c>
      <c r="R530">
        <v>19.033333333333299</v>
      </c>
      <c r="S530">
        <v>3</v>
      </c>
      <c r="T530">
        <v>11.466666666666599</v>
      </c>
      <c r="U530">
        <v>0</v>
      </c>
      <c r="V530">
        <v>0</v>
      </c>
      <c r="W530">
        <v>0</v>
      </c>
      <c r="X530">
        <v>0</v>
      </c>
      <c r="Y530">
        <v>0</v>
      </c>
      <c r="Z530">
        <v>10</v>
      </c>
      <c r="AA530">
        <v>10</v>
      </c>
      <c r="AB530">
        <v>10</v>
      </c>
      <c r="AC530">
        <v>1</v>
      </c>
      <c r="AD530">
        <v>10</v>
      </c>
      <c r="AE530" t="s">
        <v>39</v>
      </c>
      <c r="AJ530" t="b">
        <f>OR(COUNTIF(Sheet1!$H$1:$H$9,Table1[[#This Row],[Genre_1]]),COUNTIF(Sheet1!$H$1:$H$8,Table1[[#This Row],[Genre_2]]),COUNTIF(Sheet1!$H$1:$H$8,Table1[[#This Row],[Genre_3]]),COUNTIF(Sheet1!$H$1:$H$8,Table1[[#This Row],[Genre_4]]),COUNTIF(Sheet1!$H$1:$H$8,Table1[[#This Row],[Genre_5]]))</f>
        <v>1</v>
      </c>
      <c r="AK530" t="s">
        <v>45</v>
      </c>
      <c r="AM530" t="b">
        <f>OR(COUNTIF(Sheet1!$E$2:$E$20,Table1[[#This Row],[Publisher_1]]),COUNTIF(Sheet1!$E$2:$E$20,Table1[[#This Row],[Publisher_2]]))</f>
        <v>1</v>
      </c>
      <c r="AN530" t="str">
        <f>IF(COUNTIF(Table1[[#All],[Title]],Table1[[#This Row],[Title]]) &gt; 1,"Yes","No")</f>
        <v>Yes</v>
      </c>
      <c r="AO530" t="str">
        <f>IF(AND(-3&lt;= (Table1[[#This Row],[Metrics.Sales]] - AVERAGE(Table1[Metrics.Sales]))/_xlfn.STDEV.S(Table1[Metrics.Sales]), (Table1[[#This Row],[Metrics.Sales]] - AVERAGE(Table1[Metrics.Sales]))/_xlfn.STDEV.S(Table1[Metrics.Sales]) &lt;=3),"No","Yes")</f>
        <v>No</v>
      </c>
      <c r="AP530" t="b">
        <f>OR(Table1[[#This Row],[Length.Main Story.Polled]] = 0,Table1[[#This Row],[Length.Main + Extras.Polled]] = 0,Table1[[#This Row],[Length.Completionists.Polled]] = 0,Table1[[#This Row],[Length.All PlayStyles.Polled]] = 0)</f>
        <v>1</v>
      </c>
      <c r="AR530" s="9"/>
      <c r="AT530"/>
    </row>
    <row r="531" spans="1:64" x14ac:dyDescent="0.25">
      <c r="A531" t="s">
        <v>755</v>
      </c>
      <c r="B531">
        <v>4</v>
      </c>
      <c r="C531" t="s">
        <v>39</v>
      </c>
      <c r="D531" t="s">
        <v>45</v>
      </c>
      <c r="E531" t="s">
        <v>1019</v>
      </c>
      <c r="F531" t="s">
        <v>32</v>
      </c>
      <c r="G531">
        <v>2008</v>
      </c>
      <c r="H531">
        <v>85</v>
      </c>
      <c r="I531">
        <v>1.66</v>
      </c>
      <c r="J531">
        <v>14.95</v>
      </c>
      <c r="K531">
        <v>15.883333333333301</v>
      </c>
      <c r="L531">
        <v>22.6</v>
      </c>
      <c r="M531">
        <v>14.5166666666666</v>
      </c>
      <c r="N531">
        <v>4</v>
      </c>
      <c r="O531">
        <v>9.85</v>
      </c>
      <c r="P531">
        <v>17.8333333333333</v>
      </c>
      <c r="Q531">
        <v>24.216666666666601</v>
      </c>
      <c r="R531">
        <v>19.033333333333299</v>
      </c>
      <c r="S531">
        <v>3</v>
      </c>
      <c r="T531">
        <v>11.466666666666599</v>
      </c>
      <c r="U531">
        <v>0</v>
      </c>
      <c r="V531">
        <v>0</v>
      </c>
      <c r="W531">
        <v>0</v>
      </c>
      <c r="X531">
        <v>0</v>
      </c>
      <c r="Y531">
        <v>0</v>
      </c>
      <c r="Z531">
        <v>10</v>
      </c>
      <c r="AA531">
        <v>10</v>
      </c>
      <c r="AB531">
        <v>10</v>
      </c>
      <c r="AC531">
        <v>1</v>
      </c>
      <c r="AD531">
        <v>10</v>
      </c>
      <c r="AE531" t="s">
        <v>39</v>
      </c>
      <c r="AJ531" t="b">
        <f>OR(COUNTIF(Sheet1!$H$1:$H$9,Table1[[#This Row],[Genre_1]]),COUNTIF(Sheet1!$H$1:$H$8,Table1[[#This Row],[Genre_2]]),COUNTIF(Sheet1!$H$1:$H$8,Table1[[#This Row],[Genre_3]]),COUNTIF(Sheet1!$H$1:$H$8,Table1[[#This Row],[Genre_4]]),COUNTIF(Sheet1!$H$1:$H$8,Table1[[#This Row],[Genre_5]]))</f>
        <v>1</v>
      </c>
      <c r="AK531" t="s">
        <v>45</v>
      </c>
      <c r="AM531" t="b">
        <f>OR(COUNTIF(Sheet1!$E$2:$E$20,Table1[[#This Row],[Publisher_1]]),COUNTIF(Sheet1!$E$2:$E$20,Table1[[#This Row],[Publisher_2]]))</f>
        <v>1</v>
      </c>
      <c r="AN531" t="str">
        <f>IF(COUNTIF(Table1[[#All],[Title]],Table1[[#This Row],[Title]]) &gt; 1,"Yes","No")</f>
        <v>Yes</v>
      </c>
      <c r="AO531" t="str">
        <f>IF(AND(-3&lt;= (Table1[[#This Row],[Metrics.Sales]] - AVERAGE(Table1[Metrics.Sales]))/_xlfn.STDEV.S(Table1[Metrics.Sales]), (Table1[[#This Row],[Metrics.Sales]] - AVERAGE(Table1[Metrics.Sales]))/_xlfn.STDEV.S(Table1[Metrics.Sales]) &lt;=3),"No","Yes")</f>
        <v>No</v>
      </c>
      <c r="AP531" t="b">
        <f>OR(Table1[[#This Row],[Length.Main Story.Polled]] = 0,Table1[[#This Row],[Length.Main + Extras.Polled]] = 0,Table1[[#This Row],[Length.Completionists.Polled]] = 0,Table1[[#This Row],[Length.All PlayStyles.Polled]] = 0)</f>
        <v>1</v>
      </c>
      <c r="AR531" s="9"/>
      <c r="AT531"/>
      <c r="AU531" s="10"/>
      <c r="AX531" s="10"/>
      <c r="AY531" s="10"/>
      <c r="AZ531" s="10"/>
      <c r="BB531" s="10"/>
    </row>
    <row r="532" spans="1:64" x14ac:dyDescent="0.25">
      <c r="A532" t="s">
        <v>755</v>
      </c>
      <c r="B532">
        <v>4</v>
      </c>
      <c r="C532" t="s">
        <v>39</v>
      </c>
      <c r="D532" t="s">
        <v>45</v>
      </c>
      <c r="E532" t="s">
        <v>1020</v>
      </c>
      <c r="F532" t="s">
        <v>53</v>
      </c>
      <c r="G532">
        <v>2008</v>
      </c>
      <c r="H532">
        <v>68</v>
      </c>
      <c r="I532">
        <v>0.68</v>
      </c>
      <c r="J532">
        <v>14.95</v>
      </c>
      <c r="K532">
        <v>15.883333333333301</v>
      </c>
      <c r="L532">
        <v>22.6</v>
      </c>
      <c r="M532">
        <v>14.5166666666666</v>
      </c>
      <c r="N532">
        <v>4</v>
      </c>
      <c r="O532">
        <v>9.85</v>
      </c>
      <c r="P532">
        <v>17.8333333333333</v>
      </c>
      <c r="Q532">
        <v>24.216666666666601</v>
      </c>
      <c r="R532">
        <v>19.033333333333299</v>
      </c>
      <c r="S532">
        <v>3</v>
      </c>
      <c r="T532">
        <v>11.466666666666599</v>
      </c>
      <c r="U532">
        <v>0</v>
      </c>
      <c r="V532">
        <v>0</v>
      </c>
      <c r="W532">
        <v>0</v>
      </c>
      <c r="X532">
        <v>0</v>
      </c>
      <c r="Y532">
        <v>0</v>
      </c>
      <c r="Z532">
        <v>10</v>
      </c>
      <c r="AA532">
        <v>10</v>
      </c>
      <c r="AB532">
        <v>10</v>
      </c>
      <c r="AC532">
        <v>1</v>
      </c>
      <c r="AD532">
        <v>10</v>
      </c>
      <c r="AE532" t="s">
        <v>39</v>
      </c>
      <c r="AJ532" t="b">
        <f>OR(COUNTIF(Sheet1!$H$1:$H$9,Table1[[#This Row],[Genre_1]]),COUNTIF(Sheet1!$H$1:$H$8,Table1[[#This Row],[Genre_2]]),COUNTIF(Sheet1!$H$1:$H$8,Table1[[#This Row],[Genre_3]]),COUNTIF(Sheet1!$H$1:$H$8,Table1[[#This Row],[Genre_4]]),COUNTIF(Sheet1!$H$1:$H$8,Table1[[#This Row],[Genre_5]]))</f>
        <v>1</v>
      </c>
      <c r="AK532" t="s">
        <v>45</v>
      </c>
      <c r="AM532" t="b">
        <f>OR(COUNTIF(Sheet1!$E$2:$E$20,Table1[[#This Row],[Publisher_1]]),COUNTIF(Sheet1!$E$2:$E$20,Table1[[#This Row],[Publisher_2]]))</f>
        <v>1</v>
      </c>
      <c r="AN532" t="str">
        <f>IF(COUNTIF(Table1[[#All],[Title]],Table1[[#This Row],[Title]]) &gt; 1,"Yes","No")</f>
        <v>Yes</v>
      </c>
      <c r="AO532" t="str">
        <f>IF(AND(-3&lt;= (Table1[[#This Row],[Metrics.Sales]] - AVERAGE(Table1[Metrics.Sales]))/_xlfn.STDEV.S(Table1[Metrics.Sales]), (Table1[[#This Row],[Metrics.Sales]] - AVERAGE(Table1[Metrics.Sales]))/_xlfn.STDEV.S(Table1[Metrics.Sales]) &lt;=3),"No","Yes")</f>
        <v>No</v>
      </c>
      <c r="AP532" t="b">
        <f>OR(Table1[[#This Row],[Length.Main Story.Polled]] = 0,Table1[[#This Row],[Length.Main + Extras.Polled]] = 0,Table1[[#This Row],[Length.Completionists.Polled]] = 0,Table1[[#This Row],[Length.All PlayStyles.Polled]] = 0)</f>
        <v>1</v>
      </c>
      <c r="AR532" s="9"/>
      <c r="AT532"/>
      <c r="AU532" s="10"/>
      <c r="AX532" s="10"/>
      <c r="AY532" s="10"/>
      <c r="AZ532" s="10"/>
      <c r="BB532" s="10"/>
    </row>
    <row r="533" spans="1:64" x14ac:dyDescent="0.25">
      <c r="A533" t="s">
        <v>52</v>
      </c>
      <c r="B533">
        <v>1</v>
      </c>
      <c r="C533" t="s">
        <v>39</v>
      </c>
      <c r="D533" t="s">
        <v>45</v>
      </c>
      <c r="E533" t="s">
        <v>1021</v>
      </c>
      <c r="F533" t="s">
        <v>53</v>
      </c>
      <c r="G533">
        <v>2004</v>
      </c>
      <c r="H533">
        <v>68</v>
      </c>
      <c r="I533">
        <v>0.25</v>
      </c>
      <c r="J533">
        <v>8.9499999999999993</v>
      </c>
      <c r="K533">
        <v>0</v>
      </c>
      <c r="L533">
        <v>0</v>
      </c>
      <c r="M533">
        <v>0</v>
      </c>
      <c r="N533">
        <v>0</v>
      </c>
      <c r="O533">
        <v>0</v>
      </c>
      <c r="P533">
        <v>0</v>
      </c>
      <c r="Q533">
        <v>0</v>
      </c>
      <c r="R533">
        <v>0</v>
      </c>
      <c r="S533">
        <v>0</v>
      </c>
      <c r="T533">
        <v>0</v>
      </c>
      <c r="U533">
        <v>0</v>
      </c>
      <c r="V533">
        <v>0</v>
      </c>
      <c r="W533">
        <v>0</v>
      </c>
      <c r="X533">
        <v>0</v>
      </c>
      <c r="Y533">
        <v>0</v>
      </c>
      <c r="Z533">
        <v>0</v>
      </c>
      <c r="AA533">
        <v>0</v>
      </c>
      <c r="AB533">
        <v>0</v>
      </c>
      <c r="AC533">
        <v>0</v>
      </c>
      <c r="AD533">
        <v>0</v>
      </c>
      <c r="AE533" t="s">
        <v>39</v>
      </c>
      <c r="AJ533" t="b">
        <f>OR(COUNTIF(Sheet1!$H$1:$H$9,Table1[[#This Row],[Genre_1]]),COUNTIF(Sheet1!$H$1:$H$8,Table1[[#This Row],[Genre_2]]),COUNTIF(Sheet1!$H$1:$H$8,Table1[[#This Row],[Genre_3]]),COUNTIF(Sheet1!$H$1:$H$8,Table1[[#This Row],[Genre_4]]),COUNTIF(Sheet1!$H$1:$H$8,Table1[[#This Row],[Genre_5]]))</f>
        <v>1</v>
      </c>
      <c r="AK533" t="s">
        <v>45</v>
      </c>
      <c r="AM533" t="b">
        <f>OR(COUNTIF(Sheet1!$E$2:$E$20,Table1[[#This Row],[Publisher_1]]),COUNTIF(Sheet1!$E$2:$E$20,Table1[[#This Row],[Publisher_2]]))</f>
        <v>1</v>
      </c>
      <c r="AN533" t="str">
        <f>IF(COUNTIF(Table1[[#All],[Title]],Table1[[#This Row],[Title]]) &gt; 1,"Yes","No")</f>
        <v>No</v>
      </c>
      <c r="AO533" t="str">
        <f>IF(AND(-3&lt;= (Table1[[#This Row],[Metrics.Sales]] - AVERAGE(Table1[Metrics.Sales]))/_xlfn.STDEV.S(Table1[Metrics.Sales]), (Table1[[#This Row],[Metrics.Sales]] - AVERAGE(Table1[Metrics.Sales]))/_xlfn.STDEV.S(Table1[Metrics.Sales]) &lt;=3),"No","Yes")</f>
        <v>No</v>
      </c>
      <c r="AP533" t="b">
        <f>OR(Table1[[#This Row],[Length.Main Story.Polled]] = 0,Table1[[#This Row],[Length.Main + Extras.Polled]] = 0,Table1[[#This Row],[Length.Completionists.Polled]] = 0,Table1[[#This Row],[Length.All PlayStyles.Polled]] = 0)</f>
        <v>1</v>
      </c>
      <c r="AR533" s="9"/>
      <c r="AT533"/>
      <c r="AU533" s="10"/>
      <c r="AX533" s="10"/>
      <c r="AY533" s="10"/>
      <c r="AZ533" s="10"/>
      <c r="BB533" s="10"/>
    </row>
    <row r="534" spans="1:64" x14ac:dyDescent="0.25">
      <c r="A534" t="s">
        <v>362</v>
      </c>
      <c r="B534">
        <v>1</v>
      </c>
      <c r="C534" t="s">
        <v>1035</v>
      </c>
      <c r="D534" t="s">
        <v>1007</v>
      </c>
      <c r="E534" t="s">
        <v>1021</v>
      </c>
      <c r="F534" t="s">
        <v>32</v>
      </c>
      <c r="G534">
        <v>2006</v>
      </c>
      <c r="H534">
        <v>69</v>
      </c>
      <c r="I534">
        <v>0.1</v>
      </c>
      <c r="J534">
        <v>9.9499999999999993</v>
      </c>
      <c r="K534">
        <v>28.966666666666601</v>
      </c>
      <c r="L534">
        <v>34.116666666666603</v>
      </c>
      <c r="M534">
        <v>28.783333333333299</v>
      </c>
      <c r="N534">
        <v>21</v>
      </c>
      <c r="O534">
        <v>24.9</v>
      </c>
      <c r="P534">
        <v>34</v>
      </c>
      <c r="Q534">
        <v>34</v>
      </c>
      <c r="R534">
        <v>34</v>
      </c>
      <c r="S534">
        <v>1</v>
      </c>
      <c r="T534">
        <v>34</v>
      </c>
      <c r="U534">
        <v>32.183333333333302</v>
      </c>
      <c r="V534">
        <v>35.733333333333299</v>
      </c>
      <c r="W534">
        <v>32</v>
      </c>
      <c r="X534">
        <v>6</v>
      </c>
      <c r="Y534">
        <v>29.033333333333299</v>
      </c>
      <c r="Z534">
        <v>27.216666666666601</v>
      </c>
      <c r="AA534">
        <v>30.983333333333299</v>
      </c>
      <c r="AB534">
        <v>25.8333333333333</v>
      </c>
      <c r="AC534">
        <v>14</v>
      </c>
      <c r="AD534">
        <v>23.733333333333299</v>
      </c>
      <c r="AE534" t="s">
        <v>1045</v>
      </c>
      <c r="AJ534" t="b">
        <f>OR(COUNTIF(Sheet1!$H$1:$H$9,Table1[[#This Row],[Genre_1]]),COUNTIF(Sheet1!$H$1:$H$8,Table1[[#This Row],[Genre_2]]),COUNTIF(Sheet1!$H$1:$H$8,Table1[[#This Row],[Genre_3]]),COUNTIF(Sheet1!$H$1:$H$8,Table1[[#This Row],[Genre_4]]),COUNTIF(Sheet1!$H$1:$H$8,Table1[[#This Row],[Genre_5]]))</f>
        <v>1</v>
      </c>
      <c r="AK534" t="s">
        <v>1007</v>
      </c>
      <c r="AM534" t="b">
        <f>OR(COUNTIF(Sheet1!$E$2:$E$20,Table1[[#This Row],[Publisher_1]]),COUNTIF(Sheet1!$E$2:$E$20,Table1[[#This Row],[Publisher_2]]))</f>
        <v>1</v>
      </c>
      <c r="AN534" t="str">
        <f>IF(COUNTIF(Table1[[#All],[Title]],Table1[[#This Row],[Title]]) &gt; 1,"Yes","No")</f>
        <v>No</v>
      </c>
      <c r="AO534" t="str">
        <f>IF(AND(-3&lt;= (Table1[[#This Row],[Metrics.Sales]] - AVERAGE(Table1[Metrics.Sales]))/_xlfn.STDEV.S(Table1[Metrics.Sales]), (Table1[[#This Row],[Metrics.Sales]] - AVERAGE(Table1[Metrics.Sales]))/_xlfn.STDEV.S(Table1[Metrics.Sales]) &lt;=3),"No","Yes")</f>
        <v>No</v>
      </c>
      <c r="AP534" t="b">
        <f>OR(Table1[[#This Row],[Length.Main Story.Polled]] = 0,Table1[[#This Row],[Length.Main + Extras.Polled]] = 0,Table1[[#This Row],[Length.Completionists.Polled]] = 0,Table1[[#This Row],[Length.All PlayStyles.Polled]] = 0)</f>
        <v>0</v>
      </c>
      <c r="AR534" s="9"/>
      <c r="AT534"/>
    </row>
    <row r="535" spans="1:64" x14ac:dyDescent="0.25">
      <c r="A535" t="s">
        <v>368</v>
      </c>
      <c r="B535">
        <v>1</v>
      </c>
      <c r="C535" t="s">
        <v>72</v>
      </c>
      <c r="D535" t="s">
        <v>1007</v>
      </c>
      <c r="E535" t="s">
        <v>1021</v>
      </c>
      <c r="F535" t="s">
        <v>53</v>
      </c>
      <c r="G535">
        <v>2006</v>
      </c>
      <c r="H535">
        <v>68</v>
      </c>
      <c r="I535">
        <v>0.09</v>
      </c>
      <c r="J535">
        <v>17.95</v>
      </c>
      <c r="K535">
        <v>9.93333333333333</v>
      </c>
      <c r="L535">
        <v>9.93333333333333</v>
      </c>
      <c r="M535">
        <v>9.93333333333333</v>
      </c>
      <c r="N535">
        <v>1</v>
      </c>
      <c r="O535">
        <v>9.93333333333333</v>
      </c>
      <c r="P535">
        <v>0</v>
      </c>
      <c r="Q535">
        <v>0</v>
      </c>
      <c r="R535">
        <v>0</v>
      </c>
      <c r="S535">
        <v>0</v>
      </c>
      <c r="T535">
        <v>0</v>
      </c>
      <c r="U535">
        <v>0</v>
      </c>
      <c r="V535">
        <v>0</v>
      </c>
      <c r="W535">
        <v>0</v>
      </c>
      <c r="X535">
        <v>0</v>
      </c>
      <c r="Y535">
        <v>0</v>
      </c>
      <c r="Z535">
        <v>9.93333333333333</v>
      </c>
      <c r="AA535">
        <v>9.93333333333333</v>
      </c>
      <c r="AB535">
        <v>9.93333333333333</v>
      </c>
      <c r="AC535">
        <v>1</v>
      </c>
      <c r="AD535">
        <v>9.93333333333333</v>
      </c>
      <c r="AE535" t="s">
        <v>31</v>
      </c>
      <c r="AF535" t="s">
        <v>34</v>
      </c>
      <c r="AJ535" t="b">
        <f>OR(COUNTIF(Sheet1!$H$1:$H$9,Table1[[#This Row],[Genre_1]]),COUNTIF(Sheet1!$H$1:$H$8,Table1[[#This Row],[Genre_2]]),COUNTIF(Sheet1!$H$1:$H$8,Table1[[#This Row],[Genre_3]]),COUNTIF(Sheet1!$H$1:$H$8,Table1[[#This Row],[Genre_4]]),COUNTIF(Sheet1!$H$1:$H$8,Table1[[#This Row],[Genre_5]]))</f>
        <v>1</v>
      </c>
      <c r="AK535" t="s">
        <v>1007</v>
      </c>
      <c r="AM535" t="b">
        <f>OR(COUNTIF(Sheet1!$E$2:$E$20,Table1[[#This Row],[Publisher_1]]),COUNTIF(Sheet1!$E$2:$E$20,Table1[[#This Row],[Publisher_2]]))</f>
        <v>1</v>
      </c>
      <c r="AN535" t="str">
        <f>IF(COUNTIF(Table1[[#All],[Title]],Table1[[#This Row],[Title]]) &gt; 1,"Yes","No")</f>
        <v>No</v>
      </c>
      <c r="AO535" t="str">
        <f>IF(AND(-3&lt;= (Table1[[#This Row],[Metrics.Sales]] - AVERAGE(Table1[Metrics.Sales]))/_xlfn.STDEV.S(Table1[Metrics.Sales]), (Table1[[#This Row],[Metrics.Sales]] - AVERAGE(Table1[Metrics.Sales]))/_xlfn.STDEV.S(Table1[Metrics.Sales]) &lt;=3),"No","Yes")</f>
        <v>No</v>
      </c>
      <c r="AP535" t="b">
        <f>OR(Table1[[#This Row],[Length.Main Story.Polled]] = 0,Table1[[#This Row],[Length.Main + Extras.Polled]] = 0,Table1[[#This Row],[Length.Completionists.Polled]] = 0,Table1[[#This Row],[Length.All PlayStyles.Polled]] = 0)</f>
        <v>1</v>
      </c>
      <c r="AR535" s="9"/>
      <c r="AT535"/>
      <c r="AU535" s="10"/>
      <c r="BC535" s="10"/>
      <c r="BD535" s="10"/>
      <c r="BG535" s="10"/>
      <c r="BH535" s="10"/>
      <c r="BI535" s="10"/>
      <c r="BJ535" s="10"/>
      <c r="BL535" s="10"/>
    </row>
    <row r="536" spans="1:64" x14ac:dyDescent="0.25">
      <c r="A536" t="s">
        <v>275</v>
      </c>
      <c r="B536">
        <v>2</v>
      </c>
      <c r="C536" t="s">
        <v>39</v>
      </c>
      <c r="D536" t="s">
        <v>145</v>
      </c>
      <c r="E536" t="s">
        <v>83</v>
      </c>
      <c r="F536" t="s">
        <v>53</v>
      </c>
      <c r="G536">
        <v>2006</v>
      </c>
      <c r="H536">
        <v>66</v>
      </c>
      <c r="I536">
        <v>0.37</v>
      </c>
      <c r="J536">
        <v>4.95</v>
      </c>
      <c r="K536">
        <v>7.65</v>
      </c>
      <c r="L536">
        <v>9.9</v>
      </c>
      <c r="M536">
        <v>8</v>
      </c>
      <c r="N536">
        <v>3</v>
      </c>
      <c r="O536">
        <v>5.4</v>
      </c>
      <c r="P536">
        <v>7.65</v>
      </c>
      <c r="Q536">
        <v>9.9</v>
      </c>
      <c r="R536">
        <v>8</v>
      </c>
      <c r="S536">
        <v>3</v>
      </c>
      <c r="T536">
        <v>5.4</v>
      </c>
      <c r="U536">
        <v>0</v>
      </c>
      <c r="V536">
        <v>0</v>
      </c>
      <c r="W536">
        <v>0</v>
      </c>
      <c r="X536">
        <v>0</v>
      </c>
      <c r="Y536">
        <v>0</v>
      </c>
      <c r="Z536">
        <v>0</v>
      </c>
      <c r="AA536">
        <v>0</v>
      </c>
      <c r="AB536">
        <v>0</v>
      </c>
      <c r="AC536">
        <v>0</v>
      </c>
      <c r="AD536">
        <v>0</v>
      </c>
      <c r="AE536" t="s">
        <v>39</v>
      </c>
      <c r="AJ536" t="b">
        <f>OR(COUNTIF(Sheet1!$H$1:$H$9,Table1[[#This Row],[Genre_1]]),COUNTIF(Sheet1!$H$1:$H$8,Table1[[#This Row],[Genre_2]]),COUNTIF(Sheet1!$H$1:$H$8,Table1[[#This Row],[Genre_3]]),COUNTIF(Sheet1!$H$1:$H$8,Table1[[#This Row],[Genre_4]]),COUNTIF(Sheet1!$H$1:$H$8,Table1[[#This Row],[Genre_5]]))</f>
        <v>1</v>
      </c>
      <c r="AK536" t="s">
        <v>145</v>
      </c>
      <c r="AM536" t="b">
        <f>OR(COUNTIF(Sheet1!$E$2:$E$20,Table1[[#This Row],[Publisher_1]]),COUNTIF(Sheet1!$E$2:$E$20,Table1[[#This Row],[Publisher_2]]))</f>
        <v>1</v>
      </c>
      <c r="AN536" t="str">
        <f>IF(COUNTIF(Table1[[#All],[Title]],Table1[[#This Row],[Title]]) &gt; 1,"Yes","No")</f>
        <v>Yes</v>
      </c>
      <c r="AO536" t="str">
        <f>IF(AND(-3&lt;= (Table1[[#This Row],[Metrics.Sales]] - AVERAGE(Table1[Metrics.Sales]))/_xlfn.STDEV.S(Table1[Metrics.Sales]), (Table1[[#This Row],[Metrics.Sales]] - AVERAGE(Table1[Metrics.Sales]))/_xlfn.STDEV.S(Table1[Metrics.Sales]) &lt;=3),"No","Yes")</f>
        <v>No</v>
      </c>
      <c r="AP536" t="b">
        <f>OR(Table1[[#This Row],[Length.Main Story.Polled]] = 0,Table1[[#This Row],[Length.Main + Extras.Polled]] = 0,Table1[[#This Row],[Length.Completionists.Polled]] = 0,Table1[[#This Row],[Length.All PlayStyles.Polled]] = 0)</f>
        <v>1</v>
      </c>
      <c r="AR536" s="9"/>
      <c r="AT536"/>
      <c r="AU536" s="10"/>
      <c r="AW536" s="10"/>
      <c r="BH536" s="10"/>
      <c r="BI536" s="10"/>
      <c r="BJ536" s="10"/>
      <c r="BL536" s="10"/>
    </row>
    <row r="537" spans="1:64" x14ac:dyDescent="0.25">
      <c r="A537" t="s">
        <v>275</v>
      </c>
      <c r="B537">
        <v>1</v>
      </c>
      <c r="C537" t="s">
        <v>39</v>
      </c>
      <c r="D537" t="s">
        <v>145</v>
      </c>
      <c r="E537" t="s">
        <v>1020</v>
      </c>
      <c r="F537" t="s">
        <v>46</v>
      </c>
      <c r="G537">
        <v>2006</v>
      </c>
      <c r="H537">
        <v>69</v>
      </c>
      <c r="I537">
        <v>0.12</v>
      </c>
      <c r="J537">
        <v>4.95</v>
      </c>
      <c r="K537">
        <v>7.65</v>
      </c>
      <c r="L537">
        <v>9.9</v>
      </c>
      <c r="M537">
        <v>8</v>
      </c>
      <c r="N537">
        <v>3</v>
      </c>
      <c r="O537">
        <v>5.4</v>
      </c>
      <c r="P537">
        <v>7.65</v>
      </c>
      <c r="Q537">
        <v>9.9</v>
      </c>
      <c r="R537">
        <v>8</v>
      </c>
      <c r="S537">
        <v>3</v>
      </c>
      <c r="T537">
        <v>5.4</v>
      </c>
      <c r="U537">
        <v>0</v>
      </c>
      <c r="V537">
        <v>0</v>
      </c>
      <c r="W537">
        <v>0</v>
      </c>
      <c r="X537">
        <v>0</v>
      </c>
      <c r="Y537">
        <v>0</v>
      </c>
      <c r="Z537">
        <v>0</v>
      </c>
      <c r="AA537">
        <v>0</v>
      </c>
      <c r="AB537">
        <v>0</v>
      </c>
      <c r="AC537">
        <v>0</v>
      </c>
      <c r="AD537">
        <v>0</v>
      </c>
      <c r="AE537" t="s">
        <v>39</v>
      </c>
      <c r="AJ537" t="b">
        <f>OR(COUNTIF(Sheet1!$H$1:$H$9,Table1[[#This Row],[Genre_1]]),COUNTIF(Sheet1!$H$1:$H$8,Table1[[#This Row],[Genre_2]]),COUNTIF(Sheet1!$H$1:$H$8,Table1[[#This Row],[Genre_3]]),COUNTIF(Sheet1!$H$1:$H$8,Table1[[#This Row],[Genre_4]]),COUNTIF(Sheet1!$H$1:$H$8,Table1[[#This Row],[Genre_5]]))</f>
        <v>1</v>
      </c>
      <c r="AK537" t="s">
        <v>145</v>
      </c>
      <c r="AM537" t="b">
        <f>OR(COUNTIF(Sheet1!$E$2:$E$20,Table1[[#This Row],[Publisher_1]]),COUNTIF(Sheet1!$E$2:$E$20,Table1[[#This Row],[Publisher_2]]))</f>
        <v>1</v>
      </c>
      <c r="AN537" t="str">
        <f>IF(COUNTIF(Table1[[#All],[Title]],Table1[[#This Row],[Title]]) &gt; 1,"Yes","No")</f>
        <v>Yes</v>
      </c>
      <c r="AO537" t="str">
        <f>IF(AND(-3&lt;= (Table1[[#This Row],[Metrics.Sales]] - AVERAGE(Table1[Metrics.Sales]))/_xlfn.STDEV.S(Table1[Metrics.Sales]), (Table1[[#This Row],[Metrics.Sales]] - AVERAGE(Table1[Metrics.Sales]))/_xlfn.STDEV.S(Table1[Metrics.Sales]) &lt;=3),"No","Yes")</f>
        <v>No</v>
      </c>
      <c r="AP537" t="b">
        <f>OR(Table1[[#This Row],[Length.Main Story.Polled]] = 0,Table1[[#This Row],[Length.Main + Extras.Polled]] = 0,Table1[[#This Row],[Length.Completionists.Polled]] = 0,Table1[[#This Row],[Length.All PlayStyles.Polled]] = 0)</f>
        <v>1</v>
      </c>
      <c r="AR537" s="9"/>
      <c r="AT537"/>
    </row>
    <row r="538" spans="1:64" x14ac:dyDescent="0.25">
      <c r="A538" t="s">
        <v>501</v>
      </c>
      <c r="B538">
        <v>2</v>
      </c>
      <c r="C538" t="s">
        <v>39</v>
      </c>
      <c r="D538" t="s">
        <v>145</v>
      </c>
      <c r="E538" t="s">
        <v>83</v>
      </c>
      <c r="F538" t="s">
        <v>32</v>
      </c>
      <c r="G538">
        <v>2007</v>
      </c>
      <c r="H538">
        <v>79</v>
      </c>
      <c r="I538">
        <v>0.7</v>
      </c>
      <c r="J538">
        <v>9.9499999999999993</v>
      </c>
      <c r="K538">
        <v>0</v>
      </c>
      <c r="L538">
        <v>0</v>
      </c>
      <c r="M538">
        <v>0</v>
      </c>
      <c r="N538">
        <v>0</v>
      </c>
      <c r="O538">
        <v>0</v>
      </c>
      <c r="P538">
        <v>0</v>
      </c>
      <c r="Q538">
        <v>0</v>
      </c>
      <c r="R538">
        <v>0</v>
      </c>
      <c r="S538">
        <v>0</v>
      </c>
      <c r="T538">
        <v>0</v>
      </c>
      <c r="U538">
        <v>0</v>
      </c>
      <c r="V538">
        <v>0</v>
      </c>
      <c r="W538">
        <v>0</v>
      </c>
      <c r="X538">
        <v>0</v>
      </c>
      <c r="Y538">
        <v>0</v>
      </c>
      <c r="Z538">
        <v>0</v>
      </c>
      <c r="AA538">
        <v>0</v>
      </c>
      <c r="AB538">
        <v>0</v>
      </c>
      <c r="AC538">
        <v>0</v>
      </c>
      <c r="AD538">
        <v>0</v>
      </c>
      <c r="AE538" t="s">
        <v>39</v>
      </c>
      <c r="AJ538" t="b">
        <f>OR(COUNTIF(Sheet1!$H$1:$H$9,Table1[[#This Row],[Genre_1]]),COUNTIF(Sheet1!$H$1:$H$8,Table1[[#This Row],[Genre_2]]),COUNTIF(Sheet1!$H$1:$H$8,Table1[[#This Row],[Genre_3]]),COUNTIF(Sheet1!$H$1:$H$8,Table1[[#This Row],[Genre_4]]),COUNTIF(Sheet1!$H$1:$H$8,Table1[[#This Row],[Genre_5]]))</f>
        <v>1</v>
      </c>
      <c r="AK538" t="s">
        <v>145</v>
      </c>
      <c r="AM538" t="b">
        <f>OR(COUNTIF(Sheet1!$E$2:$E$20,Table1[[#This Row],[Publisher_1]]),COUNTIF(Sheet1!$E$2:$E$20,Table1[[#This Row],[Publisher_2]]))</f>
        <v>1</v>
      </c>
      <c r="AN538" t="str">
        <f>IF(COUNTIF(Table1[[#All],[Title]],Table1[[#This Row],[Title]]) &gt; 1,"Yes","No")</f>
        <v>Yes</v>
      </c>
      <c r="AO538" t="str">
        <f>IF(AND(-3&lt;= (Table1[[#This Row],[Metrics.Sales]] - AVERAGE(Table1[Metrics.Sales]))/_xlfn.STDEV.S(Table1[Metrics.Sales]), (Table1[[#This Row],[Metrics.Sales]] - AVERAGE(Table1[Metrics.Sales]))/_xlfn.STDEV.S(Table1[Metrics.Sales]) &lt;=3),"No","Yes")</f>
        <v>No</v>
      </c>
      <c r="AP538" t="b">
        <f>OR(Table1[[#This Row],[Length.Main Story.Polled]] = 0,Table1[[#This Row],[Length.Main + Extras.Polled]] = 0,Table1[[#This Row],[Length.Completionists.Polled]] = 0,Table1[[#This Row],[Length.All PlayStyles.Polled]] = 0)</f>
        <v>1</v>
      </c>
      <c r="AR538" s="9"/>
      <c r="AT538"/>
    </row>
    <row r="539" spans="1:64" x14ac:dyDescent="0.25">
      <c r="A539" t="s">
        <v>501</v>
      </c>
      <c r="B539">
        <v>2</v>
      </c>
      <c r="C539" t="s">
        <v>39</v>
      </c>
      <c r="D539" t="s">
        <v>145</v>
      </c>
      <c r="E539" t="s">
        <v>1019</v>
      </c>
      <c r="F539" t="s">
        <v>46</v>
      </c>
      <c r="G539">
        <v>2007</v>
      </c>
      <c r="H539">
        <v>74</v>
      </c>
      <c r="I539">
        <v>0.24</v>
      </c>
      <c r="J539">
        <v>7.95</v>
      </c>
      <c r="K539">
        <v>0</v>
      </c>
      <c r="L539">
        <v>0</v>
      </c>
      <c r="M539">
        <v>0</v>
      </c>
      <c r="N539">
        <v>0</v>
      </c>
      <c r="O539">
        <v>0</v>
      </c>
      <c r="P539">
        <v>0</v>
      </c>
      <c r="Q539">
        <v>0</v>
      </c>
      <c r="R539">
        <v>0</v>
      </c>
      <c r="S539">
        <v>0</v>
      </c>
      <c r="T539">
        <v>0</v>
      </c>
      <c r="U539">
        <v>0</v>
      </c>
      <c r="V539">
        <v>0</v>
      </c>
      <c r="W539">
        <v>0</v>
      </c>
      <c r="X539">
        <v>0</v>
      </c>
      <c r="Y539">
        <v>0</v>
      </c>
      <c r="Z539">
        <v>0</v>
      </c>
      <c r="AA539">
        <v>0</v>
      </c>
      <c r="AB539">
        <v>0</v>
      </c>
      <c r="AC539">
        <v>0</v>
      </c>
      <c r="AD539">
        <v>0</v>
      </c>
      <c r="AE539" t="s">
        <v>39</v>
      </c>
      <c r="AJ539" t="b">
        <f>OR(COUNTIF(Sheet1!$H$1:$H$9,Table1[[#This Row],[Genre_1]]),COUNTIF(Sheet1!$H$1:$H$8,Table1[[#This Row],[Genre_2]]),COUNTIF(Sheet1!$H$1:$H$8,Table1[[#This Row],[Genre_3]]),COUNTIF(Sheet1!$H$1:$H$8,Table1[[#This Row],[Genre_4]]),COUNTIF(Sheet1!$H$1:$H$8,Table1[[#This Row],[Genre_5]]))</f>
        <v>1</v>
      </c>
      <c r="AK539" t="s">
        <v>145</v>
      </c>
      <c r="AM539" t="b">
        <f>OR(COUNTIF(Sheet1!$E$2:$E$20,Table1[[#This Row],[Publisher_1]]),COUNTIF(Sheet1!$E$2:$E$20,Table1[[#This Row],[Publisher_2]]))</f>
        <v>1</v>
      </c>
      <c r="AN539" t="str">
        <f>IF(COUNTIF(Table1[[#All],[Title]],Table1[[#This Row],[Title]]) &gt; 1,"Yes","No")</f>
        <v>Yes</v>
      </c>
      <c r="AO539" t="str">
        <f>IF(AND(-3&lt;= (Table1[[#This Row],[Metrics.Sales]] - AVERAGE(Table1[Metrics.Sales]))/_xlfn.STDEV.S(Table1[Metrics.Sales]), (Table1[[#This Row],[Metrics.Sales]] - AVERAGE(Table1[Metrics.Sales]))/_xlfn.STDEV.S(Table1[Metrics.Sales]) &lt;=3),"No","Yes")</f>
        <v>No</v>
      </c>
      <c r="AP539" t="b">
        <f>OR(Table1[[#This Row],[Length.Main Story.Polled]] = 0,Table1[[#This Row],[Length.Main + Extras.Polled]] = 0,Table1[[#This Row],[Length.Completionists.Polled]] = 0,Table1[[#This Row],[Length.All PlayStyles.Polled]] = 0)</f>
        <v>1</v>
      </c>
      <c r="AR539" s="9"/>
      <c r="AT539"/>
    </row>
    <row r="540" spans="1:64" x14ac:dyDescent="0.25">
      <c r="A540" t="s">
        <v>801</v>
      </c>
      <c r="B540">
        <v>1</v>
      </c>
      <c r="C540" t="s">
        <v>39</v>
      </c>
      <c r="D540" t="s">
        <v>145</v>
      </c>
      <c r="E540" t="s">
        <v>83</v>
      </c>
      <c r="F540" t="s">
        <v>32</v>
      </c>
      <c r="G540">
        <v>2008</v>
      </c>
      <c r="H540">
        <v>64</v>
      </c>
      <c r="I540">
        <v>0.57999999999999996</v>
      </c>
      <c r="J540">
        <v>14.95</v>
      </c>
      <c r="K540">
        <v>0</v>
      </c>
      <c r="L540">
        <v>0</v>
      </c>
      <c r="M540">
        <v>0</v>
      </c>
      <c r="N540">
        <v>0</v>
      </c>
      <c r="O540">
        <v>0</v>
      </c>
      <c r="P540">
        <v>0</v>
      </c>
      <c r="Q540">
        <v>0</v>
      </c>
      <c r="R540">
        <v>0</v>
      </c>
      <c r="S540">
        <v>0</v>
      </c>
      <c r="T540">
        <v>0</v>
      </c>
      <c r="U540">
        <v>0</v>
      </c>
      <c r="V540">
        <v>0</v>
      </c>
      <c r="W540">
        <v>0</v>
      </c>
      <c r="X540">
        <v>0</v>
      </c>
      <c r="Y540">
        <v>0</v>
      </c>
      <c r="Z540">
        <v>0</v>
      </c>
      <c r="AA540">
        <v>0</v>
      </c>
      <c r="AB540">
        <v>0</v>
      </c>
      <c r="AC540">
        <v>0</v>
      </c>
      <c r="AD540">
        <v>0</v>
      </c>
      <c r="AE540" t="s">
        <v>39</v>
      </c>
      <c r="AJ540" t="b">
        <f>OR(COUNTIF(Sheet1!$H$1:$H$9,Table1[[#This Row],[Genre_1]]),COUNTIF(Sheet1!$H$1:$H$8,Table1[[#This Row],[Genre_2]]),COUNTIF(Sheet1!$H$1:$H$8,Table1[[#This Row],[Genre_3]]),COUNTIF(Sheet1!$H$1:$H$8,Table1[[#This Row],[Genre_4]]),COUNTIF(Sheet1!$H$1:$H$8,Table1[[#This Row],[Genre_5]]))</f>
        <v>1</v>
      </c>
      <c r="AK540" t="s">
        <v>145</v>
      </c>
      <c r="AM540" t="b">
        <f>OR(COUNTIF(Sheet1!$E$2:$E$20,Table1[[#This Row],[Publisher_1]]),COUNTIF(Sheet1!$E$2:$E$20,Table1[[#This Row],[Publisher_2]]))</f>
        <v>1</v>
      </c>
      <c r="AN540" t="str">
        <f>IF(COUNTIF(Table1[[#All],[Title]],Table1[[#This Row],[Title]]) &gt; 1,"Yes","No")</f>
        <v>No</v>
      </c>
      <c r="AO540" t="str">
        <f>IF(AND(-3&lt;= (Table1[[#This Row],[Metrics.Sales]] - AVERAGE(Table1[Metrics.Sales]))/_xlfn.STDEV.S(Table1[Metrics.Sales]), (Table1[[#This Row],[Metrics.Sales]] - AVERAGE(Table1[Metrics.Sales]))/_xlfn.STDEV.S(Table1[Metrics.Sales]) &lt;=3),"No","Yes")</f>
        <v>No</v>
      </c>
      <c r="AP540" t="b">
        <f>OR(Table1[[#This Row],[Length.Main Story.Polled]] = 0,Table1[[#This Row],[Length.Main + Extras.Polled]] = 0,Table1[[#This Row],[Length.Completionists.Polled]] = 0,Table1[[#This Row],[Length.All PlayStyles.Polled]] = 0)</f>
        <v>1</v>
      </c>
      <c r="AR540" s="9"/>
      <c r="AT540"/>
    </row>
    <row r="541" spans="1:64" x14ac:dyDescent="0.25">
      <c r="A541" t="s">
        <v>595</v>
      </c>
      <c r="B541">
        <v>1</v>
      </c>
      <c r="C541" t="s">
        <v>31</v>
      </c>
      <c r="D541" t="s">
        <v>85</v>
      </c>
      <c r="E541" t="s">
        <v>1022</v>
      </c>
      <c r="F541" t="s">
        <v>32</v>
      </c>
      <c r="G541">
        <v>2007</v>
      </c>
      <c r="H541">
        <v>62</v>
      </c>
      <c r="I541">
        <v>0.26</v>
      </c>
      <c r="J541">
        <v>19.95</v>
      </c>
      <c r="K541">
        <v>10.383333333333301</v>
      </c>
      <c r="L541">
        <v>17.149999999999999</v>
      </c>
      <c r="M541">
        <v>9.5</v>
      </c>
      <c r="N541">
        <v>33</v>
      </c>
      <c r="O541">
        <v>6.8166666666666602</v>
      </c>
      <c r="P541">
        <v>21.183333333333302</v>
      </c>
      <c r="Q541">
        <v>22.783333333333299</v>
      </c>
      <c r="R541">
        <v>21.183333333333302</v>
      </c>
      <c r="S541">
        <v>2</v>
      </c>
      <c r="T541">
        <v>19.5833333333333</v>
      </c>
      <c r="U541">
        <v>12.3333333333333</v>
      </c>
      <c r="V541">
        <v>14.0833333333333</v>
      </c>
      <c r="W541">
        <v>14</v>
      </c>
      <c r="X541">
        <v>7</v>
      </c>
      <c r="Y541">
        <v>10.0833333333333</v>
      </c>
      <c r="Z541">
        <v>8.9</v>
      </c>
      <c r="AA541">
        <v>12.8666666666666</v>
      </c>
      <c r="AB541">
        <v>8.5666666666666593</v>
      </c>
      <c r="AC541">
        <v>24</v>
      </c>
      <c r="AD541">
        <v>6.2166666666666597</v>
      </c>
      <c r="AE541" t="s">
        <v>31</v>
      </c>
      <c r="AJ541" t="b">
        <f>OR(COUNTIF(Sheet1!$H$1:$H$9,Table1[[#This Row],[Genre_1]]),COUNTIF(Sheet1!$H$1:$H$8,Table1[[#This Row],[Genre_2]]),COUNTIF(Sheet1!$H$1:$H$8,Table1[[#This Row],[Genre_3]]),COUNTIF(Sheet1!$H$1:$H$8,Table1[[#This Row],[Genre_4]]),COUNTIF(Sheet1!$H$1:$H$8,Table1[[#This Row],[Genre_5]]))</f>
        <v>1</v>
      </c>
      <c r="AK541" t="s">
        <v>85</v>
      </c>
      <c r="AM541" t="b">
        <f>OR(COUNTIF(Sheet1!$E$2:$E$20,Table1[[#This Row],[Publisher_1]]),COUNTIF(Sheet1!$E$2:$E$20,Table1[[#This Row],[Publisher_2]]))</f>
        <v>1</v>
      </c>
      <c r="AN541" t="str">
        <f>IF(COUNTIF(Table1[[#All],[Title]],Table1[[#This Row],[Title]]) &gt; 1,"Yes","No")</f>
        <v>Yes</v>
      </c>
      <c r="AO541" t="str">
        <f>IF(AND(-3&lt;= (Table1[[#This Row],[Metrics.Sales]] - AVERAGE(Table1[Metrics.Sales]))/_xlfn.STDEV.S(Table1[Metrics.Sales]), (Table1[[#This Row],[Metrics.Sales]] - AVERAGE(Table1[Metrics.Sales]))/_xlfn.STDEV.S(Table1[Metrics.Sales]) &lt;=3),"No","Yes")</f>
        <v>No</v>
      </c>
      <c r="AP541" t="b">
        <f>OR(Table1[[#This Row],[Length.Main Story.Polled]] = 0,Table1[[#This Row],[Length.Main + Extras.Polled]] = 0,Table1[[#This Row],[Length.Completionists.Polled]] = 0,Table1[[#This Row],[Length.All PlayStyles.Polled]] = 0)</f>
        <v>0</v>
      </c>
      <c r="AR541" s="9"/>
      <c r="AT541"/>
    </row>
    <row r="542" spans="1:64" x14ac:dyDescent="0.25">
      <c r="A542" t="s">
        <v>595</v>
      </c>
      <c r="B542">
        <v>1</v>
      </c>
      <c r="C542" t="s">
        <v>31</v>
      </c>
      <c r="D542" t="s">
        <v>85</v>
      </c>
      <c r="E542" t="s">
        <v>1020</v>
      </c>
      <c r="F542" t="s">
        <v>53</v>
      </c>
      <c r="G542">
        <v>2007</v>
      </c>
      <c r="H542">
        <v>69</v>
      </c>
      <c r="I542">
        <v>0.04</v>
      </c>
      <c r="J542">
        <v>7.95</v>
      </c>
      <c r="K542">
        <v>10.383333333333301</v>
      </c>
      <c r="L542">
        <v>17.149999999999999</v>
      </c>
      <c r="M542">
        <v>9.5</v>
      </c>
      <c r="N542">
        <v>33</v>
      </c>
      <c r="O542">
        <v>6.8166666666666602</v>
      </c>
      <c r="P542">
        <v>21.183333333333302</v>
      </c>
      <c r="Q542">
        <v>22.783333333333299</v>
      </c>
      <c r="R542">
        <v>21.183333333333302</v>
      </c>
      <c r="S542">
        <v>2</v>
      </c>
      <c r="T542">
        <v>19.5833333333333</v>
      </c>
      <c r="U542">
        <v>12.3333333333333</v>
      </c>
      <c r="V542">
        <v>14.0833333333333</v>
      </c>
      <c r="W542">
        <v>14</v>
      </c>
      <c r="X542">
        <v>7</v>
      </c>
      <c r="Y542">
        <v>10.0833333333333</v>
      </c>
      <c r="Z542">
        <v>8.9</v>
      </c>
      <c r="AA542">
        <v>12.8666666666666</v>
      </c>
      <c r="AB542">
        <v>8.5666666666666593</v>
      </c>
      <c r="AC542">
        <v>24</v>
      </c>
      <c r="AD542">
        <v>6.2166666666666597</v>
      </c>
      <c r="AE542" t="s">
        <v>31</v>
      </c>
      <c r="AJ542" t="b">
        <f>OR(COUNTIF(Sheet1!$H$1:$H$9,Table1[[#This Row],[Genre_1]]),COUNTIF(Sheet1!$H$1:$H$8,Table1[[#This Row],[Genre_2]]),COUNTIF(Sheet1!$H$1:$H$8,Table1[[#This Row],[Genre_3]]),COUNTIF(Sheet1!$H$1:$H$8,Table1[[#This Row],[Genre_4]]),COUNTIF(Sheet1!$H$1:$H$8,Table1[[#This Row],[Genre_5]]))</f>
        <v>1</v>
      </c>
      <c r="AK542" t="s">
        <v>85</v>
      </c>
      <c r="AM542" t="b">
        <f>OR(COUNTIF(Sheet1!$E$2:$E$20,Table1[[#This Row],[Publisher_1]]),COUNTIF(Sheet1!$E$2:$E$20,Table1[[#This Row],[Publisher_2]]))</f>
        <v>1</v>
      </c>
      <c r="AN542" t="str">
        <f>IF(COUNTIF(Table1[[#All],[Title]],Table1[[#This Row],[Title]]) &gt; 1,"Yes","No")</f>
        <v>Yes</v>
      </c>
      <c r="AO542" t="str">
        <f>IF(AND(-3&lt;= (Table1[[#This Row],[Metrics.Sales]] - AVERAGE(Table1[Metrics.Sales]))/_xlfn.STDEV.S(Table1[Metrics.Sales]), (Table1[[#This Row],[Metrics.Sales]] - AVERAGE(Table1[Metrics.Sales]))/_xlfn.STDEV.S(Table1[Metrics.Sales]) &lt;=3),"No","Yes")</f>
        <v>No</v>
      </c>
      <c r="AP542" t="b">
        <f>OR(Table1[[#This Row],[Length.Main Story.Polled]] = 0,Table1[[#This Row],[Length.Main + Extras.Polled]] = 0,Table1[[#This Row],[Length.Completionists.Polled]] = 0,Table1[[#This Row],[Length.All PlayStyles.Polled]] = 0)</f>
        <v>0</v>
      </c>
      <c r="AR542" s="9"/>
      <c r="AT542"/>
      <c r="AW542" s="10"/>
      <c r="AX542" s="10"/>
      <c r="AY542" s="10"/>
      <c r="AZ542" s="10"/>
      <c r="BB542" s="10"/>
      <c r="BC542" s="10"/>
      <c r="BD542" s="10"/>
      <c r="BG542" s="10"/>
      <c r="BI542" s="10"/>
      <c r="BJ542" s="10"/>
      <c r="BL542" s="10"/>
    </row>
    <row r="543" spans="1:64" x14ac:dyDescent="0.25">
      <c r="A543" t="s">
        <v>96</v>
      </c>
      <c r="B543">
        <v>1</v>
      </c>
      <c r="C543" t="s">
        <v>1034</v>
      </c>
      <c r="D543" t="s">
        <v>1007</v>
      </c>
      <c r="E543" t="s">
        <v>1021</v>
      </c>
      <c r="F543" t="s">
        <v>32</v>
      </c>
      <c r="G543">
        <v>2005</v>
      </c>
      <c r="H543">
        <v>86</v>
      </c>
      <c r="I543">
        <v>0.75</v>
      </c>
      <c r="J543">
        <v>29.95</v>
      </c>
      <c r="K543">
        <v>19.6666666666666</v>
      </c>
      <c r="L543">
        <v>30.316666666666599</v>
      </c>
      <c r="M543">
        <v>18.649999999999999</v>
      </c>
      <c r="N543">
        <v>96</v>
      </c>
      <c r="O543">
        <v>14.383333333333301</v>
      </c>
      <c r="P543">
        <v>33.9166666666666</v>
      </c>
      <c r="Q543">
        <v>39.216666666666598</v>
      </c>
      <c r="R543">
        <v>40</v>
      </c>
      <c r="S543">
        <v>7</v>
      </c>
      <c r="T543">
        <v>27.466666666666601</v>
      </c>
      <c r="U543">
        <v>19.25</v>
      </c>
      <c r="V543">
        <v>24.066666666666599</v>
      </c>
      <c r="W543">
        <v>19.033333333333299</v>
      </c>
      <c r="X543">
        <v>32</v>
      </c>
      <c r="Y543">
        <v>16.649999999999999</v>
      </c>
      <c r="Z543">
        <v>18.149999999999999</v>
      </c>
      <c r="AA543">
        <v>21.816666666666599</v>
      </c>
      <c r="AB543">
        <v>18.016666666666602</v>
      </c>
      <c r="AC543">
        <v>57</v>
      </c>
      <c r="AD543">
        <v>13.85</v>
      </c>
      <c r="AE543" t="s">
        <v>31</v>
      </c>
      <c r="AF543" t="s">
        <v>1045</v>
      </c>
      <c r="AJ543" t="b">
        <f>OR(COUNTIF(Sheet1!$H$1:$H$9,Table1[[#This Row],[Genre_1]]),COUNTIF(Sheet1!$H$1:$H$8,Table1[[#This Row],[Genre_2]]),COUNTIF(Sheet1!$H$1:$H$8,Table1[[#This Row],[Genre_3]]),COUNTIF(Sheet1!$H$1:$H$8,Table1[[#This Row],[Genre_4]]),COUNTIF(Sheet1!$H$1:$H$8,Table1[[#This Row],[Genre_5]]))</f>
        <v>1</v>
      </c>
      <c r="AK543" t="s">
        <v>1007</v>
      </c>
      <c r="AM543" t="b">
        <f>OR(COUNTIF(Sheet1!$E$2:$E$20,Table1[[#This Row],[Publisher_1]]),COUNTIF(Sheet1!$E$2:$E$20,Table1[[#This Row],[Publisher_2]]))</f>
        <v>1</v>
      </c>
      <c r="AN543" t="str">
        <f>IF(COUNTIF(Table1[[#All],[Title]],Table1[[#This Row],[Title]]) &gt; 1,"Yes","No")</f>
        <v>No</v>
      </c>
      <c r="AO543" t="str">
        <f>IF(AND(-3&lt;= (Table1[[#This Row],[Metrics.Sales]] - AVERAGE(Table1[Metrics.Sales]))/_xlfn.STDEV.S(Table1[Metrics.Sales]), (Table1[[#This Row],[Metrics.Sales]] - AVERAGE(Table1[Metrics.Sales]))/_xlfn.STDEV.S(Table1[Metrics.Sales]) &lt;=3),"No","Yes")</f>
        <v>No</v>
      </c>
      <c r="AP543" t="b">
        <f>OR(Table1[[#This Row],[Length.Main Story.Polled]] = 0,Table1[[#This Row],[Length.Main + Extras.Polled]] = 0,Table1[[#This Row],[Length.Completionists.Polled]] = 0,Table1[[#This Row],[Length.All PlayStyles.Polled]] = 0)</f>
        <v>0</v>
      </c>
      <c r="AR543" s="9"/>
      <c r="AT543"/>
      <c r="AW543" s="10"/>
      <c r="AX543" s="10"/>
      <c r="AY543" s="10"/>
      <c r="AZ543" s="10"/>
      <c r="BB543" s="10"/>
      <c r="BC543" s="10"/>
      <c r="BD543" s="10"/>
      <c r="BG543" s="10"/>
      <c r="BI543" s="10"/>
      <c r="BJ543" s="10"/>
      <c r="BL543" s="10"/>
    </row>
    <row r="544" spans="1:64" x14ac:dyDescent="0.25">
      <c r="A544" t="s">
        <v>456</v>
      </c>
      <c r="B544">
        <v>4</v>
      </c>
      <c r="C544" t="s">
        <v>63</v>
      </c>
      <c r="D544" t="s">
        <v>457</v>
      </c>
      <c r="E544" t="s">
        <v>1022</v>
      </c>
      <c r="F544" t="s">
        <v>32</v>
      </c>
      <c r="G544">
        <v>2007</v>
      </c>
      <c r="H544">
        <v>67</v>
      </c>
      <c r="I544">
        <v>2.74</v>
      </c>
      <c r="J544">
        <v>29.95</v>
      </c>
      <c r="K544">
        <v>9.2333333333333307</v>
      </c>
      <c r="L544">
        <v>10.050000000000001</v>
      </c>
      <c r="M544">
        <v>9</v>
      </c>
      <c r="N544">
        <v>5</v>
      </c>
      <c r="O544">
        <v>8.0500000000000007</v>
      </c>
      <c r="P544">
        <v>10</v>
      </c>
      <c r="Q544">
        <v>10.5</v>
      </c>
      <c r="R544">
        <v>10</v>
      </c>
      <c r="S544">
        <v>2</v>
      </c>
      <c r="T544">
        <v>9.5</v>
      </c>
      <c r="U544">
        <v>9.5833333333333304</v>
      </c>
      <c r="V544">
        <v>9.86666666666666</v>
      </c>
      <c r="W544">
        <v>9.5833333333333304</v>
      </c>
      <c r="X544">
        <v>2</v>
      </c>
      <c r="Y544">
        <v>9.2833333333333297</v>
      </c>
      <c r="Z544">
        <v>7</v>
      </c>
      <c r="AA544">
        <v>7</v>
      </c>
      <c r="AB544">
        <v>7</v>
      </c>
      <c r="AC544">
        <v>1</v>
      </c>
      <c r="AD544">
        <v>7</v>
      </c>
      <c r="AE544" t="s">
        <v>31</v>
      </c>
      <c r="AF544" t="s">
        <v>39</v>
      </c>
      <c r="AJ544" t="b">
        <f>OR(COUNTIF(Sheet1!$H$1:$H$9,Table1[[#This Row],[Genre_1]]),COUNTIF(Sheet1!$H$1:$H$8,Table1[[#This Row],[Genre_2]]),COUNTIF(Sheet1!$H$1:$H$8,Table1[[#This Row],[Genre_3]]),COUNTIF(Sheet1!$H$1:$H$8,Table1[[#This Row],[Genre_4]]),COUNTIF(Sheet1!$H$1:$H$8,Table1[[#This Row],[Genre_5]]))</f>
        <v>1</v>
      </c>
      <c r="AK544" t="s">
        <v>1007</v>
      </c>
      <c r="AL544" t="s">
        <v>58</v>
      </c>
      <c r="AM544" t="b">
        <f>OR(COUNTIF(Sheet1!$E$2:$E$20,Table1[[#This Row],[Publisher_1]]),COUNTIF(Sheet1!$E$2:$E$20,Table1[[#This Row],[Publisher_2]]))</f>
        <v>1</v>
      </c>
      <c r="AN544" t="str">
        <f>IF(COUNTIF(Table1[[#All],[Title]],Table1[[#This Row],[Title]]) &gt; 1,"Yes","No")</f>
        <v>Yes</v>
      </c>
      <c r="AO544" t="str">
        <f>IF(AND(-3&lt;= (Table1[[#This Row],[Metrics.Sales]] - AVERAGE(Table1[Metrics.Sales]))/_xlfn.STDEV.S(Table1[Metrics.Sales]), (Table1[[#This Row],[Metrics.Sales]] - AVERAGE(Table1[Metrics.Sales]))/_xlfn.STDEV.S(Table1[Metrics.Sales]) &lt;=3),"No","Yes")</f>
        <v>No</v>
      </c>
      <c r="AP544" t="b">
        <f>OR(Table1[[#This Row],[Length.Main Story.Polled]] = 0,Table1[[#This Row],[Length.Main + Extras.Polled]] = 0,Table1[[#This Row],[Length.Completionists.Polled]] = 0,Table1[[#This Row],[Length.All PlayStyles.Polled]] = 0)</f>
        <v>0</v>
      </c>
      <c r="AR544" s="9"/>
      <c r="AT544"/>
      <c r="AW544" s="10"/>
      <c r="AX544" s="10"/>
      <c r="AY544" s="10"/>
      <c r="BB544" s="10"/>
      <c r="BD544" s="10"/>
      <c r="BE544" s="10"/>
      <c r="BI544" s="10"/>
      <c r="BJ544" s="10"/>
    </row>
    <row r="545" spans="1:64" x14ac:dyDescent="0.25">
      <c r="A545" t="s">
        <v>456</v>
      </c>
      <c r="B545">
        <v>1</v>
      </c>
      <c r="C545" t="s">
        <v>63</v>
      </c>
      <c r="D545" t="s">
        <v>457</v>
      </c>
      <c r="E545" t="s">
        <v>1021</v>
      </c>
      <c r="F545" t="s">
        <v>53</v>
      </c>
      <c r="G545">
        <v>2008</v>
      </c>
      <c r="H545">
        <v>70</v>
      </c>
      <c r="I545">
        <v>1.74</v>
      </c>
      <c r="J545">
        <v>24.95</v>
      </c>
      <c r="K545">
        <v>9.2333333333333307</v>
      </c>
      <c r="L545">
        <v>10.050000000000001</v>
      </c>
      <c r="M545">
        <v>9</v>
      </c>
      <c r="N545">
        <v>5</v>
      </c>
      <c r="O545">
        <v>8.0500000000000007</v>
      </c>
      <c r="P545">
        <v>10</v>
      </c>
      <c r="Q545">
        <v>10.5</v>
      </c>
      <c r="R545">
        <v>10</v>
      </c>
      <c r="S545">
        <v>2</v>
      </c>
      <c r="T545">
        <v>9.5</v>
      </c>
      <c r="U545">
        <v>9.5833333333333304</v>
      </c>
      <c r="V545">
        <v>9.86666666666666</v>
      </c>
      <c r="W545">
        <v>9.5833333333333304</v>
      </c>
      <c r="X545">
        <v>2</v>
      </c>
      <c r="Y545">
        <v>9.2833333333333297</v>
      </c>
      <c r="Z545">
        <v>7</v>
      </c>
      <c r="AA545">
        <v>7</v>
      </c>
      <c r="AB545">
        <v>7</v>
      </c>
      <c r="AC545">
        <v>1</v>
      </c>
      <c r="AD545">
        <v>7</v>
      </c>
      <c r="AE545" t="s">
        <v>31</v>
      </c>
      <c r="AF545" t="s">
        <v>39</v>
      </c>
      <c r="AJ545" t="b">
        <f>OR(COUNTIF(Sheet1!$H$1:$H$9,Table1[[#This Row],[Genre_1]]),COUNTIF(Sheet1!$H$1:$H$8,Table1[[#This Row],[Genre_2]]),COUNTIF(Sheet1!$H$1:$H$8,Table1[[#This Row],[Genre_3]]),COUNTIF(Sheet1!$H$1:$H$8,Table1[[#This Row],[Genre_4]]),COUNTIF(Sheet1!$H$1:$H$8,Table1[[#This Row],[Genre_5]]))</f>
        <v>1</v>
      </c>
      <c r="AK545" t="s">
        <v>1007</v>
      </c>
      <c r="AL545" t="s">
        <v>58</v>
      </c>
      <c r="AM545" t="b">
        <f>OR(COUNTIF(Sheet1!$E$2:$E$20,Table1[[#This Row],[Publisher_1]]),COUNTIF(Sheet1!$E$2:$E$20,Table1[[#This Row],[Publisher_2]]))</f>
        <v>1</v>
      </c>
      <c r="AN545" t="str">
        <f>IF(COUNTIF(Table1[[#All],[Title]],Table1[[#This Row],[Title]]) &gt; 1,"Yes","No")</f>
        <v>Yes</v>
      </c>
      <c r="AO545" t="str">
        <f>IF(AND(-3&lt;= (Table1[[#This Row],[Metrics.Sales]] - AVERAGE(Table1[Metrics.Sales]))/_xlfn.STDEV.S(Table1[Metrics.Sales]), (Table1[[#This Row],[Metrics.Sales]] - AVERAGE(Table1[Metrics.Sales]))/_xlfn.STDEV.S(Table1[Metrics.Sales]) &lt;=3),"No","Yes")</f>
        <v>No</v>
      </c>
      <c r="AP545" t="b">
        <f>OR(Table1[[#This Row],[Length.Main Story.Polled]] = 0,Table1[[#This Row],[Length.Main + Extras.Polled]] = 0,Table1[[#This Row],[Length.Completionists.Polled]] = 0,Table1[[#This Row],[Length.All PlayStyles.Polled]] = 0)</f>
        <v>0</v>
      </c>
      <c r="AR545" s="9"/>
      <c r="AT545"/>
      <c r="BC545" s="10"/>
      <c r="BD545" s="10"/>
      <c r="BE545" s="10"/>
      <c r="BG545" s="10"/>
    </row>
    <row r="546" spans="1:64" x14ac:dyDescent="0.25">
      <c r="A546" t="s">
        <v>237</v>
      </c>
      <c r="B546">
        <v>1</v>
      </c>
      <c r="C546" t="s">
        <v>39</v>
      </c>
      <c r="D546" t="s">
        <v>1007</v>
      </c>
      <c r="E546" t="s">
        <v>1021</v>
      </c>
      <c r="F546" t="s">
        <v>46</v>
      </c>
      <c r="G546">
        <v>2006</v>
      </c>
      <c r="H546">
        <v>69</v>
      </c>
      <c r="I546">
        <v>1.03</v>
      </c>
      <c r="J546">
        <v>22.95</v>
      </c>
      <c r="K546">
        <v>4.25</v>
      </c>
      <c r="L546">
        <v>4.61666666666666</v>
      </c>
      <c r="M546">
        <v>4.25</v>
      </c>
      <c r="N546">
        <v>2</v>
      </c>
      <c r="O546">
        <v>3.86666666666666</v>
      </c>
      <c r="P546">
        <v>0</v>
      </c>
      <c r="Q546">
        <v>0</v>
      </c>
      <c r="R546">
        <v>0</v>
      </c>
      <c r="S546">
        <v>0</v>
      </c>
      <c r="T546">
        <v>0</v>
      </c>
      <c r="U546">
        <v>5</v>
      </c>
      <c r="V546">
        <v>5</v>
      </c>
      <c r="W546">
        <v>5</v>
      </c>
      <c r="X546">
        <v>1</v>
      </c>
      <c r="Y546">
        <v>5</v>
      </c>
      <c r="Z546">
        <v>3.5</v>
      </c>
      <c r="AA546">
        <v>3.5</v>
      </c>
      <c r="AB546">
        <v>3.5</v>
      </c>
      <c r="AC546">
        <v>1</v>
      </c>
      <c r="AD546">
        <v>3.5</v>
      </c>
      <c r="AE546" t="s">
        <v>39</v>
      </c>
      <c r="AJ546" t="b">
        <f>OR(COUNTIF(Sheet1!$H$1:$H$9,Table1[[#This Row],[Genre_1]]),COUNTIF(Sheet1!$H$1:$H$8,Table1[[#This Row],[Genre_2]]),COUNTIF(Sheet1!$H$1:$H$8,Table1[[#This Row],[Genre_3]]),COUNTIF(Sheet1!$H$1:$H$8,Table1[[#This Row],[Genre_4]]),COUNTIF(Sheet1!$H$1:$H$8,Table1[[#This Row],[Genre_5]]))</f>
        <v>1</v>
      </c>
      <c r="AK546" t="s">
        <v>1007</v>
      </c>
      <c r="AM546" t="b">
        <f>OR(COUNTIF(Sheet1!$E$2:$E$20,Table1[[#This Row],[Publisher_1]]),COUNTIF(Sheet1!$E$2:$E$20,Table1[[#This Row],[Publisher_2]]))</f>
        <v>1</v>
      </c>
      <c r="AN546" t="str">
        <f>IF(COUNTIF(Table1[[#All],[Title]],Table1[[#This Row],[Title]]) &gt; 1,"Yes","No")</f>
        <v>No</v>
      </c>
      <c r="AO546" t="str">
        <f>IF(AND(-3&lt;= (Table1[[#This Row],[Metrics.Sales]] - AVERAGE(Table1[Metrics.Sales]))/_xlfn.STDEV.S(Table1[Metrics.Sales]), (Table1[[#This Row],[Metrics.Sales]] - AVERAGE(Table1[Metrics.Sales]))/_xlfn.STDEV.S(Table1[Metrics.Sales]) &lt;=3),"No","Yes")</f>
        <v>No</v>
      </c>
      <c r="AP546" t="b">
        <f>OR(Table1[[#This Row],[Length.Main Story.Polled]] = 0,Table1[[#This Row],[Length.Main + Extras.Polled]] = 0,Table1[[#This Row],[Length.Completionists.Polled]] = 0,Table1[[#This Row],[Length.All PlayStyles.Polled]] = 0)</f>
        <v>1</v>
      </c>
      <c r="AR546" s="9"/>
      <c r="AT546"/>
      <c r="BC546" s="10"/>
      <c r="BD546" s="10"/>
      <c r="BE546" s="10"/>
      <c r="BG546" s="10"/>
    </row>
    <row r="547" spans="1:64" x14ac:dyDescent="0.25">
      <c r="A547" t="s">
        <v>74</v>
      </c>
      <c r="B547">
        <v>1</v>
      </c>
      <c r="C547" t="s">
        <v>48</v>
      </c>
      <c r="D547" t="s">
        <v>1007</v>
      </c>
      <c r="E547" t="s">
        <v>1021</v>
      </c>
      <c r="F547" t="s">
        <v>32</v>
      </c>
      <c r="G547">
        <v>2005</v>
      </c>
      <c r="H547">
        <v>91</v>
      </c>
      <c r="I547">
        <v>9.99</v>
      </c>
      <c r="J547">
        <v>29.95</v>
      </c>
      <c r="K547">
        <v>10.4166666666666</v>
      </c>
      <c r="L547">
        <v>22.3666666666666</v>
      </c>
      <c r="M547">
        <v>9.0833333333333304</v>
      </c>
      <c r="N547">
        <v>91</v>
      </c>
      <c r="O547">
        <v>5.61666666666666</v>
      </c>
      <c r="P547">
        <v>16.383333333333301</v>
      </c>
      <c r="Q547">
        <v>25.3333333333333</v>
      </c>
      <c r="R547">
        <v>15</v>
      </c>
      <c r="S547">
        <v>32</v>
      </c>
      <c r="T547">
        <v>10.3333333333333</v>
      </c>
      <c r="U547">
        <v>10.716666666666599</v>
      </c>
      <c r="V547">
        <v>15.1666666666666</v>
      </c>
      <c r="W547">
        <v>10</v>
      </c>
      <c r="X547">
        <v>24</v>
      </c>
      <c r="Y547">
        <v>7.8</v>
      </c>
      <c r="Z547">
        <v>4.7833333333333297</v>
      </c>
      <c r="AA547">
        <v>7.36666666666666</v>
      </c>
      <c r="AB547">
        <v>4.5</v>
      </c>
      <c r="AC547">
        <v>35</v>
      </c>
      <c r="AD547">
        <v>3.0666666666666602</v>
      </c>
      <c r="AE547" t="s">
        <v>1006</v>
      </c>
      <c r="AJ547" t="b">
        <f>OR(COUNTIF(Sheet1!$H$1:$H$9,Table1[[#This Row],[Genre_1]]),COUNTIF(Sheet1!$H$1:$H$8,Table1[[#This Row],[Genre_2]]),COUNTIF(Sheet1!$H$1:$H$8,Table1[[#This Row],[Genre_3]]),COUNTIF(Sheet1!$H$1:$H$8,Table1[[#This Row],[Genre_4]]),COUNTIF(Sheet1!$H$1:$H$8,Table1[[#This Row],[Genre_5]]))</f>
        <v>1</v>
      </c>
      <c r="AK547" t="s">
        <v>1007</v>
      </c>
      <c r="AM547" t="b">
        <f>OR(COUNTIF(Sheet1!$E$2:$E$20,Table1[[#This Row],[Publisher_1]]),COUNTIF(Sheet1!$E$2:$E$20,Table1[[#This Row],[Publisher_2]]))</f>
        <v>1</v>
      </c>
      <c r="AN547" t="str">
        <f>IF(COUNTIF(Table1[[#All],[Title]],Table1[[#This Row],[Title]]) &gt; 1,"Yes","No")</f>
        <v>No</v>
      </c>
      <c r="AO547" t="str">
        <f>IF(AND(-3&lt;= (Table1[[#This Row],[Metrics.Sales]] - AVERAGE(Table1[Metrics.Sales]))/_xlfn.STDEV.S(Table1[Metrics.Sales]), (Table1[[#This Row],[Metrics.Sales]] - AVERAGE(Table1[Metrics.Sales]))/_xlfn.STDEV.S(Table1[Metrics.Sales]) &lt;=3),"No","Yes")</f>
        <v>Yes</v>
      </c>
      <c r="AP547" t="b">
        <f>OR(Table1[[#This Row],[Length.Main Story.Polled]] = 0,Table1[[#This Row],[Length.Main + Extras.Polled]] = 0,Table1[[#This Row],[Length.Completionists.Polled]] = 0,Table1[[#This Row],[Length.All PlayStyles.Polled]] = 0)</f>
        <v>0</v>
      </c>
      <c r="AR547" s="9"/>
      <c r="AT547"/>
      <c r="AW547" s="10"/>
    </row>
    <row r="548" spans="1:64" x14ac:dyDescent="0.25">
      <c r="A548" t="s">
        <v>742</v>
      </c>
      <c r="B548">
        <v>4</v>
      </c>
      <c r="C548" t="s">
        <v>48</v>
      </c>
      <c r="D548" t="s">
        <v>1007</v>
      </c>
      <c r="E548" t="s">
        <v>1022</v>
      </c>
      <c r="F548" t="s">
        <v>53</v>
      </c>
      <c r="G548">
        <v>2008</v>
      </c>
      <c r="H548">
        <v>82</v>
      </c>
      <c r="I548">
        <v>12.39</v>
      </c>
      <c r="J548">
        <v>29.95</v>
      </c>
      <c r="K548">
        <v>11.4</v>
      </c>
      <c r="L548">
        <v>30.133333333333301</v>
      </c>
      <c r="M548">
        <v>9.11666666666666</v>
      </c>
      <c r="N548">
        <v>108</v>
      </c>
      <c r="O548">
        <v>6.1333333333333302</v>
      </c>
      <c r="P548">
        <v>19.1166666666666</v>
      </c>
      <c r="Q548">
        <v>31.516666666666602</v>
      </c>
      <c r="R548">
        <v>17</v>
      </c>
      <c r="S548">
        <v>29</v>
      </c>
      <c r="T548">
        <v>14.216666666666599</v>
      </c>
      <c r="U548">
        <v>13.25</v>
      </c>
      <c r="V548">
        <v>30.8</v>
      </c>
      <c r="W548">
        <v>10</v>
      </c>
      <c r="X548">
        <v>30</v>
      </c>
      <c r="Y548">
        <v>8.3000000000000007</v>
      </c>
      <c r="Z548">
        <v>5.7</v>
      </c>
      <c r="AA548">
        <v>12.6666666666666</v>
      </c>
      <c r="AB548">
        <v>5</v>
      </c>
      <c r="AC548">
        <v>49</v>
      </c>
      <c r="AD548">
        <v>3.6666666666666599</v>
      </c>
      <c r="AE548" t="s">
        <v>1006</v>
      </c>
      <c r="AJ548" t="b">
        <f>OR(COUNTIF(Sheet1!$H$1:$H$9,Table1[[#This Row],[Genre_1]]),COUNTIF(Sheet1!$H$1:$H$8,Table1[[#This Row],[Genre_2]]),COUNTIF(Sheet1!$H$1:$H$8,Table1[[#This Row],[Genre_3]]),COUNTIF(Sheet1!$H$1:$H$8,Table1[[#This Row],[Genre_4]]),COUNTIF(Sheet1!$H$1:$H$8,Table1[[#This Row],[Genre_5]]))</f>
        <v>1</v>
      </c>
      <c r="AK548" t="s">
        <v>1007</v>
      </c>
      <c r="AM548" t="b">
        <f>OR(COUNTIF(Sheet1!$E$2:$E$20,Table1[[#This Row],[Publisher_1]]),COUNTIF(Sheet1!$E$2:$E$20,Table1[[#This Row],[Publisher_2]]))</f>
        <v>1</v>
      </c>
      <c r="AN548" t="str">
        <f>IF(COUNTIF(Table1[[#All],[Title]],Table1[[#This Row],[Title]]) &gt; 1,"Yes","No")</f>
        <v>No</v>
      </c>
      <c r="AO548" t="str">
        <f>IF(AND(-3&lt;= (Table1[[#This Row],[Metrics.Sales]] - AVERAGE(Table1[Metrics.Sales]))/_xlfn.STDEV.S(Table1[Metrics.Sales]), (Table1[[#This Row],[Metrics.Sales]] - AVERAGE(Table1[Metrics.Sales]))/_xlfn.STDEV.S(Table1[Metrics.Sales]) &lt;=3),"No","Yes")</f>
        <v>Yes</v>
      </c>
      <c r="AP548" t="b">
        <f>OR(Table1[[#This Row],[Length.Main Story.Polled]] = 0,Table1[[#This Row],[Length.Main + Extras.Polled]] = 0,Table1[[#This Row],[Length.Completionists.Polled]] = 0,Table1[[#This Row],[Length.All PlayStyles.Polled]] = 0)</f>
        <v>0</v>
      </c>
      <c r="AR548" s="9"/>
      <c r="AT548"/>
      <c r="AU548" s="10"/>
      <c r="AW548" s="10"/>
      <c r="AX548" s="10"/>
      <c r="AY548" s="10"/>
      <c r="BB548" s="10"/>
      <c r="BC548" s="10"/>
      <c r="BD548" s="10"/>
      <c r="BH548" s="10"/>
      <c r="BI548" s="10"/>
      <c r="BL548" s="10"/>
    </row>
    <row r="549" spans="1:64" x14ac:dyDescent="0.25">
      <c r="A549" t="s">
        <v>451</v>
      </c>
      <c r="B549">
        <v>4</v>
      </c>
      <c r="C549" t="s">
        <v>72</v>
      </c>
      <c r="D549" t="s">
        <v>1007</v>
      </c>
      <c r="E549" t="s">
        <v>1022</v>
      </c>
      <c r="F549" t="s">
        <v>53</v>
      </c>
      <c r="G549">
        <v>2007</v>
      </c>
      <c r="H549">
        <v>62</v>
      </c>
      <c r="I549">
        <v>3.84</v>
      </c>
      <c r="J549">
        <v>39.950000000000003</v>
      </c>
      <c r="K549">
        <v>6.2</v>
      </c>
      <c r="L549">
        <v>9.93333333333333</v>
      </c>
      <c r="M549">
        <v>5</v>
      </c>
      <c r="N549">
        <v>16</v>
      </c>
      <c r="O549">
        <v>4.3</v>
      </c>
      <c r="P549">
        <v>8</v>
      </c>
      <c r="Q549">
        <v>9.75</v>
      </c>
      <c r="R549">
        <v>7</v>
      </c>
      <c r="S549">
        <v>3</v>
      </c>
      <c r="T549">
        <v>6.25</v>
      </c>
      <c r="U549">
        <v>11</v>
      </c>
      <c r="V549">
        <v>12.966666666666599</v>
      </c>
      <c r="W549">
        <v>12.3333333333333</v>
      </c>
      <c r="X549">
        <v>3</v>
      </c>
      <c r="Y549">
        <v>9.0333333333333297</v>
      </c>
      <c r="Z549">
        <v>4.2166666666666597</v>
      </c>
      <c r="AA549">
        <v>5.05</v>
      </c>
      <c r="AB549">
        <v>4</v>
      </c>
      <c r="AC549">
        <v>10</v>
      </c>
      <c r="AD549">
        <v>3.55</v>
      </c>
      <c r="AE549" t="s">
        <v>31</v>
      </c>
      <c r="AF549" t="s">
        <v>34</v>
      </c>
      <c r="AJ549" t="b">
        <f>OR(COUNTIF(Sheet1!$H$1:$H$9,Table1[[#This Row],[Genre_1]]),COUNTIF(Sheet1!$H$1:$H$8,Table1[[#This Row],[Genre_2]]),COUNTIF(Sheet1!$H$1:$H$8,Table1[[#This Row],[Genre_3]]),COUNTIF(Sheet1!$H$1:$H$8,Table1[[#This Row],[Genre_4]]),COUNTIF(Sheet1!$H$1:$H$8,Table1[[#This Row],[Genre_5]]))</f>
        <v>1</v>
      </c>
      <c r="AK549" t="s">
        <v>1007</v>
      </c>
      <c r="AM549" t="b">
        <f>OR(COUNTIF(Sheet1!$E$2:$E$20,Table1[[#This Row],[Publisher_1]]),COUNTIF(Sheet1!$E$2:$E$20,Table1[[#This Row],[Publisher_2]]))</f>
        <v>1</v>
      </c>
      <c r="AN549" t="str">
        <f>IF(COUNTIF(Table1[[#All],[Title]],Table1[[#This Row],[Title]]) &gt; 1,"Yes","No")</f>
        <v>No</v>
      </c>
      <c r="AO549" t="str">
        <f>IF(AND(-3&lt;= (Table1[[#This Row],[Metrics.Sales]] - AVERAGE(Table1[Metrics.Sales]))/_xlfn.STDEV.S(Table1[Metrics.Sales]), (Table1[[#This Row],[Metrics.Sales]] - AVERAGE(Table1[Metrics.Sales]))/_xlfn.STDEV.S(Table1[Metrics.Sales]) &lt;=3),"No","Yes")</f>
        <v>Yes</v>
      </c>
      <c r="AP549" t="b">
        <f>OR(Table1[[#This Row],[Length.Main Story.Polled]] = 0,Table1[[#This Row],[Length.Main + Extras.Polled]] = 0,Table1[[#This Row],[Length.Completionists.Polled]] = 0,Table1[[#This Row],[Length.All PlayStyles.Polled]] = 0)</f>
        <v>0</v>
      </c>
      <c r="AR549" s="9"/>
      <c r="AT549"/>
      <c r="AU549" s="10"/>
      <c r="AW549" s="10"/>
      <c r="AX549" s="10"/>
      <c r="AY549" s="10"/>
      <c r="BB549" s="10"/>
      <c r="BI549" s="10"/>
      <c r="BL549" s="10"/>
    </row>
    <row r="550" spans="1:64" x14ac:dyDescent="0.25">
      <c r="A550" t="s">
        <v>450</v>
      </c>
      <c r="B550">
        <v>1</v>
      </c>
      <c r="C550" t="s">
        <v>72</v>
      </c>
      <c r="D550" t="s">
        <v>1007</v>
      </c>
      <c r="E550" t="s">
        <v>1021</v>
      </c>
      <c r="F550" t="s">
        <v>53</v>
      </c>
      <c r="G550">
        <v>2007</v>
      </c>
      <c r="H550">
        <v>72</v>
      </c>
      <c r="I550">
        <v>4.34</v>
      </c>
      <c r="J550">
        <v>27.95</v>
      </c>
      <c r="K550">
        <v>8.0333333333333297</v>
      </c>
      <c r="L550">
        <v>13.716666666666599</v>
      </c>
      <c r="M550">
        <v>6.86666666666666</v>
      </c>
      <c r="N550">
        <v>10</v>
      </c>
      <c r="O550">
        <v>5.2166666666666597</v>
      </c>
      <c r="P550">
        <v>8</v>
      </c>
      <c r="Q550">
        <v>8</v>
      </c>
      <c r="R550">
        <v>8</v>
      </c>
      <c r="S550">
        <v>1</v>
      </c>
      <c r="T550">
        <v>8</v>
      </c>
      <c r="U550">
        <v>8.1999999999999993</v>
      </c>
      <c r="V550">
        <v>10.966666666666599</v>
      </c>
      <c r="W550">
        <v>4.5333333333333297</v>
      </c>
      <c r="X550">
        <v>3</v>
      </c>
      <c r="Y550">
        <v>5.43333333333333</v>
      </c>
      <c r="Z550">
        <v>7.9666666666666597</v>
      </c>
      <c r="AA550">
        <v>13.7</v>
      </c>
      <c r="AB550">
        <v>6.86666666666666</v>
      </c>
      <c r="AC550">
        <v>6</v>
      </c>
      <c r="AD550">
        <v>5.2</v>
      </c>
      <c r="AE550" t="s">
        <v>31</v>
      </c>
      <c r="AF550" t="s">
        <v>34</v>
      </c>
      <c r="AJ550" t="b">
        <f>OR(COUNTIF(Sheet1!$H$1:$H$9,Table1[[#This Row],[Genre_1]]),COUNTIF(Sheet1!$H$1:$H$8,Table1[[#This Row],[Genre_2]]),COUNTIF(Sheet1!$H$1:$H$8,Table1[[#This Row],[Genre_3]]),COUNTIF(Sheet1!$H$1:$H$8,Table1[[#This Row],[Genre_4]]),COUNTIF(Sheet1!$H$1:$H$8,Table1[[#This Row],[Genre_5]]))</f>
        <v>1</v>
      </c>
      <c r="AK550" t="s">
        <v>1007</v>
      </c>
      <c r="AM550" t="b">
        <f>OR(COUNTIF(Sheet1!$E$2:$E$20,Table1[[#This Row],[Publisher_1]]),COUNTIF(Sheet1!$E$2:$E$20,Table1[[#This Row],[Publisher_2]]))</f>
        <v>1</v>
      </c>
      <c r="AN550" t="str">
        <f>IF(COUNTIF(Table1[[#All],[Title]],Table1[[#This Row],[Title]]) &gt; 1,"Yes","No")</f>
        <v>No</v>
      </c>
      <c r="AO550" t="str">
        <f>IF(AND(-3&lt;= (Table1[[#This Row],[Metrics.Sales]] - AVERAGE(Table1[Metrics.Sales]))/_xlfn.STDEV.S(Table1[Metrics.Sales]), (Table1[[#This Row],[Metrics.Sales]] - AVERAGE(Table1[Metrics.Sales]))/_xlfn.STDEV.S(Table1[Metrics.Sales]) &lt;=3),"No","Yes")</f>
        <v>Yes</v>
      </c>
      <c r="AP550" t="b">
        <f>OR(Table1[[#This Row],[Length.Main Story.Polled]] = 0,Table1[[#This Row],[Length.Main + Extras.Polled]] = 0,Table1[[#This Row],[Length.Completionists.Polled]] = 0,Table1[[#This Row],[Length.All PlayStyles.Polled]] = 0)</f>
        <v>0</v>
      </c>
      <c r="AR550" s="9"/>
      <c r="AT550"/>
      <c r="BD550" s="10"/>
      <c r="BE550" s="10"/>
      <c r="BG550" s="10"/>
      <c r="BH550" s="10"/>
    </row>
    <row r="551" spans="1:64" x14ac:dyDescent="0.25">
      <c r="A551" t="s">
        <v>490</v>
      </c>
      <c r="B551">
        <v>4</v>
      </c>
      <c r="C551" t="s">
        <v>63</v>
      </c>
      <c r="D551" t="s">
        <v>1007</v>
      </c>
      <c r="E551" t="s">
        <v>1022</v>
      </c>
      <c r="F551" t="s">
        <v>32</v>
      </c>
      <c r="G551">
        <v>2007</v>
      </c>
      <c r="H551">
        <v>79</v>
      </c>
      <c r="I551">
        <v>0.93</v>
      </c>
      <c r="J551">
        <v>29.95</v>
      </c>
      <c r="K551">
        <v>11.983333333333301</v>
      </c>
      <c r="L551">
        <v>15.233333333333301</v>
      </c>
      <c r="M551">
        <v>12</v>
      </c>
      <c r="N551">
        <v>9</v>
      </c>
      <c r="O551">
        <v>8.9833333333333307</v>
      </c>
      <c r="P551">
        <v>0</v>
      </c>
      <c r="Q551">
        <v>0</v>
      </c>
      <c r="R551">
        <v>0</v>
      </c>
      <c r="S551">
        <v>0</v>
      </c>
      <c r="T551">
        <v>0</v>
      </c>
      <c r="U551">
        <v>13.6666666666666</v>
      </c>
      <c r="V551">
        <v>14.4166666666666</v>
      </c>
      <c r="W551">
        <v>14</v>
      </c>
      <c r="X551">
        <v>3</v>
      </c>
      <c r="Y551">
        <v>12.9166666666666</v>
      </c>
      <c r="Z551">
        <v>11.133333333333301</v>
      </c>
      <c r="AA551">
        <v>14.533333333333299</v>
      </c>
      <c r="AB551">
        <v>10</v>
      </c>
      <c r="AC551">
        <v>6</v>
      </c>
      <c r="AD551">
        <v>8.2833333333333297</v>
      </c>
      <c r="AE551" t="s">
        <v>31</v>
      </c>
      <c r="AF551" t="s">
        <v>39</v>
      </c>
      <c r="AJ551" t="b">
        <f>OR(COUNTIF(Sheet1!$H$1:$H$9,Table1[[#This Row],[Genre_1]]),COUNTIF(Sheet1!$H$1:$H$8,Table1[[#This Row],[Genre_2]]),COUNTIF(Sheet1!$H$1:$H$8,Table1[[#This Row],[Genre_3]]),COUNTIF(Sheet1!$H$1:$H$8,Table1[[#This Row],[Genre_4]]),COUNTIF(Sheet1!$H$1:$H$8,Table1[[#This Row],[Genre_5]]))</f>
        <v>1</v>
      </c>
      <c r="AK551" t="s">
        <v>1007</v>
      </c>
      <c r="AM551" t="b">
        <f>OR(COUNTIF(Sheet1!$E$2:$E$20,Table1[[#This Row],[Publisher_1]]),COUNTIF(Sheet1!$E$2:$E$20,Table1[[#This Row],[Publisher_2]]))</f>
        <v>1</v>
      </c>
      <c r="AN551" t="str">
        <f>IF(COUNTIF(Table1[[#All],[Title]],Table1[[#This Row],[Title]]) &gt; 1,"Yes","No")</f>
        <v>No</v>
      </c>
      <c r="AO551" t="str">
        <f>IF(AND(-3&lt;= (Table1[[#This Row],[Metrics.Sales]] - AVERAGE(Table1[Metrics.Sales]))/_xlfn.STDEV.S(Table1[Metrics.Sales]), (Table1[[#This Row],[Metrics.Sales]] - AVERAGE(Table1[Metrics.Sales]))/_xlfn.STDEV.S(Table1[Metrics.Sales]) &lt;=3),"No","Yes")</f>
        <v>No</v>
      </c>
      <c r="AP551" t="b">
        <f>OR(Table1[[#This Row],[Length.Main Story.Polled]] = 0,Table1[[#This Row],[Length.Main + Extras.Polled]] = 0,Table1[[#This Row],[Length.Completionists.Polled]] = 0,Table1[[#This Row],[Length.All PlayStyles.Polled]] = 0)</f>
        <v>1</v>
      </c>
      <c r="AR551" s="9"/>
      <c r="AT551"/>
      <c r="AU551" s="10"/>
      <c r="AW551" s="10"/>
      <c r="BD551" s="10"/>
      <c r="BE551" s="10"/>
      <c r="BG551" s="10"/>
      <c r="BH551" s="10"/>
      <c r="BJ551" s="10"/>
    </row>
    <row r="552" spans="1:64" x14ac:dyDescent="0.25">
      <c r="A552" t="s">
        <v>251</v>
      </c>
      <c r="B552">
        <v>1</v>
      </c>
      <c r="C552" t="s">
        <v>31</v>
      </c>
      <c r="D552" t="s">
        <v>1007</v>
      </c>
      <c r="E552" t="s">
        <v>1021</v>
      </c>
      <c r="F552" t="s">
        <v>53</v>
      </c>
      <c r="G552">
        <v>2006</v>
      </c>
      <c r="H552">
        <v>76</v>
      </c>
      <c r="I552">
        <v>0.77</v>
      </c>
      <c r="J552">
        <v>27.95</v>
      </c>
      <c r="K552">
        <v>5.0166666666666604</v>
      </c>
      <c r="L552">
        <v>6.68333333333333</v>
      </c>
      <c r="M552">
        <v>4.75</v>
      </c>
      <c r="N552">
        <v>5</v>
      </c>
      <c r="O552">
        <v>3.7333333333333298</v>
      </c>
      <c r="P552">
        <v>0</v>
      </c>
      <c r="Q552">
        <v>0</v>
      </c>
      <c r="R552">
        <v>0</v>
      </c>
      <c r="S552">
        <v>0</v>
      </c>
      <c r="T552">
        <v>0</v>
      </c>
      <c r="U552">
        <v>6.75</v>
      </c>
      <c r="V552">
        <v>7.61666666666666</v>
      </c>
      <c r="W552">
        <v>6.75</v>
      </c>
      <c r="X552">
        <v>2</v>
      </c>
      <c r="Y552">
        <v>5.86666666666666</v>
      </c>
      <c r="Z552">
        <v>3.8833333333333302</v>
      </c>
      <c r="AA552">
        <v>4.4166666666666599</v>
      </c>
      <c r="AB552">
        <v>4.3166666666666602</v>
      </c>
      <c r="AC552">
        <v>3</v>
      </c>
      <c r="AD552">
        <v>3.3333333333333299</v>
      </c>
      <c r="AE552" t="s">
        <v>31</v>
      </c>
      <c r="AJ552" t="b">
        <f>OR(COUNTIF(Sheet1!$H$1:$H$9,Table1[[#This Row],[Genre_1]]),COUNTIF(Sheet1!$H$1:$H$8,Table1[[#This Row],[Genre_2]]),COUNTIF(Sheet1!$H$1:$H$8,Table1[[#This Row],[Genre_3]]),COUNTIF(Sheet1!$H$1:$H$8,Table1[[#This Row],[Genre_4]]),COUNTIF(Sheet1!$H$1:$H$8,Table1[[#This Row],[Genre_5]]))</f>
        <v>1</v>
      </c>
      <c r="AK552" t="s">
        <v>1007</v>
      </c>
      <c r="AM552" t="b">
        <f>OR(COUNTIF(Sheet1!$E$2:$E$20,Table1[[#This Row],[Publisher_1]]),COUNTIF(Sheet1!$E$2:$E$20,Table1[[#This Row],[Publisher_2]]))</f>
        <v>1</v>
      </c>
      <c r="AN552" t="str">
        <f>IF(COUNTIF(Table1[[#All],[Title]],Table1[[#This Row],[Title]]) &gt; 1,"Yes","No")</f>
        <v>No</v>
      </c>
      <c r="AO552" t="str">
        <f>IF(AND(-3&lt;= (Table1[[#This Row],[Metrics.Sales]] - AVERAGE(Table1[Metrics.Sales]))/_xlfn.STDEV.S(Table1[Metrics.Sales]), (Table1[[#This Row],[Metrics.Sales]] - AVERAGE(Table1[Metrics.Sales]))/_xlfn.STDEV.S(Table1[Metrics.Sales]) &lt;=3),"No","Yes")</f>
        <v>No</v>
      </c>
      <c r="AP552" t="b">
        <f>OR(Table1[[#This Row],[Length.Main Story.Polled]] = 0,Table1[[#This Row],[Length.Main + Extras.Polled]] = 0,Table1[[#This Row],[Length.Completionists.Polled]] = 0,Table1[[#This Row],[Length.All PlayStyles.Polled]] = 0)</f>
        <v>1</v>
      </c>
      <c r="AR552" s="9"/>
      <c r="AT552"/>
      <c r="AW552" s="10"/>
      <c r="BC552" s="10"/>
      <c r="BD552" s="10"/>
      <c r="BG552" s="10"/>
      <c r="BH552" s="10"/>
      <c r="BI552" s="10"/>
      <c r="BL552" s="10"/>
    </row>
    <row r="553" spans="1:64" x14ac:dyDescent="0.25">
      <c r="A553" t="s">
        <v>126</v>
      </c>
      <c r="B553">
        <v>1</v>
      </c>
      <c r="C553" t="s">
        <v>31</v>
      </c>
      <c r="D553" t="s">
        <v>45</v>
      </c>
      <c r="E553" t="s">
        <v>1020</v>
      </c>
      <c r="F553" t="s">
        <v>53</v>
      </c>
      <c r="G553">
        <v>2005</v>
      </c>
      <c r="H553">
        <v>58</v>
      </c>
      <c r="I553">
        <v>0.31</v>
      </c>
      <c r="J553">
        <v>17.95</v>
      </c>
      <c r="K553">
        <v>5.0333333333333297</v>
      </c>
      <c r="L553">
        <v>6.15</v>
      </c>
      <c r="M553">
        <v>4.5833333333333304</v>
      </c>
      <c r="N553">
        <v>8</v>
      </c>
      <c r="O553">
        <v>4.1333333333333302</v>
      </c>
      <c r="P553">
        <v>0</v>
      </c>
      <c r="Q553">
        <v>0</v>
      </c>
      <c r="R553">
        <v>0</v>
      </c>
      <c r="S553">
        <v>0</v>
      </c>
      <c r="T553">
        <v>0</v>
      </c>
      <c r="U553">
        <v>6.15</v>
      </c>
      <c r="V553">
        <v>7.15</v>
      </c>
      <c r="W553">
        <v>7.5</v>
      </c>
      <c r="X553">
        <v>3</v>
      </c>
      <c r="Y553">
        <v>5.1333333333333302</v>
      </c>
      <c r="Z553">
        <v>4.36666666666666</v>
      </c>
      <c r="AA553">
        <v>4.6333333333333302</v>
      </c>
      <c r="AB553">
        <v>4.1666666666666599</v>
      </c>
      <c r="AC553">
        <v>5</v>
      </c>
      <c r="AD553">
        <v>3.9666666666666601</v>
      </c>
      <c r="AE553" t="s">
        <v>31</v>
      </c>
      <c r="AJ553" t="b">
        <f>OR(COUNTIF(Sheet1!$H$1:$H$9,Table1[[#This Row],[Genre_1]]),COUNTIF(Sheet1!$H$1:$H$8,Table1[[#This Row],[Genre_2]]),COUNTIF(Sheet1!$H$1:$H$8,Table1[[#This Row],[Genre_3]]),COUNTIF(Sheet1!$H$1:$H$8,Table1[[#This Row],[Genre_4]]),COUNTIF(Sheet1!$H$1:$H$8,Table1[[#This Row],[Genre_5]]))</f>
        <v>1</v>
      </c>
      <c r="AK553" t="s">
        <v>45</v>
      </c>
      <c r="AM553" t="b">
        <f>OR(COUNTIF(Sheet1!$E$2:$E$20,Table1[[#This Row],[Publisher_1]]),COUNTIF(Sheet1!$E$2:$E$20,Table1[[#This Row],[Publisher_2]]))</f>
        <v>1</v>
      </c>
      <c r="AN553" t="str">
        <f>IF(COUNTIF(Table1[[#All],[Title]],Table1[[#This Row],[Title]]) &gt; 1,"Yes","No")</f>
        <v>Yes</v>
      </c>
      <c r="AO553" t="str">
        <f>IF(AND(-3&lt;= (Table1[[#This Row],[Metrics.Sales]] - AVERAGE(Table1[Metrics.Sales]))/_xlfn.STDEV.S(Table1[Metrics.Sales]), (Table1[[#This Row],[Metrics.Sales]] - AVERAGE(Table1[Metrics.Sales]))/_xlfn.STDEV.S(Table1[Metrics.Sales]) &lt;=3),"No","Yes")</f>
        <v>No</v>
      </c>
      <c r="AP553" t="b">
        <f>OR(Table1[[#This Row],[Length.Main Story.Polled]] = 0,Table1[[#This Row],[Length.Main + Extras.Polled]] = 0,Table1[[#This Row],[Length.Completionists.Polled]] = 0,Table1[[#This Row],[Length.All PlayStyles.Polled]] = 0)</f>
        <v>1</v>
      </c>
      <c r="AR553" s="9"/>
      <c r="AT553"/>
      <c r="AW553" s="10"/>
      <c r="BD553" s="10"/>
      <c r="BG553" s="10"/>
      <c r="BH553" s="10"/>
      <c r="BI553" s="10"/>
      <c r="BJ553" s="10"/>
      <c r="BL553" s="10"/>
    </row>
    <row r="554" spans="1:64" x14ac:dyDescent="0.25">
      <c r="A554" t="s">
        <v>126</v>
      </c>
      <c r="B554">
        <v>1</v>
      </c>
      <c r="C554" t="s">
        <v>31</v>
      </c>
      <c r="D554" t="s">
        <v>45</v>
      </c>
      <c r="E554" t="s">
        <v>1021</v>
      </c>
      <c r="F554" t="s">
        <v>53</v>
      </c>
      <c r="G554">
        <v>2005</v>
      </c>
      <c r="H554">
        <v>34</v>
      </c>
      <c r="I554">
        <v>0.08</v>
      </c>
      <c r="J554">
        <v>14.95</v>
      </c>
      <c r="K554">
        <v>5.0333333333333297</v>
      </c>
      <c r="L554">
        <v>6.15</v>
      </c>
      <c r="M554">
        <v>4.5833333333333304</v>
      </c>
      <c r="N554">
        <v>8</v>
      </c>
      <c r="O554">
        <v>4.1333333333333302</v>
      </c>
      <c r="P554">
        <v>0</v>
      </c>
      <c r="Q554">
        <v>0</v>
      </c>
      <c r="R554">
        <v>0</v>
      </c>
      <c r="S554">
        <v>0</v>
      </c>
      <c r="T554">
        <v>0</v>
      </c>
      <c r="U554">
        <v>6.15</v>
      </c>
      <c r="V554">
        <v>7.15</v>
      </c>
      <c r="W554">
        <v>7.5</v>
      </c>
      <c r="X554">
        <v>3</v>
      </c>
      <c r="Y554">
        <v>5.1333333333333302</v>
      </c>
      <c r="Z554">
        <v>4.36666666666666</v>
      </c>
      <c r="AA554">
        <v>4.6333333333333302</v>
      </c>
      <c r="AB554">
        <v>4.1666666666666599</v>
      </c>
      <c r="AC554">
        <v>5</v>
      </c>
      <c r="AD554">
        <v>3.9666666666666601</v>
      </c>
      <c r="AE554" t="s">
        <v>31</v>
      </c>
      <c r="AJ554" t="b">
        <f>OR(COUNTIF(Sheet1!$H$1:$H$9,Table1[[#This Row],[Genre_1]]),COUNTIF(Sheet1!$H$1:$H$8,Table1[[#This Row],[Genre_2]]),COUNTIF(Sheet1!$H$1:$H$8,Table1[[#This Row],[Genre_3]]),COUNTIF(Sheet1!$H$1:$H$8,Table1[[#This Row],[Genre_4]]),COUNTIF(Sheet1!$H$1:$H$8,Table1[[#This Row],[Genre_5]]))</f>
        <v>1</v>
      </c>
      <c r="AK554" t="s">
        <v>45</v>
      </c>
      <c r="AM554" t="b">
        <f>OR(COUNTIF(Sheet1!$E$2:$E$20,Table1[[#This Row],[Publisher_1]]),COUNTIF(Sheet1!$E$2:$E$20,Table1[[#This Row],[Publisher_2]]))</f>
        <v>1</v>
      </c>
      <c r="AN554" t="str">
        <f>IF(COUNTIF(Table1[[#All],[Title]],Table1[[#This Row],[Title]]) &gt; 1,"Yes","No")</f>
        <v>Yes</v>
      </c>
      <c r="AO554" t="str">
        <f>IF(AND(-3&lt;= (Table1[[#This Row],[Metrics.Sales]] - AVERAGE(Table1[Metrics.Sales]))/_xlfn.STDEV.S(Table1[Metrics.Sales]), (Table1[[#This Row],[Metrics.Sales]] - AVERAGE(Table1[Metrics.Sales]))/_xlfn.STDEV.S(Table1[Metrics.Sales]) &lt;=3),"No","Yes")</f>
        <v>No</v>
      </c>
      <c r="AP554" t="b">
        <f>OR(Table1[[#This Row],[Length.Main Story.Polled]] = 0,Table1[[#This Row],[Length.Main + Extras.Polled]] = 0,Table1[[#This Row],[Length.Completionists.Polled]] = 0,Table1[[#This Row],[Length.All PlayStyles.Polled]] = 0)</f>
        <v>1</v>
      </c>
      <c r="AR554" s="9"/>
      <c r="AT554"/>
      <c r="AU554" s="10"/>
      <c r="AW554" s="10"/>
      <c r="BG554" s="10"/>
      <c r="BH554" s="10"/>
      <c r="BI554" s="10"/>
      <c r="BJ554" s="10"/>
      <c r="BL554" s="10"/>
    </row>
    <row r="555" spans="1:64" x14ac:dyDescent="0.25">
      <c r="A555" t="s">
        <v>665</v>
      </c>
      <c r="B555">
        <v>1</v>
      </c>
      <c r="C555" t="s">
        <v>34</v>
      </c>
      <c r="D555" t="s">
        <v>51</v>
      </c>
      <c r="E555" t="s">
        <v>1021</v>
      </c>
      <c r="F555" t="s">
        <v>46</v>
      </c>
      <c r="G555">
        <v>2007</v>
      </c>
      <c r="H555">
        <v>61</v>
      </c>
      <c r="I555">
        <v>0.1</v>
      </c>
      <c r="J555">
        <v>16.95</v>
      </c>
      <c r="K555">
        <v>0</v>
      </c>
      <c r="L555">
        <v>0</v>
      </c>
      <c r="M555">
        <v>0</v>
      </c>
      <c r="N555">
        <v>0</v>
      </c>
      <c r="O555">
        <v>0</v>
      </c>
      <c r="P555">
        <v>0</v>
      </c>
      <c r="Q555">
        <v>0</v>
      </c>
      <c r="R555">
        <v>0</v>
      </c>
      <c r="S555">
        <v>0</v>
      </c>
      <c r="T555">
        <v>0</v>
      </c>
      <c r="U555">
        <v>0</v>
      </c>
      <c r="V555">
        <v>0</v>
      </c>
      <c r="W555">
        <v>0</v>
      </c>
      <c r="X555">
        <v>0</v>
      </c>
      <c r="Y555">
        <v>0</v>
      </c>
      <c r="Z555">
        <v>0</v>
      </c>
      <c r="AA555">
        <v>0</v>
      </c>
      <c r="AB555">
        <v>0</v>
      </c>
      <c r="AC555">
        <v>0</v>
      </c>
      <c r="AD555">
        <v>0</v>
      </c>
      <c r="AE555" t="s">
        <v>34</v>
      </c>
      <c r="AJ555" t="b">
        <f>OR(COUNTIF(Sheet1!$H$1:$H$9,Table1[[#This Row],[Genre_1]]),COUNTIF(Sheet1!$H$1:$H$8,Table1[[#This Row],[Genre_2]]),COUNTIF(Sheet1!$H$1:$H$8,Table1[[#This Row],[Genre_3]]),COUNTIF(Sheet1!$H$1:$H$8,Table1[[#This Row],[Genre_4]]),COUNTIF(Sheet1!$H$1:$H$8,Table1[[#This Row],[Genre_5]]))</f>
        <v>1</v>
      </c>
      <c r="AK555" t="s">
        <v>51</v>
      </c>
      <c r="AM555" t="b">
        <f>OR(COUNTIF(Sheet1!$E$2:$E$20,Table1[[#This Row],[Publisher_1]]),COUNTIF(Sheet1!$E$2:$E$20,Table1[[#This Row],[Publisher_2]]))</f>
        <v>1</v>
      </c>
      <c r="AN555" t="str">
        <f>IF(COUNTIF(Table1[[#All],[Title]],Table1[[#This Row],[Title]]) &gt; 1,"Yes","No")</f>
        <v>No</v>
      </c>
      <c r="AO555" t="str">
        <f>IF(AND(-3&lt;= (Table1[[#This Row],[Metrics.Sales]] - AVERAGE(Table1[Metrics.Sales]))/_xlfn.STDEV.S(Table1[Metrics.Sales]), (Table1[[#This Row],[Metrics.Sales]] - AVERAGE(Table1[Metrics.Sales]))/_xlfn.STDEV.S(Table1[Metrics.Sales]) &lt;=3),"No","Yes")</f>
        <v>No</v>
      </c>
      <c r="AP555" t="b">
        <f>OR(Table1[[#This Row],[Length.Main Story.Polled]] = 0,Table1[[#This Row],[Length.Main + Extras.Polled]] = 0,Table1[[#This Row],[Length.Completionists.Polled]] = 0,Table1[[#This Row],[Length.All PlayStyles.Polled]] = 0)</f>
        <v>1</v>
      </c>
      <c r="AR555" s="9"/>
      <c r="AT555"/>
      <c r="AU555" s="10"/>
      <c r="AW555" s="10"/>
      <c r="BG555" s="10"/>
      <c r="BH555" s="10"/>
      <c r="BI555" s="10"/>
      <c r="BJ555" s="10"/>
      <c r="BL555" s="10"/>
    </row>
    <row r="556" spans="1:64" x14ac:dyDescent="0.25">
      <c r="A556" t="s">
        <v>220</v>
      </c>
      <c r="B556">
        <v>4</v>
      </c>
      <c r="C556" t="s">
        <v>1034</v>
      </c>
      <c r="D556" t="s">
        <v>42</v>
      </c>
      <c r="E556" t="s">
        <v>83</v>
      </c>
      <c r="F556" t="s">
        <v>53</v>
      </c>
      <c r="G556">
        <v>2006</v>
      </c>
      <c r="H556">
        <v>82</v>
      </c>
      <c r="I556">
        <v>2.42</v>
      </c>
      <c r="J556">
        <v>14.95</v>
      </c>
      <c r="K556">
        <v>15.25</v>
      </c>
      <c r="L556">
        <v>27.5833333333333</v>
      </c>
      <c r="M556">
        <v>14</v>
      </c>
      <c r="N556">
        <v>68</v>
      </c>
      <c r="O556">
        <v>10.3</v>
      </c>
      <c r="P556">
        <v>25.383333333333301</v>
      </c>
      <c r="Q556">
        <v>30.05</v>
      </c>
      <c r="R556">
        <v>24.816666666666599</v>
      </c>
      <c r="S556">
        <v>3</v>
      </c>
      <c r="T556">
        <v>20.733333333333299</v>
      </c>
      <c r="U556">
        <v>17.633333333333301</v>
      </c>
      <c r="V556">
        <v>28.933333333333302</v>
      </c>
      <c r="W556">
        <v>17</v>
      </c>
      <c r="X556">
        <v>26</v>
      </c>
      <c r="Y556">
        <v>12.85</v>
      </c>
      <c r="Z556">
        <v>12.8666666666666</v>
      </c>
      <c r="AA556">
        <v>20.633333333333301</v>
      </c>
      <c r="AB556">
        <v>12.3666666666666</v>
      </c>
      <c r="AC556">
        <v>39</v>
      </c>
      <c r="AD556">
        <v>9.3000000000000007</v>
      </c>
      <c r="AE556" t="s">
        <v>31</v>
      </c>
      <c r="AF556" t="s">
        <v>1045</v>
      </c>
      <c r="AJ556" t="b">
        <f>OR(COUNTIF(Sheet1!$H$1:$H$9,Table1[[#This Row],[Genre_1]]),COUNTIF(Sheet1!$H$1:$H$8,Table1[[#This Row],[Genre_2]]),COUNTIF(Sheet1!$H$1:$H$8,Table1[[#This Row],[Genre_3]]),COUNTIF(Sheet1!$H$1:$H$8,Table1[[#This Row],[Genre_4]]),COUNTIF(Sheet1!$H$1:$H$8,Table1[[#This Row],[Genre_5]]))</f>
        <v>1</v>
      </c>
      <c r="AK556" t="s">
        <v>42</v>
      </c>
      <c r="AM556" t="b">
        <f>OR(COUNTIF(Sheet1!$E$2:$E$20,Table1[[#This Row],[Publisher_1]]),COUNTIF(Sheet1!$E$2:$E$20,Table1[[#This Row],[Publisher_2]]))</f>
        <v>1</v>
      </c>
      <c r="AN556" t="str">
        <f>IF(COUNTIF(Table1[[#All],[Title]],Table1[[#This Row],[Title]]) &gt; 1,"Yes","No")</f>
        <v>Yes</v>
      </c>
      <c r="AO556" t="str">
        <f>IF(AND(-3&lt;= (Table1[[#This Row],[Metrics.Sales]] - AVERAGE(Table1[Metrics.Sales]))/_xlfn.STDEV.S(Table1[Metrics.Sales]), (Table1[[#This Row],[Metrics.Sales]] - AVERAGE(Table1[Metrics.Sales]))/_xlfn.STDEV.S(Table1[Metrics.Sales]) &lt;=3),"No","Yes")</f>
        <v>No</v>
      </c>
      <c r="AP556" t="b">
        <f>OR(Table1[[#This Row],[Length.Main Story.Polled]] = 0,Table1[[#This Row],[Length.Main + Extras.Polled]] = 0,Table1[[#This Row],[Length.Completionists.Polled]] = 0,Table1[[#This Row],[Length.All PlayStyles.Polled]] = 0)</f>
        <v>0</v>
      </c>
      <c r="AR556" s="9"/>
      <c r="AT556"/>
    </row>
    <row r="557" spans="1:64" x14ac:dyDescent="0.25">
      <c r="A557" t="s">
        <v>220</v>
      </c>
      <c r="B557">
        <v>4</v>
      </c>
      <c r="C557" t="s">
        <v>1034</v>
      </c>
      <c r="D557" t="s">
        <v>42</v>
      </c>
      <c r="E557" t="s">
        <v>1022</v>
      </c>
      <c r="F557" t="s">
        <v>46</v>
      </c>
      <c r="G557">
        <v>2006</v>
      </c>
      <c r="H557">
        <v>73</v>
      </c>
      <c r="I557">
        <v>0.38</v>
      </c>
      <c r="J557">
        <v>17.95</v>
      </c>
      <c r="K557">
        <v>15.25</v>
      </c>
      <c r="L557">
        <v>27.5833333333333</v>
      </c>
      <c r="M557">
        <v>14</v>
      </c>
      <c r="N557">
        <v>68</v>
      </c>
      <c r="O557">
        <v>10.3</v>
      </c>
      <c r="P557">
        <v>25.383333333333301</v>
      </c>
      <c r="Q557">
        <v>30.05</v>
      </c>
      <c r="R557">
        <v>24.816666666666599</v>
      </c>
      <c r="S557">
        <v>3</v>
      </c>
      <c r="T557">
        <v>20.733333333333299</v>
      </c>
      <c r="U557">
        <v>17.633333333333301</v>
      </c>
      <c r="V557">
        <v>28.933333333333302</v>
      </c>
      <c r="W557">
        <v>17</v>
      </c>
      <c r="X557">
        <v>26</v>
      </c>
      <c r="Y557">
        <v>12.85</v>
      </c>
      <c r="Z557">
        <v>12.8666666666666</v>
      </c>
      <c r="AA557">
        <v>20.633333333333301</v>
      </c>
      <c r="AB557">
        <v>12.3666666666666</v>
      </c>
      <c r="AC557">
        <v>39</v>
      </c>
      <c r="AD557">
        <v>9.3000000000000007</v>
      </c>
      <c r="AE557" t="s">
        <v>31</v>
      </c>
      <c r="AF557" t="s">
        <v>1045</v>
      </c>
      <c r="AJ557" t="b">
        <f>OR(COUNTIF(Sheet1!$H$1:$H$9,Table1[[#This Row],[Genre_1]]),COUNTIF(Sheet1!$H$1:$H$8,Table1[[#This Row],[Genre_2]]),COUNTIF(Sheet1!$H$1:$H$8,Table1[[#This Row],[Genre_3]]),COUNTIF(Sheet1!$H$1:$H$8,Table1[[#This Row],[Genre_4]]),COUNTIF(Sheet1!$H$1:$H$8,Table1[[#This Row],[Genre_5]]))</f>
        <v>1</v>
      </c>
      <c r="AK557" t="s">
        <v>42</v>
      </c>
      <c r="AM557" t="b">
        <f>OR(COUNTIF(Sheet1!$E$2:$E$20,Table1[[#This Row],[Publisher_1]]),COUNTIF(Sheet1!$E$2:$E$20,Table1[[#This Row],[Publisher_2]]))</f>
        <v>1</v>
      </c>
      <c r="AN557" t="str">
        <f>IF(COUNTIF(Table1[[#All],[Title]],Table1[[#This Row],[Title]]) &gt; 1,"Yes","No")</f>
        <v>Yes</v>
      </c>
      <c r="AO557" t="str">
        <f>IF(AND(-3&lt;= (Table1[[#This Row],[Metrics.Sales]] - AVERAGE(Table1[Metrics.Sales]))/_xlfn.STDEV.S(Table1[Metrics.Sales]), (Table1[[#This Row],[Metrics.Sales]] - AVERAGE(Table1[Metrics.Sales]))/_xlfn.STDEV.S(Table1[Metrics.Sales]) &lt;=3),"No","Yes")</f>
        <v>No</v>
      </c>
      <c r="AP557" t="b">
        <f>OR(Table1[[#This Row],[Length.Main Story.Polled]] = 0,Table1[[#This Row],[Length.Main + Extras.Polled]] = 0,Table1[[#This Row],[Length.Completionists.Polled]] = 0,Table1[[#This Row],[Length.All PlayStyles.Polled]] = 0)</f>
        <v>0</v>
      </c>
      <c r="AR557" s="9"/>
      <c r="AT557"/>
      <c r="AX557" s="10"/>
      <c r="AZ557" s="10"/>
      <c r="BB557" s="10"/>
      <c r="BC557" s="10"/>
      <c r="BD557" s="10"/>
      <c r="BH557" s="10"/>
      <c r="BI557" s="10"/>
      <c r="BJ557" s="10"/>
    </row>
    <row r="558" spans="1:64" x14ac:dyDescent="0.25">
      <c r="A558" t="s">
        <v>220</v>
      </c>
      <c r="B558">
        <v>1</v>
      </c>
      <c r="C558" t="s">
        <v>1034</v>
      </c>
      <c r="D558" t="s">
        <v>42</v>
      </c>
      <c r="E558" t="s">
        <v>1020</v>
      </c>
      <c r="F558" t="s">
        <v>32</v>
      </c>
      <c r="G558">
        <v>2006</v>
      </c>
      <c r="H558">
        <v>81</v>
      </c>
      <c r="I558">
        <v>0.34</v>
      </c>
      <c r="J558">
        <v>22.95</v>
      </c>
      <c r="K558">
        <v>15.25</v>
      </c>
      <c r="L558">
        <v>27.5833333333333</v>
      </c>
      <c r="M558">
        <v>14</v>
      </c>
      <c r="N558">
        <v>68</v>
      </c>
      <c r="O558">
        <v>10.3</v>
      </c>
      <c r="P558">
        <v>25.383333333333301</v>
      </c>
      <c r="Q558">
        <v>30.05</v>
      </c>
      <c r="R558">
        <v>24.816666666666599</v>
      </c>
      <c r="S558">
        <v>3</v>
      </c>
      <c r="T558">
        <v>20.733333333333299</v>
      </c>
      <c r="U558">
        <v>17.633333333333301</v>
      </c>
      <c r="V558">
        <v>28.933333333333302</v>
      </c>
      <c r="W558">
        <v>17</v>
      </c>
      <c r="X558">
        <v>26</v>
      </c>
      <c r="Y558">
        <v>12.85</v>
      </c>
      <c r="Z558">
        <v>12.8666666666666</v>
      </c>
      <c r="AA558">
        <v>20.633333333333301</v>
      </c>
      <c r="AB558">
        <v>12.3666666666666</v>
      </c>
      <c r="AC558">
        <v>39</v>
      </c>
      <c r="AD558">
        <v>9.3000000000000007</v>
      </c>
      <c r="AE558" t="s">
        <v>31</v>
      </c>
      <c r="AF558" t="s">
        <v>1045</v>
      </c>
      <c r="AJ558" t="b">
        <f>OR(COUNTIF(Sheet1!$H$1:$H$9,Table1[[#This Row],[Genre_1]]),COUNTIF(Sheet1!$H$1:$H$8,Table1[[#This Row],[Genre_2]]),COUNTIF(Sheet1!$H$1:$H$8,Table1[[#This Row],[Genre_3]]),COUNTIF(Sheet1!$H$1:$H$8,Table1[[#This Row],[Genre_4]]),COUNTIF(Sheet1!$H$1:$H$8,Table1[[#This Row],[Genre_5]]))</f>
        <v>1</v>
      </c>
      <c r="AK558" t="s">
        <v>42</v>
      </c>
      <c r="AM558" t="b">
        <f>OR(COUNTIF(Sheet1!$E$2:$E$20,Table1[[#This Row],[Publisher_1]]),COUNTIF(Sheet1!$E$2:$E$20,Table1[[#This Row],[Publisher_2]]))</f>
        <v>1</v>
      </c>
      <c r="AN558" t="str">
        <f>IF(COUNTIF(Table1[[#All],[Title]],Table1[[#This Row],[Title]]) &gt; 1,"Yes","No")</f>
        <v>Yes</v>
      </c>
      <c r="AO558" t="str">
        <f>IF(AND(-3&lt;= (Table1[[#This Row],[Metrics.Sales]] - AVERAGE(Table1[Metrics.Sales]))/_xlfn.STDEV.S(Table1[Metrics.Sales]), (Table1[[#This Row],[Metrics.Sales]] - AVERAGE(Table1[Metrics.Sales]))/_xlfn.STDEV.S(Table1[Metrics.Sales]) &lt;=3),"No","Yes")</f>
        <v>No</v>
      </c>
      <c r="AP558" t="b">
        <f>OR(Table1[[#This Row],[Length.Main Story.Polled]] = 0,Table1[[#This Row],[Length.Main + Extras.Polled]] = 0,Table1[[#This Row],[Length.Completionists.Polled]] = 0,Table1[[#This Row],[Length.All PlayStyles.Polled]] = 0)</f>
        <v>0</v>
      </c>
      <c r="AR558" s="9"/>
      <c r="AT558"/>
      <c r="AX558" s="10"/>
      <c r="AZ558" s="10"/>
      <c r="BB558" s="10"/>
      <c r="BC558" s="10"/>
      <c r="BD558" s="10"/>
      <c r="BH558" s="10"/>
      <c r="BI558" s="10"/>
      <c r="BJ558" s="10"/>
    </row>
    <row r="559" spans="1:64" x14ac:dyDescent="0.25">
      <c r="A559" t="s">
        <v>220</v>
      </c>
      <c r="B559">
        <v>4</v>
      </c>
      <c r="C559" t="s">
        <v>1034</v>
      </c>
      <c r="D559" t="s">
        <v>42</v>
      </c>
      <c r="E559" t="s">
        <v>1019</v>
      </c>
      <c r="F559" t="s">
        <v>46</v>
      </c>
      <c r="G559">
        <v>2006</v>
      </c>
      <c r="H559">
        <v>78</v>
      </c>
      <c r="I559">
        <v>0.33</v>
      </c>
      <c r="J559">
        <v>24.95</v>
      </c>
      <c r="K559">
        <v>15.25</v>
      </c>
      <c r="L559">
        <v>27.5833333333333</v>
      </c>
      <c r="M559">
        <v>14</v>
      </c>
      <c r="N559">
        <v>68</v>
      </c>
      <c r="O559">
        <v>10.3</v>
      </c>
      <c r="P559">
        <v>25.383333333333301</v>
      </c>
      <c r="Q559">
        <v>30.05</v>
      </c>
      <c r="R559">
        <v>24.816666666666599</v>
      </c>
      <c r="S559">
        <v>3</v>
      </c>
      <c r="T559">
        <v>20.733333333333299</v>
      </c>
      <c r="U559">
        <v>17.633333333333301</v>
      </c>
      <c r="V559">
        <v>28.933333333333302</v>
      </c>
      <c r="W559">
        <v>17</v>
      </c>
      <c r="X559">
        <v>26</v>
      </c>
      <c r="Y559">
        <v>12.85</v>
      </c>
      <c r="Z559">
        <v>12.8666666666666</v>
      </c>
      <c r="AA559">
        <v>20.633333333333301</v>
      </c>
      <c r="AB559">
        <v>12.3666666666666</v>
      </c>
      <c r="AC559">
        <v>39</v>
      </c>
      <c r="AD559">
        <v>9.3000000000000007</v>
      </c>
      <c r="AE559" t="s">
        <v>31</v>
      </c>
      <c r="AF559" t="s">
        <v>1045</v>
      </c>
      <c r="AJ559" t="b">
        <f>OR(COUNTIF(Sheet1!$H$1:$H$9,Table1[[#This Row],[Genre_1]]),COUNTIF(Sheet1!$H$1:$H$8,Table1[[#This Row],[Genre_2]]),COUNTIF(Sheet1!$H$1:$H$8,Table1[[#This Row],[Genre_3]]),COUNTIF(Sheet1!$H$1:$H$8,Table1[[#This Row],[Genre_4]]),COUNTIF(Sheet1!$H$1:$H$8,Table1[[#This Row],[Genre_5]]))</f>
        <v>1</v>
      </c>
      <c r="AK559" t="s">
        <v>42</v>
      </c>
      <c r="AM559" t="b">
        <f>OR(COUNTIF(Sheet1!$E$2:$E$20,Table1[[#This Row],[Publisher_1]]),COUNTIF(Sheet1!$E$2:$E$20,Table1[[#This Row],[Publisher_2]]))</f>
        <v>1</v>
      </c>
      <c r="AN559" t="str">
        <f>IF(COUNTIF(Table1[[#All],[Title]],Table1[[#This Row],[Title]]) &gt; 1,"Yes","No")</f>
        <v>Yes</v>
      </c>
      <c r="AO559" t="str">
        <f>IF(AND(-3&lt;= (Table1[[#This Row],[Metrics.Sales]] - AVERAGE(Table1[Metrics.Sales]))/_xlfn.STDEV.S(Table1[Metrics.Sales]), (Table1[[#This Row],[Metrics.Sales]] - AVERAGE(Table1[Metrics.Sales]))/_xlfn.STDEV.S(Table1[Metrics.Sales]) &lt;=3),"No","Yes")</f>
        <v>No</v>
      </c>
      <c r="AP559" t="b">
        <f>OR(Table1[[#This Row],[Length.Main Story.Polled]] = 0,Table1[[#This Row],[Length.Main + Extras.Polled]] = 0,Table1[[#This Row],[Length.Completionists.Polled]] = 0,Table1[[#This Row],[Length.All PlayStyles.Polled]] = 0)</f>
        <v>0</v>
      </c>
      <c r="AR559" s="9"/>
      <c r="AT559"/>
      <c r="AX559" s="10"/>
      <c r="AZ559" s="10"/>
      <c r="BB559" s="10"/>
      <c r="BC559" s="10"/>
      <c r="BD559" s="10"/>
      <c r="BH559" s="10"/>
      <c r="BI559" s="10"/>
      <c r="BJ559" s="10"/>
    </row>
    <row r="560" spans="1:64" x14ac:dyDescent="0.25">
      <c r="A560" t="s">
        <v>466</v>
      </c>
      <c r="B560">
        <v>1</v>
      </c>
      <c r="C560" t="s">
        <v>1034</v>
      </c>
      <c r="D560" t="s">
        <v>101</v>
      </c>
      <c r="E560" t="s">
        <v>83</v>
      </c>
      <c r="F560" t="s">
        <v>53</v>
      </c>
      <c r="G560">
        <v>2007</v>
      </c>
      <c r="H560">
        <v>91</v>
      </c>
      <c r="I560">
        <v>1.57</v>
      </c>
      <c r="J560">
        <v>17.95</v>
      </c>
      <c r="K560">
        <v>28.066666666666599</v>
      </c>
      <c r="L560">
        <v>113.266666666666</v>
      </c>
      <c r="M560">
        <v>25</v>
      </c>
      <c r="N560">
        <v>2300</v>
      </c>
      <c r="O560">
        <v>16.3333333333333</v>
      </c>
      <c r="P560">
        <v>44.783333333333303</v>
      </c>
      <c r="Q560">
        <v>121.4</v>
      </c>
      <c r="R560">
        <v>40.8333333333333</v>
      </c>
      <c r="S560">
        <v>379</v>
      </c>
      <c r="T560">
        <v>28.533333333333299</v>
      </c>
      <c r="U560">
        <v>29.733333333333299</v>
      </c>
      <c r="V560">
        <v>60.933333333333302</v>
      </c>
      <c r="W560">
        <v>28</v>
      </c>
      <c r="X560">
        <v>1100</v>
      </c>
      <c r="Y560">
        <v>18.766666666666602</v>
      </c>
      <c r="Z560">
        <v>17.383333333333301</v>
      </c>
      <c r="AA560">
        <v>69.966666666666598</v>
      </c>
      <c r="AB560">
        <v>16.5</v>
      </c>
      <c r="AC560">
        <v>769</v>
      </c>
      <c r="AD560">
        <v>11.533333333333299</v>
      </c>
      <c r="AE560" t="s">
        <v>31</v>
      </c>
      <c r="AF560" t="s">
        <v>1045</v>
      </c>
      <c r="AJ560" t="b">
        <f>OR(COUNTIF(Sheet1!$H$1:$H$9,Table1[[#This Row],[Genre_1]]),COUNTIF(Sheet1!$H$1:$H$8,Table1[[#This Row],[Genre_2]]),COUNTIF(Sheet1!$H$1:$H$8,Table1[[#This Row],[Genre_3]]),COUNTIF(Sheet1!$H$1:$H$8,Table1[[#This Row],[Genre_4]]),COUNTIF(Sheet1!$H$1:$H$8,Table1[[#This Row],[Genre_5]]))</f>
        <v>1</v>
      </c>
      <c r="AK560" t="s">
        <v>101</v>
      </c>
      <c r="AM560" t="b">
        <f>OR(COUNTIF(Sheet1!$E$2:$E$20,Table1[[#This Row],[Publisher_1]]),COUNTIF(Sheet1!$E$2:$E$20,Table1[[#This Row],[Publisher_2]]))</f>
        <v>1</v>
      </c>
      <c r="AN560" t="str">
        <f>IF(COUNTIF(Table1[[#All],[Title]],Table1[[#This Row],[Title]]) &gt; 1,"Yes","No")</f>
        <v>No</v>
      </c>
      <c r="AO560" t="str">
        <f>IF(AND(-3&lt;= (Table1[[#This Row],[Metrics.Sales]] - AVERAGE(Table1[Metrics.Sales]))/_xlfn.STDEV.S(Table1[Metrics.Sales]), (Table1[[#This Row],[Metrics.Sales]] - AVERAGE(Table1[Metrics.Sales]))/_xlfn.STDEV.S(Table1[Metrics.Sales]) &lt;=3),"No","Yes")</f>
        <v>No</v>
      </c>
      <c r="AP560" t="b">
        <f>OR(Table1[[#This Row],[Length.Main Story.Polled]] = 0,Table1[[#This Row],[Length.Main + Extras.Polled]] = 0,Table1[[#This Row],[Length.Completionists.Polled]] = 0,Table1[[#This Row],[Length.All PlayStyles.Polled]] = 0)</f>
        <v>0</v>
      </c>
      <c r="AR560" s="9"/>
      <c r="AT560"/>
      <c r="AX560" s="10"/>
      <c r="AZ560" s="10"/>
      <c r="BB560" s="10"/>
      <c r="BC560" s="10"/>
      <c r="BD560" s="10"/>
      <c r="BH560" s="10"/>
      <c r="BI560" s="10"/>
      <c r="BJ560" s="10"/>
    </row>
    <row r="561" spans="1:64" x14ac:dyDescent="0.25">
      <c r="A561" t="s">
        <v>340</v>
      </c>
      <c r="B561">
        <v>1</v>
      </c>
      <c r="C561" t="s">
        <v>34</v>
      </c>
      <c r="D561" t="s">
        <v>1007</v>
      </c>
      <c r="E561" t="s">
        <v>1021</v>
      </c>
      <c r="F561" t="s">
        <v>32</v>
      </c>
      <c r="G561">
        <v>2006</v>
      </c>
      <c r="H561">
        <v>69</v>
      </c>
      <c r="I561">
        <v>0.14000000000000001</v>
      </c>
      <c r="J561">
        <v>14.95</v>
      </c>
      <c r="K561">
        <v>4.0999999999999996</v>
      </c>
      <c r="L561">
        <v>4.5166666666666604</v>
      </c>
      <c r="M561">
        <v>4.0999999999999996</v>
      </c>
      <c r="N561">
        <v>2</v>
      </c>
      <c r="O561">
        <v>3.6666666666666599</v>
      </c>
      <c r="P561">
        <v>4.0999999999999996</v>
      </c>
      <c r="Q561">
        <v>4.5166666666666604</v>
      </c>
      <c r="R561">
        <v>4.0999999999999996</v>
      </c>
      <c r="S561">
        <v>2</v>
      </c>
      <c r="T561">
        <v>3.6666666666666599</v>
      </c>
      <c r="U561">
        <v>0</v>
      </c>
      <c r="V561">
        <v>0</v>
      </c>
      <c r="W561">
        <v>0</v>
      </c>
      <c r="X561">
        <v>0</v>
      </c>
      <c r="Y561">
        <v>0</v>
      </c>
      <c r="Z561">
        <v>0</v>
      </c>
      <c r="AA561">
        <v>0</v>
      </c>
      <c r="AB561">
        <v>0</v>
      </c>
      <c r="AC561">
        <v>0</v>
      </c>
      <c r="AD561">
        <v>0</v>
      </c>
      <c r="AE561" t="s">
        <v>34</v>
      </c>
      <c r="AJ561" t="b">
        <f>OR(COUNTIF(Sheet1!$H$1:$H$9,Table1[[#This Row],[Genre_1]]),COUNTIF(Sheet1!$H$1:$H$8,Table1[[#This Row],[Genre_2]]),COUNTIF(Sheet1!$H$1:$H$8,Table1[[#This Row],[Genre_3]]),COUNTIF(Sheet1!$H$1:$H$8,Table1[[#This Row],[Genre_4]]),COUNTIF(Sheet1!$H$1:$H$8,Table1[[#This Row],[Genre_5]]))</f>
        <v>1</v>
      </c>
      <c r="AK561" t="s">
        <v>1007</v>
      </c>
      <c r="AM561" t="b">
        <f>OR(COUNTIF(Sheet1!$E$2:$E$20,Table1[[#This Row],[Publisher_1]]),COUNTIF(Sheet1!$E$2:$E$20,Table1[[#This Row],[Publisher_2]]))</f>
        <v>1</v>
      </c>
      <c r="AN561" t="str">
        <f>IF(COUNTIF(Table1[[#All],[Title]],Table1[[#This Row],[Title]]) &gt; 1,"Yes","No")</f>
        <v>No</v>
      </c>
      <c r="AO561" t="str">
        <f>IF(AND(-3&lt;= (Table1[[#This Row],[Metrics.Sales]] - AVERAGE(Table1[Metrics.Sales]))/_xlfn.STDEV.S(Table1[Metrics.Sales]), (Table1[[#This Row],[Metrics.Sales]] - AVERAGE(Table1[Metrics.Sales]))/_xlfn.STDEV.S(Table1[Metrics.Sales]) &lt;=3),"No","Yes")</f>
        <v>No</v>
      </c>
      <c r="AP561" t="b">
        <f>OR(Table1[[#This Row],[Length.Main Story.Polled]] = 0,Table1[[#This Row],[Length.Main + Extras.Polled]] = 0,Table1[[#This Row],[Length.Completionists.Polled]] = 0,Table1[[#This Row],[Length.All PlayStyles.Polled]] = 0)</f>
        <v>1</v>
      </c>
      <c r="AR561" s="9"/>
      <c r="AT561"/>
      <c r="AW561" s="10"/>
      <c r="AX561" s="10"/>
      <c r="AZ561" s="10"/>
      <c r="BB561" s="10"/>
      <c r="BC561" s="10"/>
      <c r="BD561" s="10"/>
      <c r="BG561" s="10"/>
      <c r="BH561" s="10"/>
      <c r="BI561" s="10"/>
      <c r="BL561" s="10"/>
    </row>
    <row r="562" spans="1:64" x14ac:dyDescent="0.25">
      <c r="A562" t="s">
        <v>958</v>
      </c>
      <c r="B562">
        <v>1</v>
      </c>
      <c r="C562" t="s">
        <v>1035</v>
      </c>
      <c r="D562" t="s">
        <v>1005</v>
      </c>
      <c r="E562" t="s">
        <v>1021</v>
      </c>
      <c r="F562" t="s">
        <v>46</v>
      </c>
      <c r="G562">
        <v>2008</v>
      </c>
      <c r="H562">
        <v>63</v>
      </c>
      <c r="I562">
        <v>0.06</v>
      </c>
      <c r="J562">
        <v>14.95</v>
      </c>
      <c r="K562">
        <v>0</v>
      </c>
      <c r="L562">
        <v>0</v>
      </c>
      <c r="M562">
        <v>0</v>
      </c>
      <c r="N562">
        <v>0</v>
      </c>
      <c r="O562">
        <v>0</v>
      </c>
      <c r="P562">
        <v>0</v>
      </c>
      <c r="Q562">
        <v>0</v>
      </c>
      <c r="R562">
        <v>0</v>
      </c>
      <c r="S562">
        <v>0</v>
      </c>
      <c r="T562">
        <v>0</v>
      </c>
      <c r="U562">
        <v>0</v>
      </c>
      <c r="V562">
        <v>0</v>
      </c>
      <c r="W562">
        <v>0</v>
      </c>
      <c r="X562">
        <v>0</v>
      </c>
      <c r="Y562">
        <v>0</v>
      </c>
      <c r="Z562">
        <v>0</v>
      </c>
      <c r="AA562">
        <v>0</v>
      </c>
      <c r="AB562">
        <v>0</v>
      </c>
      <c r="AC562">
        <v>0</v>
      </c>
      <c r="AD562">
        <v>0</v>
      </c>
      <c r="AE562" t="s">
        <v>1045</v>
      </c>
      <c r="AJ562" t="b">
        <f>OR(COUNTIF(Sheet1!$H$1:$H$9,Table1[[#This Row],[Genre_1]]),COUNTIF(Sheet1!$H$1:$H$8,Table1[[#This Row],[Genre_2]]),COUNTIF(Sheet1!$H$1:$H$8,Table1[[#This Row],[Genre_3]]),COUNTIF(Sheet1!$H$1:$H$8,Table1[[#This Row],[Genre_4]]),COUNTIF(Sheet1!$H$1:$H$8,Table1[[#This Row],[Genre_5]]))</f>
        <v>1</v>
      </c>
      <c r="AK562" t="s">
        <v>1005</v>
      </c>
      <c r="AM562" t="b">
        <f>OR(COUNTIF(Sheet1!$E$2:$E$20,Table1[[#This Row],[Publisher_1]]),COUNTIF(Sheet1!$E$2:$E$20,Table1[[#This Row],[Publisher_2]]))</f>
        <v>1</v>
      </c>
      <c r="AN562" t="str">
        <f>IF(COUNTIF(Table1[[#All],[Title]],Table1[[#This Row],[Title]]) &gt; 1,"Yes","No")</f>
        <v>No</v>
      </c>
      <c r="AO562" t="str">
        <f>IF(AND(-3&lt;= (Table1[[#This Row],[Metrics.Sales]] - AVERAGE(Table1[Metrics.Sales]))/_xlfn.STDEV.S(Table1[Metrics.Sales]), (Table1[[#This Row],[Metrics.Sales]] - AVERAGE(Table1[Metrics.Sales]))/_xlfn.STDEV.S(Table1[Metrics.Sales]) &lt;=3),"No","Yes")</f>
        <v>No</v>
      </c>
      <c r="AP562" t="b">
        <f>OR(Table1[[#This Row],[Length.Main Story.Polled]] = 0,Table1[[#This Row],[Length.Main + Extras.Polled]] = 0,Table1[[#This Row],[Length.Completionists.Polled]] = 0,Table1[[#This Row],[Length.All PlayStyles.Polled]] = 0)</f>
        <v>1</v>
      </c>
      <c r="AR562" s="9"/>
      <c r="AT562"/>
      <c r="AW562" s="10"/>
      <c r="AY562" s="10"/>
      <c r="BB562" s="10"/>
    </row>
    <row r="563" spans="1:64" x14ac:dyDescent="0.25">
      <c r="A563" t="s">
        <v>427</v>
      </c>
      <c r="B563">
        <v>1</v>
      </c>
      <c r="C563" t="s">
        <v>31</v>
      </c>
      <c r="D563" t="s">
        <v>1005</v>
      </c>
      <c r="E563" t="s">
        <v>1021</v>
      </c>
      <c r="F563" t="s">
        <v>32</v>
      </c>
      <c r="G563">
        <v>2006</v>
      </c>
      <c r="H563">
        <v>66</v>
      </c>
      <c r="I563">
        <v>0.03</v>
      </c>
      <c r="J563">
        <v>12.95</v>
      </c>
      <c r="K563">
        <v>7.5</v>
      </c>
      <c r="L563">
        <v>8.11666666666666</v>
      </c>
      <c r="M563">
        <v>7</v>
      </c>
      <c r="N563">
        <v>3</v>
      </c>
      <c r="O563">
        <v>6.86666666666666</v>
      </c>
      <c r="P563">
        <v>0</v>
      </c>
      <c r="Q563">
        <v>0</v>
      </c>
      <c r="R563">
        <v>0</v>
      </c>
      <c r="S563">
        <v>0</v>
      </c>
      <c r="T563">
        <v>0</v>
      </c>
      <c r="U563">
        <v>0</v>
      </c>
      <c r="V563">
        <v>0</v>
      </c>
      <c r="W563">
        <v>0</v>
      </c>
      <c r="X563">
        <v>0</v>
      </c>
      <c r="Y563">
        <v>0</v>
      </c>
      <c r="Z563">
        <v>7.5</v>
      </c>
      <c r="AA563">
        <v>8.11666666666666</v>
      </c>
      <c r="AB563">
        <v>7</v>
      </c>
      <c r="AC563">
        <v>3</v>
      </c>
      <c r="AD563">
        <v>6.86666666666666</v>
      </c>
      <c r="AE563" t="s">
        <v>31</v>
      </c>
      <c r="AJ563" t="b">
        <f>OR(COUNTIF(Sheet1!$H$1:$H$9,Table1[[#This Row],[Genre_1]]),COUNTIF(Sheet1!$H$1:$H$8,Table1[[#This Row],[Genre_2]]),COUNTIF(Sheet1!$H$1:$H$8,Table1[[#This Row],[Genre_3]]),COUNTIF(Sheet1!$H$1:$H$8,Table1[[#This Row],[Genre_4]]),COUNTIF(Sheet1!$H$1:$H$8,Table1[[#This Row],[Genre_5]]))</f>
        <v>1</v>
      </c>
      <c r="AK563" t="s">
        <v>1005</v>
      </c>
      <c r="AM563" t="b">
        <f>OR(COUNTIF(Sheet1!$E$2:$E$20,Table1[[#This Row],[Publisher_1]]),COUNTIF(Sheet1!$E$2:$E$20,Table1[[#This Row],[Publisher_2]]))</f>
        <v>1</v>
      </c>
      <c r="AN563" t="str">
        <f>IF(COUNTIF(Table1[[#All],[Title]],Table1[[#This Row],[Title]]) &gt; 1,"Yes","No")</f>
        <v>No</v>
      </c>
      <c r="AO563" t="str">
        <f>IF(AND(-3&lt;= (Table1[[#This Row],[Metrics.Sales]] - AVERAGE(Table1[Metrics.Sales]))/_xlfn.STDEV.S(Table1[Metrics.Sales]), (Table1[[#This Row],[Metrics.Sales]] - AVERAGE(Table1[Metrics.Sales]))/_xlfn.STDEV.S(Table1[Metrics.Sales]) &lt;=3),"No","Yes")</f>
        <v>No</v>
      </c>
      <c r="AP563" t="b">
        <f>OR(Table1[[#This Row],[Length.Main Story.Polled]] = 0,Table1[[#This Row],[Length.Main + Extras.Polled]] = 0,Table1[[#This Row],[Length.Completionists.Polled]] = 0,Table1[[#This Row],[Length.All PlayStyles.Polled]] = 0)</f>
        <v>1</v>
      </c>
      <c r="AR563" s="9"/>
      <c r="AT563"/>
    </row>
    <row r="564" spans="1:64" x14ac:dyDescent="0.25">
      <c r="A564" t="s">
        <v>529</v>
      </c>
      <c r="B564">
        <v>2</v>
      </c>
      <c r="C564" t="s">
        <v>31</v>
      </c>
      <c r="D564" t="s">
        <v>45</v>
      </c>
      <c r="E564" t="s">
        <v>83</v>
      </c>
      <c r="F564" t="s">
        <v>32</v>
      </c>
      <c r="G564">
        <v>2007</v>
      </c>
      <c r="H564">
        <v>73</v>
      </c>
      <c r="I564">
        <v>0.45</v>
      </c>
      <c r="J564">
        <v>17.95</v>
      </c>
      <c r="K564">
        <v>6.3833333333333302</v>
      </c>
      <c r="L564">
        <v>9.1</v>
      </c>
      <c r="M564">
        <v>6</v>
      </c>
      <c r="N564">
        <v>81</v>
      </c>
      <c r="O564">
        <v>4.2333333333333298</v>
      </c>
      <c r="P564">
        <v>11</v>
      </c>
      <c r="Q564">
        <v>11.4333333333333</v>
      </c>
      <c r="R564">
        <v>10.75</v>
      </c>
      <c r="S564">
        <v>3</v>
      </c>
      <c r="T564">
        <v>10.55</v>
      </c>
      <c r="U564">
        <v>7.6666666666666599</v>
      </c>
      <c r="V564">
        <v>9.4666666666666597</v>
      </c>
      <c r="W564">
        <v>8.1999999999999993</v>
      </c>
      <c r="X564">
        <v>17</v>
      </c>
      <c r="Y564">
        <v>6.45</v>
      </c>
      <c r="Z564">
        <v>5.8</v>
      </c>
      <c r="AA564">
        <v>7.61666666666666</v>
      </c>
      <c r="AB564">
        <v>6</v>
      </c>
      <c r="AC564">
        <v>61</v>
      </c>
      <c r="AD564">
        <v>4.0833333333333304</v>
      </c>
      <c r="AE564" t="s">
        <v>31</v>
      </c>
      <c r="AJ564" t="b">
        <f>OR(COUNTIF(Sheet1!$H$1:$H$9,Table1[[#This Row],[Genre_1]]),COUNTIF(Sheet1!$H$1:$H$8,Table1[[#This Row],[Genre_2]]),COUNTIF(Sheet1!$H$1:$H$8,Table1[[#This Row],[Genre_3]]),COUNTIF(Sheet1!$H$1:$H$8,Table1[[#This Row],[Genre_4]]),COUNTIF(Sheet1!$H$1:$H$8,Table1[[#This Row],[Genre_5]]))</f>
        <v>1</v>
      </c>
      <c r="AK564" t="s">
        <v>45</v>
      </c>
      <c r="AM564" t="b">
        <f>OR(COUNTIF(Sheet1!$E$2:$E$20,Table1[[#This Row],[Publisher_1]]),COUNTIF(Sheet1!$E$2:$E$20,Table1[[#This Row],[Publisher_2]]))</f>
        <v>1</v>
      </c>
      <c r="AN564" t="str">
        <f>IF(COUNTIF(Table1[[#All],[Title]],Table1[[#This Row],[Title]]) &gt; 1,"Yes","No")</f>
        <v>No</v>
      </c>
      <c r="AO564" t="str">
        <f>IF(AND(-3&lt;= (Table1[[#This Row],[Metrics.Sales]] - AVERAGE(Table1[Metrics.Sales]))/_xlfn.STDEV.S(Table1[Metrics.Sales]), (Table1[[#This Row],[Metrics.Sales]] - AVERAGE(Table1[Metrics.Sales]))/_xlfn.STDEV.S(Table1[Metrics.Sales]) &lt;=3),"No","Yes")</f>
        <v>No</v>
      </c>
      <c r="AP564" t="b">
        <f>OR(Table1[[#This Row],[Length.Main Story.Polled]] = 0,Table1[[#This Row],[Length.Main + Extras.Polled]] = 0,Table1[[#This Row],[Length.Completionists.Polled]] = 0,Table1[[#This Row],[Length.All PlayStyles.Polled]] = 0)</f>
        <v>0</v>
      </c>
      <c r="AR564" s="9"/>
      <c r="AT564"/>
      <c r="AW564" s="10"/>
      <c r="BI564" s="10"/>
      <c r="BL564" s="10"/>
    </row>
    <row r="565" spans="1:64" x14ac:dyDescent="0.25">
      <c r="A565" t="s">
        <v>248</v>
      </c>
      <c r="B565">
        <v>1</v>
      </c>
      <c r="C565" t="s">
        <v>31</v>
      </c>
      <c r="D565" t="s">
        <v>45</v>
      </c>
      <c r="E565" t="s">
        <v>1020</v>
      </c>
      <c r="F565" t="s">
        <v>32</v>
      </c>
      <c r="G565">
        <v>2006</v>
      </c>
      <c r="H565">
        <v>71</v>
      </c>
      <c r="I565">
        <v>0.81</v>
      </c>
      <c r="J565">
        <v>14.95</v>
      </c>
      <c r="K565">
        <v>4.9666666666666597</v>
      </c>
      <c r="L565">
        <v>5.4833333333333298</v>
      </c>
      <c r="M565">
        <v>5</v>
      </c>
      <c r="N565">
        <v>8</v>
      </c>
      <c r="O565">
        <v>4.3833333333333302</v>
      </c>
      <c r="P565">
        <v>0</v>
      </c>
      <c r="Q565">
        <v>0</v>
      </c>
      <c r="R565">
        <v>0</v>
      </c>
      <c r="S565">
        <v>0</v>
      </c>
      <c r="T565">
        <v>0</v>
      </c>
      <c r="U565">
        <v>5</v>
      </c>
      <c r="V565">
        <v>5</v>
      </c>
      <c r="W565">
        <v>5</v>
      </c>
      <c r="X565">
        <v>2</v>
      </c>
      <c r="Y565">
        <v>5</v>
      </c>
      <c r="Z565">
        <v>4.95</v>
      </c>
      <c r="AA565">
        <v>5.4833333333333298</v>
      </c>
      <c r="AB565">
        <v>5</v>
      </c>
      <c r="AC565">
        <v>6</v>
      </c>
      <c r="AD565">
        <v>4.36666666666666</v>
      </c>
      <c r="AE565" t="s">
        <v>31</v>
      </c>
      <c r="AJ565" t="b">
        <f>OR(COUNTIF(Sheet1!$H$1:$H$9,Table1[[#This Row],[Genre_1]]),COUNTIF(Sheet1!$H$1:$H$8,Table1[[#This Row],[Genre_2]]),COUNTIF(Sheet1!$H$1:$H$8,Table1[[#This Row],[Genre_3]]),COUNTIF(Sheet1!$H$1:$H$8,Table1[[#This Row],[Genre_4]]),COUNTIF(Sheet1!$H$1:$H$8,Table1[[#This Row],[Genre_5]]))</f>
        <v>1</v>
      </c>
      <c r="AK565" t="s">
        <v>45</v>
      </c>
      <c r="AM565" t="b">
        <f>OR(COUNTIF(Sheet1!$E$2:$E$20,Table1[[#This Row],[Publisher_1]]),COUNTIF(Sheet1!$E$2:$E$20,Table1[[#This Row],[Publisher_2]]))</f>
        <v>1</v>
      </c>
      <c r="AN565" t="str">
        <f>IF(COUNTIF(Table1[[#All],[Title]],Table1[[#This Row],[Title]]) &gt; 1,"Yes","No")</f>
        <v>No</v>
      </c>
      <c r="AO565" t="str">
        <f>IF(AND(-3&lt;= (Table1[[#This Row],[Metrics.Sales]] - AVERAGE(Table1[Metrics.Sales]))/_xlfn.STDEV.S(Table1[Metrics.Sales]), (Table1[[#This Row],[Metrics.Sales]] - AVERAGE(Table1[Metrics.Sales]))/_xlfn.STDEV.S(Table1[Metrics.Sales]) &lt;=3),"No","Yes")</f>
        <v>No</v>
      </c>
      <c r="AP565" t="b">
        <f>OR(Table1[[#This Row],[Length.Main Story.Polled]] = 0,Table1[[#This Row],[Length.Main + Extras.Polled]] = 0,Table1[[#This Row],[Length.Completionists.Polled]] = 0,Table1[[#This Row],[Length.All PlayStyles.Polled]] = 0)</f>
        <v>1</v>
      </c>
      <c r="AR565" s="9"/>
      <c r="AT565"/>
      <c r="AW565" s="10"/>
      <c r="AY565" s="10"/>
      <c r="BC565" s="10"/>
      <c r="BD565" s="10"/>
      <c r="BI565" s="10"/>
      <c r="BL565" s="10"/>
    </row>
    <row r="566" spans="1:64" x14ac:dyDescent="0.25">
      <c r="A566" t="s">
        <v>519</v>
      </c>
      <c r="B566">
        <v>1</v>
      </c>
      <c r="C566" t="s">
        <v>31</v>
      </c>
      <c r="D566" t="s">
        <v>45</v>
      </c>
      <c r="E566" t="s">
        <v>1020</v>
      </c>
      <c r="F566" t="s">
        <v>32</v>
      </c>
      <c r="G566">
        <v>2007</v>
      </c>
      <c r="H566">
        <v>69</v>
      </c>
      <c r="I566">
        <v>0.5</v>
      </c>
      <c r="J566">
        <v>17.95</v>
      </c>
      <c r="K566">
        <v>4.9666666666666597</v>
      </c>
      <c r="L566">
        <v>5.4833333333333298</v>
      </c>
      <c r="M566">
        <v>5</v>
      </c>
      <c r="N566">
        <v>8</v>
      </c>
      <c r="O566">
        <v>4.3833333333333302</v>
      </c>
      <c r="P566">
        <v>0</v>
      </c>
      <c r="Q566">
        <v>0</v>
      </c>
      <c r="R566">
        <v>0</v>
      </c>
      <c r="S566">
        <v>0</v>
      </c>
      <c r="T566">
        <v>0</v>
      </c>
      <c r="U566">
        <v>5</v>
      </c>
      <c r="V566">
        <v>5</v>
      </c>
      <c r="W566">
        <v>5</v>
      </c>
      <c r="X566">
        <v>2</v>
      </c>
      <c r="Y566">
        <v>5</v>
      </c>
      <c r="Z566">
        <v>4.95</v>
      </c>
      <c r="AA566">
        <v>5.4833333333333298</v>
      </c>
      <c r="AB566">
        <v>5</v>
      </c>
      <c r="AC566">
        <v>6</v>
      </c>
      <c r="AD566">
        <v>4.36666666666666</v>
      </c>
      <c r="AE566" t="s">
        <v>31</v>
      </c>
      <c r="AJ566" t="b">
        <f>OR(COUNTIF(Sheet1!$H$1:$H$9,Table1[[#This Row],[Genre_1]]),COUNTIF(Sheet1!$H$1:$H$8,Table1[[#This Row],[Genre_2]]),COUNTIF(Sheet1!$H$1:$H$8,Table1[[#This Row],[Genre_3]]),COUNTIF(Sheet1!$H$1:$H$8,Table1[[#This Row],[Genre_4]]),COUNTIF(Sheet1!$H$1:$H$8,Table1[[#This Row],[Genre_5]]))</f>
        <v>1</v>
      </c>
      <c r="AK566" t="s">
        <v>45</v>
      </c>
      <c r="AM566" t="b">
        <f>OR(COUNTIF(Sheet1!$E$2:$E$20,Table1[[#This Row],[Publisher_1]]),COUNTIF(Sheet1!$E$2:$E$20,Table1[[#This Row],[Publisher_2]]))</f>
        <v>1</v>
      </c>
      <c r="AN566" t="str">
        <f>IF(COUNTIF(Table1[[#All],[Title]],Table1[[#This Row],[Title]]) &gt; 1,"Yes","No")</f>
        <v>Yes</v>
      </c>
      <c r="AO566" t="str">
        <f>IF(AND(-3&lt;= (Table1[[#This Row],[Metrics.Sales]] - AVERAGE(Table1[Metrics.Sales]))/_xlfn.STDEV.S(Table1[Metrics.Sales]), (Table1[[#This Row],[Metrics.Sales]] - AVERAGE(Table1[Metrics.Sales]))/_xlfn.STDEV.S(Table1[Metrics.Sales]) &lt;=3),"No","Yes")</f>
        <v>No</v>
      </c>
      <c r="AP566" t="b">
        <f>OR(Table1[[#This Row],[Length.Main Story.Polled]] = 0,Table1[[#This Row],[Length.Main + Extras.Polled]] = 0,Table1[[#This Row],[Length.Completionists.Polled]] = 0,Table1[[#This Row],[Length.All PlayStyles.Polled]] = 0)</f>
        <v>1</v>
      </c>
      <c r="AR566" s="9"/>
      <c r="AT566"/>
      <c r="AW566" s="10"/>
      <c r="BI566" s="10"/>
      <c r="BL566" s="10"/>
    </row>
    <row r="567" spans="1:64" x14ac:dyDescent="0.25">
      <c r="A567" t="s">
        <v>519</v>
      </c>
      <c r="B567">
        <v>1</v>
      </c>
      <c r="C567" t="s">
        <v>31</v>
      </c>
      <c r="D567" t="s">
        <v>45</v>
      </c>
      <c r="E567" t="s">
        <v>1022</v>
      </c>
      <c r="F567" t="s">
        <v>32</v>
      </c>
      <c r="G567">
        <v>2007</v>
      </c>
      <c r="H567">
        <v>73</v>
      </c>
      <c r="I567">
        <v>0.34</v>
      </c>
      <c r="J567">
        <v>19.95</v>
      </c>
      <c r="K567">
        <v>4.9666666666666597</v>
      </c>
      <c r="L567">
        <v>5.4833333333333298</v>
      </c>
      <c r="M567">
        <v>5</v>
      </c>
      <c r="N567">
        <v>8</v>
      </c>
      <c r="O567">
        <v>4.3833333333333302</v>
      </c>
      <c r="P567">
        <v>0</v>
      </c>
      <c r="Q567">
        <v>0</v>
      </c>
      <c r="R567">
        <v>0</v>
      </c>
      <c r="S567">
        <v>0</v>
      </c>
      <c r="T567">
        <v>0</v>
      </c>
      <c r="U567">
        <v>5</v>
      </c>
      <c r="V567">
        <v>5</v>
      </c>
      <c r="W567">
        <v>5</v>
      </c>
      <c r="X567">
        <v>2</v>
      </c>
      <c r="Y567">
        <v>5</v>
      </c>
      <c r="Z567">
        <v>4.95</v>
      </c>
      <c r="AA567">
        <v>5.4833333333333298</v>
      </c>
      <c r="AB567">
        <v>5</v>
      </c>
      <c r="AC567">
        <v>6</v>
      </c>
      <c r="AD567">
        <v>4.36666666666666</v>
      </c>
      <c r="AE567" t="s">
        <v>31</v>
      </c>
      <c r="AJ567" t="b">
        <f>OR(COUNTIF(Sheet1!$H$1:$H$9,Table1[[#This Row],[Genre_1]]),COUNTIF(Sheet1!$H$1:$H$8,Table1[[#This Row],[Genre_2]]),COUNTIF(Sheet1!$H$1:$H$8,Table1[[#This Row],[Genre_3]]),COUNTIF(Sheet1!$H$1:$H$8,Table1[[#This Row],[Genre_4]]),COUNTIF(Sheet1!$H$1:$H$8,Table1[[#This Row],[Genre_5]]))</f>
        <v>1</v>
      </c>
      <c r="AK567" t="s">
        <v>45</v>
      </c>
      <c r="AM567" t="b">
        <f>OR(COUNTIF(Sheet1!$E$2:$E$20,Table1[[#This Row],[Publisher_1]]),COUNTIF(Sheet1!$E$2:$E$20,Table1[[#This Row],[Publisher_2]]))</f>
        <v>1</v>
      </c>
      <c r="AN567" t="str">
        <f>IF(COUNTIF(Table1[[#All],[Title]],Table1[[#This Row],[Title]]) &gt; 1,"Yes","No")</f>
        <v>Yes</v>
      </c>
      <c r="AO567" t="str">
        <f>IF(AND(-3&lt;= (Table1[[#This Row],[Metrics.Sales]] - AVERAGE(Table1[Metrics.Sales]))/_xlfn.STDEV.S(Table1[Metrics.Sales]), (Table1[[#This Row],[Metrics.Sales]] - AVERAGE(Table1[Metrics.Sales]))/_xlfn.STDEV.S(Table1[Metrics.Sales]) &lt;=3),"No","Yes")</f>
        <v>No</v>
      </c>
      <c r="AP567" t="b">
        <f>OR(Table1[[#This Row],[Length.Main Story.Polled]] = 0,Table1[[#This Row],[Length.Main + Extras.Polled]] = 0,Table1[[#This Row],[Length.Completionists.Polled]] = 0,Table1[[#This Row],[Length.All PlayStyles.Polled]] = 0)</f>
        <v>1</v>
      </c>
      <c r="AR567" s="9"/>
      <c r="AT567"/>
      <c r="AW567" s="10"/>
      <c r="BI567" s="10"/>
      <c r="BL567" s="10"/>
    </row>
    <row r="568" spans="1:64" x14ac:dyDescent="0.25">
      <c r="A568" t="s">
        <v>702</v>
      </c>
      <c r="B568">
        <v>1</v>
      </c>
      <c r="C568" t="s">
        <v>31</v>
      </c>
      <c r="D568" t="s">
        <v>45</v>
      </c>
      <c r="E568" t="s">
        <v>1022</v>
      </c>
      <c r="F568" t="s">
        <v>53</v>
      </c>
      <c r="G568">
        <v>2007</v>
      </c>
      <c r="H568">
        <v>56</v>
      </c>
      <c r="I568">
        <v>0.05</v>
      </c>
      <c r="J568">
        <v>17.95</v>
      </c>
      <c r="K568">
        <v>3.55</v>
      </c>
      <c r="L568">
        <v>4.2833333333333297</v>
      </c>
      <c r="M568">
        <v>3.6333333333333302</v>
      </c>
      <c r="N568">
        <v>7</v>
      </c>
      <c r="O568">
        <v>2.8833333333333302</v>
      </c>
      <c r="P568">
        <v>0</v>
      </c>
      <c r="Q568">
        <v>0</v>
      </c>
      <c r="R568">
        <v>0</v>
      </c>
      <c r="S568">
        <v>0</v>
      </c>
      <c r="T568">
        <v>0</v>
      </c>
      <c r="U568">
        <v>0</v>
      </c>
      <c r="V568">
        <v>0</v>
      </c>
      <c r="W568">
        <v>0</v>
      </c>
      <c r="X568">
        <v>0</v>
      </c>
      <c r="Y568">
        <v>0</v>
      </c>
      <c r="Z568">
        <v>3.55</v>
      </c>
      <c r="AA568">
        <v>4.2833333333333297</v>
      </c>
      <c r="AB568">
        <v>3.6333333333333302</v>
      </c>
      <c r="AC568">
        <v>7</v>
      </c>
      <c r="AD568">
        <v>2.8833333333333302</v>
      </c>
      <c r="AE568" t="s">
        <v>31</v>
      </c>
      <c r="AJ568" t="b">
        <f>OR(COUNTIF(Sheet1!$H$1:$H$9,Table1[[#This Row],[Genre_1]]),COUNTIF(Sheet1!$H$1:$H$8,Table1[[#This Row],[Genre_2]]),COUNTIF(Sheet1!$H$1:$H$8,Table1[[#This Row],[Genre_3]]),COUNTIF(Sheet1!$H$1:$H$8,Table1[[#This Row],[Genre_4]]),COUNTIF(Sheet1!$H$1:$H$8,Table1[[#This Row],[Genre_5]]))</f>
        <v>1</v>
      </c>
      <c r="AK568" t="s">
        <v>45</v>
      </c>
      <c r="AM568" t="b">
        <f>OR(COUNTIF(Sheet1!$E$2:$E$20,Table1[[#This Row],[Publisher_1]]),COUNTIF(Sheet1!$E$2:$E$20,Table1[[#This Row],[Publisher_2]]))</f>
        <v>1</v>
      </c>
      <c r="AN568" t="str">
        <f>IF(COUNTIF(Table1[[#All],[Title]],Table1[[#This Row],[Title]]) &gt; 1,"Yes","No")</f>
        <v>No</v>
      </c>
      <c r="AO568" t="str">
        <f>IF(AND(-3&lt;= (Table1[[#This Row],[Metrics.Sales]] - AVERAGE(Table1[Metrics.Sales]))/_xlfn.STDEV.S(Table1[Metrics.Sales]), (Table1[[#This Row],[Metrics.Sales]] - AVERAGE(Table1[Metrics.Sales]))/_xlfn.STDEV.S(Table1[Metrics.Sales]) &lt;=3),"No","Yes")</f>
        <v>No</v>
      </c>
      <c r="AP568" t="b">
        <f>OR(Table1[[#This Row],[Length.Main Story.Polled]] = 0,Table1[[#This Row],[Length.Main + Extras.Polled]] = 0,Table1[[#This Row],[Length.Completionists.Polled]] = 0,Table1[[#This Row],[Length.All PlayStyles.Polled]] = 0)</f>
        <v>1</v>
      </c>
      <c r="AR568" s="9"/>
      <c r="AT568"/>
      <c r="AW568" s="10"/>
      <c r="BI568" s="10"/>
      <c r="BL568" s="10"/>
    </row>
    <row r="569" spans="1:64" x14ac:dyDescent="0.25">
      <c r="A569" t="s">
        <v>155</v>
      </c>
      <c r="B569">
        <v>1</v>
      </c>
      <c r="C569" t="s">
        <v>31</v>
      </c>
      <c r="D569" t="s">
        <v>40</v>
      </c>
      <c r="E569" t="s">
        <v>1020</v>
      </c>
      <c r="F569" t="s">
        <v>53</v>
      </c>
      <c r="G569">
        <v>2005</v>
      </c>
      <c r="H569">
        <v>66</v>
      </c>
      <c r="I569">
        <v>0.19</v>
      </c>
      <c r="J569">
        <v>17.95</v>
      </c>
      <c r="K569">
        <v>9.6</v>
      </c>
      <c r="L569">
        <v>10.816666666666601</v>
      </c>
      <c r="M569">
        <v>9.7166666666666597</v>
      </c>
      <c r="N569">
        <v>6</v>
      </c>
      <c r="O569">
        <v>7.7333333333333298</v>
      </c>
      <c r="P569">
        <v>9.25</v>
      </c>
      <c r="Q569">
        <v>10.6666666666666</v>
      </c>
      <c r="R569">
        <v>10.4333333333333</v>
      </c>
      <c r="S569">
        <v>3</v>
      </c>
      <c r="T569">
        <v>7.8166666666666602</v>
      </c>
      <c r="U569">
        <v>0</v>
      </c>
      <c r="V569">
        <v>0</v>
      </c>
      <c r="W569">
        <v>0</v>
      </c>
      <c r="X569">
        <v>0</v>
      </c>
      <c r="Y569">
        <v>0</v>
      </c>
      <c r="Z569">
        <v>9.9666666666666597</v>
      </c>
      <c r="AA569">
        <v>10.733333333333301</v>
      </c>
      <c r="AB569">
        <v>9</v>
      </c>
      <c r="AC569">
        <v>3</v>
      </c>
      <c r="AD569">
        <v>9.1999999999999993</v>
      </c>
      <c r="AE569" t="s">
        <v>31</v>
      </c>
      <c r="AJ569" t="b">
        <f>OR(COUNTIF(Sheet1!$H$1:$H$9,Table1[[#This Row],[Genre_1]]),COUNTIF(Sheet1!$H$1:$H$8,Table1[[#This Row],[Genre_2]]),COUNTIF(Sheet1!$H$1:$H$8,Table1[[#This Row],[Genre_3]]),COUNTIF(Sheet1!$H$1:$H$8,Table1[[#This Row],[Genre_4]]),COUNTIF(Sheet1!$H$1:$H$8,Table1[[#This Row],[Genre_5]]))</f>
        <v>1</v>
      </c>
      <c r="AK569" t="s">
        <v>40</v>
      </c>
      <c r="AM569" t="b">
        <f>OR(COUNTIF(Sheet1!$E$2:$E$20,Table1[[#This Row],[Publisher_1]]),COUNTIF(Sheet1!$E$2:$E$20,Table1[[#This Row],[Publisher_2]]))</f>
        <v>1</v>
      </c>
      <c r="AN569" t="str">
        <f>IF(COUNTIF(Table1[[#All],[Title]],Table1[[#This Row],[Title]]) &gt; 1,"Yes","No")</f>
        <v>No</v>
      </c>
      <c r="AO569" t="str">
        <f>IF(AND(-3&lt;= (Table1[[#This Row],[Metrics.Sales]] - AVERAGE(Table1[Metrics.Sales]))/_xlfn.STDEV.S(Table1[Metrics.Sales]), (Table1[[#This Row],[Metrics.Sales]] - AVERAGE(Table1[Metrics.Sales]))/_xlfn.STDEV.S(Table1[Metrics.Sales]) &lt;=3),"No","Yes")</f>
        <v>No</v>
      </c>
      <c r="AP569" t="b">
        <f>OR(Table1[[#This Row],[Length.Main Story.Polled]] = 0,Table1[[#This Row],[Length.Main + Extras.Polled]] = 0,Table1[[#This Row],[Length.Completionists.Polled]] = 0,Table1[[#This Row],[Length.All PlayStyles.Polled]] = 0)</f>
        <v>1</v>
      </c>
      <c r="AR569" s="9"/>
      <c r="AT569"/>
      <c r="AU569" s="10"/>
      <c r="AW569" s="10"/>
      <c r="BI569" s="10"/>
      <c r="BJ569" s="10"/>
      <c r="BL569" s="10"/>
    </row>
    <row r="570" spans="1:64" x14ac:dyDescent="0.25">
      <c r="A570" t="s">
        <v>200</v>
      </c>
      <c r="B570">
        <v>1</v>
      </c>
      <c r="C570" t="s">
        <v>1034</v>
      </c>
      <c r="D570" t="s">
        <v>61</v>
      </c>
      <c r="E570" t="s">
        <v>1021</v>
      </c>
      <c r="F570" t="s">
        <v>32</v>
      </c>
      <c r="G570">
        <v>2005</v>
      </c>
      <c r="H570">
        <v>68</v>
      </c>
      <c r="I570">
        <v>0.06</v>
      </c>
      <c r="J570">
        <v>17.95</v>
      </c>
      <c r="K570">
        <v>36.233333333333299</v>
      </c>
      <c r="L570">
        <v>48.033333333333303</v>
      </c>
      <c r="M570">
        <v>35</v>
      </c>
      <c r="N570">
        <v>13</v>
      </c>
      <c r="O570">
        <v>28</v>
      </c>
      <c r="P570">
        <v>48.15</v>
      </c>
      <c r="Q570">
        <v>52.75</v>
      </c>
      <c r="R570">
        <v>42</v>
      </c>
      <c r="S570">
        <v>3</v>
      </c>
      <c r="T570">
        <v>43.533333333333303</v>
      </c>
      <c r="U570">
        <v>35.4</v>
      </c>
      <c r="V570">
        <v>39.85</v>
      </c>
      <c r="W570">
        <v>34</v>
      </c>
      <c r="X570">
        <v>5</v>
      </c>
      <c r="Y570">
        <v>32.35</v>
      </c>
      <c r="Z570">
        <v>29.9166666666666</v>
      </c>
      <c r="AA570">
        <v>34.85</v>
      </c>
      <c r="AB570">
        <v>27.483333333333299</v>
      </c>
      <c r="AC570">
        <v>5</v>
      </c>
      <c r="AD570">
        <v>24.55</v>
      </c>
      <c r="AE570" t="s">
        <v>31</v>
      </c>
      <c r="AF570" t="s">
        <v>1045</v>
      </c>
      <c r="AJ570" t="b">
        <f>OR(COUNTIF(Sheet1!$H$1:$H$9,Table1[[#This Row],[Genre_1]]),COUNTIF(Sheet1!$H$1:$H$8,Table1[[#This Row],[Genre_2]]),COUNTIF(Sheet1!$H$1:$H$8,Table1[[#This Row],[Genre_3]]),COUNTIF(Sheet1!$H$1:$H$8,Table1[[#This Row],[Genre_4]]),COUNTIF(Sheet1!$H$1:$H$8,Table1[[#This Row],[Genre_5]]))</f>
        <v>1</v>
      </c>
      <c r="AK570" t="s">
        <v>61</v>
      </c>
      <c r="AM570" t="b">
        <f>OR(COUNTIF(Sheet1!$E$2:$E$20,Table1[[#This Row],[Publisher_1]]),COUNTIF(Sheet1!$E$2:$E$20,Table1[[#This Row],[Publisher_2]]))</f>
        <v>1</v>
      </c>
      <c r="AN570" t="str">
        <f>IF(COUNTIF(Table1[[#All],[Title]],Table1[[#This Row],[Title]]) &gt; 1,"Yes","No")</f>
        <v>No</v>
      </c>
      <c r="AO570" t="str">
        <f>IF(AND(-3&lt;= (Table1[[#This Row],[Metrics.Sales]] - AVERAGE(Table1[Metrics.Sales]))/_xlfn.STDEV.S(Table1[Metrics.Sales]), (Table1[[#This Row],[Metrics.Sales]] - AVERAGE(Table1[Metrics.Sales]))/_xlfn.STDEV.S(Table1[Metrics.Sales]) &lt;=3),"No","Yes")</f>
        <v>No</v>
      </c>
      <c r="AP570" t="b">
        <f>OR(Table1[[#This Row],[Length.Main Story.Polled]] = 0,Table1[[#This Row],[Length.Main + Extras.Polled]] = 0,Table1[[#This Row],[Length.Completionists.Polled]] = 0,Table1[[#This Row],[Length.All PlayStyles.Polled]] = 0)</f>
        <v>0</v>
      </c>
      <c r="AR570" s="9"/>
      <c r="AT570"/>
      <c r="AU570" s="10"/>
      <c r="AW570" s="10"/>
      <c r="AY570" s="10"/>
      <c r="AZ570" s="10"/>
      <c r="BB570" s="10"/>
      <c r="BH570" s="10"/>
      <c r="BI570" s="10"/>
    </row>
    <row r="571" spans="1:64" x14ac:dyDescent="0.25">
      <c r="A571" t="s">
        <v>140</v>
      </c>
      <c r="B571">
        <v>1</v>
      </c>
      <c r="C571" t="s">
        <v>31</v>
      </c>
      <c r="D571" t="s">
        <v>61</v>
      </c>
      <c r="E571" t="s">
        <v>1020</v>
      </c>
      <c r="F571" t="s">
        <v>32</v>
      </c>
      <c r="G571">
        <v>2005</v>
      </c>
      <c r="H571">
        <v>79</v>
      </c>
      <c r="I571">
        <v>0.25</v>
      </c>
      <c r="J571">
        <v>17.95</v>
      </c>
      <c r="K571">
        <v>6.7666666666666604</v>
      </c>
      <c r="L571">
        <v>14.1166666666666</v>
      </c>
      <c r="M571">
        <v>5.68333333333333</v>
      </c>
      <c r="N571">
        <v>18</v>
      </c>
      <c r="O571">
        <v>3.4666666666666601</v>
      </c>
      <c r="P571">
        <v>7.45</v>
      </c>
      <c r="Q571">
        <v>11.2666666666666</v>
      </c>
      <c r="R571">
        <v>7.6666666666666599</v>
      </c>
      <c r="S571">
        <v>5</v>
      </c>
      <c r="T571">
        <v>4.11666666666666</v>
      </c>
      <c r="U571">
        <v>8.0500000000000007</v>
      </c>
      <c r="V571">
        <v>14.75</v>
      </c>
      <c r="W571">
        <v>7</v>
      </c>
      <c r="X571">
        <v>8</v>
      </c>
      <c r="Y571">
        <v>5.25</v>
      </c>
      <c r="Z571">
        <v>4.0666666666666602</v>
      </c>
      <c r="AA571">
        <v>4.43333333333333</v>
      </c>
      <c r="AB571">
        <v>4</v>
      </c>
      <c r="AC571">
        <v>5</v>
      </c>
      <c r="AD571">
        <v>3.5166666666666599</v>
      </c>
      <c r="AE571" t="s">
        <v>31</v>
      </c>
      <c r="AJ571" t="b">
        <f>OR(COUNTIF(Sheet1!$H$1:$H$9,Table1[[#This Row],[Genre_1]]),COUNTIF(Sheet1!$H$1:$H$8,Table1[[#This Row],[Genre_2]]),COUNTIF(Sheet1!$H$1:$H$8,Table1[[#This Row],[Genre_3]]),COUNTIF(Sheet1!$H$1:$H$8,Table1[[#This Row],[Genre_4]]),COUNTIF(Sheet1!$H$1:$H$8,Table1[[#This Row],[Genre_5]]))</f>
        <v>1</v>
      </c>
      <c r="AK571" t="s">
        <v>61</v>
      </c>
      <c r="AM571" t="b">
        <f>OR(COUNTIF(Sheet1!$E$2:$E$20,Table1[[#This Row],[Publisher_1]]),COUNTIF(Sheet1!$E$2:$E$20,Table1[[#This Row],[Publisher_2]]))</f>
        <v>1</v>
      </c>
      <c r="AN571" t="str">
        <f>IF(COUNTIF(Table1[[#All],[Title]],Table1[[#This Row],[Title]]) &gt; 1,"Yes","No")</f>
        <v>No</v>
      </c>
      <c r="AO571" t="str">
        <f>IF(AND(-3&lt;= (Table1[[#This Row],[Metrics.Sales]] - AVERAGE(Table1[Metrics.Sales]))/_xlfn.STDEV.S(Table1[Metrics.Sales]), (Table1[[#This Row],[Metrics.Sales]] - AVERAGE(Table1[Metrics.Sales]))/_xlfn.STDEV.S(Table1[Metrics.Sales]) &lt;=3),"No","Yes")</f>
        <v>No</v>
      </c>
      <c r="AP571" t="b">
        <f>OR(Table1[[#This Row],[Length.Main Story.Polled]] = 0,Table1[[#This Row],[Length.Main + Extras.Polled]] = 0,Table1[[#This Row],[Length.Completionists.Polled]] = 0,Table1[[#This Row],[Length.All PlayStyles.Polled]] = 0)</f>
        <v>0</v>
      </c>
      <c r="AR571" s="9"/>
      <c r="AT571"/>
      <c r="BB571" s="10"/>
      <c r="BH571" s="10"/>
      <c r="BJ571" s="10"/>
    </row>
    <row r="572" spans="1:64" x14ac:dyDescent="0.25">
      <c r="A572" t="s">
        <v>359</v>
      </c>
      <c r="B572">
        <v>1</v>
      </c>
      <c r="C572" t="s">
        <v>31</v>
      </c>
      <c r="D572" t="s">
        <v>61</v>
      </c>
      <c r="E572" t="s">
        <v>1020</v>
      </c>
      <c r="F572" t="s">
        <v>32</v>
      </c>
      <c r="G572">
        <v>2006</v>
      </c>
      <c r="H572">
        <v>82</v>
      </c>
      <c r="I572">
        <v>0.11</v>
      </c>
      <c r="J572">
        <v>16.95</v>
      </c>
      <c r="K572">
        <v>5.6333333333333302</v>
      </c>
      <c r="L572">
        <v>7.8333333333333304</v>
      </c>
      <c r="M572">
        <v>5.75</v>
      </c>
      <c r="N572">
        <v>6</v>
      </c>
      <c r="O572">
        <v>3.5333333333333301</v>
      </c>
      <c r="P572">
        <v>0</v>
      </c>
      <c r="Q572">
        <v>0</v>
      </c>
      <c r="R572">
        <v>0</v>
      </c>
      <c r="S572">
        <v>0</v>
      </c>
      <c r="T572">
        <v>0</v>
      </c>
      <c r="U572">
        <v>8.5</v>
      </c>
      <c r="V572">
        <v>9.11666666666666</v>
      </c>
      <c r="W572">
        <v>8</v>
      </c>
      <c r="X572">
        <v>3</v>
      </c>
      <c r="Y572">
        <v>7.86666666666666</v>
      </c>
      <c r="Z572">
        <v>2.7833333333333301</v>
      </c>
      <c r="AA572">
        <v>3.43333333333333</v>
      </c>
      <c r="AB572">
        <v>3</v>
      </c>
      <c r="AC572">
        <v>3</v>
      </c>
      <c r="AD572">
        <v>2.1333333333333302</v>
      </c>
      <c r="AE572" t="s">
        <v>31</v>
      </c>
      <c r="AJ572" t="b">
        <f>OR(COUNTIF(Sheet1!$H$1:$H$9,Table1[[#This Row],[Genre_1]]),COUNTIF(Sheet1!$H$1:$H$8,Table1[[#This Row],[Genre_2]]),COUNTIF(Sheet1!$H$1:$H$8,Table1[[#This Row],[Genre_3]]),COUNTIF(Sheet1!$H$1:$H$8,Table1[[#This Row],[Genre_4]]),COUNTIF(Sheet1!$H$1:$H$8,Table1[[#This Row],[Genre_5]]))</f>
        <v>1</v>
      </c>
      <c r="AK572" t="s">
        <v>61</v>
      </c>
      <c r="AM572" t="b">
        <f>OR(COUNTIF(Sheet1!$E$2:$E$20,Table1[[#This Row],[Publisher_1]]),COUNTIF(Sheet1!$E$2:$E$20,Table1[[#This Row],[Publisher_2]]))</f>
        <v>1</v>
      </c>
      <c r="AN572" t="str">
        <f>IF(COUNTIF(Table1[[#All],[Title]],Table1[[#This Row],[Title]]) &gt; 1,"Yes","No")</f>
        <v>No</v>
      </c>
      <c r="AO572" t="str">
        <f>IF(AND(-3&lt;= (Table1[[#This Row],[Metrics.Sales]] - AVERAGE(Table1[Metrics.Sales]))/_xlfn.STDEV.S(Table1[Metrics.Sales]), (Table1[[#This Row],[Metrics.Sales]] - AVERAGE(Table1[Metrics.Sales]))/_xlfn.STDEV.S(Table1[Metrics.Sales]) &lt;=3),"No","Yes")</f>
        <v>No</v>
      </c>
      <c r="AP572" t="b">
        <f>OR(Table1[[#This Row],[Length.Main Story.Polled]] = 0,Table1[[#This Row],[Length.Main + Extras.Polled]] = 0,Table1[[#This Row],[Length.Completionists.Polled]] = 0,Table1[[#This Row],[Length.All PlayStyles.Polled]] = 0)</f>
        <v>1</v>
      </c>
      <c r="AR572" s="9"/>
      <c r="AT572"/>
      <c r="AU572" s="10"/>
      <c r="AW572" s="10"/>
      <c r="AY572" s="10"/>
      <c r="AZ572" s="10"/>
      <c r="BB572" s="10"/>
      <c r="BH572" s="10"/>
      <c r="BI572" s="10"/>
      <c r="BL572" s="10"/>
    </row>
    <row r="573" spans="1:64" x14ac:dyDescent="0.25">
      <c r="A573" t="s">
        <v>860</v>
      </c>
      <c r="B573">
        <v>1</v>
      </c>
      <c r="C573" t="s">
        <v>1034</v>
      </c>
      <c r="D573" t="s">
        <v>61</v>
      </c>
      <c r="E573" t="s">
        <v>1021</v>
      </c>
      <c r="F573" t="s">
        <v>53</v>
      </c>
      <c r="G573">
        <v>2008</v>
      </c>
      <c r="H573">
        <v>55</v>
      </c>
      <c r="I573">
        <v>0.24</v>
      </c>
      <c r="J573">
        <v>17.95</v>
      </c>
      <c r="K573">
        <v>19.716666666666601</v>
      </c>
      <c r="L573">
        <v>22.016666666666602</v>
      </c>
      <c r="M573">
        <v>20</v>
      </c>
      <c r="N573">
        <v>11</v>
      </c>
      <c r="O573">
        <v>16.5833333333333</v>
      </c>
      <c r="P573">
        <v>24</v>
      </c>
      <c r="Q573">
        <v>24</v>
      </c>
      <c r="R573">
        <v>24</v>
      </c>
      <c r="S573">
        <v>1</v>
      </c>
      <c r="T573">
        <v>24</v>
      </c>
      <c r="U573">
        <v>21.3</v>
      </c>
      <c r="V573">
        <v>22.516666666666602</v>
      </c>
      <c r="W573">
        <v>20.4166666666666</v>
      </c>
      <c r="X573">
        <v>5</v>
      </c>
      <c r="Y573">
        <v>20.350000000000001</v>
      </c>
      <c r="Z573">
        <v>17.283333333333299</v>
      </c>
      <c r="AA573">
        <v>19.233333333333299</v>
      </c>
      <c r="AB573">
        <v>19.25</v>
      </c>
      <c r="AC573">
        <v>5</v>
      </c>
      <c r="AD573">
        <v>15.8</v>
      </c>
      <c r="AE573" t="s">
        <v>31</v>
      </c>
      <c r="AF573" t="s">
        <v>1045</v>
      </c>
      <c r="AJ573" t="b">
        <f>OR(COUNTIF(Sheet1!$H$1:$H$9,Table1[[#This Row],[Genre_1]]),COUNTIF(Sheet1!$H$1:$H$8,Table1[[#This Row],[Genre_2]]),COUNTIF(Sheet1!$H$1:$H$8,Table1[[#This Row],[Genre_3]]),COUNTIF(Sheet1!$H$1:$H$8,Table1[[#This Row],[Genre_4]]),COUNTIF(Sheet1!$H$1:$H$8,Table1[[#This Row],[Genre_5]]))</f>
        <v>1</v>
      </c>
      <c r="AK573" t="s">
        <v>61</v>
      </c>
      <c r="AM573" t="b">
        <f>OR(COUNTIF(Sheet1!$E$2:$E$20,Table1[[#This Row],[Publisher_1]]),COUNTIF(Sheet1!$E$2:$E$20,Table1[[#This Row],[Publisher_2]]))</f>
        <v>1</v>
      </c>
      <c r="AN573" t="str">
        <f>IF(COUNTIF(Table1[[#All],[Title]],Table1[[#This Row],[Title]]) &gt; 1,"Yes","No")</f>
        <v>No</v>
      </c>
      <c r="AO573" t="str">
        <f>IF(AND(-3&lt;= (Table1[[#This Row],[Metrics.Sales]] - AVERAGE(Table1[Metrics.Sales]))/_xlfn.STDEV.S(Table1[Metrics.Sales]), (Table1[[#This Row],[Metrics.Sales]] - AVERAGE(Table1[Metrics.Sales]))/_xlfn.STDEV.S(Table1[Metrics.Sales]) &lt;=3),"No","Yes")</f>
        <v>No</v>
      </c>
      <c r="AP573" t="b">
        <f>OR(Table1[[#This Row],[Length.Main Story.Polled]] = 0,Table1[[#This Row],[Length.Main + Extras.Polled]] = 0,Table1[[#This Row],[Length.Completionists.Polled]] = 0,Table1[[#This Row],[Length.All PlayStyles.Polled]] = 0)</f>
        <v>0</v>
      </c>
      <c r="AR573" s="9"/>
      <c r="AT573"/>
      <c r="AW573" s="10"/>
      <c r="BD573" s="10"/>
      <c r="BG573" s="10"/>
      <c r="BH573" s="10"/>
      <c r="BI573" s="10"/>
      <c r="BL573" s="10"/>
    </row>
    <row r="574" spans="1:64" x14ac:dyDescent="0.25">
      <c r="A574" t="s">
        <v>538</v>
      </c>
      <c r="B574">
        <v>1</v>
      </c>
      <c r="C574" t="s">
        <v>1034</v>
      </c>
      <c r="D574" t="s">
        <v>61</v>
      </c>
      <c r="E574" t="s">
        <v>1021</v>
      </c>
      <c r="F574" t="s">
        <v>53</v>
      </c>
      <c r="G574">
        <v>2007</v>
      </c>
      <c r="H574">
        <v>60</v>
      </c>
      <c r="I574">
        <v>0.41</v>
      </c>
      <c r="J574">
        <v>27.95</v>
      </c>
      <c r="K574">
        <v>20.816666666666599</v>
      </c>
      <c r="L574">
        <v>27.65</v>
      </c>
      <c r="M574">
        <v>20</v>
      </c>
      <c r="N574">
        <v>17</v>
      </c>
      <c r="O574">
        <v>17.350000000000001</v>
      </c>
      <c r="P574">
        <v>31.95</v>
      </c>
      <c r="Q574">
        <v>33.4166666666666</v>
      </c>
      <c r="R574">
        <v>31.95</v>
      </c>
      <c r="S574">
        <v>2</v>
      </c>
      <c r="T574">
        <v>30.466666666666601</v>
      </c>
      <c r="U574">
        <v>24.1166666666666</v>
      </c>
      <c r="V574">
        <v>26.183333333333302</v>
      </c>
      <c r="W574">
        <v>25</v>
      </c>
      <c r="X574">
        <v>5</v>
      </c>
      <c r="Y574">
        <v>22.266666666666602</v>
      </c>
      <c r="Z574">
        <v>16.95</v>
      </c>
      <c r="AA574">
        <v>18.8333333333333</v>
      </c>
      <c r="AB574">
        <v>16.6166666666666</v>
      </c>
      <c r="AC574">
        <v>10</v>
      </c>
      <c r="AD574">
        <v>15.55</v>
      </c>
      <c r="AE574" t="s">
        <v>31</v>
      </c>
      <c r="AF574" t="s">
        <v>1045</v>
      </c>
      <c r="AJ574" t="b">
        <f>OR(COUNTIF(Sheet1!$H$1:$H$9,Table1[[#This Row],[Genre_1]]),COUNTIF(Sheet1!$H$1:$H$8,Table1[[#This Row],[Genre_2]]),COUNTIF(Sheet1!$H$1:$H$8,Table1[[#This Row],[Genre_3]]),COUNTIF(Sheet1!$H$1:$H$8,Table1[[#This Row],[Genre_4]]),COUNTIF(Sheet1!$H$1:$H$8,Table1[[#This Row],[Genre_5]]))</f>
        <v>1</v>
      </c>
      <c r="AK574" t="s">
        <v>61</v>
      </c>
      <c r="AM574" t="b">
        <f>OR(COUNTIF(Sheet1!$E$2:$E$20,Table1[[#This Row],[Publisher_1]]),COUNTIF(Sheet1!$E$2:$E$20,Table1[[#This Row],[Publisher_2]]))</f>
        <v>1</v>
      </c>
      <c r="AN574" t="str">
        <f>IF(COUNTIF(Table1[[#All],[Title]],Table1[[#This Row],[Title]]) &gt; 1,"Yes","No")</f>
        <v>No</v>
      </c>
      <c r="AO574" t="str">
        <f>IF(AND(-3&lt;= (Table1[[#This Row],[Metrics.Sales]] - AVERAGE(Table1[Metrics.Sales]))/_xlfn.STDEV.S(Table1[Metrics.Sales]), (Table1[[#This Row],[Metrics.Sales]] - AVERAGE(Table1[Metrics.Sales]))/_xlfn.STDEV.S(Table1[Metrics.Sales]) &lt;=3),"No","Yes")</f>
        <v>No</v>
      </c>
      <c r="AP574" t="b">
        <f>OR(Table1[[#This Row],[Length.Main Story.Polled]] = 0,Table1[[#This Row],[Length.Main + Extras.Polled]] = 0,Table1[[#This Row],[Length.Completionists.Polled]] = 0,Table1[[#This Row],[Length.All PlayStyles.Polled]] = 0)</f>
        <v>0</v>
      </c>
      <c r="AR574" s="9"/>
      <c r="AT574"/>
      <c r="AW574" s="10"/>
      <c r="BD574" s="10"/>
      <c r="BE574" s="10"/>
      <c r="BH574" s="10"/>
      <c r="BI574" s="10"/>
    </row>
    <row r="575" spans="1:64" x14ac:dyDescent="0.25">
      <c r="A575" t="s">
        <v>341</v>
      </c>
      <c r="B575">
        <v>1</v>
      </c>
      <c r="C575" t="s">
        <v>31</v>
      </c>
      <c r="D575" t="s">
        <v>61</v>
      </c>
      <c r="E575" t="s">
        <v>1021</v>
      </c>
      <c r="F575" t="s">
        <v>53</v>
      </c>
      <c r="G575">
        <v>2006</v>
      </c>
      <c r="H575">
        <v>76</v>
      </c>
      <c r="I575">
        <v>0.14000000000000001</v>
      </c>
      <c r="J575">
        <v>19.95</v>
      </c>
      <c r="K575">
        <v>11.2666666666666</v>
      </c>
      <c r="L575">
        <v>16.05</v>
      </c>
      <c r="M575">
        <v>10.966666666666599</v>
      </c>
      <c r="N575">
        <v>22</v>
      </c>
      <c r="O575">
        <v>8.0500000000000007</v>
      </c>
      <c r="P575">
        <v>15.966666666666599</v>
      </c>
      <c r="Q575">
        <v>16.45</v>
      </c>
      <c r="R575">
        <v>15.966666666666599</v>
      </c>
      <c r="S575">
        <v>2</v>
      </c>
      <c r="T575">
        <v>15.483333333333301</v>
      </c>
      <c r="U575">
        <v>13.133333333333301</v>
      </c>
      <c r="V575">
        <v>16.533333333333299</v>
      </c>
      <c r="W575">
        <v>11</v>
      </c>
      <c r="X575">
        <v>9</v>
      </c>
      <c r="Y575">
        <v>10.75</v>
      </c>
      <c r="Z575">
        <v>8.8833333333333293</v>
      </c>
      <c r="AA575">
        <v>11.95</v>
      </c>
      <c r="AB575">
        <v>8.9499999999999993</v>
      </c>
      <c r="AC575">
        <v>11</v>
      </c>
      <c r="AD575">
        <v>6.93333333333333</v>
      </c>
      <c r="AE575" t="s">
        <v>31</v>
      </c>
      <c r="AJ575" t="b">
        <f>OR(COUNTIF(Sheet1!$H$1:$H$9,Table1[[#This Row],[Genre_1]]),COUNTIF(Sheet1!$H$1:$H$8,Table1[[#This Row],[Genre_2]]),COUNTIF(Sheet1!$H$1:$H$8,Table1[[#This Row],[Genre_3]]),COUNTIF(Sheet1!$H$1:$H$8,Table1[[#This Row],[Genre_4]]),COUNTIF(Sheet1!$H$1:$H$8,Table1[[#This Row],[Genre_5]]))</f>
        <v>1</v>
      </c>
      <c r="AK575" t="s">
        <v>61</v>
      </c>
      <c r="AM575" t="b">
        <f>OR(COUNTIF(Sheet1!$E$2:$E$20,Table1[[#This Row],[Publisher_1]]),COUNTIF(Sheet1!$E$2:$E$20,Table1[[#This Row],[Publisher_2]]))</f>
        <v>1</v>
      </c>
      <c r="AN575" t="str">
        <f>IF(COUNTIF(Table1[[#All],[Title]],Table1[[#This Row],[Title]]) &gt; 1,"Yes","No")</f>
        <v>No</v>
      </c>
      <c r="AO575" t="str">
        <f>IF(AND(-3&lt;= (Table1[[#This Row],[Metrics.Sales]] - AVERAGE(Table1[Metrics.Sales]))/_xlfn.STDEV.S(Table1[Metrics.Sales]), (Table1[[#This Row],[Metrics.Sales]] - AVERAGE(Table1[Metrics.Sales]))/_xlfn.STDEV.S(Table1[Metrics.Sales]) &lt;=3),"No","Yes")</f>
        <v>No</v>
      </c>
      <c r="AP575" t="b">
        <f>OR(Table1[[#This Row],[Length.Main Story.Polled]] = 0,Table1[[#This Row],[Length.Main + Extras.Polled]] = 0,Table1[[#This Row],[Length.Completionists.Polled]] = 0,Table1[[#This Row],[Length.All PlayStyles.Polled]] = 0)</f>
        <v>0</v>
      </c>
      <c r="AR575" s="9"/>
      <c r="AT575"/>
      <c r="AY575" s="10"/>
      <c r="BB575" s="10"/>
      <c r="BC575" s="10"/>
      <c r="BD575" s="10"/>
      <c r="BG575" s="10"/>
      <c r="BI575" s="10"/>
      <c r="BJ575" s="10"/>
    </row>
    <row r="576" spans="1:64" x14ac:dyDescent="0.25">
      <c r="A576" t="s">
        <v>605</v>
      </c>
      <c r="B576">
        <v>1</v>
      </c>
      <c r="C576" t="s">
        <v>31</v>
      </c>
      <c r="D576" t="s">
        <v>61</v>
      </c>
      <c r="E576" t="s">
        <v>1021</v>
      </c>
      <c r="F576" t="s">
        <v>53</v>
      </c>
      <c r="G576">
        <v>2007</v>
      </c>
      <c r="H576">
        <v>78</v>
      </c>
      <c r="I576">
        <v>0.22</v>
      </c>
      <c r="J576">
        <v>17.95</v>
      </c>
      <c r="K576">
        <v>12.883333333333301</v>
      </c>
      <c r="L576">
        <v>23.983333333333299</v>
      </c>
      <c r="M576">
        <v>10.9333333333333</v>
      </c>
      <c r="N576">
        <v>18</v>
      </c>
      <c r="O576">
        <v>8.3833333333333293</v>
      </c>
      <c r="P576">
        <v>15.9333333333333</v>
      </c>
      <c r="Q576">
        <v>17.899999999999999</v>
      </c>
      <c r="R576">
        <v>15.9333333333333</v>
      </c>
      <c r="S576">
        <v>2</v>
      </c>
      <c r="T576">
        <v>13.966666666666599</v>
      </c>
      <c r="U576">
        <v>15.816666666666601</v>
      </c>
      <c r="V576">
        <v>25.233333333333299</v>
      </c>
      <c r="W576">
        <v>12.966666666666599</v>
      </c>
      <c r="X576">
        <v>10</v>
      </c>
      <c r="Y576">
        <v>12</v>
      </c>
      <c r="Z576">
        <v>7</v>
      </c>
      <c r="AA576">
        <v>8.6</v>
      </c>
      <c r="AB576">
        <v>6.75</v>
      </c>
      <c r="AC576">
        <v>6</v>
      </c>
      <c r="AD576">
        <v>5.86666666666666</v>
      </c>
      <c r="AE576" t="s">
        <v>31</v>
      </c>
      <c r="AJ576" t="b">
        <f>OR(COUNTIF(Sheet1!$H$1:$H$9,Table1[[#This Row],[Genre_1]]),COUNTIF(Sheet1!$H$1:$H$8,Table1[[#This Row],[Genre_2]]),COUNTIF(Sheet1!$H$1:$H$8,Table1[[#This Row],[Genre_3]]),COUNTIF(Sheet1!$H$1:$H$8,Table1[[#This Row],[Genre_4]]),COUNTIF(Sheet1!$H$1:$H$8,Table1[[#This Row],[Genre_5]]))</f>
        <v>1</v>
      </c>
      <c r="AK576" t="s">
        <v>61</v>
      </c>
      <c r="AM576" t="b">
        <f>OR(COUNTIF(Sheet1!$E$2:$E$20,Table1[[#This Row],[Publisher_1]]),COUNTIF(Sheet1!$E$2:$E$20,Table1[[#This Row],[Publisher_2]]))</f>
        <v>1</v>
      </c>
      <c r="AN576" t="str">
        <f>IF(COUNTIF(Table1[[#All],[Title]],Table1[[#This Row],[Title]]) &gt; 1,"Yes","No")</f>
        <v>No</v>
      </c>
      <c r="AO576" t="str">
        <f>IF(AND(-3&lt;= (Table1[[#This Row],[Metrics.Sales]] - AVERAGE(Table1[Metrics.Sales]))/_xlfn.STDEV.S(Table1[Metrics.Sales]), (Table1[[#This Row],[Metrics.Sales]] - AVERAGE(Table1[Metrics.Sales]))/_xlfn.STDEV.S(Table1[Metrics.Sales]) &lt;=3),"No","Yes")</f>
        <v>No</v>
      </c>
      <c r="AP576" t="b">
        <f>OR(Table1[[#This Row],[Length.Main Story.Polled]] = 0,Table1[[#This Row],[Length.Main + Extras.Polled]] = 0,Table1[[#This Row],[Length.Completionists.Polled]] = 0,Table1[[#This Row],[Length.All PlayStyles.Polled]] = 0)</f>
        <v>0</v>
      </c>
      <c r="AR576" s="9"/>
      <c r="AT576"/>
      <c r="AU576" s="10"/>
      <c r="AX576" s="10"/>
      <c r="AZ576" s="10"/>
      <c r="BB576" s="10"/>
      <c r="BC576" s="10"/>
      <c r="BD576" s="10"/>
      <c r="BH576" s="10"/>
      <c r="BL576" s="10"/>
    </row>
    <row r="577" spans="1:64" x14ac:dyDescent="0.25">
      <c r="A577" t="s">
        <v>793</v>
      </c>
      <c r="B577">
        <v>1</v>
      </c>
      <c r="C577" t="s">
        <v>31</v>
      </c>
      <c r="D577" t="s">
        <v>45</v>
      </c>
      <c r="E577" t="s">
        <v>83</v>
      </c>
      <c r="F577" t="s">
        <v>32</v>
      </c>
      <c r="G577">
        <v>2008</v>
      </c>
      <c r="H577">
        <v>72</v>
      </c>
      <c r="I577">
        <v>0.66</v>
      </c>
      <c r="J577">
        <v>14.95</v>
      </c>
      <c r="K577">
        <v>22.8666666666666</v>
      </c>
      <c r="L577">
        <v>37.283333333333303</v>
      </c>
      <c r="M577">
        <v>20.266666666666602</v>
      </c>
      <c r="N577">
        <v>18</v>
      </c>
      <c r="O577">
        <v>14.783333333333299</v>
      </c>
      <c r="P577">
        <v>37</v>
      </c>
      <c r="Q577">
        <v>43.25</v>
      </c>
      <c r="R577">
        <v>30</v>
      </c>
      <c r="S577">
        <v>3</v>
      </c>
      <c r="T577">
        <v>30.75</v>
      </c>
      <c r="U577">
        <v>24.6666666666666</v>
      </c>
      <c r="V577">
        <v>26.3333333333333</v>
      </c>
      <c r="W577">
        <v>24.5</v>
      </c>
      <c r="X577">
        <v>6</v>
      </c>
      <c r="Y577">
        <v>22.283333333333299</v>
      </c>
      <c r="Z577">
        <v>16.95</v>
      </c>
      <c r="AA577">
        <v>19</v>
      </c>
      <c r="AB577">
        <v>18</v>
      </c>
      <c r="AC577">
        <v>9</v>
      </c>
      <c r="AD577">
        <v>12.733333333333301</v>
      </c>
      <c r="AE577" t="s">
        <v>31</v>
      </c>
      <c r="AJ577" t="b">
        <f>OR(COUNTIF(Sheet1!$H$1:$H$9,Table1[[#This Row],[Genre_1]]),COUNTIF(Sheet1!$H$1:$H$8,Table1[[#This Row],[Genre_2]]),COUNTIF(Sheet1!$H$1:$H$8,Table1[[#This Row],[Genre_3]]),COUNTIF(Sheet1!$H$1:$H$8,Table1[[#This Row],[Genre_4]]),COUNTIF(Sheet1!$H$1:$H$8,Table1[[#This Row],[Genre_5]]))</f>
        <v>1</v>
      </c>
      <c r="AK577" t="s">
        <v>45</v>
      </c>
      <c r="AM577" t="b">
        <f>OR(COUNTIF(Sheet1!$E$2:$E$20,Table1[[#This Row],[Publisher_1]]),COUNTIF(Sheet1!$E$2:$E$20,Table1[[#This Row],[Publisher_2]]))</f>
        <v>1</v>
      </c>
      <c r="AN577" t="str">
        <f>IF(COUNTIF(Table1[[#All],[Title]],Table1[[#This Row],[Title]]) &gt; 1,"Yes","No")</f>
        <v>Yes</v>
      </c>
      <c r="AO577" t="str">
        <f>IF(AND(-3&lt;= (Table1[[#This Row],[Metrics.Sales]] - AVERAGE(Table1[Metrics.Sales]))/_xlfn.STDEV.S(Table1[Metrics.Sales]), (Table1[[#This Row],[Metrics.Sales]] - AVERAGE(Table1[Metrics.Sales]))/_xlfn.STDEV.S(Table1[Metrics.Sales]) &lt;=3),"No","Yes")</f>
        <v>No</v>
      </c>
      <c r="AP577" t="b">
        <f>OR(Table1[[#This Row],[Length.Main Story.Polled]] = 0,Table1[[#This Row],[Length.Main + Extras.Polled]] = 0,Table1[[#This Row],[Length.Completionists.Polled]] = 0,Table1[[#This Row],[Length.All PlayStyles.Polled]] = 0)</f>
        <v>0</v>
      </c>
      <c r="AR577" s="9"/>
      <c r="AT577"/>
      <c r="AU577" s="10"/>
      <c r="AW577" s="10"/>
      <c r="AX577" s="10"/>
      <c r="AZ577" s="10"/>
      <c r="BB577" s="10"/>
      <c r="BC577" s="10"/>
      <c r="BD577" s="10"/>
      <c r="BE577" s="10"/>
      <c r="BL577" s="10"/>
    </row>
    <row r="578" spans="1:64" x14ac:dyDescent="0.25">
      <c r="A578" t="s">
        <v>793</v>
      </c>
      <c r="B578">
        <v>1</v>
      </c>
      <c r="C578" t="s">
        <v>31</v>
      </c>
      <c r="D578" t="s">
        <v>45</v>
      </c>
      <c r="E578" t="s">
        <v>1019</v>
      </c>
      <c r="F578" t="s">
        <v>32</v>
      </c>
      <c r="G578">
        <v>2008</v>
      </c>
      <c r="H578">
        <v>72</v>
      </c>
      <c r="I578">
        <v>0.27</v>
      </c>
      <c r="J578">
        <v>15.95</v>
      </c>
      <c r="K578">
        <v>22.8666666666666</v>
      </c>
      <c r="L578">
        <v>37.283333333333303</v>
      </c>
      <c r="M578">
        <v>20.266666666666602</v>
      </c>
      <c r="N578">
        <v>18</v>
      </c>
      <c r="O578">
        <v>14.783333333333299</v>
      </c>
      <c r="P578">
        <v>37</v>
      </c>
      <c r="Q578">
        <v>43.25</v>
      </c>
      <c r="R578">
        <v>30</v>
      </c>
      <c r="S578">
        <v>3</v>
      </c>
      <c r="T578">
        <v>30.75</v>
      </c>
      <c r="U578">
        <v>24.6666666666666</v>
      </c>
      <c r="V578">
        <v>26.3333333333333</v>
      </c>
      <c r="W578">
        <v>24.5</v>
      </c>
      <c r="X578">
        <v>6</v>
      </c>
      <c r="Y578">
        <v>22.283333333333299</v>
      </c>
      <c r="Z578">
        <v>16.95</v>
      </c>
      <c r="AA578">
        <v>19</v>
      </c>
      <c r="AB578">
        <v>18</v>
      </c>
      <c r="AC578">
        <v>9</v>
      </c>
      <c r="AD578">
        <v>12.733333333333301</v>
      </c>
      <c r="AE578" t="s">
        <v>31</v>
      </c>
      <c r="AJ578" t="b">
        <f>OR(COUNTIF(Sheet1!$H$1:$H$9,Table1[[#This Row],[Genre_1]]),COUNTIF(Sheet1!$H$1:$H$8,Table1[[#This Row],[Genre_2]]),COUNTIF(Sheet1!$H$1:$H$8,Table1[[#This Row],[Genre_3]]),COUNTIF(Sheet1!$H$1:$H$8,Table1[[#This Row],[Genre_4]]),COUNTIF(Sheet1!$H$1:$H$8,Table1[[#This Row],[Genre_5]]))</f>
        <v>1</v>
      </c>
      <c r="AK578" t="s">
        <v>45</v>
      </c>
      <c r="AM578" t="b">
        <f>OR(COUNTIF(Sheet1!$E$2:$E$20,Table1[[#This Row],[Publisher_1]]),COUNTIF(Sheet1!$E$2:$E$20,Table1[[#This Row],[Publisher_2]]))</f>
        <v>1</v>
      </c>
      <c r="AN578" t="str">
        <f>IF(COUNTIF(Table1[[#All],[Title]],Table1[[#This Row],[Title]]) &gt; 1,"Yes","No")</f>
        <v>Yes</v>
      </c>
      <c r="AO578" t="str">
        <f>IF(AND(-3&lt;= (Table1[[#This Row],[Metrics.Sales]] - AVERAGE(Table1[Metrics.Sales]))/_xlfn.STDEV.S(Table1[Metrics.Sales]), (Table1[[#This Row],[Metrics.Sales]] - AVERAGE(Table1[Metrics.Sales]))/_xlfn.STDEV.S(Table1[Metrics.Sales]) &lt;=3),"No","Yes")</f>
        <v>No</v>
      </c>
      <c r="AP578" t="b">
        <f>OR(Table1[[#This Row],[Length.Main Story.Polled]] = 0,Table1[[#This Row],[Length.Main + Extras.Polled]] = 0,Table1[[#This Row],[Length.Completionists.Polled]] = 0,Table1[[#This Row],[Length.All PlayStyles.Polled]] = 0)</f>
        <v>0</v>
      </c>
      <c r="AR578" s="9"/>
      <c r="AT578"/>
      <c r="AU578" s="10"/>
      <c r="AW578" s="10"/>
      <c r="BC578" s="10"/>
      <c r="BD578" s="10"/>
      <c r="BG578" s="10"/>
      <c r="BL578" s="10"/>
    </row>
    <row r="579" spans="1:64" x14ac:dyDescent="0.25">
      <c r="A579" t="s">
        <v>408</v>
      </c>
      <c r="B579">
        <v>2</v>
      </c>
      <c r="C579" t="s">
        <v>34</v>
      </c>
      <c r="D579" t="s">
        <v>1005</v>
      </c>
      <c r="E579" t="s">
        <v>1022</v>
      </c>
      <c r="F579" t="s">
        <v>32</v>
      </c>
      <c r="G579">
        <v>2007</v>
      </c>
      <c r="H579">
        <v>77</v>
      </c>
      <c r="I579">
        <v>0.14000000000000001</v>
      </c>
      <c r="J579">
        <v>12.95</v>
      </c>
      <c r="K579">
        <v>0</v>
      </c>
      <c r="L579">
        <v>0</v>
      </c>
      <c r="M579">
        <v>0</v>
      </c>
      <c r="N579">
        <v>0</v>
      </c>
      <c r="O579">
        <v>0</v>
      </c>
      <c r="P579">
        <v>0</v>
      </c>
      <c r="Q579">
        <v>0</v>
      </c>
      <c r="R579">
        <v>0</v>
      </c>
      <c r="S579">
        <v>0</v>
      </c>
      <c r="T579">
        <v>0</v>
      </c>
      <c r="U579">
        <v>0</v>
      </c>
      <c r="V579">
        <v>0</v>
      </c>
      <c r="W579">
        <v>0</v>
      </c>
      <c r="X579">
        <v>0</v>
      </c>
      <c r="Y579">
        <v>0</v>
      </c>
      <c r="Z579">
        <v>0</v>
      </c>
      <c r="AA579">
        <v>0</v>
      </c>
      <c r="AB579">
        <v>0</v>
      </c>
      <c r="AC579">
        <v>0</v>
      </c>
      <c r="AD579">
        <v>0</v>
      </c>
      <c r="AE579" t="s">
        <v>34</v>
      </c>
      <c r="AJ579" t="b">
        <f>OR(COUNTIF(Sheet1!$H$1:$H$9,Table1[[#This Row],[Genre_1]]),COUNTIF(Sheet1!$H$1:$H$8,Table1[[#This Row],[Genre_2]]),COUNTIF(Sheet1!$H$1:$H$8,Table1[[#This Row],[Genre_3]]),COUNTIF(Sheet1!$H$1:$H$8,Table1[[#This Row],[Genre_4]]),COUNTIF(Sheet1!$H$1:$H$8,Table1[[#This Row],[Genre_5]]))</f>
        <v>1</v>
      </c>
      <c r="AK579" t="s">
        <v>1005</v>
      </c>
      <c r="AM579" t="b">
        <f>OR(COUNTIF(Sheet1!$E$2:$E$20,Table1[[#This Row],[Publisher_1]]),COUNTIF(Sheet1!$E$2:$E$20,Table1[[#This Row],[Publisher_2]]))</f>
        <v>1</v>
      </c>
      <c r="AN579" t="str">
        <f>IF(COUNTIF(Table1[[#All],[Title]],Table1[[#This Row],[Title]]) &gt; 1,"Yes","No")</f>
        <v>Yes</v>
      </c>
      <c r="AO579" t="str">
        <f>IF(AND(-3&lt;= (Table1[[#This Row],[Metrics.Sales]] - AVERAGE(Table1[Metrics.Sales]))/_xlfn.STDEV.S(Table1[Metrics.Sales]), (Table1[[#This Row],[Metrics.Sales]] - AVERAGE(Table1[Metrics.Sales]))/_xlfn.STDEV.S(Table1[Metrics.Sales]) &lt;=3),"No","Yes")</f>
        <v>No</v>
      </c>
      <c r="AP579" t="b">
        <f>OR(Table1[[#This Row],[Length.Main Story.Polled]] = 0,Table1[[#This Row],[Length.Main + Extras.Polled]] = 0,Table1[[#This Row],[Length.Completionists.Polled]] = 0,Table1[[#This Row],[Length.All PlayStyles.Polled]] = 0)</f>
        <v>1</v>
      </c>
      <c r="AR579" s="9"/>
      <c r="AT579"/>
      <c r="AU579" s="10"/>
      <c r="AW579" s="10"/>
      <c r="BC579" s="10"/>
      <c r="BD579" s="10"/>
      <c r="BG579" s="10"/>
      <c r="BL579" s="10"/>
    </row>
    <row r="580" spans="1:64" x14ac:dyDescent="0.25">
      <c r="A580" t="s">
        <v>408</v>
      </c>
      <c r="B580">
        <v>1</v>
      </c>
      <c r="C580" t="s">
        <v>34</v>
      </c>
      <c r="D580" t="s">
        <v>1005</v>
      </c>
      <c r="E580" t="s">
        <v>1020</v>
      </c>
      <c r="F580" t="s">
        <v>46</v>
      </c>
      <c r="G580">
        <v>2006</v>
      </c>
      <c r="H580">
        <v>78</v>
      </c>
      <c r="I580">
        <v>0.05</v>
      </c>
      <c r="J580">
        <v>12.95</v>
      </c>
      <c r="K580">
        <v>0</v>
      </c>
      <c r="L580">
        <v>0</v>
      </c>
      <c r="M580">
        <v>0</v>
      </c>
      <c r="N580">
        <v>0</v>
      </c>
      <c r="O580">
        <v>0</v>
      </c>
      <c r="P580">
        <v>0</v>
      </c>
      <c r="Q580">
        <v>0</v>
      </c>
      <c r="R580">
        <v>0</v>
      </c>
      <c r="S580">
        <v>0</v>
      </c>
      <c r="T580">
        <v>0</v>
      </c>
      <c r="U580">
        <v>0</v>
      </c>
      <c r="V580">
        <v>0</v>
      </c>
      <c r="W580">
        <v>0</v>
      </c>
      <c r="X580">
        <v>0</v>
      </c>
      <c r="Y580">
        <v>0</v>
      </c>
      <c r="Z580">
        <v>0</v>
      </c>
      <c r="AA580">
        <v>0</v>
      </c>
      <c r="AB580">
        <v>0</v>
      </c>
      <c r="AC580">
        <v>0</v>
      </c>
      <c r="AD580">
        <v>0</v>
      </c>
      <c r="AE580" t="s">
        <v>34</v>
      </c>
      <c r="AJ580" t="b">
        <f>OR(COUNTIF(Sheet1!$H$1:$H$9,Table1[[#This Row],[Genre_1]]),COUNTIF(Sheet1!$H$1:$H$8,Table1[[#This Row],[Genre_2]]),COUNTIF(Sheet1!$H$1:$H$8,Table1[[#This Row],[Genre_3]]),COUNTIF(Sheet1!$H$1:$H$8,Table1[[#This Row],[Genre_4]]),COUNTIF(Sheet1!$H$1:$H$8,Table1[[#This Row],[Genre_5]]))</f>
        <v>1</v>
      </c>
      <c r="AK580" t="s">
        <v>1005</v>
      </c>
      <c r="AM580" t="b">
        <f>OR(COUNTIF(Sheet1!$E$2:$E$20,Table1[[#This Row],[Publisher_1]]),COUNTIF(Sheet1!$E$2:$E$20,Table1[[#This Row],[Publisher_2]]))</f>
        <v>1</v>
      </c>
      <c r="AN580" t="str">
        <f>IF(COUNTIF(Table1[[#All],[Title]],Table1[[#This Row],[Title]]) &gt; 1,"Yes","No")</f>
        <v>Yes</v>
      </c>
      <c r="AO580" t="str">
        <f>IF(AND(-3&lt;= (Table1[[#This Row],[Metrics.Sales]] - AVERAGE(Table1[Metrics.Sales]))/_xlfn.STDEV.S(Table1[Metrics.Sales]), (Table1[[#This Row],[Metrics.Sales]] - AVERAGE(Table1[Metrics.Sales]))/_xlfn.STDEV.S(Table1[Metrics.Sales]) &lt;=3),"No","Yes")</f>
        <v>No</v>
      </c>
      <c r="AP580" t="b">
        <f>OR(Table1[[#This Row],[Length.Main Story.Polled]] = 0,Table1[[#This Row],[Length.Main + Extras.Polled]] = 0,Table1[[#This Row],[Length.Completionists.Polled]] = 0,Table1[[#This Row],[Length.All PlayStyles.Polled]] = 0)</f>
        <v>1</v>
      </c>
      <c r="AR580" s="9"/>
      <c r="AT580"/>
    </row>
    <row r="581" spans="1:64" x14ac:dyDescent="0.25">
      <c r="A581" t="s">
        <v>50</v>
      </c>
      <c r="B581">
        <v>1</v>
      </c>
      <c r="C581" t="s">
        <v>34</v>
      </c>
      <c r="D581" t="s">
        <v>51</v>
      </c>
      <c r="E581" t="s">
        <v>1020</v>
      </c>
      <c r="F581" t="s">
        <v>32</v>
      </c>
      <c r="G581">
        <v>2004</v>
      </c>
      <c r="H581">
        <v>75</v>
      </c>
      <c r="I581">
        <v>0.34</v>
      </c>
      <c r="J581">
        <v>17.95</v>
      </c>
      <c r="K581">
        <v>25.383333333333301</v>
      </c>
      <c r="L581">
        <v>51.65</v>
      </c>
      <c r="M581">
        <v>21.266666666666602</v>
      </c>
      <c r="N581">
        <v>18</v>
      </c>
      <c r="O581">
        <v>19.1666666666666</v>
      </c>
      <c r="P581">
        <v>80</v>
      </c>
      <c r="Q581">
        <v>80</v>
      </c>
      <c r="R581">
        <v>80</v>
      </c>
      <c r="S581">
        <v>1</v>
      </c>
      <c r="T581">
        <v>80</v>
      </c>
      <c r="U581">
        <v>24.8333333333333</v>
      </c>
      <c r="V581">
        <v>27.483333333333299</v>
      </c>
      <c r="W581">
        <v>25.1</v>
      </c>
      <c r="X581">
        <v>6</v>
      </c>
      <c r="Y581">
        <v>21.9166666666666</v>
      </c>
      <c r="Z581">
        <v>20.7</v>
      </c>
      <c r="AA581">
        <v>23.6</v>
      </c>
      <c r="AB581">
        <v>20.783333333333299</v>
      </c>
      <c r="AC581">
        <v>11</v>
      </c>
      <c r="AD581">
        <v>17.883333333333301</v>
      </c>
      <c r="AE581" t="s">
        <v>34</v>
      </c>
      <c r="AJ581" t="b">
        <f>OR(COUNTIF(Sheet1!$H$1:$H$9,Table1[[#This Row],[Genre_1]]),COUNTIF(Sheet1!$H$1:$H$8,Table1[[#This Row],[Genre_2]]),COUNTIF(Sheet1!$H$1:$H$8,Table1[[#This Row],[Genre_3]]),COUNTIF(Sheet1!$H$1:$H$8,Table1[[#This Row],[Genre_4]]),COUNTIF(Sheet1!$H$1:$H$8,Table1[[#This Row],[Genre_5]]))</f>
        <v>1</v>
      </c>
      <c r="AK581" t="s">
        <v>51</v>
      </c>
      <c r="AM581" t="b">
        <f>OR(COUNTIF(Sheet1!$E$2:$E$20,Table1[[#This Row],[Publisher_1]]),COUNTIF(Sheet1!$E$2:$E$20,Table1[[#This Row],[Publisher_2]]))</f>
        <v>1</v>
      </c>
      <c r="AN581" t="str">
        <f>IF(COUNTIF(Table1[[#All],[Title]],Table1[[#This Row],[Title]]) &gt; 1,"Yes","No")</f>
        <v>No</v>
      </c>
      <c r="AO581" t="str">
        <f>IF(AND(-3&lt;= (Table1[[#This Row],[Metrics.Sales]] - AVERAGE(Table1[Metrics.Sales]))/_xlfn.STDEV.S(Table1[Metrics.Sales]), (Table1[[#This Row],[Metrics.Sales]] - AVERAGE(Table1[Metrics.Sales]))/_xlfn.STDEV.S(Table1[Metrics.Sales]) &lt;=3),"No","Yes")</f>
        <v>No</v>
      </c>
      <c r="AP581" t="b">
        <f>OR(Table1[[#This Row],[Length.Main Story.Polled]] = 0,Table1[[#This Row],[Length.Main + Extras.Polled]] = 0,Table1[[#This Row],[Length.Completionists.Polled]] = 0,Table1[[#This Row],[Length.All PlayStyles.Polled]] = 0)</f>
        <v>0</v>
      </c>
      <c r="AR581" s="9"/>
      <c r="AT581"/>
    </row>
    <row r="582" spans="1:64" x14ac:dyDescent="0.25">
      <c r="A582" t="s">
        <v>178</v>
      </c>
      <c r="B582">
        <v>1</v>
      </c>
      <c r="C582" t="s">
        <v>34</v>
      </c>
      <c r="D582" t="s">
        <v>51</v>
      </c>
      <c r="E582" t="s">
        <v>1020</v>
      </c>
      <c r="F582" t="s">
        <v>32</v>
      </c>
      <c r="G582">
        <v>2005</v>
      </c>
      <c r="H582">
        <v>80</v>
      </c>
      <c r="I582">
        <v>0.12</v>
      </c>
      <c r="J582">
        <v>12.95</v>
      </c>
      <c r="K582">
        <v>14.8333333333333</v>
      </c>
      <c r="L582">
        <v>19.95</v>
      </c>
      <c r="M582">
        <v>15</v>
      </c>
      <c r="N582">
        <v>15</v>
      </c>
      <c r="O582">
        <v>12.5833333333333</v>
      </c>
      <c r="P582">
        <v>0</v>
      </c>
      <c r="Q582">
        <v>0</v>
      </c>
      <c r="R582">
        <v>0</v>
      </c>
      <c r="S582">
        <v>0</v>
      </c>
      <c r="T582">
        <v>0</v>
      </c>
      <c r="U582">
        <v>17.6166666666666</v>
      </c>
      <c r="V582">
        <v>20.9</v>
      </c>
      <c r="W582">
        <v>16</v>
      </c>
      <c r="X582">
        <v>5</v>
      </c>
      <c r="Y582">
        <v>14.6</v>
      </c>
      <c r="Z582">
        <v>13.45</v>
      </c>
      <c r="AA582">
        <v>14.9</v>
      </c>
      <c r="AB582">
        <v>14.2</v>
      </c>
      <c r="AC582">
        <v>10</v>
      </c>
      <c r="AD582">
        <v>12.033333333333299</v>
      </c>
      <c r="AE582" t="s">
        <v>34</v>
      </c>
      <c r="AJ582" t="b">
        <f>OR(COUNTIF(Sheet1!$H$1:$H$9,Table1[[#This Row],[Genre_1]]),COUNTIF(Sheet1!$H$1:$H$8,Table1[[#This Row],[Genre_2]]),COUNTIF(Sheet1!$H$1:$H$8,Table1[[#This Row],[Genre_3]]),COUNTIF(Sheet1!$H$1:$H$8,Table1[[#This Row],[Genre_4]]),COUNTIF(Sheet1!$H$1:$H$8,Table1[[#This Row],[Genre_5]]))</f>
        <v>1</v>
      </c>
      <c r="AK582" t="s">
        <v>51</v>
      </c>
      <c r="AM582" t="b">
        <f>OR(COUNTIF(Sheet1!$E$2:$E$20,Table1[[#This Row],[Publisher_1]]),COUNTIF(Sheet1!$E$2:$E$20,Table1[[#This Row],[Publisher_2]]))</f>
        <v>1</v>
      </c>
      <c r="AN582" t="str">
        <f>IF(COUNTIF(Table1[[#All],[Title]],Table1[[#This Row],[Title]]) &gt; 1,"Yes","No")</f>
        <v>No</v>
      </c>
      <c r="AO582" t="str">
        <f>IF(AND(-3&lt;= (Table1[[#This Row],[Metrics.Sales]] - AVERAGE(Table1[Metrics.Sales]))/_xlfn.STDEV.S(Table1[Metrics.Sales]), (Table1[[#This Row],[Metrics.Sales]] - AVERAGE(Table1[Metrics.Sales]))/_xlfn.STDEV.S(Table1[Metrics.Sales]) &lt;=3),"No","Yes")</f>
        <v>No</v>
      </c>
      <c r="AP582" t="b">
        <f>OR(Table1[[#This Row],[Length.Main Story.Polled]] = 0,Table1[[#This Row],[Length.Main + Extras.Polled]] = 0,Table1[[#This Row],[Length.Completionists.Polled]] = 0,Table1[[#This Row],[Length.All PlayStyles.Polled]] = 0)</f>
        <v>1</v>
      </c>
      <c r="AR582" s="9"/>
      <c r="AT582"/>
      <c r="AU582" s="10"/>
      <c r="AW582" s="10"/>
      <c r="BC582" s="10"/>
      <c r="BD582" s="10"/>
      <c r="BG582" s="10"/>
      <c r="BJ582" s="10"/>
      <c r="BL582" s="10"/>
    </row>
    <row r="583" spans="1:64" x14ac:dyDescent="0.25">
      <c r="A583" t="s">
        <v>748</v>
      </c>
      <c r="B583">
        <v>1</v>
      </c>
      <c r="C583" t="s">
        <v>31</v>
      </c>
      <c r="D583" t="s">
        <v>51</v>
      </c>
      <c r="E583" t="s">
        <v>1019</v>
      </c>
      <c r="F583" t="s">
        <v>53</v>
      </c>
      <c r="G583">
        <v>2008</v>
      </c>
      <c r="H583">
        <v>94</v>
      </c>
      <c r="I583">
        <v>2.58</v>
      </c>
      <c r="J583">
        <v>22.95</v>
      </c>
      <c r="K583">
        <v>19.8666666666666</v>
      </c>
      <c r="L583">
        <v>49.683333333333302</v>
      </c>
      <c r="M583">
        <v>18.899999999999999</v>
      </c>
      <c r="N583">
        <v>691</v>
      </c>
      <c r="O583">
        <v>11.033333333333299</v>
      </c>
      <c r="P583">
        <v>28.566666666666599</v>
      </c>
      <c r="Q583">
        <v>47.383333333333297</v>
      </c>
      <c r="R583">
        <v>27</v>
      </c>
      <c r="S583">
        <v>25</v>
      </c>
      <c r="T583">
        <v>23.383333333333301</v>
      </c>
      <c r="U583">
        <v>22.4</v>
      </c>
      <c r="V583">
        <v>50.75</v>
      </c>
      <c r="W583">
        <v>20.65</v>
      </c>
      <c r="X583">
        <v>153</v>
      </c>
      <c r="Y583">
        <v>16.783333333333299</v>
      </c>
      <c r="Z583">
        <v>18.683333333333302</v>
      </c>
      <c r="AA583">
        <v>32.216666666666598</v>
      </c>
      <c r="AB583">
        <v>18.1666666666666</v>
      </c>
      <c r="AC583">
        <v>513</v>
      </c>
      <c r="AD583">
        <v>10.566666666666601</v>
      </c>
      <c r="AE583" t="s">
        <v>31</v>
      </c>
      <c r="AJ583" t="b">
        <f>OR(COUNTIF(Sheet1!$H$1:$H$9,Table1[[#This Row],[Genre_1]]),COUNTIF(Sheet1!$H$1:$H$8,Table1[[#This Row],[Genre_2]]),COUNTIF(Sheet1!$H$1:$H$8,Table1[[#This Row],[Genre_3]]),COUNTIF(Sheet1!$H$1:$H$8,Table1[[#This Row],[Genre_4]]),COUNTIF(Sheet1!$H$1:$H$8,Table1[[#This Row],[Genre_5]]))</f>
        <v>1</v>
      </c>
      <c r="AK583" t="s">
        <v>51</v>
      </c>
      <c r="AM583" t="b">
        <f>OR(COUNTIF(Sheet1!$E$2:$E$20,Table1[[#This Row],[Publisher_1]]),COUNTIF(Sheet1!$E$2:$E$20,Table1[[#This Row],[Publisher_2]]))</f>
        <v>1</v>
      </c>
      <c r="AN583" t="str">
        <f>IF(COUNTIF(Table1[[#All],[Title]],Table1[[#This Row],[Title]]) &gt; 1,"Yes","No")</f>
        <v>No</v>
      </c>
      <c r="AO583" t="str">
        <f>IF(AND(-3&lt;= (Table1[[#This Row],[Metrics.Sales]] - AVERAGE(Table1[Metrics.Sales]))/_xlfn.STDEV.S(Table1[Metrics.Sales]), (Table1[[#This Row],[Metrics.Sales]] - AVERAGE(Table1[Metrics.Sales]))/_xlfn.STDEV.S(Table1[Metrics.Sales]) &lt;=3),"No","Yes")</f>
        <v>No</v>
      </c>
      <c r="AP583" t="b">
        <f>OR(Table1[[#This Row],[Length.Main Story.Polled]] = 0,Table1[[#This Row],[Length.Main + Extras.Polled]] = 0,Table1[[#This Row],[Length.Completionists.Polled]] = 0,Table1[[#This Row],[Length.All PlayStyles.Polled]] = 0)</f>
        <v>0</v>
      </c>
      <c r="AR583" s="9"/>
      <c r="AT583"/>
      <c r="AW583" s="10"/>
      <c r="BC583" s="10"/>
      <c r="BL583" s="10"/>
    </row>
    <row r="584" spans="1:64" x14ac:dyDescent="0.25">
      <c r="A584" t="s">
        <v>439</v>
      </c>
      <c r="B584">
        <v>1</v>
      </c>
      <c r="C584" t="s">
        <v>70</v>
      </c>
      <c r="D584" t="s">
        <v>51</v>
      </c>
      <c r="E584" t="s">
        <v>1020</v>
      </c>
      <c r="F584" t="s">
        <v>53</v>
      </c>
      <c r="G584">
        <v>2006</v>
      </c>
      <c r="H584">
        <v>78</v>
      </c>
      <c r="I584">
        <v>0.02</v>
      </c>
      <c r="J584">
        <v>17.95</v>
      </c>
      <c r="K584">
        <v>3.18333333333333</v>
      </c>
      <c r="L584">
        <v>3.4</v>
      </c>
      <c r="M584">
        <v>3.0333333333333301</v>
      </c>
      <c r="N584">
        <v>4</v>
      </c>
      <c r="O584">
        <v>3.05</v>
      </c>
      <c r="P584">
        <v>3</v>
      </c>
      <c r="Q584">
        <v>3</v>
      </c>
      <c r="R584">
        <v>3</v>
      </c>
      <c r="S584">
        <v>1</v>
      </c>
      <c r="T584">
        <v>3</v>
      </c>
      <c r="U584">
        <v>0</v>
      </c>
      <c r="V584">
        <v>0</v>
      </c>
      <c r="W584">
        <v>0</v>
      </c>
      <c r="X584">
        <v>0</v>
      </c>
      <c r="Y584">
        <v>0</v>
      </c>
      <c r="Z584">
        <v>3.25</v>
      </c>
      <c r="AA584">
        <v>3.4166666666666599</v>
      </c>
      <c r="AB584">
        <v>3.0333333333333301</v>
      </c>
      <c r="AC584">
        <v>3</v>
      </c>
      <c r="AD584">
        <v>3.0833333333333299</v>
      </c>
      <c r="AE584" t="s">
        <v>70</v>
      </c>
      <c r="AJ584" t="b">
        <f>OR(COUNTIF(Sheet1!$H$1:$H$9,Table1[[#This Row],[Genre_1]]),COUNTIF(Sheet1!$H$1:$H$8,Table1[[#This Row],[Genre_2]]),COUNTIF(Sheet1!$H$1:$H$8,Table1[[#This Row],[Genre_3]]),COUNTIF(Sheet1!$H$1:$H$8,Table1[[#This Row],[Genre_4]]),COUNTIF(Sheet1!$H$1:$H$8,Table1[[#This Row],[Genre_5]]))</f>
        <v>1</v>
      </c>
      <c r="AK584" t="s">
        <v>51</v>
      </c>
      <c r="AM584" t="b">
        <f>OR(COUNTIF(Sheet1!$E$2:$E$20,Table1[[#This Row],[Publisher_1]]),COUNTIF(Sheet1!$E$2:$E$20,Table1[[#This Row],[Publisher_2]]))</f>
        <v>1</v>
      </c>
      <c r="AN584" t="str">
        <f>IF(COUNTIF(Table1[[#All],[Title]],Table1[[#This Row],[Title]]) &gt; 1,"Yes","No")</f>
        <v>No</v>
      </c>
      <c r="AO584" t="str">
        <f>IF(AND(-3&lt;= (Table1[[#This Row],[Metrics.Sales]] - AVERAGE(Table1[Metrics.Sales]))/_xlfn.STDEV.S(Table1[Metrics.Sales]), (Table1[[#This Row],[Metrics.Sales]] - AVERAGE(Table1[Metrics.Sales]))/_xlfn.STDEV.S(Table1[Metrics.Sales]) &lt;=3),"No","Yes")</f>
        <v>No</v>
      </c>
      <c r="AP584" t="b">
        <f>OR(Table1[[#This Row],[Length.Main Story.Polled]] = 0,Table1[[#This Row],[Length.Main + Extras.Polled]] = 0,Table1[[#This Row],[Length.Completionists.Polled]] = 0,Table1[[#This Row],[Length.All PlayStyles.Polled]] = 0)</f>
        <v>1</v>
      </c>
      <c r="AR584" s="9"/>
      <c r="AT584"/>
      <c r="AW584" s="10"/>
      <c r="AX584" s="10"/>
      <c r="AY584" s="10"/>
      <c r="BB584" s="10"/>
      <c r="BG584" s="10"/>
      <c r="BH584" s="10"/>
      <c r="BI584" s="10"/>
      <c r="BJ584" s="10"/>
      <c r="BL584" s="10"/>
    </row>
    <row r="585" spans="1:64" x14ac:dyDescent="0.25">
      <c r="A585" t="s">
        <v>273</v>
      </c>
      <c r="B585">
        <v>1</v>
      </c>
      <c r="C585" t="s">
        <v>72</v>
      </c>
      <c r="D585" t="s">
        <v>51</v>
      </c>
      <c r="E585" t="s">
        <v>1020</v>
      </c>
      <c r="F585" t="s">
        <v>53</v>
      </c>
      <c r="G585">
        <v>2006</v>
      </c>
      <c r="H585">
        <v>87</v>
      </c>
      <c r="I585">
        <v>0.39</v>
      </c>
      <c r="J585">
        <v>17.95</v>
      </c>
      <c r="K585">
        <v>13.35</v>
      </c>
      <c r="L585">
        <v>21.35</v>
      </c>
      <c r="M585">
        <v>12.0833333333333</v>
      </c>
      <c r="N585">
        <v>66</v>
      </c>
      <c r="O585">
        <v>9.18333333333333</v>
      </c>
      <c r="P585">
        <v>30</v>
      </c>
      <c r="Q585">
        <v>30</v>
      </c>
      <c r="R585">
        <v>30</v>
      </c>
      <c r="S585">
        <v>1</v>
      </c>
      <c r="T585">
        <v>30</v>
      </c>
      <c r="U585">
        <v>16.483333333333299</v>
      </c>
      <c r="V585">
        <v>22.883333333333301</v>
      </c>
      <c r="W585">
        <v>15.05</v>
      </c>
      <c r="X585">
        <v>19</v>
      </c>
      <c r="Y585">
        <v>12.483333333333301</v>
      </c>
      <c r="Z585">
        <v>11.6833333333333</v>
      </c>
      <c r="AA585">
        <v>17.316666666666599</v>
      </c>
      <c r="AB585">
        <v>11.5833333333333</v>
      </c>
      <c r="AC585">
        <v>46</v>
      </c>
      <c r="AD585">
        <v>8.65</v>
      </c>
      <c r="AE585" t="s">
        <v>31</v>
      </c>
      <c r="AF585" t="s">
        <v>34</v>
      </c>
      <c r="AJ585" t="b">
        <f>OR(COUNTIF(Sheet1!$H$1:$H$9,Table1[[#This Row],[Genre_1]]),COUNTIF(Sheet1!$H$1:$H$8,Table1[[#This Row],[Genre_2]]),COUNTIF(Sheet1!$H$1:$H$8,Table1[[#This Row],[Genre_3]]),COUNTIF(Sheet1!$H$1:$H$8,Table1[[#This Row],[Genre_4]]),COUNTIF(Sheet1!$H$1:$H$8,Table1[[#This Row],[Genre_5]]))</f>
        <v>1</v>
      </c>
      <c r="AK585" t="s">
        <v>51</v>
      </c>
      <c r="AM585" t="b">
        <f>OR(COUNTIF(Sheet1!$E$2:$E$20,Table1[[#This Row],[Publisher_1]]),COUNTIF(Sheet1!$E$2:$E$20,Table1[[#This Row],[Publisher_2]]))</f>
        <v>1</v>
      </c>
      <c r="AN585" t="str">
        <f>IF(COUNTIF(Table1[[#All],[Title]],Table1[[#This Row],[Title]]) &gt; 1,"Yes","No")</f>
        <v>No</v>
      </c>
      <c r="AO585" t="str">
        <f>IF(AND(-3&lt;= (Table1[[#This Row],[Metrics.Sales]] - AVERAGE(Table1[Metrics.Sales]))/_xlfn.STDEV.S(Table1[Metrics.Sales]), (Table1[[#This Row],[Metrics.Sales]] - AVERAGE(Table1[Metrics.Sales]))/_xlfn.STDEV.S(Table1[Metrics.Sales]) &lt;=3),"No","Yes")</f>
        <v>No</v>
      </c>
      <c r="AP585" t="b">
        <f>OR(Table1[[#This Row],[Length.Main Story.Polled]] = 0,Table1[[#This Row],[Length.Main + Extras.Polled]] = 0,Table1[[#This Row],[Length.Completionists.Polled]] = 0,Table1[[#This Row],[Length.All PlayStyles.Polled]] = 0)</f>
        <v>0</v>
      </c>
      <c r="AR585" s="9"/>
      <c r="AT585"/>
      <c r="AU585" s="10"/>
      <c r="BI585" s="10"/>
      <c r="BJ585" s="10"/>
      <c r="BL585" s="10"/>
    </row>
    <row r="586" spans="1:64" x14ac:dyDescent="0.25">
      <c r="A586" t="s">
        <v>936</v>
      </c>
      <c r="B586">
        <v>1</v>
      </c>
      <c r="C586" t="s">
        <v>31</v>
      </c>
      <c r="D586" t="s">
        <v>1005</v>
      </c>
      <c r="E586" t="s">
        <v>1021</v>
      </c>
      <c r="F586" t="s">
        <v>46</v>
      </c>
      <c r="G586">
        <v>2008</v>
      </c>
      <c r="H586">
        <v>70</v>
      </c>
      <c r="I586">
        <v>0.09</v>
      </c>
      <c r="J586">
        <v>17.95</v>
      </c>
      <c r="K586">
        <v>1.2666666666666599</v>
      </c>
      <c r="L586">
        <v>2.0499999999999998</v>
      </c>
      <c r="M586">
        <v>0.98333333333333295</v>
      </c>
      <c r="N586">
        <v>8</v>
      </c>
      <c r="O586">
        <v>0.91666666666666596</v>
      </c>
      <c r="P586">
        <v>0</v>
      </c>
      <c r="Q586">
        <v>0</v>
      </c>
      <c r="R586">
        <v>0</v>
      </c>
      <c r="S586">
        <v>0</v>
      </c>
      <c r="T586">
        <v>0</v>
      </c>
      <c r="U586">
        <v>0</v>
      </c>
      <c r="V586">
        <v>0</v>
      </c>
      <c r="W586">
        <v>0</v>
      </c>
      <c r="X586">
        <v>0</v>
      </c>
      <c r="Y586">
        <v>0</v>
      </c>
      <c r="Z586">
        <v>1.2666666666666599</v>
      </c>
      <c r="AA586">
        <v>2.0499999999999998</v>
      </c>
      <c r="AB586">
        <v>0.98333333333333295</v>
      </c>
      <c r="AC586">
        <v>8</v>
      </c>
      <c r="AD586">
        <v>0.91666666666666596</v>
      </c>
      <c r="AE586" t="s">
        <v>31</v>
      </c>
      <c r="AJ586" t="b">
        <f>OR(COUNTIF(Sheet1!$H$1:$H$9,Table1[[#This Row],[Genre_1]]),COUNTIF(Sheet1!$H$1:$H$8,Table1[[#This Row],[Genre_2]]),COUNTIF(Sheet1!$H$1:$H$8,Table1[[#This Row],[Genre_3]]),COUNTIF(Sheet1!$H$1:$H$8,Table1[[#This Row],[Genre_4]]),COUNTIF(Sheet1!$H$1:$H$8,Table1[[#This Row],[Genre_5]]))</f>
        <v>1</v>
      </c>
      <c r="AK586" t="s">
        <v>1005</v>
      </c>
      <c r="AM586" t="b">
        <f>OR(COUNTIF(Sheet1!$E$2:$E$20,Table1[[#This Row],[Publisher_1]]),COUNTIF(Sheet1!$E$2:$E$20,Table1[[#This Row],[Publisher_2]]))</f>
        <v>1</v>
      </c>
      <c r="AN586" t="str">
        <f>IF(COUNTIF(Table1[[#All],[Title]],Table1[[#This Row],[Title]]) &gt; 1,"Yes","No")</f>
        <v>No</v>
      </c>
      <c r="AO586" t="str">
        <f>IF(AND(-3&lt;= (Table1[[#This Row],[Metrics.Sales]] - AVERAGE(Table1[Metrics.Sales]))/_xlfn.STDEV.S(Table1[Metrics.Sales]), (Table1[[#This Row],[Metrics.Sales]] - AVERAGE(Table1[Metrics.Sales]))/_xlfn.STDEV.S(Table1[Metrics.Sales]) &lt;=3),"No","Yes")</f>
        <v>No</v>
      </c>
      <c r="AP586" t="b">
        <f>OR(Table1[[#This Row],[Length.Main Story.Polled]] = 0,Table1[[#This Row],[Length.Main + Extras.Polled]] = 0,Table1[[#This Row],[Length.Completionists.Polled]] = 0,Table1[[#This Row],[Length.All PlayStyles.Polled]] = 0)</f>
        <v>1</v>
      </c>
      <c r="AR586" s="9"/>
      <c r="AT586"/>
      <c r="AU586" s="10"/>
      <c r="AW586" s="10"/>
      <c r="BC586" s="10"/>
      <c r="BD586" s="10"/>
      <c r="BG586" s="10"/>
      <c r="BH586" s="10"/>
      <c r="BI586" s="10"/>
      <c r="BJ586" s="10"/>
    </row>
    <row r="587" spans="1:64" x14ac:dyDescent="0.25">
      <c r="A587" t="s">
        <v>357</v>
      </c>
      <c r="B587">
        <v>4</v>
      </c>
      <c r="C587" t="s">
        <v>31</v>
      </c>
      <c r="D587" t="s">
        <v>1005</v>
      </c>
      <c r="E587" t="s">
        <v>1022</v>
      </c>
      <c r="F587" t="s">
        <v>53</v>
      </c>
      <c r="G587">
        <v>2006</v>
      </c>
      <c r="H587">
        <v>73</v>
      </c>
      <c r="I587">
        <v>0.11</v>
      </c>
      <c r="J587">
        <v>16.95</v>
      </c>
      <c r="K587">
        <v>7.4833333333333298</v>
      </c>
      <c r="L587">
        <v>11.1166666666666</v>
      </c>
      <c r="M587">
        <v>7</v>
      </c>
      <c r="N587">
        <v>15</v>
      </c>
      <c r="O587">
        <v>5.2833333333333297</v>
      </c>
      <c r="P587">
        <v>8.5</v>
      </c>
      <c r="Q587">
        <v>9.25</v>
      </c>
      <c r="R587">
        <v>8.5</v>
      </c>
      <c r="S587">
        <v>2</v>
      </c>
      <c r="T587">
        <v>7.75</v>
      </c>
      <c r="U587">
        <v>11</v>
      </c>
      <c r="V587">
        <v>13</v>
      </c>
      <c r="W587">
        <v>11</v>
      </c>
      <c r="X587">
        <v>2</v>
      </c>
      <c r="Y587">
        <v>9</v>
      </c>
      <c r="Z587">
        <v>6.6666666666666599</v>
      </c>
      <c r="AA587">
        <v>10.1666666666666</v>
      </c>
      <c r="AB587">
        <v>6</v>
      </c>
      <c r="AC587">
        <v>11</v>
      </c>
      <c r="AD587">
        <v>4.8333333333333304</v>
      </c>
      <c r="AE587" t="s">
        <v>31</v>
      </c>
      <c r="AJ587" t="b">
        <f>OR(COUNTIF(Sheet1!$H$1:$H$9,Table1[[#This Row],[Genre_1]]),COUNTIF(Sheet1!$H$1:$H$8,Table1[[#This Row],[Genre_2]]),COUNTIF(Sheet1!$H$1:$H$8,Table1[[#This Row],[Genre_3]]),COUNTIF(Sheet1!$H$1:$H$8,Table1[[#This Row],[Genre_4]]),COUNTIF(Sheet1!$H$1:$H$8,Table1[[#This Row],[Genre_5]]))</f>
        <v>1</v>
      </c>
      <c r="AK587" t="s">
        <v>1005</v>
      </c>
      <c r="AM587" t="b">
        <f>OR(COUNTIF(Sheet1!$E$2:$E$20,Table1[[#This Row],[Publisher_1]]),COUNTIF(Sheet1!$E$2:$E$20,Table1[[#This Row],[Publisher_2]]))</f>
        <v>1</v>
      </c>
      <c r="AN587" t="str">
        <f>IF(COUNTIF(Table1[[#All],[Title]],Table1[[#This Row],[Title]]) &gt; 1,"Yes","No")</f>
        <v>No</v>
      </c>
      <c r="AO587" t="str">
        <f>IF(AND(-3&lt;= (Table1[[#This Row],[Metrics.Sales]] - AVERAGE(Table1[Metrics.Sales]))/_xlfn.STDEV.S(Table1[Metrics.Sales]), (Table1[[#This Row],[Metrics.Sales]] - AVERAGE(Table1[Metrics.Sales]))/_xlfn.STDEV.S(Table1[Metrics.Sales]) &lt;=3),"No","Yes")</f>
        <v>No</v>
      </c>
      <c r="AP587" t="b">
        <f>OR(Table1[[#This Row],[Length.Main Story.Polled]] = 0,Table1[[#This Row],[Length.Main + Extras.Polled]] = 0,Table1[[#This Row],[Length.Completionists.Polled]] = 0,Table1[[#This Row],[Length.All PlayStyles.Polled]] = 0)</f>
        <v>0</v>
      </c>
      <c r="AR587" s="9"/>
      <c r="AT587"/>
      <c r="BH587" s="10"/>
    </row>
    <row r="588" spans="1:64" x14ac:dyDescent="0.25">
      <c r="A588" t="s">
        <v>160</v>
      </c>
      <c r="B588">
        <v>1</v>
      </c>
      <c r="C588" t="s">
        <v>34</v>
      </c>
      <c r="D588" t="s">
        <v>1007</v>
      </c>
      <c r="E588" t="s">
        <v>1021</v>
      </c>
      <c r="F588" t="s">
        <v>32</v>
      </c>
      <c r="G588">
        <v>2005</v>
      </c>
      <c r="H588">
        <v>88</v>
      </c>
      <c r="I588">
        <v>0.16</v>
      </c>
      <c r="J588">
        <v>15.95</v>
      </c>
      <c r="K588">
        <v>17.266666666666602</v>
      </c>
      <c r="L588">
        <v>26.5833333333333</v>
      </c>
      <c r="M588">
        <v>14.1</v>
      </c>
      <c r="N588">
        <v>13</v>
      </c>
      <c r="O588">
        <v>10.3333333333333</v>
      </c>
      <c r="P588">
        <v>23.75</v>
      </c>
      <c r="Q588">
        <v>30.6166666666666</v>
      </c>
      <c r="R588">
        <v>23.75</v>
      </c>
      <c r="S588">
        <v>2</v>
      </c>
      <c r="T588">
        <v>16.8666666666666</v>
      </c>
      <c r="U588">
        <v>20.4166666666666</v>
      </c>
      <c r="V588">
        <v>25.4</v>
      </c>
      <c r="W588">
        <v>21.216666666666601</v>
      </c>
      <c r="X588">
        <v>7</v>
      </c>
      <c r="Y588">
        <v>13.9</v>
      </c>
      <c r="Z588">
        <v>8.5166666666666604</v>
      </c>
      <c r="AA588">
        <v>11.05</v>
      </c>
      <c r="AB588">
        <v>7.5</v>
      </c>
      <c r="AC588">
        <v>4</v>
      </c>
      <c r="AD588">
        <v>6.5</v>
      </c>
      <c r="AE588" t="s">
        <v>34</v>
      </c>
      <c r="AJ588" t="b">
        <f>OR(COUNTIF(Sheet1!$H$1:$H$9,Table1[[#This Row],[Genre_1]]),COUNTIF(Sheet1!$H$1:$H$8,Table1[[#This Row],[Genre_2]]),COUNTIF(Sheet1!$H$1:$H$8,Table1[[#This Row],[Genre_3]]),COUNTIF(Sheet1!$H$1:$H$8,Table1[[#This Row],[Genre_4]]),COUNTIF(Sheet1!$H$1:$H$8,Table1[[#This Row],[Genre_5]]))</f>
        <v>1</v>
      </c>
      <c r="AK588" t="s">
        <v>1007</v>
      </c>
      <c r="AM588" t="b">
        <f>OR(COUNTIF(Sheet1!$E$2:$E$20,Table1[[#This Row],[Publisher_1]]),COUNTIF(Sheet1!$E$2:$E$20,Table1[[#This Row],[Publisher_2]]))</f>
        <v>1</v>
      </c>
      <c r="AN588" t="str">
        <f>IF(COUNTIF(Table1[[#All],[Title]],Table1[[#This Row],[Title]]) &gt; 1,"Yes","No")</f>
        <v>No</v>
      </c>
      <c r="AO588" t="str">
        <f>IF(AND(-3&lt;= (Table1[[#This Row],[Metrics.Sales]] - AVERAGE(Table1[Metrics.Sales]))/_xlfn.STDEV.S(Table1[Metrics.Sales]), (Table1[[#This Row],[Metrics.Sales]] - AVERAGE(Table1[Metrics.Sales]))/_xlfn.STDEV.S(Table1[Metrics.Sales]) &lt;=3),"No","Yes")</f>
        <v>No</v>
      </c>
      <c r="AP588" t="b">
        <f>OR(Table1[[#This Row],[Length.Main Story.Polled]] = 0,Table1[[#This Row],[Length.Main + Extras.Polled]] = 0,Table1[[#This Row],[Length.Completionists.Polled]] = 0,Table1[[#This Row],[Length.All PlayStyles.Polled]] = 0)</f>
        <v>0</v>
      </c>
      <c r="AR588" s="9"/>
      <c r="AT588"/>
      <c r="AW588" s="10"/>
      <c r="BH588" s="10"/>
      <c r="BI588" s="10"/>
      <c r="BL588" s="10"/>
    </row>
    <row r="589" spans="1:64" x14ac:dyDescent="0.25">
      <c r="A589" t="s">
        <v>727</v>
      </c>
      <c r="B589">
        <v>1</v>
      </c>
      <c r="C589" t="s">
        <v>34</v>
      </c>
      <c r="D589" t="s">
        <v>586</v>
      </c>
      <c r="E589" t="s">
        <v>1021</v>
      </c>
      <c r="F589" t="s">
        <v>53</v>
      </c>
      <c r="G589">
        <v>2007</v>
      </c>
      <c r="H589">
        <v>74</v>
      </c>
      <c r="I589">
        <v>0.02</v>
      </c>
      <c r="J589">
        <v>12.95</v>
      </c>
      <c r="K589">
        <v>0</v>
      </c>
      <c r="L589">
        <v>0</v>
      </c>
      <c r="M589">
        <v>0</v>
      </c>
      <c r="N589">
        <v>0</v>
      </c>
      <c r="O589">
        <v>0</v>
      </c>
      <c r="P589">
        <v>0</v>
      </c>
      <c r="Q589">
        <v>0</v>
      </c>
      <c r="R589">
        <v>0</v>
      </c>
      <c r="S589">
        <v>0</v>
      </c>
      <c r="T589">
        <v>0</v>
      </c>
      <c r="U589">
        <v>0</v>
      </c>
      <c r="V589">
        <v>0</v>
      </c>
      <c r="W589">
        <v>0</v>
      </c>
      <c r="X589">
        <v>0</v>
      </c>
      <c r="Y589">
        <v>0</v>
      </c>
      <c r="Z589">
        <v>0</v>
      </c>
      <c r="AA589">
        <v>0</v>
      </c>
      <c r="AB589">
        <v>0</v>
      </c>
      <c r="AC589">
        <v>0</v>
      </c>
      <c r="AD589">
        <v>0</v>
      </c>
      <c r="AE589" t="s">
        <v>34</v>
      </c>
      <c r="AJ589" t="b">
        <f>OR(COUNTIF(Sheet1!$H$1:$H$9,Table1[[#This Row],[Genre_1]]),COUNTIF(Sheet1!$H$1:$H$8,Table1[[#This Row],[Genre_2]]),COUNTIF(Sheet1!$H$1:$H$8,Table1[[#This Row],[Genre_3]]),COUNTIF(Sheet1!$H$1:$H$8,Table1[[#This Row],[Genre_4]]),COUNTIF(Sheet1!$H$1:$H$8,Table1[[#This Row],[Genre_5]]))</f>
        <v>1</v>
      </c>
      <c r="AK589" t="s">
        <v>586</v>
      </c>
      <c r="AM589" t="b">
        <f>OR(COUNTIF(Sheet1!$E$2:$E$20,Table1[[#This Row],[Publisher_1]]),COUNTIF(Sheet1!$E$2:$E$20,Table1[[#This Row],[Publisher_2]]))</f>
        <v>1</v>
      </c>
      <c r="AN589" t="str">
        <f>IF(COUNTIF(Table1[[#All],[Title]],Table1[[#This Row],[Title]]) &gt; 1,"Yes","No")</f>
        <v>No</v>
      </c>
      <c r="AO589" t="str">
        <f>IF(AND(-3&lt;= (Table1[[#This Row],[Metrics.Sales]] - AVERAGE(Table1[Metrics.Sales]))/_xlfn.STDEV.S(Table1[Metrics.Sales]), (Table1[[#This Row],[Metrics.Sales]] - AVERAGE(Table1[Metrics.Sales]))/_xlfn.STDEV.S(Table1[Metrics.Sales]) &lt;=3),"No","Yes")</f>
        <v>No</v>
      </c>
      <c r="AP589" t="b">
        <f>OR(Table1[[#This Row],[Length.Main Story.Polled]] = 0,Table1[[#This Row],[Length.Main + Extras.Polled]] = 0,Table1[[#This Row],[Length.Completionists.Polled]] = 0,Table1[[#This Row],[Length.All PlayStyles.Polled]] = 0)</f>
        <v>1</v>
      </c>
      <c r="AR589" s="9"/>
      <c r="AT589"/>
      <c r="AW589" s="10"/>
      <c r="AY589" s="10"/>
      <c r="BB589" s="10"/>
      <c r="BC589" s="10"/>
      <c r="BE589" s="10"/>
      <c r="BH589" s="10"/>
    </row>
    <row r="590" spans="1:64" x14ac:dyDescent="0.25">
      <c r="A590" t="s">
        <v>493</v>
      </c>
      <c r="B590">
        <v>1</v>
      </c>
      <c r="C590" t="s">
        <v>31</v>
      </c>
      <c r="D590" t="s">
        <v>1007</v>
      </c>
      <c r="E590" t="s">
        <v>1022</v>
      </c>
      <c r="F590" t="s">
        <v>53</v>
      </c>
      <c r="G590">
        <v>2007</v>
      </c>
      <c r="H590">
        <v>90</v>
      </c>
      <c r="I590">
        <v>0.91</v>
      </c>
      <c r="J590">
        <v>19.95</v>
      </c>
      <c r="K590">
        <v>15.983333333333301</v>
      </c>
      <c r="L590">
        <v>26.966666666666601</v>
      </c>
      <c r="M590">
        <v>15.55</v>
      </c>
      <c r="N590">
        <v>114</v>
      </c>
      <c r="O590">
        <v>11.9</v>
      </c>
      <c r="P590">
        <v>18.8666666666666</v>
      </c>
      <c r="Q590">
        <v>28.433333333333302</v>
      </c>
      <c r="R590">
        <v>18.5</v>
      </c>
      <c r="S590">
        <v>27</v>
      </c>
      <c r="T590">
        <v>13.35</v>
      </c>
      <c r="U590">
        <v>16.2</v>
      </c>
      <c r="V590">
        <v>19.966666666666601</v>
      </c>
      <c r="W590">
        <v>16.7</v>
      </c>
      <c r="X590">
        <v>45</v>
      </c>
      <c r="Y590">
        <v>13.3</v>
      </c>
      <c r="Z590">
        <v>13.9</v>
      </c>
      <c r="AA590">
        <v>17.100000000000001</v>
      </c>
      <c r="AB590">
        <v>14</v>
      </c>
      <c r="AC590">
        <v>42</v>
      </c>
      <c r="AD590">
        <v>11.1166666666666</v>
      </c>
      <c r="AE590" t="s">
        <v>31</v>
      </c>
      <c r="AJ590" t="b">
        <f>OR(COUNTIF(Sheet1!$H$1:$H$9,Table1[[#This Row],[Genre_1]]),COUNTIF(Sheet1!$H$1:$H$8,Table1[[#This Row],[Genre_2]]),COUNTIF(Sheet1!$H$1:$H$8,Table1[[#This Row],[Genre_3]]),COUNTIF(Sheet1!$H$1:$H$8,Table1[[#This Row],[Genre_4]]),COUNTIF(Sheet1!$H$1:$H$8,Table1[[#This Row],[Genre_5]]))</f>
        <v>1</v>
      </c>
      <c r="AK590" t="s">
        <v>1007</v>
      </c>
      <c r="AM590" t="b">
        <f>OR(COUNTIF(Sheet1!$E$2:$E$20,Table1[[#This Row],[Publisher_1]]),COUNTIF(Sheet1!$E$2:$E$20,Table1[[#This Row],[Publisher_2]]))</f>
        <v>1</v>
      </c>
      <c r="AN590" t="str">
        <f>IF(COUNTIF(Table1[[#All],[Title]],Table1[[#This Row],[Title]]) &gt; 1,"Yes","No")</f>
        <v>No</v>
      </c>
      <c r="AO590" t="str">
        <f>IF(AND(-3&lt;= (Table1[[#This Row],[Metrics.Sales]] - AVERAGE(Table1[Metrics.Sales]))/_xlfn.STDEV.S(Table1[Metrics.Sales]), (Table1[[#This Row],[Metrics.Sales]] - AVERAGE(Table1[Metrics.Sales]))/_xlfn.STDEV.S(Table1[Metrics.Sales]) &lt;=3),"No","Yes")</f>
        <v>No</v>
      </c>
      <c r="AP590" t="b">
        <f>OR(Table1[[#This Row],[Length.Main Story.Polled]] = 0,Table1[[#This Row],[Length.Main + Extras.Polled]] = 0,Table1[[#This Row],[Length.Completionists.Polled]] = 0,Table1[[#This Row],[Length.All PlayStyles.Polled]] = 0)</f>
        <v>0</v>
      </c>
      <c r="AR590" s="9"/>
      <c r="AT590"/>
    </row>
    <row r="591" spans="1:64" x14ac:dyDescent="0.25">
      <c r="A591" t="s">
        <v>141</v>
      </c>
      <c r="B591">
        <v>1</v>
      </c>
      <c r="C591" t="s">
        <v>130</v>
      </c>
      <c r="D591" t="s">
        <v>1007</v>
      </c>
      <c r="E591" t="s">
        <v>1021</v>
      </c>
      <c r="F591" t="s">
        <v>32</v>
      </c>
      <c r="G591">
        <v>2005</v>
      </c>
      <c r="H591">
        <v>79</v>
      </c>
      <c r="I591">
        <v>0.22</v>
      </c>
      <c r="J591">
        <v>17.95</v>
      </c>
      <c r="K591">
        <v>5.5666666666666602</v>
      </c>
      <c r="L591">
        <v>8.6333333333333293</v>
      </c>
      <c r="M591">
        <v>5</v>
      </c>
      <c r="N591">
        <v>7</v>
      </c>
      <c r="O591">
        <v>3.2833333333333301</v>
      </c>
      <c r="P591">
        <v>8.6666666666666607</v>
      </c>
      <c r="Q591">
        <v>10.4166666666666</v>
      </c>
      <c r="R591">
        <v>9</v>
      </c>
      <c r="S591">
        <v>3</v>
      </c>
      <c r="T591">
        <v>6.9166666666666599</v>
      </c>
      <c r="U591">
        <v>5</v>
      </c>
      <c r="V591">
        <v>5</v>
      </c>
      <c r="W591">
        <v>5</v>
      </c>
      <c r="X591">
        <v>1</v>
      </c>
      <c r="Y591">
        <v>5</v>
      </c>
      <c r="Z591">
        <v>2.68333333333333</v>
      </c>
      <c r="AA591">
        <v>3.36666666666666</v>
      </c>
      <c r="AB591">
        <v>2.7666666666666599</v>
      </c>
      <c r="AC591">
        <v>3</v>
      </c>
      <c r="AD591">
        <v>2.0166666666666599</v>
      </c>
      <c r="AE591" t="s">
        <v>31</v>
      </c>
      <c r="AF591" t="s">
        <v>44</v>
      </c>
      <c r="AJ591" t="b">
        <f>OR(COUNTIF(Sheet1!$H$1:$H$9,Table1[[#This Row],[Genre_1]]),COUNTIF(Sheet1!$H$1:$H$8,Table1[[#This Row],[Genre_2]]),COUNTIF(Sheet1!$H$1:$H$8,Table1[[#This Row],[Genre_3]]),COUNTIF(Sheet1!$H$1:$H$8,Table1[[#This Row],[Genre_4]]),COUNTIF(Sheet1!$H$1:$H$8,Table1[[#This Row],[Genre_5]]))</f>
        <v>1</v>
      </c>
      <c r="AK591" t="s">
        <v>1007</v>
      </c>
      <c r="AM591" t="b">
        <f>OR(COUNTIF(Sheet1!$E$2:$E$20,Table1[[#This Row],[Publisher_1]]),COUNTIF(Sheet1!$E$2:$E$20,Table1[[#This Row],[Publisher_2]]))</f>
        <v>1</v>
      </c>
      <c r="AN591" t="str">
        <f>IF(COUNTIF(Table1[[#All],[Title]],Table1[[#This Row],[Title]]) &gt; 1,"Yes","No")</f>
        <v>No</v>
      </c>
      <c r="AO591" t="str">
        <f>IF(AND(-3&lt;= (Table1[[#This Row],[Metrics.Sales]] - AVERAGE(Table1[Metrics.Sales]))/_xlfn.STDEV.S(Table1[Metrics.Sales]), (Table1[[#This Row],[Metrics.Sales]] - AVERAGE(Table1[Metrics.Sales]))/_xlfn.STDEV.S(Table1[Metrics.Sales]) &lt;=3),"No","Yes")</f>
        <v>No</v>
      </c>
      <c r="AP591" t="b">
        <f>OR(Table1[[#This Row],[Length.Main Story.Polled]] = 0,Table1[[#This Row],[Length.Main + Extras.Polled]] = 0,Table1[[#This Row],[Length.Completionists.Polled]] = 0,Table1[[#This Row],[Length.All PlayStyles.Polled]] = 0)</f>
        <v>0</v>
      </c>
      <c r="AR591" s="9"/>
      <c r="AT591"/>
      <c r="AX591" s="10"/>
      <c r="AY591" s="10"/>
      <c r="BD591" s="10"/>
      <c r="BL591" s="10"/>
    </row>
    <row r="592" spans="1:64" x14ac:dyDescent="0.25">
      <c r="A592" t="s">
        <v>259</v>
      </c>
      <c r="B592">
        <v>1</v>
      </c>
      <c r="C592" t="s">
        <v>31</v>
      </c>
      <c r="D592" t="s">
        <v>1007</v>
      </c>
      <c r="E592" t="s">
        <v>1021</v>
      </c>
      <c r="F592" t="s">
        <v>32</v>
      </c>
      <c r="G592">
        <v>2006</v>
      </c>
      <c r="H592">
        <v>85</v>
      </c>
      <c r="I592">
        <v>0.57999999999999996</v>
      </c>
      <c r="J592">
        <v>27.95</v>
      </c>
      <c r="K592">
        <v>9.3000000000000007</v>
      </c>
      <c r="L592">
        <v>13.7666666666666</v>
      </c>
      <c r="M592">
        <v>8.7333333333333307</v>
      </c>
      <c r="N592">
        <v>32</v>
      </c>
      <c r="O592">
        <v>6.85</v>
      </c>
      <c r="P592">
        <v>15.25</v>
      </c>
      <c r="Q592">
        <v>16.883333333333301</v>
      </c>
      <c r="R592">
        <v>15.25</v>
      </c>
      <c r="S592">
        <v>2</v>
      </c>
      <c r="T592">
        <v>13.6166666666666</v>
      </c>
      <c r="U592">
        <v>9.0500000000000007</v>
      </c>
      <c r="V592">
        <v>10.95</v>
      </c>
      <c r="W592">
        <v>8.7833333333333297</v>
      </c>
      <c r="X592">
        <v>12</v>
      </c>
      <c r="Y592">
        <v>7.7666666666666604</v>
      </c>
      <c r="Z592">
        <v>8.8000000000000007</v>
      </c>
      <c r="AA592">
        <v>11.85</v>
      </c>
      <c r="AB592">
        <v>8.6333333333333293</v>
      </c>
      <c r="AC592">
        <v>18</v>
      </c>
      <c r="AD592">
        <v>6.7</v>
      </c>
      <c r="AE592" t="s">
        <v>31</v>
      </c>
      <c r="AJ592" t="b">
        <f>OR(COUNTIF(Sheet1!$H$1:$H$9,Table1[[#This Row],[Genre_1]]),COUNTIF(Sheet1!$H$1:$H$8,Table1[[#This Row],[Genre_2]]),COUNTIF(Sheet1!$H$1:$H$8,Table1[[#This Row],[Genre_3]]),COUNTIF(Sheet1!$H$1:$H$8,Table1[[#This Row],[Genre_4]]),COUNTIF(Sheet1!$H$1:$H$8,Table1[[#This Row],[Genre_5]]))</f>
        <v>1</v>
      </c>
      <c r="AK592" t="s">
        <v>1007</v>
      </c>
      <c r="AM592" t="b">
        <f>OR(COUNTIF(Sheet1!$E$2:$E$20,Table1[[#This Row],[Publisher_1]]),COUNTIF(Sheet1!$E$2:$E$20,Table1[[#This Row],[Publisher_2]]))</f>
        <v>1</v>
      </c>
      <c r="AN592" t="str">
        <f>IF(COUNTIF(Table1[[#All],[Title]],Table1[[#This Row],[Title]]) &gt; 1,"Yes","No")</f>
        <v>No</v>
      </c>
      <c r="AO592" t="str">
        <f>IF(AND(-3&lt;= (Table1[[#This Row],[Metrics.Sales]] - AVERAGE(Table1[Metrics.Sales]))/_xlfn.STDEV.S(Table1[Metrics.Sales]), (Table1[[#This Row],[Metrics.Sales]] - AVERAGE(Table1[Metrics.Sales]))/_xlfn.STDEV.S(Table1[Metrics.Sales]) &lt;=3),"No","Yes")</f>
        <v>No</v>
      </c>
      <c r="AP592" t="b">
        <f>OR(Table1[[#This Row],[Length.Main Story.Polled]] = 0,Table1[[#This Row],[Length.Main + Extras.Polled]] = 0,Table1[[#This Row],[Length.Completionists.Polled]] = 0,Table1[[#This Row],[Length.All PlayStyles.Polled]] = 0)</f>
        <v>0</v>
      </c>
      <c r="AR592" s="9"/>
      <c r="AT592"/>
      <c r="AW592" s="10"/>
      <c r="AX592" s="10"/>
      <c r="AY592" s="10"/>
      <c r="BB592" s="10"/>
      <c r="BH592" s="10"/>
      <c r="BI592" s="10"/>
      <c r="BJ592" s="10"/>
      <c r="BL592" s="10"/>
    </row>
    <row r="593" spans="1:64" x14ac:dyDescent="0.25">
      <c r="A593" t="s">
        <v>440</v>
      </c>
      <c r="B593">
        <v>2</v>
      </c>
      <c r="C593" t="s">
        <v>79</v>
      </c>
      <c r="D593" t="s">
        <v>1005</v>
      </c>
      <c r="E593" t="s">
        <v>1020</v>
      </c>
      <c r="F593" t="s">
        <v>32</v>
      </c>
      <c r="G593">
        <v>2006</v>
      </c>
      <c r="H593">
        <v>61</v>
      </c>
      <c r="I593">
        <v>0.01</v>
      </c>
      <c r="J593">
        <v>17.95</v>
      </c>
      <c r="K593">
        <v>0</v>
      </c>
      <c r="L593">
        <v>0</v>
      </c>
      <c r="M593">
        <v>0</v>
      </c>
      <c r="N593">
        <v>0</v>
      </c>
      <c r="O593">
        <v>0</v>
      </c>
      <c r="P593">
        <v>0</v>
      </c>
      <c r="Q593">
        <v>0</v>
      </c>
      <c r="R593">
        <v>0</v>
      </c>
      <c r="S593">
        <v>0</v>
      </c>
      <c r="T593">
        <v>0</v>
      </c>
      <c r="U593">
        <v>0</v>
      </c>
      <c r="V593">
        <v>0</v>
      </c>
      <c r="W593">
        <v>0</v>
      </c>
      <c r="X593">
        <v>0</v>
      </c>
      <c r="Y593">
        <v>0</v>
      </c>
      <c r="Z593">
        <v>0</v>
      </c>
      <c r="AA593">
        <v>0</v>
      </c>
      <c r="AB593">
        <v>0</v>
      </c>
      <c r="AC593">
        <v>0</v>
      </c>
      <c r="AD593">
        <v>0</v>
      </c>
      <c r="AE593" t="s">
        <v>31</v>
      </c>
      <c r="AF593" t="s">
        <v>1006</v>
      </c>
      <c r="AJ593" t="b">
        <f>OR(COUNTIF(Sheet1!$H$1:$H$9,Table1[[#This Row],[Genre_1]]),COUNTIF(Sheet1!$H$1:$H$8,Table1[[#This Row],[Genre_2]]),COUNTIF(Sheet1!$H$1:$H$8,Table1[[#This Row],[Genre_3]]),COUNTIF(Sheet1!$H$1:$H$8,Table1[[#This Row],[Genre_4]]),COUNTIF(Sheet1!$H$1:$H$8,Table1[[#This Row],[Genre_5]]))</f>
        <v>1</v>
      </c>
      <c r="AK593" t="s">
        <v>1005</v>
      </c>
      <c r="AM593" t="b">
        <f>OR(COUNTIF(Sheet1!$E$2:$E$20,Table1[[#This Row],[Publisher_1]]),COUNTIF(Sheet1!$E$2:$E$20,Table1[[#This Row],[Publisher_2]]))</f>
        <v>1</v>
      </c>
      <c r="AN593" t="str">
        <f>IF(COUNTIF(Table1[[#All],[Title]],Table1[[#This Row],[Title]]) &gt; 1,"Yes","No")</f>
        <v>No</v>
      </c>
      <c r="AO593" t="str">
        <f>IF(AND(-3&lt;= (Table1[[#This Row],[Metrics.Sales]] - AVERAGE(Table1[Metrics.Sales]))/_xlfn.STDEV.S(Table1[Metrics.Sales]), (Table1[[#This Row],[Metrics.Sales]] - AVERAGE(Table1[Metrics.Sales]))/_xlfn.STDEV.S(Table1[Metrics.Sales]) &lt;=3),"No","Yes")</f>
        <v>No</v>
      </c>
      <c r="AP593" t="b">
        <f>OR(Table1[[#This Row],[Length.Main Story.Polled]] = 0,Table1[[#This Row],[Length.Main + Extras.Polled]] = 0,Table1[[#This Row],[Length.Completionists.Polled]] = 0,Table1[[#This Row],[Length.All PlayStyles.Polled]] = 0)</f>
        <v>1</v>
      </c>
      <c r="AR593" s="9"/>
      <c r="AT593"/>
      <c r="AU593" s="10"/>
      <c r="AY593" s="10"/>
      <c r="BB593" s="10"/>
      <c r="BE593" s="10"/>
      <c r="BG593" s="10"/>
      <c r="BJ593" s="10"/>
    </row>
    <row r="594" spans="1:64" x14ac:dyDescent="0.25">
      <c r="A594" t="s">
        <v>84</v>
      </c>
      <c r="B594">
        <v>1</v>
      </c>
      <c r="C594" t="s">
        <v>48</v>
      </c>
      <c r="D594" t="s">
        <v>85</v>
      </c>
      <c r="E594" t="s">
        <v>1020</v>
      </c>
      <c r="F594" t="s">
        <v>53</v>
      </c>
      <c r="G594">
        <v>2005</v>
      </c>
      <c r="H594">
        <v>74</v>
      </c>
      <c r="I594">
        <v>1.69</v>
      </c>
      <c r="J594">
        <v>14.95</v>
      </c>
      <c r="K594">
        <v>39</v>
      </c>
      <c r="L594">
        <v>46.75</v>
      </c>
      <c r="M594">
        <v>48</v>
      </c>
      <c r="N594">
        <v>9</v>
      </c>
      <c r="O594">
        <v>29.25</v>
      </c>
      <c r="P594">
        <v>48.866666666666603</v>
      </c>
      <c r="Q594">
        <v>49.4</v>
      </c>
      <c r="R594">
        <v>48.75</v>
      </c>
      <c r="S594">
        <v>4</v>
      </c>
      <c r="T594">
        <v>48.4</v>
      </c>
      <c r="U594">
        <v>49</v>
      </c>
      <c r="V594">
        <v>49.5</v>
      </c>
      <c r="W594">
        <v>49</v>
      </c>
      <c r="X594">
        <v>2</v>
      </c>
      <c r="Y594">
        <v>48.5</v>
      </c>
      <c r="Z594">
        <v>19.1666666666666</v>
      </c>
      <c r="AA594">
        <v>21.1666666666666</v>
      </c>
      <c r="AB594">
        <v>19.5</v>
      </c>
      <c r="AC594">
        <v>3</v>
      </c>
      <c r="AD594">
        <v>17.1666666666666</v>
      </c>
      <c r="AE594" t="s">
        <v>1006</v>
      </c>
      <c r="AJ594" t="b">
        <f>OR(COUNTIF(Sheet1!$H$1:$H$9,Table1[[#This Row],[Genre_1]]),COUNTIF(Sheet1!$H$1:$H$8,Table1[[#This Row],[Genre_2]]),COUNTIF(Sheet1!$H$1:$H$8,Table1[[#This Row],[Genre_3]]),COUNTIF(Sheet1!$H$1:$H$8,Table1[[#This Row],[Genre_4]]),COUNTIF(Sheet1!$H$1:$H$8,Table1[[#This Row],[Genre_5]]))</f>
        <v>1</v>
      </c>
      <c r="AK594" t="s">
        <v>85</v>
      </c>
      <c r="AM594" t="b">
        <f>OR(COUNTIF(Sheet1!$E$2:$E$20,Table1[[#This Row],[Publisher_1]]),COUNTIF(Sheet1!$E$2:$E$20,Table1[[#This Row],[Publisher_2]]))</f>
        <v>1</v>
      </c>
      <c r="AN594" t="str">
        <f>IF(COUNTIF(Table1[[#All],[Title]],Table1[[#This Row],[Title]]) &gt; 1,"Yes","No")</f>
        <v>No</v>
      </c>
      <c r="AO594" t="str">
        <f>IF(AND(-3&lt;= (Table1[[#This Row],[Metrics.Sales]] - AVERAGE(Table1[Metrics.Sales]))/_xlfn.STDEV.S(Table1[Metrics.Sales]), (Table1[[#This Row],[Metrics.Sales]] - AVERAGE(Table1[Metrics.Sales]))/_xlfn.STDEV.S(Table1[Metrics.Sales]) &lt;=3),"No","Yes")</f>
        <v>No</v>
      </c>
      <c r="AP594" t="b">
        <f>OR(Table1[[#This Row],[Length.Main Story.Polled]] = 0,Table1[[#This Row],[Length.Main + Extras.Polled]] = 0,Table1[[#This Row],[Length.Completionists.Polled]] = 0,Table1[[#This Row],[Length.All PlayStyles.Polled]] = 0)</f>
        <v>0</v>
      </c>
      <c r="AR594" s="9"/>
      <c r="AT594"/>
    </row>
    <row r="595" spans="1:64" x14ac:dyDescent="0.25">
      <c r="A595" t="s">
        <v>768</v>
      </c>
      <c r="B595">
        <v>1</v>
      </c>
      <c r="C595" t="s">
        <v>48</v>
      </c>
      <c r="D595" t="s">
        <v>85</v>
      </c>
      <c r="E595" t="s">
        <v>83</v>
      </c>
      <c r="F595" t="s">
        <v>32</v>
      </c>
      <c r="G595">
        <v>2008</v>
      </c>
      <c r="H595">
        <v>81</v>
      </c>
      <c r="I595">
        <v>1.1499999999999999</v>
      </c>
      <c r="J595">
        <v>22.95</v>
      </c>
      <c r="K595">
        <v>30.6666666666666</v>
      </c>
      <c r="L595">
        <v>42.066666666666599</v>
      </c>
      <c r="M595">
        <v>31.033333333333299</v>
      </c>
      <c r="N595">
        <v>10</v>
      </c>
      <c r="O595">
        <v>21.4166666666666</v>
      </c>
      <c r="P595">
        <v>35</v>
      </c>
      <c r="Q595">
        <v>35</v>
      </c>
      <c r="R595">
        <v>35</v>
      </c>
      <c r="S595">
        <v>1</v>
      </c>
      <c r="T595">
        <v>35</v>
      </c>
      <c r="U595">
        <v>35.866666666666603</v>
      </c>
      <c r="V595">
        <v>44.116666666666603</v>
      </c>
      <c r="W595">
        <v>34</v>
      </c>
      <c r="X595">
        <v>5</v>
      </c>
      <c r="Y595">
        <v>23.466666666666601</v>
      </c>
      <c r="Z595">
        <v>23.1</v>
      </c>
      <c r="AA595">
        <v>26.683333333333302</v>
      </c>
      <c r="AB595">
        <v>23.6166666666666</v>
      </c>
      <c r="AC595">
        <v>4</v>
      </c>
      <c r="AD595">
        <v>19.283333333333299</v>
      </c>
      <c r="AE595" t="s">
        <v>1006</v>
      </c>
      <c r="AJ595" t="b">
        <f>OR(COUNTIF(Sheet1!$H$1:$H$9,Table1[[#This Row],[Genre_1]]),COUNTIF(Sheet1!$H$1:$H$8,Table1[[#This Row],[Genre_2]]),COUNTIF(Sheet1!$H$1:$H$8,Table1[[#This Row],[Genre_3]]),COUNTIF(Sheet1!$H$1:$H$8,Table1[[#This Row],[Genre_4]]),COUNTIF(Sheet1!$H$1:$H$8,Table1[[#This Row],[Genre_5]]))</f>
        <v>1</v>
      </c>
      <c r="AK595" t="s">
        <v>85</v>
      </c>
      <c r="AM595" t="b">
        <f>OR(COUNTIF(Sheet1!$E$2:$E$20,Table1[[#This Row],[Publisher_1]]),COUNTIF(Sheet1!$E$2:$E$20,Table1[[#This Row],[Publisher_2]]))</f>
        <v>1</v>
      </c>
      <c r="AN595" t="str">
        <f>IF(COUNTIF(Table1[[#All],[Title]],Table1[[#This Row],[Title]]) &gt; 1,"Yes","No")</f>
        <v>Yes</v>
      </c>
      <c r="AO595" t="str">
        <f>IF(AND(-3&lt;= (Table1[[#This Row],[Metrics.Sales]] - AVERAGE(Table1[Metrics.Sales]))/_xlfn.STDEV.S(Table1[Metrics.Sales]), (Table1[[#This Row],[Metrics.Sales]] - AVERAGE(Table1[Metrics.Sales]))/_xlfn.STDEV.S(Table1[Metrics.Sales]) &lt;=3),"No","Yes")</f>
        <v>No</v>
      </c>
      <c r="AP595" t="b">
        <f>OR(Table1[[#This Row],[Length.Main Story.Polled]] = 0,Table1[[#This Row],[Length.Main + Extras.Polled]] = 0,Table1[[#This Row],[Length.Completionists.Polled]] = 0,Table1[[#This Row],[Length.All PlayStyles.Polled]] = 0)</f>
        <v>0</v>
      </c>
      <c r="AR595" s="9"/>
      <c r="AT595"/>
      <c r="AX595" s="10"/>
      <c r="BH595" s="10"/>
      <c r="BI595" s="10"/>
      <c r="BL595" s="10"/>
    </row>
    <row r="596" spans="1:64" x14ac:dyDescent="0.25">
      <c r="A596" t="s">
        <v>768</v>
      </c>
      <c r="B596">
        <v>1</v>
      </c>
      <c r="C596" t="s">
        <v>48</v>
      </c>
      <c r="D596" t="s">
        <v>85</v>
      </c>
      <c r="E596" t="s">
        <v>1019</v>
      </c>
      <c r="F596" t="s">
        <v>46</v>
      </c>
      <c r="G596">
        <v>2008</v>
      </c>
      <c r="H596">
        <v>82</v>
      </c>
      <c r="I596">
        <v>1.0900000000000001</v>
      </c>
      <c r="J596">
        <v>22.95</v>
      </c>
      <c r="K596">
        <v>30.6666666666666</v>
      </c>
      <c r="L596">
        <v>42.066666666666599</v>
      </c>
      <c r="M596">
        <v>31.033333333333299</v>
      </c>
      <c r="N596">
        <v>10</v>
      </c>
      <c r="O596">
        <v>21.4166666666666</v>
      </c>
      <c r="P596">
        <v>35</v>
      </c>
      <c r="Q596">
        <v>35</v>
      </c>
      <c r="R596">
        <v>35</v>
      </c>
      <c r="S596">
        <v>1</v>
      </c>
      <c r="T596">
        <v>35</v>
      </c>
      <c r="U596">
        <v>35.866666666666603</v>
      </c>
      <c r="V596">
        <v>44.116666666666603</v>
      </c>
      <c r="W596">
        <v>34</v>
      </c>
      <c r="X596">
        <v>5</v>
      </c>
      <c r="Y596">
        <v>23.466666666666601</v>
      </c>
      <c r="Z596">
        <v>23.1</v>
      </c>
      <c r="AA596">
        <v>26.683333333333302</v>
      </c>
      <c r="AB596">
        <v>23.6166666666666</v>
      </c>
      <c r="AC596">
        <v>4</v>
      </c>
      <c r="AD596">
        <v>19.283333333333299</v>
      </c>
      <c r="AE596" t="s">
        <v>1006</v>
      </c>
      <c r="AJ596" t="b">
        <f>OR(COUNTIF(Sheet1!$H$1:$H$9,Table1[[#This Row],[Genre_1]]),COUNTIF(Sheet1!$H$1:$H$8,Table1[[#This Row],[Genre_2]]),COUNTIF(Sheet1!$H$1:$H$8,Table1[[#This Row],[Genre_3]]),COUNTIF(Sheet1!$H$1:$H$8,Table1[[#This Row],[Genre_4]]),COUNTIF(Sheet1!$H$1:$H$8,Table1[[#This Row],[Genre_5]]))</f>
        <v>1</v>
      </c>
      <c r="AK596" t="s">
        <v>85</v>
      </c>
      <c r="AM596" t="b">
        <f>OR(COUNTIF(Sheet1!$E$2:$E$20,Table1[[#This Row],[Publisher_1]]),COUNTIF(Sheet1!$E$2:$E$20,Table1[[#This Row],[Publisher_2]]))</f>
        <v>1</v>
      </c>
      <c r="AN596" t="str">
        <f>IF(COUNTIF(Table1[[#All],[Title]],Table1[[#This Row],[Title]]) &gt; 1,"Yes","No")</f>
        <v>Yes</v>
      </c>
      <c r="AO596" t="str">
        <f>IF(AND(-3&lt;= (Table1[[#This Row],[Metrics.Sales]] - AVERAGE(Table1[Metrics.Sales]))/_xlfn.STDEV.S(Table1[Metrics.Sales]), (Table1[[#This Row],[Metrics.Sales]] - AVERAGE(Table1[Metrics.Sales]))/_xlfn.STDEV.S(Table1[Metrics.Sales]) &lt;=3),"No","Yes")</f>
        <v>No</v>
      </c>
      <c r="AP596" t="b">
        <f>OR(Table1[[#This Row],[Length.Main Story.Polled]] = 0,Table1[[#This Row],[Length.Main + Extras.Polled]] = 0,Table1[[#This Row],[Length.Completionists.Polled]] = 0,Table1[[#This Row],[Length.All PlayStyles.Polled]] = 0)</f>
        <v>0</v>
      </c>
      <c r="AR596" s="9"/>
      <c r="AT596"/>
      <c r="AU596" s="10"/>
      <c r="AW596" s="10"/>
      <c r="BC596" s="10"/>
      <c r="BD596" s="10"/>
      <c r="BG596" s="10"/>
      <c r="BI596" s="10"/>
      <c r="BJ596" s="10"/>
      <c r="BL596" s="10"/>
    </row>
    <row r="597" spans="1:64" x14ac:dyDescent="0.25">
      <c r="A597" t="s">
        <v>810</v>
      </c>
      <c r="B597">
        <v>1</v>
      </c>
      <c r="C597" t="s">
        <v>31</v>
      </c>
      <c r="D597" t="s">
        <v>45</v>
      </c>
      <c r="E597" t="s">
        <v>83</v>
      </c>
      <c r="F597" t="s">
        <v>53</v>
      </c>
      <c r="G597">
        <v>2008</v>
      </c>
      <c r="H597">
        <v>79</v>
      </c>
      <c r="I597">
        <v>0.5</v>
      </c>
      <c r="J597">
        <v>14.95</v>
      </c>
      <c r="K597">
        <v>7.0166666666666604</v>
      </c>
      <c r="L597">
        <v>34.8333333333333</v>
      </c>
      <c r="M597">
        <v>6.3333333333333304</v>
      </c>
      <c r="N597">
        <v>1100</v>
      </c>
      <c r="O597">
        <v>4.3333333333333304</v>
      </c>
      <c r="P597">
        <v>13.733333333333301</v>
      </c>
      <c r="Q597">
        <v>37.433333333333302</v>
      </c>
      <c r="R597">
        <v>10</v>
      </c>
      <c r="S597">
        <v>49</v>
      </c>
      <c r="T597">
        <v>8.43333333333333</v>
      </c>
      <c r="U597">
        <v>8.4833333333333307</v>
      </c>
      <c r="V597">
        <v>21.6166666666666</v>
      </c>
      <c r="W597">
        <v>8</v>
      </c>
      <c r="X597">
        <v>203</v>
      </c>
      <c r="Y597">
        <v>6.11666666666666</v>
      </c>
      <c r="Z597">
        <v>6.3166666666666602</v>
      </c>
      <c r="AA597">
        <v>11.566666666666601</v>
      </c>
      <c r="AB597">
        <v>6</v>
      </c>
      <c r="AC597">
        <v>895</v>
      </c>
      <c r="AD597">
        <v>4.0666666666666602</v>
      </c>
      <c r="AE597" t="s">
        <v>31</v>
      </c>
      <c r="AJ597" t="b">
        <f>OR(COUNTIF(Sheet1!$H$1:$H$9,Table1[[#This Row],[Genre_1]]),COUNTIF(Sheet1!$H$1:$H$8,Table1[[#This Row],[Genre_2]]),COUNTIF(Sheet1!$H$1:$H$8,Table1[[#This Row],[Genre_3]]),COUNTIF(Sheet1!$H$1:$H$8,Table1[[#This Row],[Genre_4]]),COUNTIF(Sheet1!$H$1:$H$8,Table1[[#This Row],[Genre_5]]))</f>
        <v>1</v>
      </c>
      <c r="AK597" t="s">
        <v>45</v>
      </c>
      <c r="AM597" t="b">
        <f>OR(COUNTIF(Sheet1!$E$2:$E$20,Table1[[#This Row],[Publisher_1]]),COUNTIF(Sheet1!$E$2:$E$20,Table1[[#This Row],[Publisher_2]]))</f>
        <v>1</v>
      </c>
      <c r="AN597" t="str">
        <f>IF(COUNTIF(Table1[[#All],[Title]],Table1[[#This Row],[Title]]) &gt; 1,"Yes","No")</f>
        <v>Yes</v>
      </c>
      <c r="AO597" t="str">
        <f>IF(AND(-3&lt;= (Table1[[#This Row],[Metrics.Sales]] - AVERAGE(Table1[Metrics.Sales]))/_xlfn.STDEV.S(Table1[Metrics.Sales]), (Table1[[#This Row],[Metrics.Sales]] - AVERAGE(Table1[Metrics.Sales]))/_xlfn.STDEV.S(Table1[Metrics.Sales]) &lt;=3),"No","Yes")</f>
        <v>No</v>
      </c>
      <c r="AP597" t="b">
        <f>OR(Table1[[#This Row],[Length.Main Story.Polled]] = 0,Table1[[#This Row],[Length.Main + Extras.Polled]] = 0,Table1[[#This Row],[Length.Completionists.Polled]] = 0,Table1[[#This Row],[Length.All PlayStyles.Polled]] = 0)</f>
        <v>0</v>
      </c>
      <c r="AR597" s="9"/>
      <c r="AT597"/>
      <c r="AU597" s="10"/>
      <c r="AW597" s="10"/>
      <c r="BC597" s="10"/>
      <c r="BD597" s="10"/>
      <c r="BG597" s="10"/>
      <c r="BI597" s="10"/>
      <c r="BJ597" s="10"/>
      <c r="BL597" s="10"/>
    </row>
    <row r="598" spans="1:64" x14ac:dyDescent="0.25">
      <c r="A598" t="s">
        <v>810</v>
      </c>
      <c r="B598">
        <v>1</v>
      </c>
      <c r="C598" t="s">
        <v>31</v>
      </c>
      <c r="D598" t="s">
        <v>45</v>
      </c>
      <c r="E598" t="s">
        <v>1019</v>
      </c>
      <c r="F598" t="s">
        <v>53</v>
      </c>
      <c r="G598">
        <v>2008</v>
      </c>
      <c r="H598">
        <v>79</v>
      </c>
      <c r="I598">
        <v>0.28999999999999998</v>
      </c>
      <c r="J598">
        <v>14.95</v>
      </c>
      <c r="K598">
        <v>7.0166666666666604</v>
      </c>
      <c r="L598">
        <v>34.8333333333333</v>
      </c>
      <c r="M598">
        <v>6.3333333333333304</v>
      </c>
      <c r="N598">
        <v>1100</v>
      </c>
      <c r="O598">
        <v>4.3333333333333304</v>
      </c>
      <c r="P598">
        <v>13.733333333333301</v>
      </c>
      <c r="Q598">
        <v>37.433333333333302</v>
      </c>
      <c r="R598">
        <v>10</v>
      </c>
      <c r="S598">
        <v>49</v>
      </c>
      <c r="T598">
        <v>8.43333333333333</v>
      </c>
      <c r="U598">
        <v>8.4833333333333307</v>
      </c>
      <c r="V598">
        <v>21.6166666666666</v>
      </c>
      <c r="W598">
        <v>8</v>
      </c>
      <c r="X598">
        <v>203</v>
      </c>
      <c r="Y598">
        <v>6.11666666666666</v>
      </c>
      <c r="Z598">
        <v>6.3166666666666602</v>
      </c>
      <c r="AA598">
        <v>11.566666666666601</v>
      </c>
      <c r="AB598">
        <v>6</v>
      </c>
      <c r="AC598">
        <v>895</v>
      </c>
      <c r="AD598">
        <v>4.0666666666666602</v>
      </c>
      <c r="AE598" t="s">
        <v>31</v>
      </c>
      <c r="AJ598" t="b">
        <f>OR(COUNTIF(Sheet1!$H$1:$H$9,Table1[[#This Row],[Genre_1]]),COUNTIF(Sheet1!$H$1:$H$8,Table1[[#This Row],[Genre_2]]),COUNTIF(Sheet1!$H$1:$H$8,Table1[[#This Row],[Genre_3]]),COUNTIF(Sheet1!$H$1:$H$8,Table1[[#This Row],[Genre_4]]),COUNTIF(Sheet1!$H$1:$H$8,Table1[[#This Row],[Genre_5]]))</f>
        <v>1</v>
      </c>
      <c r="AK598" t="s">
        <v>45</v>
      </c>
      <c r="AM598" t="b">
        <f>OR(COUNTIF(Sheet1!$E$2:$E$20,Table1[[#This Row],[Publisher_1]]),COUNTIF(Sheet1!$E$2:$E$20,Table1[[#This Row],[Publisher_2]]))</f>
        <v>1</v>
      </c>
      <c r="AN598" t="str">
        <f>IF(COUNTIF(Table1[[#All],[Title]],Table1[[#This Row],[Title]]) &gt; 1,"Yes","No")</f>
        <v>Yes</v>
      </c>
      <c r="AO598" t="str">
        <f>IF(AND(-3&lt;= (Table1[[#This Row],[Metrics.Sales]] - AVERAGE(Table1[Metrics.Sales]))/_xlfn.STDEV.S(Table1[Metrics.Sales]), (Table1[[#This Row],[Metrics.Sales]] - AVERAGE(Table1[Metrics.Sales]))/_xlfn.STDEV.S(Table1[Metrics.Sales]) &lt;=3),"No","Yes")</f>
        <v>No</v>
      </c>
      <c r="AP598" t="b">
        <f>OR(Table1[[#This Row],[Length.Main Story.Polled]] = 0,Table1[[#This Row],[Length.Main + Extras.Polled]] = 0,Table1[[#This Row],[Length.Completionists.Polled]] = 0,Table1[[#This Row],[Length.All PlayStyles.Polled]] = 0)</f>
        <v>0</v>
      </c>
      <c r="AR598" s="9"/>
      <c r="AT598"/>
      <c r="AU598" s="10"/>
      <c r="AW598" s="10"/>
      <c r="AX598" s="10"/>
      <c r="AY598" s="10"/>
      <c r="BB598" s="10"/>
      <c r="BC598" s="10"/>
      <c r="BD598" s="10"/>
      <c r="BG598" s="10"/>
      <c r="BH598" s="10"/>
      <c r="BI598" s="10"/>
      <c r="BL598" s="10"/>
    </row>
    <row r="599" spans="1:64" x14ac:dyDescent="0.25">
      <c r="A599" t="s">
        <v>276</v>
      </c>
      <c r="B599">
        <v>2</v>
      </c>
      <c r="C599" t="s">
        <v>39</v>
      </c>
      <c r="D599" t="s">
        <v>40</v>
      </c>
      <c r="E599" t="s">
        <v>1020</v>
      </c>
      <c r="F599" t="s">
        <v>53</v>
      </c>
      <c r="G599">
        <v>2006</v>
      </c>
      <c r="H599">
        <v>83</v>
      </c>
      <c r="I599">
        <v>0.35</v>
      </c>
      <c r="J599">
        <v>9.9499999999999993</v>
      </c>
      <c r="K599">
        <v>0</v>
      </c>
      <c r="L599">
        <v>0</v>
      </c>
      <c r="M599">
        <v>0</v>
      </c>
      <c r="N599">
        <v>0</v>
      </c>
      <c r="O599">
        <v>0</v>
      </c>
      <c r="P599">
        <v>0</v>
      </c>
      <c r="Q599">
        <v>0</v>
      </c>
      <c r="R599">
        <v>0</v>
      </c>
      <c r="S599">
        <v>0</v>
      </c>
      <c r="T599">
        <v>0</v>
      </c>
      <c r="U599">
        <v>0</v>
      </c>
      <c r="V599">
        <v>0</v>
      </c>
      <c r="W599">
        <v>0</v>
      </c>
      <c r="X599">
        <v>0</v>
      </c>
      <c r="Y599">
        <v>0</v>
      </c>
      <c r="Z599">
        <v>0</v>
      </c>
      <c r="AA599">
        <v>0</v>
      </c>
      <c r="AB599">
        <v>0</v>
      </c>
      <c r="AC599">
        <v>0</v>
      </c>
      <c r="AD599">
        <v>0</v>
      </c>
      <c r="AE599" t="s">
        <v>39</v>
      </c>
      <c r="AJ599" t="b">
        <f>OR(COUNTIF(Sheet1!$H$1:$H$9,Table1[[#This Row],[Genre_1]]),COUNTIF(Sheet1!$H$1:$H$8,Table1[[#This Row],[Genre_2]]),COUNTIF(Sheet1!$H$1:$H$8,Table1[[#This Row],[Genre_3]]),COUNTIF(Sheet1!$H$1:$H$8,Table1[[#This Row],[Genre_4]]),COUNTIF(Sheet1!$H$1:$H$8,Table1[[#This Row],[Genre_5]]))</f>
        <v>1</v>
      </c>
      <c r="AK599" t="s">
        <v>40</v>
      </c>
      <c r="AM599" t="b">
        <f>OR(COUNTIF(Sheet1!$E$2:$E$20,Table1[[#This Row],[Publisher_1]]),COUNTIF(Sheet1!$E$2:$E$20,Table1[[#This Row],[Publisher_2]]))</f>
        <v>1</v>
      </c>
      <c r="AN599" t="str">
        <f>IF(COUNTIF(Table1[[#All],[Title]],Table1[[#This Row],[Title]]) &gt; 1,"Yes","No")</f>
        <v>No</v>
      </c>
      <c r="AO599" t="str">
        <f>IF(AND(-3&lt;= (Table1[[#This Row],[Metrics.Sales]] - AVERAGE(Table1[Metrics.Sales]))/_xlfn.STDEV.S(Table1[Metrics.Sales]), (Table1[[#This Row],[Metrics.Sales]] - AVERAGE(Table1[Metrics.Sales]))/_xlfn.STDEV.S(Table1[Metrics.Sales]) &lt;=3),"No","Yes")</f>
        <v>No</v>
      </c>
      <c r="AP599" t="b">
        <f>OR(Table1[[#This Row],[Length.Main Story.Polled]] = 0,Table1[[#This Row],[Length.Main + Extras.Polled]] = 0,Table1[[#This Row],[Length.Completionists.Polled]] = 0,Table1[[#This Row],[Length.All PlayStyles.Polled]] = 0)</f>
        <v>1</v>
      </c>
      <c r="AR599" s="9"/>
      <c r="AT599"/>
      <c r="AU599" s="10"/>
      <c r="AW599" s="10"/>
      <c r="AX599" s="10"/>
      <c r="AY599" s="10"/>
      <c r="BB599" s="10"/>
      <c r="BC599" s="10"/>
      <c r="BD599" s="10"/>
      <c r="BG599" s="10"/>
      <c r="BH599" s="10"/>
      <c r="BI599" s="10"/>
      <c r="BL599" s="10"/>
    </row>
    <row r="600" spans="1:64" x14ac:dyDescent="0.25">
      <c r="A600" t="s">
        <v>571</v>
      </c>
      <c r="B600">
        <v>2</v>
      </c>
      <c r="C600" t="s">
        <v>39</v>
      </c>
      <c r="D600" t="s">
        <v>40</v>
      </c>
      <c r="E600" t="s">
        <v>1019</v>
      </c>
      <c r="F600" t="s">
        <v>53</v>
      </c>
      <c r="G600">
        <v>2007</v>
      </c>
      <c r="H600">
        <v>77</v>
      </c>
      <c r="I600">
        <v>0.3</v>
      </c>
      <c r="J600">
        <v>9.9499999999999993</v>
      </c>
      <c r="K600">
        <v>0</v>
      </c>
      <c r="L600">
        <v>0</v>
      </c>
      <c r="M600">
        <v>0</v>
      </c>
      <c r="N600">
        <v>0</v>
      </c>
      <c r="O600">
        <v>0</v>
      </c>
      <c r="P600">
        <v>0</v>
      </c>
      <c r="Q600">
        <v>0</v>
      </c>
      <c r="R600">
        <v>0</v>
      </c>
      <c r="S600">
        <v>0</v>
      </c>
      <c r="T600">
        <v>0</v>
      </c>
      <c r="U600">
        <v>0</v>
      </c>
      <c r="V600">
        <v>0</v>
      </c>
      <c r="W600">
        <v>0</v>
      </c>
      <c r="X600">
        <v>0</v>
      </c>
      <c r="Y600">
        <v>0</v>
      </c>
      <c r="Z600">
        <v>0</v>
      </c>
      <c r="AA600">
        <v>0</v>
      </c>
      <c r="AB600">
        <v>0</v>
      </c>
      <c r="AC600">
        <v>0</v>
      </c>
      <c r="AD600">
        <v>0</v>
      </c>
      <c r="AE600" t="s">
        <v>39</v>
      </c>
      <c r="AJ600" t="b">
        <f>OR(COUNTIF(Sheet1!$H$1:$H$9,Table1[[#This Row],[Genre_1]]),COUNTIF(Sheet1!$H$1:$H$8,Table1[[#This Row],[Genre_2]]),COUNTIF(Sheet1!$H$1:$H$8,Table1[[#This Row],[Genre_3]]),COUNTIF(Sheet1!$H$1:$H$8,Table1[[#This Row],[Genre_4]]),COUNTIF(Sheet1!$H$1:$H$8,Table1[[#This Row],[Genre_5]]))</f>
        <v>1</v>
      </c>
      <c r="AK600" t="s">
        <v>40</v>
      </c>
      <c r="AM600" t="b">
        <f>OR(COUNTIF(Sheet1!$E$2:$E$20,Table1[[#This Row],[Publisher_1]]),COUNTIF(Sheet1!$E$2:$E$20,Table1[[#This Row],[Publisher_2]]))</f>
        <v>1</v>
      </c>
      <c r="AN600" t="str">
        <f>IF(COUNTIF(Table1[[#All],[Title]],Table1[[#This Row],[Title]]) &gt; 1,"Yes","No")</f>
        <v>Yes</v>
      </c>
      <c r="AO600" t="str">
        <f>IF(AND(-3&lt;= (Table1[[#This Row],[Metrics.Sales]] - AVERAGE(Table1[Metrics.Sales]))/_xlfn.STDEV.S(Table1[Metrics.Sales]), (Table1[[#This Row],[Metrics.Sales]] - AVERAGE(Table1[Metrics.Sales]))/_xlfn.STDEV.S(Table1[Metrics.Sales]) &lt;=3),"No","Yes")</f>
        <v>No</v>
      </c>
      <c r="AP600" t="b">
        <f>OR(Table1[[#This Row],[Length.Main Story.Polled]] = 0,Table1[[#This Row],[Length.Main + Extras.Polled]] = 0,Table1[[#This Row],[Length.Completionists.Polled]] = 0,Table1[[#This Row],[Length.All PlayStyles.Polled]] = 0)</f>
        <v>1</v>
      </c>
      <c r="AR600" s="9"/>
      <c r="AT600"/>
    </row>
    <row r="601" spans="1:64" x14ac:dyDescent="0.25">
      <c r="A601" t="s">
        <v>571</v>
      </c>
      <c r="B601">
        <v>1</v>
      </c>
      <c r="C601" t="s">
        <v>39</v>
      </c>
      <c r="D601" t="s">
        <v>40</v>
      </c>
      <c r="E601" t="s">
        <v>1020</v>
      </c>
      <c r="F601" t="s">
        <v>32</v>
      </c>
      <c r="G601">
        <v>2007</v>
      </c>
      <c r="H601">
        <v>82</v>
      </c>
      <c r="I601">
        <v>0.28000000000000003</v>
      </c>
      <c r="J601">
        <v>9.9499999999999993</v>
      </c>
      <c r="K601">
        <v>0</v>
      </c>
      <c r="L601">
        <v>0</v>
      </c>
      <c r="M601">
        <v>0</v>
      </c>
      <c r="N601">
        <v>0</v>
      </c>
      <c r="O601">
        <v>0</v>
      </c>
      <c r="P601">
        <v>0</v>
      </c>
      <c r="Q601">
        <v>0</v>
      </c>
      <c r="R601">
        <v>0</v>
      </c>
      <c r="S601">
        <v>0</v>
      </c>
      <c r="T601">
        <v>0</v>
      </c>
      <c r="U601">
        <v>0</v>
      </c>
      <c r="V601">
        <v>0</v>
      </c>
      <c r="W601">
        <v>0</v>
      </c>
      <c r="X601">
        <v>0</v>
      </c>
      <c r="Y601">
        <v>0</v>
      </c>
      <c r="Z601">
        <v>0</v>
      </c>
      <c r="AA601">
        <v>0</v>
      </c>
      <c r="AB601">
        <v>0</v>
      </c>
      <c r="AC601">
        <v>0</v>
      </c>
      <c r="AD601">
        <v>0</v>
      </c>
      <c r="AE601" t="s">
        <v>39</v>
      </c>
      <c r="AJ601" t="b">
        <f>OR(COUNTIF(Sheet1!$H$1:$H$9,Table1[[#This Row],[Genre_1]]),COUNTIF(Sheet1!$H$1:$H$8,Table1[[#This Row],[Genre_2]]),COUNTIF(Sheet1!$H$1:$H$8,Table1[[#This Row],[Genre_3]]),COUNTIF(Sheet1!$H$1:$H$8,Table1[[#This Row],[Genre_4]]),COUNTIF(Sheet1!$H$1:$H$8,Table1[[#This Row],[Genre_5]]))</f>
        <v>1</v>
      </c>
      <c r="AK601" t="s">
        <v>40</v>
      </c>
      <c r="AM601" t="b">
        <f>OR(COUNTIF(Sheet1!$E$2:$E$20,Table1[[#This Row],[Publisher_1]]),COUNTIF(Sheet1!$E$2:$E$20,Table1[[#This Row],[Publisher_2]]))</f>
        <v>1</v>
      </c>
      <c r="AN601" t="str">
        <f>IF(COUNTIF(Table1[[#All],[Title]],Table1[[#This Row],[Title]]) &gt; 1,"Yes","No")</f>
        <v>Yes</v>
      </c>
      <c r="AO601" t="str">
        <f>IF(AND(-3&lt;= (Table1[[#This Row],[Metrics.Sales]] - AVERAGE(Table1[Metrics.Sales]))/_xlfn.STDEV.S(Table1[Metrics.Sales]), (Table1[[#This Row],[Metrics.Sales]] - AVERAGE(Table1[Metrics.Sales]))/_xlfn.STDEV.S(Table1[Metrics.Sales]) &lt;=3),"No","Yes")</f>
        <v>No</v>
      </c>
      <c r="AP601" t="b">
        <f>OR(Table1[[#This Row],[Length.Main Story.Polled]] = 0,Table1[[#This Row],[Length.Main + Extras.Polled]] = 0,Table1[[#This Row],[Length.Completionists.Polled]] = 0,Table1[[#This Row],[Length.All PlayStyles.Polled]] = 0)</f>
        <v>1</v>
      </c>
      <c r="AR601" s="9"/>
      <c r="AT601"/>
    </row>
    <row r="602" spans="1:64" x14ac:dyDescent="0.25">
      <c r="A602" t="s">
        <v>792</v>
      </c>
      <c r="B602">
        <v>2</v>
      </c>
      <c r="C602" t="s">
        <v>39</v>
      </c>
      <c r="D602" t="s">
        <v>40</v>
      </c>
      <c r="E602" t="s">
        <v>1019</v>
      </c>
      <c r="F602" t="s">
        <v>32</v>
      </c>
      <c r="G602">
        <v>2008</v>
      </c>
      <c r="H602">
        <v>85</v>
      </c>
      <c r="I602">
        <v>0.67</v>
      </c>
      <c r="J602">
        <v>12.95</v>
      </c>
      <c r="K602">
        <v>10</v>
      </c>
      <c r="L602">
        <v>10</v>
      </c>
      <c r="M602">
        <v>10</v>
      </c>
      <c r="N602">
        <v>1</v>
      </c>
      <c r="O602">
        <v>10</v>
      </c>
      <c r="P602">
        <v>0</v>
      </c>
      <c r="Q602">
        <v>0</v>
      </c>
      <c r="R602">
        <v>0</v>
      </c>
      <c r="S602">
        <v>0</v>
      </c>
      <c r="T602">
        <v>0</v>
      </c>
      <c r="U602">
        <v>0</v>
      </c>
      <c r="V602">
        <v>0</v>
      </c>
      <c r="W602">
        <v>0</v>
      </c>
      <c r="X602">
        <v>0</v>
      </c>
      <c r="Y602">
        <v>0</v>
      </c>
      <c r="Z602">
        <v>10</v>
      </c>
      <c r="AA602">
        <v>10</v>
      </c>
      <c r="AB602">
        <v>10</v>
      </c>
      <c r="AC602">
        <v>1</v>
      </c>
      <c r="AD602">
        <v>10</v>
      </c>
      <c r="AE602" t="s">
        <v>39</v>
      </c>
      <c r="AJ602" t="b">
        <f>OR(COUNTIF(Sheet1!$H$1:$H$9,Table1[[#This Row],[Genre_1]]),COUNTIF(Sheet1!$H$1:$H$8,Table1[[#This Row],[Genre_2]]),COUNTIF(Sheet1!$H$1:$H$8,Table1[[#This Row],[Genre_3]]),COUNTIF(Sheet1!$H$1:$H$8,Table1[[#This Row],[Genre_4]]),COUNTIF(Sheet1!$H$1:$H$8,Table1[[#This Row],[Genre_5]]))</f>
        <v>1</v>
      </c>
      <c r="AK602" t="s">
        <v>40</v>
      </c>
      <c r="AM602" t="b">
        <f>OR(COUNTIF(Sheet1!$E$2:$E$20,Table1[[#This Row],[Publisher_1]]),COUNTIF(Sheet1!$E$2:$E$20,Table1[[#This Row],[Publisher_2]]))</f>
        <v>1</v>
      </c>
      <c r="AN602" t="str">
        <f>IF(COUNTIF(Table1[[#All],[Title]],Table1[[#This Row],[Title]]) &gt; 1,"Yes","No")</f>
        <v>Yes</v>
      </c>
      <c r="AO602" t="str">
        <f>IF(AND(-3&lt;= (Table1[[#This Row],[Metrics.Sales]] - AVERAGE(Table1[Metrics.Sales]))/_xlfn.STDEV.S(Table1[Metrics.Sales]), (Table1[[#This Row],[Metrics.Sales]] - AVERAGE(Table1[Metrics.Sales]))/_xlfn.STDEV.S(Table1[Metrics.Sales]) &lt;=3),"No","Yes")</f>
        <v>No</v>
      </c>
      <c r="AP602" t="b">
        <f>OR(Table1[[#This Row],[Length.Main Story.Polled]] = 0,Table1[[#This Row],[Length.Main + Extras.Polled]] = 0,Table1[[#This Row],[Length.Completionists.Polled]] = 0,Table1[[#This Row],[Length.All PlayStyles.Polled]] = 0)</f>
        <v>1</v>
      </c>
      <c r="AR602" s="9"/>
      <c r="AT602"/>
    </row>
    <row r="603" spans="1:64" x14ac:dyDescent="0.25">
      <c r="A603" t="s">
        <v>792</v>
      </c>
      <c r="B603">
        <v>1</v>
      </c>
      <c r="C603" t="s">
        <v>39</v>
      </c>
      <c r="D603" t="s">
        <v>40</v>
      </c>
      <c r="E603" t="s">
        <v>1020</v>
      </c>
      <c r="F603" t="s">
        <v>46</v>
      </c>
      <c r="G603">
        <v>2008</v>
      </c>
      <c r="H603">
        <v>83</v>
      </c>
      <c r="I603">
        <v>0.33</v>
      </c>
      <c r="J603">
        <v>14.95</v>
      </c>
      <c r="K603">
        <v>10</v>
      </c>
      <c r="L603">
        <v>10</v>
      </c>
      <c r="M603">
        <v>10</v>
      </c>
      <c r="N603">
        <v>1</v>
      </c>
      <c r="O603">
        <v>10</v>
      </c>
      <c r="P603">
        <v>0</v>
      </c>
      <c r="Q603">
        <v>0</v>
      </c>
      <c r="R603">
        <v>0</v>
      </c>
      <c r="S603">
        <v>0</v>
      </c>
      <c r="T603">
        <v>0</v>
      </c>
      <c r="U603">
        <v>0</v>
      </c>
      <c r="V603">
        <v>0</v>
      </c>
      <c r="W603">
        <v>0</v>
      </c>
      <c r="X603">
        <v>0</v>
      </c>
      <c r="Y603">
        <v>0</v>
      </c>
      <c r="Z603">
        <v>10</v>
      </c>
      <c r="AA603">
        <v>10</v>
      </c>
      <c r="AB603">
        <v>10</v>
      </c>
      <c r="AC603">
        <v>1</v>
      </c>
      <c r="AD603">
        <v>10</v>
      </c>
      <c r="AE603" t="s">
        <v>39</v>
      </c>
      <c r="AJ603" t="b">
        <f>OR(COUNTIF(Sheet1!$H$1:$H$9,Table1[[#This Row],[Genre_1]]),COUNTIF(Sheet1!$H$1:$H$8,Table1[[#This Row],[Genre_2]]),COUNTIF(Sheet1!$H$1:$H$8,Table1[[#This Row],[Genre_3]]),COUNTIF(Sheet1!$H$1:$H$8,Table1[[#This Row],[Genre_4]]),COUNTIF(Sheet1!$H$1:$H$8,Table1[[#This Row],[Genre_5]]))</f>
        <v>1</v>
      </c>
      <c r="AK603" t="s">
        <v>40</v>
      </c>
      <c r="AM603" t="b">
        <f>OR(COUNTIF(Sheet1!$E$2:$E$20,Table1[[#This Row],[Publisher_1]]),COUNTIF(Sheet1!$E$2:$E$20,Table1[[#This Row],[Publisher_2]]))</f>
        <v>1</v>
      </c>
      <c r="AN603" t="str">
        <f>IF(COUNTIF(Table1[[#All],[Title]],Table1[[#This Row],[Title]]) &gt; 1,"Yes","No")</f>
        <v>Yes</v>
      </c>
      <c r="AO603" t="str">
        <f>IF(AND(-3&lt;= (Table1[[#This Row],[Metrics.Sales]] - AVERAGE(Table1[Metrics.Sales]))/_xlfn.STDEV.S(Table1[Metrics.Sales]), (Table1[[#This Row],[Metrics.Sales]] - AVERAGE(Table1[Metrics.Sales]))/_xlfn.STDEV.S(Table1[Metrics.Sales]) &lt;=3),"No","Yes")</f>
        <v>No</v>
      </c>
      <c r="AP603" t="b">
        <f>OR(Table1[[#This Row],[Length.Main Story.Polled]] = 0,Table1[[#This Row],[Length.Main + Extras.Polled]] = 0,Table1[[#This Row],[Length.Completionists.Polled]] = 0,Table1[[#This Row],[Length.All PlayStyles.Polled]] = 0)</f>
        <v>1</v>
      </c>
      <c r="AR603" s="9"/>
      <c r="AT603"/>
    </row>
    <row r="604" spans="1:64" x14ac:dyDescent="0.25">
      <c r="A604" t="s">
        <v>902</v>
      </c>
      <c r="B604">
        <v>2</v>
      </c>
      <c r="C604" t="s">
        <v>39</v>
      </c>
      <c r="D604" t="s">
        <v>145</v>
      </c>
      <c r="E604" t="s">
        <v>1022</v>
      </c>
      <c r="F604" t="s">
        <v>32</v>
      </c>
      <c r="G604">
        <v>2008</v>
      </c>
      <c r="H604">
        <v>83</v>
      </c>
      <c r="I604">
        <v>0.12</v>
      </c>
      <c r="J604">
        <v>22.95</v>
      </c>
      <c r="K604">
        <v>0</v>
      </c>
      <c r="L604">
        <v>0</v>
      </c>
      <c r="M604">
        <v>0</v>
      </c>
      <c r="N604">
        <v>0</v>
      </c>
      <c r="O604">
        <v>0</v>
      </c>
      <c r="P604">
        <v>0</v>
      </c>
      <c r="Q604">
        <v>0</v>
      </c>
      <c r="R604">
        <v>0</v>
      </c>
      <c r="S604">
        <v>0</v>
      </c>
      <c r="T604">
        <v>0</v>
      </c>
      <c r="U604">
        <v>0</v>
      </c>
      <c r="V604">
        <v>0</v>
      </c>
      <c r="W604">
        <v>0</v>
      </c>
      <c r="X604">
        <v>0</v>
      </c>
      <c r="Y604">
        <v>0</v>
      </c>
      <c r="Z604">
        <v>0</v>
      </c>
      <c r="AA604">
        <v>0</v>
      </c>
      <c r="AB604">
        <v>0</v>
      </c>
      <c r="AC604">
        <v>0</v>
      </c>
      <c r="AD604">
        <v>0</v>
      </c>
      <c r="AE604" t="s">
        <v>39</v>
      </c>
      <c r="AJ604" t="b">
        <f>OR(COUNTIF(Sheet1!$H$1:$H$9,Table1[[#This Row],[Genre_1]]),COUNTIF(Sheet1!$H$1:$H$8,Table1[[#This Row],[Genre_2]]),COUNTIF(Sheet1!$H$1:$H$8,Table1[[#This Row],[Genre_3]]),COUNTIF(Sheet1!$H$1:$H$8,Table1[[#This Row],[Genre_4]]),COUNTIF(Sheet1!$H$1:$H$8,Table1[[#This Row],[Genre_5]]))</f>
        <v>1</v>
      </c>
      <c r="AK604" t="s">
        <v>145</v>
      </c>
      <c r="AM604" t="b">
        <f>OR(COUNTIF(Sheet1!$E$2:$E$20,Table1[[#This Row],[Publisher_1]]),COUNTIF(Sheet1!$E$2:$E$20,Table1[[#This Row],[Publisher_2]]))</f>
        <v>1</v>
      </c>
      <c r="AN604" t="str">
        <f>IF(COUNTIF(Table1[[#All],[Title]],Table1[[#This Row],[Title]]) &gt; 1,"Yes","No")</f>
        <v>No</v>
      </c>
      <c r="AO604" t="str">
        <f>IF(AND(-3&lt;= (Table1[[#This Row],[Metrics.Sales]] - AVERAGE(Table1[Metrics.Sales]))/_xlfn.STDEV.S(Table1[Metrics.Sales]), (Table1[[#This Row],[Metrics.Sales]] - AVERAGE(Table1[Metrics.Sales]))/_xlfn.STDEV.S(Table1[Metrics.Sales]) &lt;=3),"No","Yes")</f>
        <v>No</v>
      </c>
      <c r="AP604" t="b">
        <f>OR(Table1[[#This Row],[Length.Main Story.Polled]] = 0,Table1[[#This Row],[Length.Main + Extras.Polled]] = 0,Table1[[#This Row],[Length.Completionists.Polled]] = 0,Table1[[#This Row],[Length.All PlayStyles.Polled]] = 0)</f>
        <v>1</v>
      </c>
      <c r="AR604" s="9"/>
      <c r="AT604"/>
    </row>
    <row r="605" spans="1:64" x14ac:dyDescent="0.25">
      <c r="A605" t="s">
        <v>245</v>
      </c>
      <c r="B605">
        <v>4</v>
      </c>
      <c r="C605" t="s">
        <v>48</v>
      </c>
      <c r="D605" t="s">
        <v>35</v>
      </c>
      <c r="E605" t="s">
        <v>1022</v>
      </c>
      <c r="F605" t="s">
        <v>32</v>
      </c>
      <c r="G605">
        <v>2006</v>
      </c>
      <c r="H605">
        <v>51</v>
      </c>
      <c r="I605">
        <v>0.82</v>
      </c>
      <c r="J605">
        <v>12.95</v>
      </c>
      <c r="K605">
        <v>0</v>
      </c>
      <c r="L605">
        <v>0</v>
      </c>
      <c r="M605">
        <v>0</v>
      </c>
      <c r="N605">
        <v>0</v>
      </c>
      <c r="O605">
        <v>0</v>
      </c>
      <c r="P605">
        <v>0</v>
      </c>
      <c r="Q605">
        <v>0</v>
      </c>
      <c r="R605">
        <v>0</v>
      </c>
      <c r="S605">
        <v>0</v>
      </c>
      <c r="T605">
        <v>0</v>
      </c>
      <c r="U605">
        <v>0</v>
      </c>
      <c r="V605">
        <v>0</v>
      </c>
      <c r="W605">
        <v>0</v>
      </c>
      <c r="X605">
        <v>0</v>
      </c>
      <c r="Y605">
        <v>0</v>
      </c>
      <c r="Z605">
        <v>0</v>
      </c>
      <c r="AA605">
        <v>0</v>
      </c>
      <c r="AB605">
        <v>0</v>
      </c>
      <c r="AC605">
        <v>0</v>
      </c>
      <c r="AD605">
        <v>0</v>
      </c>
      <c r="AE605" t="s">
        <v>1006</v>
      </c>
      <c r="AJ605" t="b">
        <f>OR(COUNTIF(Sheet1!$H$1:$H$9,Table1[[#This Row],[Genre_1]]),COUNTIF(Sheet1!$H$1:$H$8,Table1[[#This Row],[Genre_2]]),COUNTIF(Sheet1!$H$1:$H$8,Table1[[#This Row],[Genre_3]]),COUNTIF(Sheet1!$H$1:$H$8,Table1[[#This Row],[Genre_4]]),COUNTIF(Sheet1!$H$1:$H$8,Table1[[#This Row],[Genre_5]]))</f>
        <v>1</v>
      </c>
      <c r="AK605" t="s">
        <v>35</v>
      </c>
      <c r="AM605" t="b">
        <f>OR(COUNTIF(Sheet1!$E$2:$E$20,Table1[[#This Row],[Publisher_1]]),COUNTIF(Sheet1!$E$2:$E$20,Table1[[#This Row],[Publisher_2]]))</f>
        <v>1</v>
      </c>
      <c r="AN605" t="str">
        <f>IF(COUNTIF(Table1[[#All],[Title]],Table1[[#This Row],[Title]]) &gt; 1,"Yes","No")</f>
        <v>No</v>
      </c>
      <c r="AO605" t="str">
        <f>IF(AND(-3&lt;= (Table1[[#This Row],[Metrics.Sales]] - AVERAGE(Table1[Metrics.Sales]))/_xlfn.STDEV.S(Table1[Metrics.Sales]), (Table1[[#This Row],[Metrics.Sales]] - AVERAGE(Table1[Metrics.Sales]))/_xlfn.STDEV.S(Table1[Metrics.Sales]) &lt;=3),"No","Yes")</f>
        <v>No</v>
      </c>
      <c r="AP605" t="b">
        <f>OR(Table1[[#This Row],[Length.Main Story.Polled]] = 0,Table1[[#This Row],[Length.Main + Extras.Polled]] = 0,Table1[[#This Row],[Length.Completionists.Polled]] = 0,Table1[[#This Row],[Length.All PlayStyles.Polled]] = 0)</f>
        <v>1</v>
      </c>
      <c r="AR605" s="9"/>
      <c r="AT605"/>
    </row>
    <row r="606" spans="1:64" x14ac:dyDescent="0.25">
      <c r="A606" t="s">
        <v>332</v>
      </c>
      <c r="B606">
        <v>1</v>
      </c>
      <c r="C606" t="s">
        <v>31</v>
      </c>
      <c r="D606" t="s">
        <v>94</v>
      </c>
      <c r="E606" t="s">
        <v>1021</v>
      </c>
      <c r="F606" t="s">
        <v>46</v>
      </c>
      <c r="G606">
        <v>2006</v>
      </c>
      <c r="H606">
        <v>62</v>
      </c>
      <c r="I606">
        <v>0.15</v>
      </c>
      <c r="J606">
        <v>14.95</v>
      </c>
      <c r="K606">
        <v>6.6666666666666599</v>
      </c>
      <c r="L606">
        <v>6.6666666666666599</v>
      </c>
      <c r="M606">
        <v>6.6666666666666599</v>
      </c>
      <c r="N606">
        <v>1</v>
      </c>
      <c r="O606">
        <v>6.6666666666666599</v>
      </c>
      <c r="P606">
        <v>6.6666666666666599</v>
      </c>
      <c r="Q606">
        <v>6.6666666666666599</v>
      </c>
      <c r="R606">
        <v>6.6666666666666599</v>
      </c>
      <c r="S606">
        <v>1</v>
      </c>
      <c r="T606">
        <v>6.6666666666666599</v>
      </c>
      <c r="U606">
        <v>0</v>
      </c>
      <c r="V606">
        <v>0</v>
      </c>
      <c r="W606">
        <v>0</v>
      </c>
      <c r="X606">
        <v>0</v>
      </c>
      <c r="Y606">
        <v>0</v>
      </c>
      <c r="Z606">
        <v>0</v>
      </c>
      <c r="AA606">
        <v>0</v>
      </c>
      <c r="AB606">
        <v>0</v>
      </c>
      <c r="AC606">
        <v>0</v>
      </c>
      <c r="AD606">
        <v>0</v>
      </c>
      <c r="AE606" t="s">
        <v>31</v>
      </c>
      <c r="AJ606" t="b">
        <f>OR(COUNTIF(Sheet1!$H$1:$H$9,Table1[[#This Row],[Genre_1]]),COUNTIF(Sheet1!$H$1:$H$8,Table1[[#This Row],[Genre_2]]),COUNTIF(Sheet1!$H$1:$H$8,Table1[[#This Row],[Genre_3]]),COUNTIF(Sheet1!$H$1:$H$8,Table1[[#This Row],[Genre_4]]),COUNTIF(Sheet1!$H$1:$H$8,Table1[[#This Row],[Genre_5]]))</f>
        <v>1</v>
      </c>
      <c r="AK606" t="s">
        <v>94</v>
      </c>
      <c r="AM606" t="b">
        <f>OR(COUNTIF(Sheet1!$E$2:$E$20,Table1[[#This Row],[Publisher_1]]),COUNTIF(Sheet1!$E$2:$E$20,Table1[[#This Row],[Publisher_2]]))</f>
        <v>1</v>
      </c>
      <c r="AN606" t="str">
        <f>IF(COUNTIF(Table1[[#All],[Title]],Table1[[#This Row],[Title]]) &gt; 1,"Yes","No")</f>
        <v>No</v>
      </c>
      <c r="AO606" t="str">
        <f>IF(AND(-3&lt;= (Table1[[#This Row],[Metrics.Sales]] - AVERAGE(Table1[Metrics.Sales]))/_xlfn.STDEV.S(Table1[Metrics.Sales]), (Table1[[#This Row],[Metrics.Sales]] - AVERAGE(Table1[Metrics.Sales]))/_xlfn.STDEV.S(Table1[Metrics.Sales]) &lt;=3),"No","Yes")</f>
        <v>No</v>
      </c>
      <c r="AP606" t="b">
        <f>OR(Table1[[#This Row],[Length.Main Story.Polled]] = 0,Table1[[#This Row],[Length.Main + Extras.Polled]] = 0,Table1[[#This Row],[Length.Completionists.Polled]] = 0,Table1[[#This Row],[Length.All PlayStyles.Polled]] = 0)</f>
        <v>1</v>
      </c>
      <c r="AR606" s="9"/>
      <c r="AT606"/>
    </row>
    <row r="607" spans="1:64" x14ac:dyDescent="0.25">
      <c r="A607" t="s">
        <v>298</v>
      </c>
      <c r="B607">
        <v>1</v>
      </c>
      <c r="C607" t="s">
        <v>72</v>
      </c>
      <c r="D607" t="s">
        <v>61</v>
      </c>
      <c r="E607" t="s">
        <v>1020</v>
      </c>
      <c r="F607" t="s">
        <v>32</v>
      </c>
      <c r="G607">
        <v>2006</v>
      </c>
      <c r="H607">
        <v>71</v>
      </c>
      <c r="I607">
        <v>0.25</v>
      </c>
      <c r="J607">
        <v>12.95</v>
      </c>
      <c r="K607">
        <v>279.73333333333301</v>
      </c>
      <c r="L607">
        <v>445.2</v>
      </c>
      <c r="M607">
        <v>101.1</v>
      </c>
      <c r="N607">
        <v>6</v>
      </c>
      <c r="O607">
        <v>120.2</v>
      </c>
      <c r="P607">
        <v>683.13333333333298</v>
      </c>
      <c r="Q607">
        <v>691.56666666666604</v>
      </c>
      <c r="R607">
        <v>683.13333333333298</v>
      </c>
      <c r="S607">
        <v>2</v>
      </c>
      <c r="T607">
        <v>674.7</v>
      </c>
      <c r="U607">
        <v>84.066666666666606</v>
      </c>
      <c r="V607">
        <v>103.11666666666601</v>
      </c>
      <c r="W607">
        <v>76</v>
      </c>
      <c r="X607">
        <v>3</v>
      </c>
      <c r="Y607">
        <v>65.016666666666595</v>
      </c>
      <c r="Z607">
        <v>60</v>
      </c>
      <c r="AA607">
        <v>60</v>
      </c>
      <c r="AB607">
        <v>60</v>
      </c>
      <c r="AC607">
        <v>1</v>
      </c>
      <c r="AD607">
        <v>60</v>
      </c>
      <c r="AE607" t="s">
        <v>31</v>
      </c>
      <c r="AF607" t="s">
        <v>34</v>
      </c>
      <c r="AJ607" t="b">
        <f>OR(COUNTIF(Sheet1!$H$1:$H$9,Table1[[#This Row],[Genre_1]]),COUNTIF(Sheet1!$H$1:$H$8,Table1[[#This Row],[Genre_2]]),COUNTIF(Sheet1!$H$1:$H$8,Table1[[#This Row],[Genre_3]]),COUNTIF(Sheet1!$H$1:$H$8,Table1[[#This Row],[Genre_4]]),COUNTIF(Sheet1!$H$1:$H$8,Table1[[#This Row],[Genre_5]]))</f>
        <v>1</v>
      </c>
      <c r="AK607" t="s">
        <v>61</v>
      </c>
      <c r="AM607" t="b">
        <f>OR(COUNTIF(Sheet1!$E$2:$E$20,Table1[[#This Row],[Publisher_1]]),COUNTIF(Sheet1!$E$2:$E$20,Table1[[#This Row],[Publisher_2]]))</f>
        <v>1</v>
      </c>
      <c r="AN607" t="str">
        <f>IF(COUNTIF(Table1[[#All],[Title]],Table1[[#This Row],[Title]]) &gt; 1,"Yes","No")</f>
        <v>No</v>
      </c>
      <c r="AO607" t="str">
        <f>IF(AND(-3&lt;= (Table1[[#This Row],[Metrics.Sales]] - AVERAGE(Table1[Metrics.Sales]))/_xlfn.STDEV.S(Table1[Metrics.Sales]), (Table1[[#This Row],[Metrics.Sales]] - AVERAGE(Table1[Metrics.Sales]))/_xlfn.STDEV.S(Table1[Metrics.Sales]) &lt;=3),"No","Yes")</f>
        <v>No</v>
      </c>
      <c r="AP607" t="b">
        <f>OR(Table1[[#This Row],[Length.Main Story.Polled]] = 0,Table1[[#This Row],[Length.Main + Extras.Polled]] = 0,Table1[[#This Row],[Length.Completionists.Polled]] = 0,Table1[[#This Row],[Length.All PlayStyles.Polled]] = 0)</f>
        <v>0</v>
      </c>
      <c r="AR607" s="9"/>
      <c r="AT607"/>
      <c r="AU607" s="10"/>
      <c r="AW607" s="10"/>
      <c r="AX607" s="10"/>
      <c r="AY607" s="10"/>
      <c r="AZ607" s="10"/>
      <c r="BB607" s="10"/>
    </row>
    <row r="608" spans="1:64" x14ac:dyDescent="0.25">
      <c r="A608" t="s">
        <v>545</v>
      </c>
      <c r="B608">
        <v>1</v>
      </c>
      <c r="C608" t="s">
        <v>72</v>
      </c>
      <c r="D608" t="s">
        <v>61</v>
      </c>
      <c r="E608" t="s">
        <v>1020</v>
      </c>
      <c r="F608" t="s">
        <v>53</v>
      </c>
      <c r="G608">
        <v>2007</v>
      </c>
      <c r="H608">
        <v>72</v>
      </c>
      <c r="I608">
        <v>0.38</v>
      </c>
      <c r="J608">
        <v>12.95</v>
      </c>
      <c r="K608">
        <v>136.016666666666</v>
      </c>
      <c r="L608">
        <v>277.56666666666598</v>
      </c>
      <c r="M608">
        <v>68</v>
      </c>
      <c r="N608">
        <v>5</v>
      </c>
      <c r="O608">
        <v>70</v>
      </c>
      <c r="P608">
        <v>453.13333333333298</v>
      </c>
      <c r="Q608">
        <v>453.13333333333298</v>
      </c>
      <c r="R608">
        <v>453.13333333333298</v>
      </c>
      <c r="S608">
        <v>1</v>
      </c>
      <c r="T608">
        <v>453.13333333333298</v>
      </c>
      <c r="U608">
        <v>63</v>
      </c>
      <c r="V608">
        <v>68.25</v>
      </c>
      <c r="W608">
        <v>68</v>
      </c>
      <c r="X608">
        <v>3</v>
      </c>
      <c r="Y608">
        <v>57.75</v>
      </c>
      <c r="Z608">
        <v>38</v>
      </c>
      <c r="AA608">
        <v>38</v>
      </c>
      <c r="AB608">
        <v>38</v>
      </c>
      <c r="AC608">
        <v>1</v>
      </c>
      <c r="AD608">
        <v>38</v>
      </c>
      <c r="AE608" t="s">
        <v>31</v>
      </c>
      <c r="AF608" t="s">
        <v>34</v>
      </c>
      <c r="AJ608" t="b">
        <f>OR(COUNTIF(Sheet1!$H$1:$H$9,Table1[[#This Row],[Genre_1]]),COUNTIF(Sheet1!$H$1:$H$8,Table1[[#This Row],[Genre_2]]),COUNTIF(Sheet1!$H$1:$H$8,Table1[[#This Row],[Genre_3]]),COUNTIF(Sheet1!$H$1:$H$8,Table1[[#This Row],[Genre_4]]),COUNTIF(Sheet1!$H$1:$H$8,Table1[[#This Row],[Genre_5]]))</f>
        <v>1</v>
      </c>
      <c r="AK608" t="s">
        <v>61</v>
      </c>
      <c r="AM608" t="b">
        <f>OR(COUNTIF(Sheet1!$E$2:$E$20,Table1[[#This Row],[Publisher_1]]),COUNTIF(Sheet1!$E$2:$E$20,Table1[[#This Row],[Publisher_2]]))</f>
        <v>1</v>
      </c>
      <c r="AN608" t="str">
        <f>IF(COUNTIF(Table1[[#All],[Title]],Table1[[#This Row],[Title]]) &gt; 1,"Yes","No")</f>
        <v>No</v>
      </c>
      <c r="AO608" t="str">
        <f>IF(AND(-3&lt;= (Table1[[#This Row],[Metrics.Sales]] - AVERAGE(Table1[Metrics.Sales]))/_xlfn.STDEV.S(Table1[Metrics.Sales]), (Table1[[#This Row],[Metrics.Sales]] - AVERAGE(Table1[Metrics.Sales]))/_xlfn.STDEV.S(Table1[Metrics.Sales]) &lt;=3),"No","Yes")</f>
        <v>No</v>
      </c>
      <c r="AP608" t="b">
        <f>OR(Table1[[#This Row],[Length.Main Story.Polled]] = 0,Table1[[#This Row],[Length.Main + Extras.Polled]] = 0,Table1[[#This Row],[Length.Completionists.Polled]] = 0,Table1[[#This Row],[Length.All PlayStyles.Polled]] = 0)</f>
        <v>0</v>
      </c>
      <c r="AR608" s="9"/>
      <c r="AT608"/>
      <c r="AX608" s="10"/>
      <c r="AY608" s="10"/>
      <c r="AZ608" s="10"/>
      <c r="BC608" s="10"/>
      <c r="BD608" s="10"/>
      <c r="BG608" s="10"/>
    </row>
    <row r="609" spans="1:64" x14ac:dyDescent="0.25">
      <c r="A609" t="s">
        <v>618</v>
      </c>
      <c r="B609">
        <v>4</v>
      </c>
      <c r="C609" t="s">
        <v>39</v>
      </c>
      <c r="D609" t="s">
        <v>42</v>
      </c>
      <c r="E609" t="s">
        <v>83</v>
      </c>
      <c r="F609" t="s">
        <v>46</v>
      </c>
      <c r="G609">
        <v>2007</v>
      </c>
      <c r="H609">
        <v>43</v>
      </c>
      <c r="I609">
        <v>0.18</v>
      </c>
      <c r="J609">
        <v>17.95</v>
      </c>
      <c r="K609">
        <v>0</v>
      </c>
      <c r="L609">
        <v>0</v>
      </c>
      <c r="M609">
        <v>0</v>
      </c>
      <c r="N609">
        <v>0</v>
      </c>
      <c r="O609">
        <v>0</v>
      </c>
      <c r="P609">
        <v>0</v>
      </c>
      <c r="Q609">
        <v>0</v>
      </c>
      <c r="R609">
        <v>0</v>
      </c>
      <c r="S609">
        <v>0</v>
      </c>
      <c r="T609">
        <v>0</v>
      </c>
      <c r="U609">
        <v>0</v>
      </c>
      <c r="V609">
        <v>0</v>
      </c>
      <c r="W609">
        <v>0</v>
      </c>
      <c r="X609">
        <v>0</v>
      </c>
      <c r="Y609">
        <v>0</v>
      </c>
      <c r="Z609">
        <v>0</v>
      </c>
      <c r="AA609">
        <v>0</v>
      </c>
      <c r="AB609">
        <v>0</v>
      </c>
      <c r="AC609">
        <v>0</v>
      </c>
      <c r="AD609">
        <v>0</v>
      </c>
      <c r="AE609" t="s">
        <v>39</v>
      </c>
      <c r="AJ609" t="b">
        <f>OR(COUNTIF(Sheet1!$H$1:$H$9,Table1[[#This Row],[Genre_1]]),COUNTIF(Sheet1!$H$1:$H$8,Table1[[#This Row],[Genre_2]]),COUNTIF(Sheet1!$H$1:$H$8,Table1[[#This Row],[Genre_3]]),COUNTIF(Sheet1!$H$1:$H$8,Table1[[#This Row],[Genre_4]]),COUNTIF(Sheet1!$H$1:$H$8,Table1[[#This Row],[Genre_5]]))</f>
        <v>1</v>
      </c>
      <c r="AK609" t="s">
        <v>42</v>
      </c>
      <c r="AM609" t="b">
        <f>OR(COUNTIF(Sheet1!$E$2:$E$20,Table1[[#This Row],[Publisher_1]]),COUNTIF(Sheet1!$E$2:$E$20,Table1[[#This Row],[Publisher_2]]))</f>
        <v>1</v>
      </c>
      <c r="AN609" t="str">
        <f>IF(COUNTIF(Table1[[#All],[Title]],Table1[[#This Row],[Title]]) &gt; 1,"Yes","No")</f>
        <v>No</v>
      </c>
      <c r="AO609" t="str">
        <f>IF(AND(-3&lt;= (Table1[[#This Row],[Metrics.Sales]] - AVERAGE(Table1[Metrics.Sales]))/_xlfn.STDEV.S(Table1[Metrics.Sales]), (Table1[[#This Row],[Metrics.Sales]] - AVERAGE(Table1[Metrics.Sales]))/_xlfn.STDEV.S(Table1[Metrics.Sales]) &lt;=3),"No","Yes")</f>
        <v>No</v>
      </c>
      <c r="AP609" t="b">
        <f>OR(Table1[[#This Row],[Length.Main Story.Polled]] = 0,Table1[[#This Row],[Length.Main + Extras.Polled]] = 0,Table1[[#This Row],[Length.Completionists.Polled]] = 0,Table1[[#This Row],[Length.All PlayStyles.Polled]] = 0)</f>
        <v>1</v>
      </c>
      <c r="AR609" s="9"/>
      <c r="AT609"/>
      <c r="AX609" s="10"/>
      <c r="AY609" s="10"/>
      <c r="AZ609" s="10"/>
      <c r="BB609" s="10"/>
    </row>
    <row r="610" spans="1:64" x14ac:dyDescent="0.25">
      <c r="A610" t="s">
        <v>674</v>
      </c>
      <c r="B610">
        <v>4</v>
      </c>
      <c r="C610" t="s">
        <v>31</v>
      </c>
      <c r="D610" t="s">
        <v>1005</v>
      </c>
      <c r="E610" t="s">
        <v>83</v>
      </c>
      <c r="F610" t="s">
        <v>32</v>
      </c>
      <c r="G610">
        <v>2007</v>
      </c>
      <c r="H610">
        <v>55</v>
      </c>
      <c r="I610">
        <v>0.08</v>
      </c>
      <c r="J610">
        <v>14.95</v>
      </c>
      <c r="K610">
        <v>0</v>
      </c>
      <c r="L610">
        <v>0</v>
      </c>
      <c r="M610">
        <v>0</v>
      </c>
      <c r="N610">
        <v>0</v>
      </c>
      <c r="O610">
        <v>0</v>
      </c>
      <c r="P610">
        <v>0</v>
      </c>
      <c r="Q610">
        <v>0</v>
      </c>
      <c r="R610">
        <v>0</v>
      </c>
      <c r="S610">
        <v>0</v>
      </c>
      <c r="T610">
        <v>0</v>
      </c>
      <c r="U610">
        <v>0</v>
      </c>
      <c r="V610">
        <v>0</v>
      </c>
      <c r="W610">
        <v>0</v>
      </c>
      <c r="X610">
        <v>0</v>
      </c>
      <c r="Y610">
        <v>0</v>
      </c>
      <c r="Z610">
        <v>0</v>
      </c>
      <c r="AA610">
        <v>0</v>
      </c>
      <c r="AB610">
        <v>0</v>
      </c>
      <c r="AC610">
        <v>0</v>
      </c>
      <c r="AD610">
        <v>0</v>
      </c>
      <c r="AE610" t="s">
        <v>31</v>
      </c>
      <c r="AJ610" t="b">
        <f>OR(COUNTIF(Sheet1!$H$1:$H$9,Table1[[#This Row],[Genre_1]]),COUNTIF(Sheet1!$H$1:$H$8,Table1[[#This Row],[Genre_2]]),COUNTIF(Sheet1!$H$1:$H$8,Table1[[#This Row],[Genre_3]]),COUNTIF(Sheet1!$H$1:$H$8,Table1[[#This Row],[Genre_4]]),COUNTIF(Sheet1!$H$1:$H$8,Table1[[#This Row],[Genre_5]]))</f>
        <v>1</v>
      </c>
      <c r="AK610" t="s">
        <v>1005</v>
      </c>
      <c r="AM610" t="b">
        <f>OR(COUNTIF(Sheet1!$E$2:$E$20,Table1[[#This Row],[Publisher_1]]),COUNTIF(Sheet1!$E$2:$E$20,Table1[[#This Row],[Publisher_2]]))</f>
        <v>1</v>
      </c>
      <c r="AN610" t="str">
        <f>IF(COUNTIF(Table1[[#All],[Title]],Table1[[#This Row],[Title]]) &gt; 1,"Yes","No")</f>
        <v>No</v>
      </c>
      <c r="AO610" t="str">
        <f>IF(AND(-3&lt;= (Table1[[#This Row],[Metrics.Sales]] - AVERAGE(Table1[Metrics.Sales]))/_xlfn.STDEV.S(Table1[Metrics.Sales]), (Table1[[#This Row],[Metrics.Sales]] - AVERAGE(Table1[Metrics.Sales]))/_xlfn.STDEV.S(Table1[Metrics.Sales]) &lt;=3),"No","Yes")</f>
        <v>No</v>
      </c>
      <c r="AP610" t="b">
        <f>OR(Table1[[#This Row],[Length.Main Story.Polled]] = 0,Table1[[#This Row],[Length.Main + Extras.Polled]] = 0,Table1[[#This Row],[Length.Completionists.Polled]] = 0,Table1[[#This Row],[Length.All PlayStyles.Polled]] = 0)</f>
        <v>1</v>
      </c>
      <c r="AR610" s="9"/>
      <c r="AT610"/>
    </row>
    <row r="611" spans="1:64" x14ac:dyDescent="0.25">
      <c r="A611" t="s">
        <v>769</v>
      </c>
      <c r="B611">
        <v>2</v>
      </c>
      <c r="C611" t="s">
        <v>31</v>
      </c>
      <c r="D611" t="s">
        <v>255</v>
      </c>
      <c r="E611" t="s">
        <v>1019</v>
      </c>
      <c r="F611" t="s">
        <v>32</v>
      </c>
      <c r="G611">
        <v>2008</v>
      </c>
      <c r="H611">
        <v>76</v>
      </c>
      <c r="I611">
        <v>1.1299999999999999</v>
      </c>
      <c r="J611">
        <v>24.95</v>
      </c>
      <c r="K611">
        <v>4.7333333333333298</v>
      </c>
      <c r="L611">
        <v>7.8</v>
      </c>
      <c r="M611">
        <v>4</v>
      </c>
      <c r="N611">
        <v>24</v>
      </c>
      <c r="O611">
        <v>2.65</v>
      </c>
      <c r="P611">
        <v>0</v>
      </c>
      <c r="Q611">
        <v>0</v>
      </c>
      <c r="R611">
        <v>0</v>
      </c>
      <c r="S611">
        <v>0</v>
      </c>
      <c r="T611">
        <v>0</v>
      </c>
      <c r="U611">
        <v>7.3333333333333304</v>
      </c>
      <c r="V611">
        <v>9.1666666666666607</v>
      </c>
      <c r="W611">
        <v>6.86666666666666</v>
      </c>
      <c r="X611">
        <v>8</v>
      </c>
      <c r="Y611">
        <v>5.1666666666666599</v>
      </c>
      <c r="Z611">
        <v>3.45</v>
      </c>
      <c r="AA611">
        <v>5.2333333333333298</v>
      </c>
      <c r="AB611">
        <v>3</v>
      </c>
      <c r="AC611">
        <v>16</v>
      </c>
      <c r="AD611">
        <v>2.0666666666666602</v>
      </c>
      <c r="AE611" t="s">
        <v>31</v>
      </c>
      <c r="AJ611" t="b">
        <f>OR(COUNTIF(Sheet1!$H$1:$H$9,Table1[[#This Row],[Genre_1]]),COUNTIF(Sheet1!$H$1:$H$8,Table1[[#This Row],[Genre_2]]),COUNTIF(Sheet1!$H$1:$H$8,Table1[[#This Row],[Genre_3]]),COUNTIF(Sheet1!$H$1:$H$8,Table1[[#This Row],[Genre_4]]),COUNTIF(Sheet1!$H$1:$H$8,Table1[[#This Row],[Genre_5]]))</f>
        <v>1</v>
      </c>
      <c r="AK611" t="s">
        <v>255</v>
      </c>
      <c r="AM611" t="b">
        <f>OR(COUNTIF(Sheet1!$E$2:$E$20,Table1[[#This Row],[Publisher_1]]),COUNTIF(Sheet1!$E$2:$E$20,Table1[[#This Row],[Publisher_2]]))</f>
        <v>1</v>
      </c>
      <c r="AN611" t="str">
        <f>IF(COUNTIF(Table1[[#All],[Title]],Table1[[#This Row],[Title]]) &gt; 1,"Yes","No")</f>
        <v>Yes</v>
      </c>
      <c r="AO611" t="str">
        <f>IF(AND(-3&lt;= (Table1[[#This Row],[Metrics.Sales]] - AVERAGE(Table1[Metrics.Sales]))/_xlfn.STDEV.S(Table1[Metrics.Sales]), (Table1[[#This Row],[Metrics.Sales]] - AVERAGE(Table1[Metrics.Sales]))/_xlfn.STDEV.S(Table1[Metrics.Sales]) &lt;=3),"No","Yes")</f>
        <v>No</v>
      </c>
      <c r="AP611" t="b">
        <f>OR(Table1[[#This Row],[Length.Main Story.Polled]] = 0,Table1[[#This Row],[Length.Main + Extras.Polled]] = 0,Table1[[#This Row],[Length.Completionists.Polled]] = 0,Table1[[#This Row],[Length.All PlayStyles.Polled]] = 0)</f>
        <v>1</v>
      </c>
      <c r="AR611" s="9"/>
      <c r="AT611"/>
    </row>
    <row r="612" spans="1:64" x14ac:dyDescent="0.25">
      <c r="A612" t="s">
        <v>769</v>
      </c>
      <c r="B612">
        <v>2</v>
      </c>
      <c r="C612" t="s">
        <v>31</v>
      </c>
      <c r="D612" t="s">
        <v>255</v>
      </c>
      <c r="E612" t="s">
        <v>83</v>
      </c>
      <c r="F612" t="s">
        <v>46</v>
      </c>
      <c r="G612">
        <v>2008</v>
      </c>
      <c r="H612">
        <v>72</v>
      </c>
      <c r="I612">
        <v>0.98</v>
      </c>
      <c r="J612">
        <v>24.95</v>
      </c>
      <c r="K612">
        <v>4.7333333333333298</v>
      </c>
      <c r="L612">
        <v>7.8</v>
      </c>
      <c r="M612">
        <v>4</v>
      </c>
      <c r="N612">
        <v>24</v>
      </c>
      <c r="O612">
        <v>2.65</v>
      </c>
      <c r="P612">
        <v>0</v>
      </c>
      <c r="Q612">
        <v>0</v>
      </c>
      <c r="R612">
        <v>0</v>
      </c>
      <c r="S612">
        <v>0</v>
      </c>
      <c r="T612">
        <v>0</v>
      </c>
      <c r="U612">
        <v>7.3333333333333304</v>
      </c>
      <c r="V612">
        <v>9.1666666666666607</v>
      </c>
      <c r="W612">
        <v>6.86666666666666</v>
      </c>
      <c r="X612">
        <v>8</v>
      </c>
      <c r="Y612">
        <v>5.1666666666666599</v>
      </c>
      <c r="Z612">
        <v>3.45</v>
      </c>
      <c r="AA612">
        <v>5.2333333333333298</v>
      </c>
      <c r="AB612">
        <v>3</v>
      </c>
      <c r="AC612">
        <v>16</v>
      </c>
      <c r="AD612">
        <v>2.0666666666666602</v>
      </c>
      <c r="AE612" t="s">
        <v>31</v>
      </c>
      <c r="AJ612" t="b">
        <f>OR(COUNTIF(Sheet1!$H$1:$H$9,Table1[[#This Row],[Genre_1]]),COUNTIF(Sheet1!$H$1:$H$8,Table1[[#This Row],[Genre_2]]),COUNTIF(Sheet1!$H$1:$H$8,Table1[[#This Row],[Genre_3]]),COUNTIF(Sheet1!$H$1:$H$8,Table1[[#This Row],[Genre_4]]),COUNTIF(Sheet1!$H$1:$H$8,Table1[[#This Row],[Genre_5]]))</f>
        <v>1</v>
      </c>
      <c r="AK612" t="s">
        <v>255</v>
      </c>
      <c r="AM612" t="b">
        <f>OR(COUNTIF(Sheet1!$E$2:$E$20,Table1[[#This Row],[Publisher_1]]),COUNTIF(Sheet1!$E$2:$E$20,Table1[[#This Row],[Publisher_2]]))</f>
        <v>1</v>
      </c>
      <c r="AN612" t="str">
        <f>IF(COUNTIF(Table1[[#All],[Title]],Table1[[#This Row],[Title]]) &gt; 1,"Yes","No")</f>
        <v>Yes</v>
      </c>
      <c r="AO612" t="str">
        <f>IF(AND(-3&lt;= (Table1[[#This Row],[Metrics.Sales]] - AVERAGE(Table1[Metrics.Sales]))/_xlfn.STDEV.S(Table1[Metrics.Sales]), (Table1[[#This Row],[Metrics.Sales]] - AVERAGE(Table1[Metrics.Sales]))/_xlfn.STDEV.S(Table1[Metrics.Sales]) &lt;=3),"No","Yes")</f>
        <v>No</v>
      </c>
      <c r="AP612" t="b">
        <f>OR(Table1[[#This Row],[Length.Main Story.Polled]] = 0,Table1[[#This Row],[Length.Main + Extras.Polled]] = 0,Table1[[#This Row],[Length.Completionists.Polled]] = 0,Table1[[#This Row],[Length.All PlayStyles.Polled]] = 0)</f>
        <v>1</v>
      </c>
      <c r="AR612" s="9"/>
      <c r="AT612"/>
      <c r="BC612" s="10"/>
      <c r="BD612" s="10"/>
      <c r="BE612" s="10"/>
      <c r="BG612" s="10"/>
      <c r="BI612" s="10"/>
      <c r="BL612" s="10"/>
    </row>
    <row r="613" spans="1:64" x14ac:dyDescent="0.25">
      <c r="A613" t="s">
        <v>628</v>
      </c>
      <c r="B613">
        <v>4</v>
      </c>
      <c r="C613" t="s">
        <v>79</v>
      </c>
      <c r="D613" t="s">
        <v>255</v>
      </c>
      <c r="E613" t="s">
        <v>1022</v>
      </c>
      <c r="F613" t="s">
        <v>32</v>
      </c>
      <c r="G613">
        <v>2007</v>
      </c>
      <c r="H613">
        <v>71</v>
      </c>
      <c r="I613">
        <v>0.16</v>
      </c>
      <c r="J613">
        <v>24.95</v>
      </c>
      <c r="K613">
        <v>13.133333333333301</v>
      </c>
      <c r="L613">
        <v>22.8666666666666</v>
      </c>
      <c r="M613">
        <v>8.3333333333333304</v>
      </c>
      <c r="N613">
        <v>17</v>
      </c>
      <c r="O613">
        <v>8.36666666666666</v>
      </c>
      <c r="P613">
        <v>27.5</v>
      </c>
      <c r="Q613">
        <v>31.25</v>
      </c>
      <c r="R613">
        <v>27.5</v>
      </c>
      <c r="S613">
        <v>2</v>
      </c>
      <c r="T613">
        <v>23.75</v>
      </c>
      <c r="U613">
        <v>16.45</v>
      </c>
      <c r="V613">
        <v>24.683333333333302</v>
      </c>
      <c r="W613">
        <v>12.316666666666601</v>
      </c>
      <c r="X613">
        <v>5</v>
      </c>
      <c r="Y613">
        <v>10.1833333333333</v>
      </c>
      <c r="Z613">
        <v>8.6</v>
      </c>
      <c r="AA613">
        <v>11.15</v>
      </c>
      <c r="AB613">
        <v>8</v>
      </c>
      <c r="AC613">
        <v>10</v>
      </c>
      <c r="AD613">
        <v>7.15</v>
      </c>
      <c r="AE613" t="s">
        <v>31</v>
      </c>
      <c r="AF613" t="s">
        <v>1006</v>
      </c>
      <c r="AJ613" t="b">
        <f>OR(COUNTIF(Sheet1!$H$1:$H$9,Table1[[#This Row],[Genre_1]]),COUNTIF(Sheet1!$H$1:$H$8,Table1[[#This Row],[Genre_2]]),COUNTIF(Sheet1!$H$1:$H$8,Table1[[#This Row],[Genre_3]]),COUNTIF(Sheet1!$H$1:$H$8,Table1[[#This Row],[Genre_4]]),COUNTIF(Sheet1!$H$1:$H$8,Table1[[#This Row],[Genre_5]]))</f>
        <v>1</v>
      </c>
      <c r="AK613" t="s">
        <v>255</v>
      </c>
      <c r="AM613" t="b">
        <f>OR(COUNTIF(Sheet1!$E$2:$E$20,Table1[[#This Row],[Publisher_1]]),COUNTIF(Sheet1!$E$2:$E$20,Table1[[#This Row],[Publisher_2]]))</f>
        <v>1</v>
      </c>
      <c r="AN613" t="str">
        <f>IF(COUNTIF(Table1[[#All],[Title]],Table1[[#This Row],[Title]]) &gt; 1,"Yes","No")</f>
        <v>No</v>
      </c>
      <c r="AO613" t="str">
        <f>IF(AND(-3&lt;= (Table1[[#This Row],[Metrics.Sales]] - AVERAGE(Table1[Metrics.Sales]))/_xlfn.STDEV.S(Table1[Metrics.Sales]), (Table1[[#This Row],[Metrics.Sales]] - AVERAGE(Table1[Metrics.Sales]))/_xlfn.STDEV.S(Table1[Metrics.Sales]) &lt;=3),"No","Yes")</f>
        <v>No</v>
      </c>
      <c r="AP613" t="b">
        <f>OR(Table1[[#This Row],[Length.Main Story.Polled]] = 0,Table1[[#This Row],[Length.Main + Extras.Polled]] = 0,Table1[[#This Row],[Length.Completionists.Polled]] = 0,Table1[[#This Row],[Length.All PlayStyles.Polled]] = 0)</f>
        <v>0</v>
      </c>
      <c r="AR613" s="9"/>
      <c r="AT613"/>
      <c r="BC613" s="10"/>
      <c r="BD613" s="10"/>
      <c r="BE613" s="10"/>
      <c r="BG613" s="10"/>
      <c r="BI613" s="10"/>
      <c r="BL613" s="10"/>
    </row>
    <row r="614" spans="1:64" x14ac:dyDescent="0.25">
      <c r="A614" t="s">
        <v>254</v>
      </c>
      <c r="B614">
        <v>2</v>
      </c>
      <c r="C614" t="s">
        <v>31</v>
      </c>
      <c r="D614" t="s">
        <v>255</v>
      </c>
      <c r="E614" t="s">
        <v>1020</v>
      </c>
      <c r="F614" t="s">
        <v>32</v>
      </c>
      <c r="G614">
        <v>2006</v>
      </c>
      <c r="H614">
        <v>70</v>
      </c>
      <c r="I614">
        <v>0.67</v>
      </c>
      <c r="J614">
        <v>17.95</v>
      </c>
      <c r="K614">
        <v>13.55</v>
      </c>
      <c r="L614">
        <v>26.983333333333299</v>
      </c>
      <c r="M614">
        <v>4.36666666666666</v>
      </c>
      <c r="N614">
        <v>4</v>
      </c>
      <c r="O614">
        <v>4.7166666666666597</v>
      </c>
      <c r="P614">
        <v>45</v>
      </c>
      <c r="Q614">
        <v>45</v>
      </c>
      <c r="R614">
        <v>45</v>
      </c>
      <c r="S614">
        <v>1</v>
      </c>
      <c r="T614">
        <v>45</v>
      </c>
      <c r="U614">
        <v>0</v>
      </c>
      <c r="V614">
        <v>0</v>
      </c>
      <c r="W614">
        <v>0</v>
      </c>
      <c r="X614">
        <v>0</v>
      </c>
      <c r="Y614">
        <v>0</v>
      </c>
      <c r="Z614">
        <v>3.0666666666666602</v>
      </c>
      <c r="AA614">
        <v>4.7</v>
      </c>
      <c r="AB614">
        <v>1.75</v>
      </c>
      <c r="AC614">
        <v>3</v>
      </c>
      <c r="AD614">
        <v>1.45</v>
      </c>
      <c r="AE614" t="s">
        <v>31</v>
      </c>
      <c r="AJ614" t="b">
        <f>OR(COUNTIF(Sheet1!$H$1:$H$9,Table1[[#This Row],[Genre_1]]),COUNTIF(Sheet1!$H$1:$H$8,Table1[[#This Row],[Genre_2]]),COUNTIF(Sheet1!$H$1:$H$8,Table1[[#This Row],[Genre_3]]),COUNTIF(Sheet1!$H$1:$H$8,Table1[[#This Row],[Genre_4]]),COUNTIF(Sheet1!$H$1:$H$8,Table1[[#This Row],[Genre_5]]))</f>
        <v>1</v>
      </c>
      <c r="AK614" t="s">
        <v>255</v>
      </c>
      <c r="AM614" t="b">
        <f>OR(COUNTIF(Sheet1!$E$2:$E$20,Table1[[#This Row],[Publisher_1]]),COUNTIF(Sheet1!$E$2:$E$20,Table1[[#This Row],[Publisher_2]]))</f>
        <v>1</v>
      </c>
      <c r="AN614" t="str">
        <f>IF(COUNTIF(Table1[[#All],[Title]],Table1[[#This Row],[Title]]) &gt; 1,"Yes","No")</f>
        <v>No</v>
      </c>
      <c r="AO614" t="str">
        <f>IF(AND(-3&lt;= (Table1[[#This Row],[Metrics.Sales]] - AVERAGE(Table1[Metrics.Sales]))/_xlfn.STDEV.S(Table1[Metrics.Sales]), (Table1[[#This Row],[Metrics.Sales]] - AVERAGE(Table1[Metrics.Sales]))/_xlfn.STDEV.S(Table1[Metrics.Sales]) &lt;=3),"No","Yes")</f>
        <v>No</v>
      </c>
      <c r="AP614" t="b">
        <f>OR(Table1[[#This Row],[Length.Main Story.Polled]] = 0,Table1[[#This Row],[Length.Main + Extras.Polled]] = 0,Table1[[#This Row],[Length.Completionists.Polled]] = 0,Table1[[#This Row],[Length.All PlayStyles.Polled]] = 0)</f>
        <v>1</v>
      </c>
      <c r="AR614" s="9"/>
      <c r="AT614"/>
      <c r="AU614" s="10"/>
      <c r="AW614" s="10"/>
      <c r="BD614" s="10"/>
      <c r="BE614" s="10"/>
      <c r="BG614" s="10"/>
    </row>
    <row r="615" spans="1:64" x14ac:dyDescent="0.25">
      <c r="A615" t="s">
        <v>433</v>
      </c>
      <c r="B615">
        <v>1</v>
      </c>
      <c r="C615" t="s">
        <v>107</v>
      </c>
      <c r="D615" t="s">
        <v>40</v>
      </c>
      <c r="E615" t="s">
        <v>1020</v>
      </c>
      <c r="F615" t="s">
        <v>32</v>
      </c>
      <c r="G615">
        <v>2006</v>
      </c>
      <c r="H615">
        <v>69</v>
      </c>
      <c r="I615">
        <v>0.03</v>
      </c>
      <c r="J615">
        <v>32.950000000000003</v>
      </c>
      <c r="K615">
        <v>7.5</v>
      </c>
      <c r="L615">
        <v>7.5</v>
      </c>
      <c r="M615">
        <v>7.5</v>
      </c>
      <c r="N615">
        <v>1</v>
      </c>
      <c r="O615">
        <v>7.5</v>
      </c>
      <c r="P615">
        <v>0</v>
      </c>
      <c r="Q615">
        <v>0</v>
      </c>
      <c r="R615">
        <v>0</v>
      </c>
      <c r="S615">
        <v>0</v>
      </c>
      <c r="T615">
        <v>0</v>
      </c>
      <c r="U615">
        <v>0</v>
      </c>
      <c r="V615">
        <v>0</v>
      </c>
      <c r="W615">
        <v>0</v>
      </c>
      <c r="X615">
        <v>0</v>
      </c>
      <c r="Y615">
        <v>0</v>
      </c>
      <c r="Z615">
        <v>7.5</v>
      </c>
      <c r="AA615">
        <v>7.5</v>
      </c>
      <c r="AB615">
        <v>7.5</v>
      </c>
      <c r="AC615">
        <v>1</v>
      </c>
      <c r="AD615">
        <v>7.5</v>
      </c>
      <c r="AE615" t="s">
        <v>1006</v>
      </c>
      <c r="AF615" t="s">
        <v>39</v>
      </c>
      <c r="AJ615" t="b">
        <f>OR(COUNTIF(Sheet1!$H$1:$H$9,Table1[[#This Row],[Genre_1]]),COUNTIF(Sheet1!$H$1:$H$8,Table1[[#This Row],[Genre_2]]),COUNTIF(Sheet1!$H$1:$H$8,Table1[[#This Row],[Genre_3]]),COUNTIF(Sheet1!$H$1:$H$8,Table1[[#This Row],[Genre_4]]),COUNTIF(Sheet1!$H$1:$H$8,Table1[[#This Row],[Genre_5]]))</f>
        <v>1</v>
      </c>
      <c r="AK615" t="s">
        <v>40</v>
      </c>
      <c r="AM615" t="b">
        <f>OR(COUNTIF(Sheet1!$E$2:$E$20,Table1[[#This Row],[Publisher_1]]),COUNTIF(Sheet1!$E$2:$E$20,Table1[[#This Row],[Publisher_2]]))</f>
        <v>1</v>
      </c>
      <c r="AN615" t="str">
        <f>IF(COUNTIF(Table1[[#All],[Title]],Table1[[#This Row],[Title]]) &gt; 1,"Yes","No")</f>
        <v>No</v>
      </c>
      <c r="AO615" t="str">
        <f>IF(AND(-3&lt;= (Table1[[#This Row],[Metrics.Sales]] - AVERAGE(Table1[Metrics.Sales]))/_xlfn.STDEV.S(Table1[Metrics.Sales]), (Table1[[#This Row],[Metrics.Sales]] - AVERAGE(Table1[Metrics.Sales]))/_xlfn.STDEV.S(Table1[Metrics.Sales]) &lt;=3),"No","Yes")</f>
        <v>No</v>
      </c>
      <c r="AP615" t="b">
        <f>OR(Table1[[#This Row],[Length.Main Story.Polled]] = 0,Table1[[#This Row],[Length.Main + Extras.Polled]] = 0,Table1[[#This Row],[Length.Completionists.Polled]] = 0,Table1[[#This Row],[Length.All PlayStyles.Polled]] = 0)</f>
        <v>1</v>
      </c>
      <c r="AR615" s="9"/>
      <c r="AT615"/>
      <c r="AU615" s="10"/>
      <c r="AW615" s="10"/>
      <c r="BH615" s="10"/>
    </row>
    <row r="616" spans="1:64" x14ac:dyDescent="0.25">
      <c r="A616" t="s">
        <v>352</v>
      </c>
      <c r="B616">
        <v>4</v>
      </c>
      <c r="C616" t="s">
        <v>353</v>
      </c>
      <c r="D616" t="s">
        <v>94</v>
      </c>
      <c r="E616" t="s">
        <v>83</v>
      </c>
      <c r="F616" t="s">
        <v>46</v>
      </c>
      <c r="G616">
        <v>2006</v>
      </c>
      <c r="H616">
        <v>80</v>
      </c>
      <c r="I616">
        <v>0.12</v>
      </c>
      <c r="J616">
        <v>14.95</v>
      </c>
      <c r="K616">
        <v>0</v>
      </c>
      <c r="L616">
        <v>0</v>
      </c>
      <c r="M616">
        <v>0</v>
      </c>
      <c r="N616">
        <v>0</v>
      </c>
      <c r="O616">
        <v>0</v>
      </c>
      <c r="P616">
        <v>0</v>
      </c>
      <c r="Q616">
        <v>0</v>
      </c>
      <c r="R616">
        <v>0</v>
      </c>
      <c r="S616">
        <v>0</v>
      </c>
      <c r="T616">
        <v>0</v>
      </c>
      <c r="U616">
        <v>0</v>
      </c>
      <c r="V616">
        <v>0</v>
      </c>
      <c r="W616">
        <v>0</v>
      </c>
      <c r="X616">
        <v>0</v>
      </c>
      <c r="Y616">
        <v>0</v>
      </c>
      <c r="Z616">
        <v>0</v>
      </c>
      <c r="AA616">
        <v>0</v>
      </c>
      <c r="AB616">
        <v>0</v>
      </c>
      <c r="AC616">
        <v>0</v>
      </c>
      <c r="AD616">
        <v>0</v>
      </c>
      <c r="AE616" t="s">
        <v>1006</v>
      </c>
      <c r="AF616" t="s">
        <v>44</v>
      </c>
      <c r="AG616" t="s">
        <v>39</v>
      </c>
      <c r="AJ616" t="b">
        <f>OR(COUNTIF(Sheet1!$H$1:$H$9,Table1[[#This Row],[Genre_1]]),COUNTIF(Sheet1!$H$1:$H$8,Table1[[#This Row],[Genre_2]]),COUNTIF(Sheet1!$H$1:$H$8,Table1[[#This Row],[Genre_3]]),COUNTIF(Sheet1!$H$1:$H$8,Table1[[#This Row],[Genre_4]]),COUNTIF(Sheet1!$H$1:$H$8,Table1[[#This Row],[Genre_5]]))</f>
        <v>1</v>
      </c>
      <c r="AK616" t="s">
        <v>94</v>
      </c>
      <c r="AM616" t="b">
        <f>OR(COUNTIF(Sheet1!$E$2:$E$20,Table1[[#This Row],[Publisher_1]]),COUNTIF(Sheet1!$E$2:$E$20,Table1[[#This Row],[Publisher_2]]))</f>
        <v>1</v>
      </c>
      <c r="AN616" t="str">
        <f>IF(COUNTIF(Table1[[#All],[Title]],Table1[[#This Row],[Title]]) &gt; 1,"Yes","No")</f>
        <v>No</v>
      </c>
      <c r="AO616" t="str">
        <f>IF(AND(-3&lt;= (Table1[[#This Row],[Metrics.Sales]] - AVERAGE(Table1[Metrics.Sales]))/_xlfn.STDEV.S(Table1[Metrics.Sales]), (Table1[[#This Row],[Metrics.Sales]] - AVERAGE(Table1[Metrics.Sales]))/_xlfn.STDEV.S(Table1[Metrics.Sales]) &lt;=3),"No","Yes")</f>
        <v>No</v>
      </c>
      <c r="AP616" t="b">
        <f>OR(Table1[[#This Row],[Length.Main Story.Polled]] = 0,Table1[[#This Row],[Length.Main + Extras.Polled]] = 0,Table1[[#This Row],[Length.Completionists.Polled]] = 0,Table1[[#This Row],[Length.All PlayStyles.Polled]] = 0)</f>
        <v>1</v>
      </c>
      <c r="AR616" s="9"/>
      <c r="AT616"/>
    </row>
    <row r="617" spans="1:64" x14ac:dyDescent="0.25">
      <c r="A617" t="s">
        <v>927</v>
      </c>
      <c r="B617">
        <v>1</v>
      </c>
      <c r="C617" t="s">
        <v>353</v>
      </c>
      <c r="D617" t="s">
        <v>1005</v>
      </c>
      <c r="E617" t="s">
        <v>83</v>
      </c>
      <c r="F617" t="s">
        <v>53</v>
      </c>
      <c r="G617">
        <v>2008</v>
      </c>
      <c r="H617">
        <v>68</v>
      </c>
      <c r="I617">
        <v>0.1</v>
      </c>
      <c r="J617">
        <v>16.95</v>
      </c>
      <c r="K617">
        <v>0</v>
      </c>
      <c r="L617">
        <v>0</v>
      </c>
      <c r="M617">
        <v>0</v>
      </c>
      <c r="N617">
        <v>0</v>
      </c>
      <c r="O617">
        <v>0</v>
      </c>
      <c r="P617">
        <v>0</v>
      </c>
      <c r="Q617">
        <v>0</v>
      </c>
      <c r="R617">
        <v>0</v>
      </c>
      <c r="S617">
        <v>0</v>
      </c>
      <c r="T617">
        <v>0</v>
      </c>
      <c r="U617">
        <v>0</v>
      </c>
      <c r="V617">
        <v>0</v>
      </c>
      <c r="W617">
        <v>0</v>
      </c>
      <c r="X617">
        <v>0</v>
      </c>
      <c r="Y617">
        <v>0</v>
      </c>
      <c r="Z617">
        <v>0</v>
      </c>
      <c r="AA617">
        <v>0</v>
      </c>
      <c r="AB617">
        <v>0</v>
      </c>
      <c r="AC617">
        <v>0</v>
      </c>
      <c r="AD617">
        <v>0</v>
      </c>
      <c r="AE617" t="s">
        <v>1006</v>
      </c>
      <c r="AF617" t="s">
        <v>44</v>
      </c>
      <c r="AG617" t="s">
        <v>39</v>
      </c>
      <c r="AJ617" t="b">
        <f>OR(COUNTIF(Sheet1!$H$1:$H$9,Table1[[#This Row],[Genre_1]]),COUNTIF(Sheet1!$H$1:$H$8,Table1[[#This Row],[Genre_2]]),COUNTIF(Sheet1!$H$1:$H$8,Table1[[#This Row],[Genre_3]]),COUNTIF(Sheet1!$H$1:$H$8,Table1[[#This Row],[Genre_4]]),COUNTIF(Sheet1!$H$1:$H$8,Table1[[#This Row],[Genre_5]]))</f>
        <v>1</v>
      </c>
      <c r="AK617" t="s">
        <v>1005</v>
      </c>
      <c r="AM617" t="b">
        <f>OR(COUNTIF(Sheet1!$E$2:$E$20,Table1[[#This Row],[Publisher_1]]),COUNTIF(Sheet1!$E$2:$E$20,Table1[[#This Row],[Publisher_2]]))</f>
        <v>1</v>
      </c>
      <c r="AN617" t="str">
        <f>IF(COUNTIF(Table1[[#All],[Title]],Table1[[#This Row],[Title]]) &gt; 1,"Yes","No")</f>
        <v>Yes</v>
      </c>
      <c r="AO617" t="str">
        <f>IF(AND(-3&lt;= (Table1[[#This Row],[Metrics.Sales]] - AVERAGE(Table1[Metrics.Sales]))/_xlfn.STDEV.S(Table1[Metrics.Sales]), (Table1[[#This Row],[Metrics.Sales]] - AVERAGE(Table1[Metrics.Sales]))/_xlfn.STDEV.S(Table1[Metrics.Sales]) &lt;=3),"No","Yes")</f>
        <v>No</v>
      </c>
      <c r="AP617" t="b">
        <f>OR(Table1[[#This Row],[Length.Main Story.Polled]] = 0,Table1[[#This Row],[Length.Main + Extras.Polled]] = 0,Table1[[#This Row],[Length.Completionists.Polled]] = 0,Table1[[#This Row],[Length.All PlayStyles.Polled]] = 0)</f>
        <v>1</v>
      </c>
      <c r="AR617" s="9"/>
      <c r="AT617"/>
    </row>
    <row r="618" spans="1:64" x14ac:dyDescent="0.25">
      <c r="A618" t="s">
        <v>927</v>
      </c>
      <c r="B618">
        <v>1</v>
      </c>
      <c r="C618" t="s">
        <v>353</v>
      </c>
      <c r="D618" t="s">
        <v>1005</v>
      </c>
      <c r="E618" t="s">
        <v>1019</v>
      </c>
      <c r="F618" t="s">
        <v>53</v>
      </c>
      <c r="G618">
        <v>2008</v>
      </c>
      <c r="H618">
        <v>65</v>
      </c>
      <c r="I618">
        <v>0.06</v>
      </c>
      <c r="J618">
        <v>17.95</v>
      </c>
      <c r="K618">
        <v>0</v>
      </c>
      <c r="L618">
        <v>0</v>
      </c>
      <c r="M618">
        <v>0</v>
      </c>
      <c r="N618">
        <v>0</v>
      </c>
      <c r="O618">
        <v>0</v>
      </c>
      <c r="P618">
        <v>0</v>
      </c>
      <c r="Q618">
        <v>0</v>
      </c>
      <c r="R618">
        <v>0</v>
      </c>
      <c r="S618">
        <v>0</v>
      </c>
      <c r="T618">
        <v>0</v>
      </c>
      <c r="U618">
        <v>0</v>
      </c>
      <c r="V618">
        <v>0</v>
      </c>
      <c r="W618">
        <v>0</v>
      </c>
      <c r="X618">
        <v>0</v>
      </c>
      <c r="Y618">
        <v>0</v>
      </c>
      <c r="Z618">
        <v>0</v>
      </c>
      <c r="AA618">
        <v>0</v>
      </c>
      <c r="AB618">
        <v>0</v>
      </c>
      <c r="AC618">
        <v>0</v>
      </c>
      <c r="AD618">
        <v>0</v>
      </c>
      <c r="AE618" t="s">
        <v>1006</v>
      </c>
      <c r="AF618" t="s">
        <v>44</v>
      </c>
      <c r="AG618" t="s">
        <v>39</v>
      </c>
      <c r="AJ618" t="b">
        <f>OR(COUNTIF(Sheet1!$H$1:$H$9,Table1[[#This Row],[Genre_1]]),COUNTIF(Sheet1!$H$1:$H$8,Table1[[#This Row],[Genre_2]]),COUNTIF(Sheet1!$H$1:$H$8,Table1[[#This Row],[Genre_3]]),COUNTIF(Sheet1!$H$1:$H$8,Table1[[#This Row],[Genre_4]]),COUNTIF(Sheet1!$H$1:$H$8,Table1[[#This Row],[Genre_5]]))</f>
        <v>1</v>
      </c>
      <c r="AK618" t="s">
        <v>1005</v>
      </c>
      <c r="AM618" t="b">
        <f>OR(COUNTIF(Sheet1!$E$2:$E$20,Table1[[#This Row],[Publisher_1]]),COUNTIF(Sheet1!$E$2:$E$20,Table1[[#This Row],[Publisher_2]]))</f>
        <v>1</v>
      </c>
      <c r="AN618" t="str">
        <f>IF(COUNTIF(Table1[[#All],[Title]],Table1[[#This Row],[Title]]) &gt; 1,"Yes","No")</f>
        <v>Yes</v>
      </c>
      <c r="AO618" t="str">
        <f>IF(AND(-3&lt;= (Table1[[#This Row],[Metrics.Sales]] - AVERAGE(Table1[Metrics.Sales]))/_xlfn.STDEV.S(Table1[Metrics.Sales]), (Table1[[#This Row],[Metrics.Sales]] - AVERAGE(Table1[Metrics.Sales]))/_xlfn.STDEV.S(Table1[Metrics.Sales]) &lt;=3),"No","Yes")</f>
        <v>No</v>
      </c>
      <c r="AP618" t="b">
        <f>OR(Table1[[#This Row],[Length.Main Story.Polled]] = 0,Table1[[#This Row],[Length.Main + Extras.Polled]] = 0,Table1[[#This Row],[Length.Completionists.Polled]] = 0,Table1[[#This Row],[Length.All PlayStyles.Polled]] = 0)</f>
        <v>1</v>
      </c>
      <c r="AR618" s="9"/>
      <c r="AT618"/>
    </row>
    <row r="619" spans="1:64" x14ac:dyDescent="0.25">
      <c r="A619" t="s">
        <v>226</v>
      </c>
      <c r="B619">
        <v>1</v>
      </c>
      <c r="C619" t="s">
        <v>37</v>
      </c>
      <c r="D619" t="s">
        <v>40</v>
      </c>
      <c r="E619" t="s">
        <v>1019</v>
      </c>
      <c r="F619" t="s">
        <v>53</v>
      </c>
      <c r="G619">
        <v>2006</v>
      </c>
      <c r="H619">
        <v>82</v>
      </c>
      <c r="I619">
        <v>1.58</v>
      </c>
      <c r="J619">
        <v>16.95</v>
      </c>
      <c r="K619">
        <v>16.899999999999999</v>
      </c>
      <c r="L619">
        <v>22.966666666666601</v>
      </c>
      <c r="M619">
        <v>15</v>
      </c>
      <c r="N619">
        <v>16</v>
      </c>
      <c r="O619">
        <v>12.966666666666599</v>
      </c>
      <c r="P619">
        <v>16.883333333333301</v>
      </c>
      <c r="Q619">
        <v>18.966666666666601</v>
      </c>
      <c r="R619">
        <v>15</v>
      </c>
      <c r="S619">
        <v>5</v>
      </c>
      <c r="T619">
        <v>14.55</v>
      </c>
      <c r="U619">
        <v>22.25</v>
      </c>
      <c r="V619">
        <v>26.05</v>
      </c>
      <c r="W619">
        <v>22</v>
      </c>
      <c r="X619">
        <v>4</v>
      </c>
      <c r="Y619">
        <v>18.55</v>
      </c>
      <c r="Z619">
        <v>13.85</v>
      </c>
      <c r="AA619">
        <v>15.2</v>
      </c>
      <c r="AB619">
        <v>15</v>
      </c>
      <c r="AC619">
        <v>7</v>
      </c>
      <c r="AD619">
        <v>12.2</v>
      </c>
      <c r="AE619" t="s">
        <v>31</v>
      </c>
      <c r="AF619" t="s">
        <v>1006</v>
      </c>
      <c r="AG619" t="s">
        <v>39</v>
      </c>
      <c r="AJ619" t="b">
        <f>OR(COUNTIF(Sheet1!$H$1:$H$9,Table1[[#This Row],[Genre_1]]),COUNTIF(Sheet1!$H$1:$H$8,Table1[[#This Row],[Genre_2]]),COUNTIF(Sheet1!$H$1:$H$8,Table1[[#This Row],[Genre_3]]),COUNTIF(Sheet1!$H$1:$H$8,Table1[[#This Row],[Genre_4]]),COUNTIF(Sheet1!$H$1:$H$8,Table1[[#This Row],[Genre_5]]))</f>
        <v>1</v>
      </c>
      <c r="AK619" t="s">
        <v>40</v>
      </c>
      <c r="AM619" t="b">
        <f>OR(COUNTIF(Sheet1!$E$2:$E$20,Table1[[#This Row],[Publisher_1]]),COUNTIF(Sheet1!$E$2:$E$20,Table1[[#This Row],[Publisher_2]]))</f>
        <v>1</v>
      </c>
      <c r="AN619" t="str">
        <f>IF(COUNTIF(Table1[[#All],[Title]],Table1[[#This Row],[Title]]) &gt; 1,"Yes","No")</f>
        <v>No</v>
      </c>
      <c r="AO619" t="str">
        <f>IF(AND(-3&lt;= (Table1[[#This Row],[Metrics.Sales]] - AVERAGE(Table1[Metrics.Sales]))/_xlfn.STDEV.S(Table1[Metrics.Sales]), (Table1[[#This Row],[Metrics.Sales]] - AVERAGE(Table1[Metrics.Sales]))/_xlfn.STDEV.S(Table1[Metrics.Sales]) &lt;=3),"No","Yes")</f>
        <v>No</v>
      </c>
      <c r="AP619" t="b">
        <f>OR(Table1[[#This Row],[Length.Main Story.Polled]] = 0,Table1[[#This Row],[Length.Main + Extras.Polled]] = 0,Table1[[#This Row],[Length.Completionists.Polled]] = 0,Table1[[#This Row],[Length.All PlayStyles.Polled]] = 0)</f>
        <v>0</v>
      </c>
      <c r="AR619" s="9"/>
      <c r="AT619"/>
    </row>
    <row r="620" spans="1:64" x14ac:dyDescent="0.25">
      <c r="A620" t="s">
        <v>828</v>
      </c>
      <c r="B620">
        <v>4</v>
      </c>
      <c r="C620" t="s">
        <v>37</v>
      </c>
      <c r="D620" t="s">
        <v>40</v>
      </c>
      <c r="E620" t="s">
        <v>1019</v>
      </c>
      <c r="F620" t="s">
        <v>53</v>
      </c>
      <c r="G620">
        <v>2008</v>
      </c>
      <c r="H620">
        <v>82</v>
      </c>
      <c r="I620">
        <v>0.37</v>
      </c>
      <c r="J620">
        <v>29.95</v>
      </c>
      <c r="K620">
        <v>37.5</v>
      </c>
      <c r="L620">
        <v>77.5</v>
      </c>
      <c r="M620">
        <v>32.5</v>
      </c>
      <c r="N620">
        <v>14</v>
      </c>
      <c r="O620">
        <v>22.5</v>
      </c>
      <c r="P620">
        <v>120</v>
      </c>
      <c r="Q620">
        <v>120</v>
      </c>
      <c r="R620">
        <v>120</v>
      </c>
      <c r="S620">
        <v>1</v>
      </c>
      <c r="T620">
        <v>120</v>
      </c>
      <c r="U620">
        <v>39.016666666666602</v>
      </c>
      <c r="V620">
        <v>52.75</v>
      </c>
      <c r="W620">
        <v>36</v>
      </c>
      <c r="X620">
        <v>6</v>
      </c>
      <c r="Y620">
        <v>31.25</v>
      </c>
      <c r="Z620">
        <v>24.433333333333302</v>
      </c>
      <c r="AA620">
        <v>32.1</v>
      </c>
      <c r="AB620">
        <v>24</v>
      </c>
      <c r="AC620">
        <v>7</v>
      </c>
      <c r="AD620">
        <v>17.100000000000001</v>
      </c>
      <c r="AE620" t="s">
        <v>31</v>
      </c>
      <c r="AF620" t="s">
        <v>1006</v>
      </c>
      <c r="AG620" t="s">
        <v>39</v>
      </c>
      <c r="AJ620" t="b">
        <f>OR(COUNTIF(Sheet1!$H$1:$H$9,Table1[[#This Row],[Genre_1]]),COUNTIF(Sheet1!$H$1:$H$8,Table1[[#This Row],[Genre_2]]),COUNTIF(Sheet1!$H$1:$H$8,Table1[[#This Row],[Genre_3]]),COUNTIF(Sheet1!$H$1:$H$8,Table1[[#This Row],[Genre_4]]),COUNTIF(Sheet1!$H$1:$H$8,Table1[[#This Row],[Genre_5]]))</f>
        <v>1</v>
      </c>
      <c r="AK620" t="s">
        <v>40</v>
      </c>
      <c r="AM620" t="b">
        <f>OR(COUNTIF(Sheet1!$E$2:$E$20,Table1[[#This Row],[Publisher_1]]),COUNTIF(Sheet1!$E$2:$E$20,Table1[[#This Row],[Publisher_2]]))</f>
        <v>1</v>
      </c>
      <c r="AN620" t="str">
        <f>IF(COUNTIF(Table1[[#All],[Title]],Table1[[#This Row],[Title]]) &gt; 1,"Yes","No")</f>
        <v>No</v>
      </c>
      <c r="AO620" t="str">
        <f>IF(AND(-3&lt;= (Table1[[#This Row],[Metrics.Sales]] - AVERAGE(Table1[Metrics.Sales]))/_xlfn.STDEV.S(Table1[Metrics.Sales]), (Table1[[#This Row],[Metrics.Sales]] - AVERAGE(Table1[Metrics.Sales]))/_xlfn.STDEV.S(Table1[Metrics.Sales]) &lt;=3),"No","Yes")</f>
        <v>No</v>
      </c>
      <c r="AP620" t="b">
        <f>OR(Table1[[#This Row],[Length.Main Story.Polled]] = 0,Table1[[#This Row],[Length.Main + Extras.Polled]] = 0,Table1[[#This Row],[Length.Completionists.Polled]] = 0,Table1[[#This Row],[Length.All PlayStyles.Polled]] = 0)</f>
        <v>0</v>
      </c>
      <c r="AR620" s="9"/>
      <c r="AT620"/>
      <c r="AW620" s="10"/>
      <c r="AX620" s="10"/>
      <c r="AY620" s="10"/>
    </row>
    <row r="621" spans="1:64" x14ac:dyDescent="0.25">
      <c r="A621" t="s">
        <v>68</v>
      </c>
      <c r="B621">
        <v>1</v>
      </c>
      <c r="C621" t="s">
        <v>31</v>
      </c>
      <c r="D621" t="s">
        <v>49</v>
      </c>
      <c r="E621" t="s">
        <v>1021</v>
      </c>
      <c r="F621" t="s">
        <v>53</v>
      </c>
      <c r="G621">
        <v>2004</v>
      </c>
      <c r="H621">
        <v>72</v>
      </c>
      <c r="I621">
        <v>0.09</v>
      </c>
      <c r="J621">
        <v>14.95</v>
      </c>
      <c r="K621">
        <v>9.8833333333333293</v>
      </c>
      <c r="L621">
        <v>10.983333333333301</v>
      </c>
      <c r="M621">
        <v>9.8833333333333293</v>
      </c>
      <c r="N621">
        <v>2</v>
      </c>
      <c r="O621">
        <v>8.7666666666666604</v>
      </c>
      <c r="P621">
        <v>0</v>
      </c>
      <c r="Q621">
        <v>0</v>
      </c>
      <c r="R621">
        <v>0</v>
      </c>
      <c r="S621">
        <v>0</v>
      </c>
      <c r="T621">
        <v>0</v>
      </c>
      <c r="U621">
        <v>0</v>
      </c>
      <c r="V621">
        <v>0</v>
      </c>
      <c r="W621">
        <v>0</v>
      </c>
      <c r="X621">
        <v>0</v>
      </c>
      <c r="Y621">
        <v>0</v>
      </c>
      <c r="Z621">
        <v>9.8833333333333293</v>
      </c>
      <c r="AA621">
        <v>10.983333333333301</v>
      </c>
      <c r="AB621">
        <v>9.8833333333333293</v>
      </c>
      <c r="AC621">
        <v>2</v>
      </c>
      <c r="AD621">
        <v>8.7666666666666604</v>
      </c>
      <c r="AE621" t="s">
        <v>31</v>
      </c>
      <c r="AJ621" t="b">
        <f>OR(COUNTIF(Sheet1!$H$1:$H$9,Table1[[#This Row],[Genre_1]]),COUNTIF(Sheet1!$H$1:$H$8,Table1[[#This Row],[Genre_2]]),COUNTIF(Sheet1!$H$1:$H$8,Table1[[#This Row],[Genre_3]]),COUNTIF(Sheet1!$H$1:$H$8,Table1[[#This Row],[Genre_4]]),COUNTIF(Sheet1!$H$1:$H$8,Table1[[#This Row],[Genre_5]]))</f>
        <v>1</v>
      </c>
      <c r="AK621" t="s">
        <v>49</v>
      </c>
      <c r="AM621" t="b">
        <f>OR(COUNTIF(Sheet1!$E$2:$E$20,Table1[[#This Row],[Publisher_1]]),COUNTIF(Sheet1!$E$2:$E$20,Table1[[#This Row],[Publisher_2]]))</f>
        <v>1</v>
      </c>
      <c r="AN621" t="str">
        <f>IF(COUNTIF(Table1[[#All],[Title]],Table1[[#This Row],[Title]]) &gt; 1,"Yes","No")</f>
        <v>No</v>
      </c>
      <c r="AO621" t="str">
        <f>IF(AND(-3&lt;= (Table1[[#This Row],[Metrics.Sales]] - AVERAGE(Table1[Metrics.Sales]))/_xlfn.STDEV.S(Table1[Metrics.Sales]), (Table1[[#This Row],[Metrics.Sales]] - AVERAGE(Table1[Metrics.Sales]))/_xlfn.STDEV.S(Table1[Metrics.Sales]) &lt;=3),"No","Yes")</f>
        <v>No</v>
      </c>
      <c r="AP621" t="b">
        <f>OR(Table1[[#This Row],[Length.Main Story.Polled]] = 0,Table1[[#This Row],[Length.Main + Extras.Polled]] = 0,Table1[[#This Row],[Length.Completionists.Polled]] = 0,Table1[[#This Row],[Length.All PlayStyles.Polled]] = 0)</f>
        <v>1</v>
      </c>
      <c r="AR621" s="9"/>
      <c r="AT621"/>
      <c r="BC621" s="10"/>
      <c r="BH621" s="10"/>
    </row>
    <row r="622" spans="1:64" x14ac:dyDescent="0.25">
      <c r="A622" t="s">
        <v>409</v>
      </c>
      <c r="B622">
        <v>1</v>
      </c>
      <c r="C622" t="s">
        <v>107</v>
      </c>
      <c r="D622" t="s">
        <v>42</v>
      </c>
      <c r="E622" t="s">
        <v>1020</v>
      </c>
      <c r="F622" t="s">
        <v>46</v>
      </c>
      <c r="G622">
        <v>2006</v>
      </c>
      <c r="H622">
        <v>67</v>
      </c>
      <c r="I622">
        <v>0.05</v>
      </c>
      <c r="J622">
        <v>19.95</v>
      </c>
      <c r="K622">
        <v>0</v>
      </c>
      <c r="L622">
        <v>0</v>
      </c>
      <c r="M622">
        <v>0</v>
      </c>
      <c r="N622">
        <v>0</v>
      </c>
      <c r="O622">
        <v>0</v>
      </c>
      <c r="P622">
        <v>0</v>
      </c>
      <c r="Q622">
        <v>0</v>
      </c>
      <c r="R622">
        <v>0</v>
      </c>
      <c r="S622">
        <v>0</v>
      </c>
      <c r="T622">
        <v>0</v>
      </c>
      <c r="U622">
        <v>0</v>
      </c>
      <c r="V622">
        <v>0</v>
      </c>
      <c r="W622">
        <v>0</v>
      </c>
      <c r="X622">
        <v>0</v>
      </c>
      <c r="Y622">
        <v>0</v>
      </c>
      <c r="Z622">
        <v>0</v>
      </c>
      <c r="AA622">
        <v>0</v>
      </c>
      <c r="AB622">
        <v>0</v>
      </c>
      <c r="AC622">
        <v>0</v>
      </c>
      <c r="AD622">
        <v>0</v>
      </c>
      <c r="AE622" t="s">
        <v>1006</v>
      </c>
      <c r="AF622" t="s">
        <v>39</v>
      </c>
      <c r="AJ622" t="b">
        <f>OR(COUNTIF(Sheet1!$H$1:$H$9,Table1[[#This Row],[Genre_1]]),COUNTIF(Sheet1!$H$1:$H$8,Table1[[#This Row],[Genre_2]]),COUNTIF(Sheet1!$H$1:$H$8,Table1[[#This Row],[Genre_3]]),COUNTIF(Sheet1!$H$1:$H$8,Table1[[#This Row],[Genre_4]]),COUNTIF(Sheet1!$H$1:$H$8,Table1[[#This Row],[Genre_5]]))</f>
        <v>1</v>
      </c>
      <c r="AK622" t="s">
        <v>42</v>
      </c>
      <c r="AM622" t="b">
        <f>OR(COUNTIF(Sheet1!$E$2:$E$20,Table1[[#This Row],[Publisher_1]]),COUNTIF(Sheet1!$E$2:$E$20,Table1[[#This Row],[Publisher_2]]))</f>
        <v>1</v>
      </c>
      <c r="AN622" t="str">
        <f>IF(COUNTIF(Table1[[#All],[Title]],Table1[[#This Row],[Title]]) &gt; 1,"Yes","No")</f>
        <v>No</v>
      </c>
      <c r="AO622" t="str">
        <f>IF(AND(-3&lt;= (Table1[[#This Row],[Metrics.Sales]] - AVERAGE(Table1[Metrics.Sales]))/_xlfn.STDEV.S(Table1[Metrics.Sales]), (Table1[[#This Row],[Metrics.Sales]] - AVERAGE(Table1[Metrics.Sales]))/_xlfn.STDEV.S(Table1[Metrics.Sales]) &lt;=3),"No","Yes")</f>
        <v>No</v>
      </c>
      <c r="AP622" t="b">
        <f>OR(Table1[[#This Row],[Length.Main Story.Polled]] = 0,Table1[[#This Row],[Length.Main + Extras.Polled]] = 0,Table1[[#This Row],[Length.Completionists.Polled]] = 0,Table1[[#This Row],[Length.All PlayStyles.Polled]] = 0)</f>
        <v>1</v>
      </c>
      <c r="AR622" s="9"/>
      <c r="AT622"/>
      <c r="AU622" s="10"/>
      <c r="AW622" s="10"/>
      <c r="BH622" s="10"/>
      <c r="BI622" s="10"/>
      <c r="BJ622" s="10"/>
      <c r="BL622" s="10"/>
    </row>
    <row r="623" spans="1:64" x14ac:dyDescent="0.25">
      <c r="A623" t="s">
        <v>903</v>
      </c>
      <c r="B623">
        <v>2</v>
      </c>
      <c r="C623" t="s">
        <v>31</v>
      </c>
      <c r="D623" t="s">
        <v>1005</v>
      </c>
      <c r="E623" t="s">
        <v>1022</v>
      </c>
      <c r="F623" t="s">
        <v>32</v>
      </c>
      <c r="G623">
        <v>2008</v>
      </c>
      <c r="H623">
        <v>72</v>
      </c>
      <c r="I623">
        <v>0.12</v>
      </c>
      <c r="J623">
        <v>17.95</v>
      </c>
      <c r="K623">
        <v>5.5166666666666604</v>
      </c>
      <c r="L623">
        <v>6.86666666666666</v>
      </c>
      <c r="M623">
        <v>5.95</v>
      </c>
      <c r="N623">
        <v>5</v>
      </c>
      <c r="O623">
        <v>3.61666666666666</v>
      </c>
      <c r="P623">
        <v>0</v>
      </c>
      <c r="Q623">
        <v>0</v>
      </c>
      <c r="R623">
        <v>0</v>
      </c>
      <c r="S623">
        <v>0</v>
      </c>
      <c r="T623">
        <v>0</v>
      </c>
      <c r="U623">
        <v>7.2</v>
      </c>
      <c r="V623">
        <v>7.7166666666666597</v>
      </c>
      <c r="W623">
        <v>7.6666666666666599</v>
      </c>
      <c r="X623">
        <v>3</v>
      </c>
      <c r="Y623">
        <v>6.68333333333333</v>
      </c>
      <c r="Z623">
        <v>3</v>
      </c>
      <c r="AA623">
        <v>3.75</v>
      </c>
      <c r="AB623">
        <v>3</v>
      </c>
      <c r="AC623">
        <v>2</v>
      </c>
      <c r="AD623">
        <v>2.25</v>
      </c>
      <c r="AE623" t="s">
        <v>31</v>
      </c>
      <c r="AJ623" t="b">
        <f>OR(COUNTIF(Sheet1!$H$1:$H$9,Table1[[#This Row],[Genre_1]]),COUNTIF(Sheet1!$H$1:$H$8,Table1[[#This Row],[Genre_2]]),COUNTIF(Sheet1!$H$1:$H$8,Table1[[#This Row],[Genre_3]]),COUNTIF(Sheet1!$H$1:$H$8,Table1[[#This Row],[Genre_4]]),COUNTIF(Sheet1!$H$1:$H$8,Table1[[#This Row],[Genre_5]]))</f>
        <v>1</v>
      </c>
      <c r="AK623" t="s">
        <v>1005</v>
      </c>
      <c r="AM623" t="b">
        <f>OR(COUNTIF(Sheet1!$E$2:$E$20,Table1[[#This Row],[Publisher_1]]),COUNTIF(Sheet1!$E$2:$E$20,Table1[[#This Row],[Publisher_2]]))</f>
        <v>1</v>
      </c>
      <c r="AN623" t="str">
        <f>IF(COUNTIF(Table1[[#All],[Title]],Table1[[#This Row],[Title]]) &gt; 1,"Yes","No")</f>
        <v>No</v>
      </c>
      <c r="AO623" t="str">
        <f>IF(AND(-3&lt;= (Table1[[#This Row],[Metrics.Sales]] - AVERAGE(Table1[Metrics.Sales]))/_xlfn.STDEV.S(Table1[Metrics.Sales]), (Table1[[#This Row],[Metrics.Sales]] - AVERAGE(Table1[Metrics.Sales]))/_xlfn.STDEV.S(Table1[Metrics.Sales]) &lt;=3),"No","Yes")</f>
        <v>No</v>
      </c>
      <c r="AP623" t="b">
        <f>OR(Table1[[#This Row],[Length.Main Story.Polled]] = 0,Table1[[#This Row],[Length.Main + Extras.Polled]] = 0,Table1[[#This Row],[Length.Completionists.Polled]] = 0,Table1[[#This Row],[Length.All PlayStyles.Polled]] = 0)</f>
        <v>1</v>
      </c>
      <c r="AR623" s="9"/>
      <c r="AT623"/>
    </row>
    <row r="624" spans="1:64" x14ac:dyDescent="0.25">
      <c r="A624" t="s">
        <v>149</v>
      </c>
      <c r="B624">
        <v>1</v>
      </c>
      <c r="C624" t="s">
        <v>39</v>
      </c>
      <c r="D624" t="s">
        <v>45</v>
      </c>
      <c r="E624" t="s">
        <v>1020</v>
      </c>
      <c r="F624" t="s">
        <v>46</v>
      </c>
      <c r="G624">
        <v>2005</v>
      </c>
      <c r="H624">
        <v>67</v>
      </c>
      <c r="I624">
        <v>0.21</v>
      </c>
      <c r="J624">
        <v>4.95</v>
      </c>
      <c r="K624">
        <v>0</v>
      </c>
      <c r="L624">
        <v>0</v>
      </c>
      <c r="M624">
        <v>0</v>
      </c>
      <c r="N624">
        <v>0</v>
      </c>
      <c r="O624">
        <v>0</v>
      </c>
      <c r="P624">
        <v>0</v>
      </c>
      <c r="Q624">
        <v>0</v>
      </c>
      <c r="R624">
        <v>0</v>
      </c>
      <c r="S624">
        <v>0</v>
      </c>
      <c r="T624">
        <v>0</v>
      </c>
      <c r="U624">
        <v>0</v>
      </c>
      <c r="V624">
        <v>0</v>
      </c>
      <c r="W624">
        <v>0</v>
      </c>
      <c r="X624">
        <v>0</v>
      </c>
      <c r="Y624">
        <v>0</v>
      </c>
      <c r="Z624">
        <v>0</v>
      </c>
      <c r="AA624">
        <v>0</v>
      </c>
      <c r="AB624">
        <v>0</v>
      </c>
      <c r="AC624">
        <v>0</v>
      </c>
      <c r="AD624">
        <v>0</v>
      </c>
      <c r="AE624" t="s">
        <v>39</v>
      </c>
      <c r="AJ624" t="b">
        <f>OR(COUNTIF(Sheet1!$H$1:$H$9,Table1[[#This Row],[Genre_1]]),COUNTIF(Sheet1!$H$1:$H$8,Table1[[#This Row],[Genre_2]]),COUNTIF(Sheet1!$H$1:$H$8,Table1[[#This Row],[Genre_3]]),COUNTIF(Sheet1!$H$1:$H$8,Table1[[#This Row],[Genre_4]]),COUNTIF(Sheet1!$H$1:$H$8,Table1[[#This Row],[Genre_5]]))</f>
        <v>1</v>
      </c>
      <c r="AK624" t="s">
        <v>45</v>
      </c>
      <c r="AM624" t="b">
        <f>OR(COUNTIF(Sheet1!$E$2:$E$20,Table1[[#This Row],[Publisher_1]]),COUNTIF(Sheet1!$E$2:$E$20,Table1[[#This Row],[Publisher_2]]))</f>
        <v>1</v>
      </c>
      <c r="AN624" t="str">
        <f>IF(COUNTIF(Table1[[#All],[Title]],Table1[[#This Row],[Title]]) &gt; 1,"Yes","No")</f>
        <v>No</v>
      </c>
      <c r="AO624" t="str">
        <f>IF(AND(-3&lt;= (Table1[[#This Row],[Metrics.Sales]] - AVERAGE(Table1[Metrics.Sales]))/_xlfn.STDEV.S(Table1[Metrics.Sales]), (Table1[[#This Row],[Metrics.Sales]] - AVERAGE(Table1[Metrics.Sales]))/_xlfn.STDEV.S(Table1[Metrics.Sales]) &lt;=3),"No","Yes")</f>
        <v>No</v>
      </c>
      <c r="AP624" t="b">
        <f>OR(Table1[[#This Row],[Length.Main Story.Polled]] = 0,Table1[[#This Row],[Length.Main + Extras.Polled]] = 0,Table1[[#This Row],[Length.Completionists.Polled]] = 0,Table1[[#This Row],[Length.All PlayStyles.Polled]] = 0)</f>
        <v>1</v>
      </c>
      <c r="AR624" s="9"/>
      <c r="AT624"/>
      <c r="AW624" s="10"/>
      <c r="BD624" s="10"/>
      <c r="BE624" s="10"/>
      <c r="BG624" s="10"/>
    </row>
    <row r="625" spans="1:64" x14ac:dyDescent="0.25">
      <c r="A625" t="s">
        <v>522</v>
      </c>
      <c r="B625">
        <v>2</v>
      </c>
      <c r="C625" t="s">
        <v>48</v>
      </c>
      <c r="D625" t="s">
        <v>94</v>
      </c>
      <c r="E625" t="s">
        <v>83</v>
      </c>
      <c r="F625" t="s">
        <v>53</v>
      </c>
      <c r="G625">
        <v>2007</v>
      </c>
      <c r="H625">
        <v>70</v>
      </c>
      <c r="I625">
        <v>0.48</v>
      </c>
      <c r="J625">
        <v>17.95</v>
      </c>
      <c r="K625">
        <v>12</v>
      </c>
      <c r="L625">
        <v>12</v>
      </c>
      <c r="M625">
        <v>12</v>
      </c>
      <c r="N625">
        <v>1</v>
      </c>
      <c r="O625">
        <v>12</v>
      </c>
      <c r="P625">
        <v>0</v>
      </c>
      <c r="Q625">
        <v>0</v>
      </c>
      <c r="R625">
        <v>0</v>
      </c>
      <c r="S625">
        <v>0</v>
      </c>
      <c r="T625">
        <v>0</v>
      </c>
      <c r="U625">
        <v>0</v>
      </c>
      <c r="V625">
        <v>0</v>
      </c>
      <c r="W625">
        <v>0</v>
      </c>
      <c r="X625">
        <v>0</v>
      </c>
      <c r="Y625">
        <v>0</v>
      </c>
      <c r="Z625">
        <v>12</v>
      </c>
      <c r="AA625">
        <v>12</v>
      </c>
      <c r="AB625">
        <v>12</v>
      </c>
      <c r="AC625">
        <v>1</v>
      </c>
      <c r="AD625">
        <v>12</v>
      </c>
      <c r="AE625" t="s">
        <v>1006</v>
      </c>
      <c r="AJ625" t="b">
        <f>OR(COUNTIF(Sheet1!$H$1:$H$9,Table1[[#This Row],[Genre_1]]),COUNTIF(Sheet1!$H$1:$H$8,Table1[[#This Row],[Genre_2]]),COUNTIF(Sheet1!$H$1:$H$8,Table1[[#This Row],[Genre_3]]),COUNTIF(Sheet1!$H$1:$H$8,Table1[[#This Row],[Genre_4]]),COUNTIF(Sheet1!$H$1:$H$8,Table1[[#This Row],[Genre_5]]))</f>
        <v>1</v>
      </c>
      <c r="AK625" t="s">
        <v>94</v>
      </c>
      <c r="AM625" t="b">
        <f>OR(COUNTIF(Sheet1!$E$2:$E$20,Table1[[#This Row],[Publisher_1]]),COUNTIF(Sheet1!$E$2:$E$20,Table1[[#This Row],[Publisher_2]]))</f>
        <v>1</v>
      </c>
      <c r="AN625" t="str">
        <f>IF(COUNTIF(Table1[[#All],[Title]],Table1[[#This Row],[Title]]) &gt; 1,"Yes","No")</f>
        <v>Yes</v>
      </c>
      <c r="AO625" t="str">
        <f>IF(AND(-3&lt;= (Table1[[#This Row],[Metrics.Sales]] - AVERAGE(Table1[Metrics.Sales]))/_xlfn.STDEV.S(Table1[Metrics.Sales]), (Table1[[#This Row],[Metrics.Sales]] - AVERAGE(Table1[Metrics.Sales]))/_xlfn.STDEV.S(Table1[Metrics.Sales]) &lt;=3),"No","Yes")</f>
        <v>No</v>
      </c>
      <c r="AP625" t="b">
        <f>OR(Table1[[#This Row],[Length.Main Story.Polled]] = 0,Table1[[#This Row],[Length.Main + Extras.Polled]] = 0,Table1[[#This Row],[Length.Completionists.Polled]] = 0,Table1[[#This Row],[Length.All PlayStyles.Polled]] = 0)</f>
        <v>1</v>
      </c>
      <c r="AR625" s="9"/>
      <c r="AT625"/>
    </row>
    <row r="626" spans="1:64" x14ac:dyDescent="0.25">
      <c r="A626" t="s">
        <v>522</v>
      </c>
      <c r="B626">
        <v>2</v>
      </c>
      <c r="C626" t="s">
        <v>48</v>
      </c>
      <c r="D626" t="s">
        <v>94</v>
      </c>
      <c r="E626" t="s">
        <v>1019</v>
      </c>
      <c r="F626" t="s">
        <v>53</v>
      </c>
      <c r="G626">
        <v>2007</v>
      </c>
      <c r="H626">
        <v>67</v>
      </c>
      <c r="I626">
        <v>0.33</v>
      </c>
      <c r="J626">
        <v>17.95</v>
      </c>
      <c r="K626">
        <v>12</v>
      </c>
      <c r="L626">
        <v>12</v>
      </c>
      <c r="M626">
        <v>12</v>
      </c>
      <c r="N626">
        <v>1</v>
      </c>
      <c r="O626">
        <v>12</v>
      </c>
      <c r="P626">
        <v>0</v>
      </c>
      <c r="Q626">
        <v>0</v>
      </c>
      <c r="R626">
        <v>0</v>
      </c>
      <c r="S626">
        <v>0</v>
      </c>
      <c r="T626">
        <v>0</v>
      </c>
      <c r="U626">
        <v>0</v>
      </c>
      <c r="V626">
        <v>0</v>
      </c>
      <c r="W626">
        <v>0</v>
      </c>
      <c r="X626">
        <v>0</v>
      </c>
      <c r="Y626">
        <v>0</v>
      </c>
      <c r="Z626">
        <v>12</v>
      </c>
      <c r="AA626">
        <v>12</v>
      </c>
      <c r="AB626">
        <v>12</v>
      </c>
      <c r="AC626">
        <v>1</v>
      </c>
      <c r="AD626">
        <v>12</v>
      </c>
      <c r="AE626" t="s">
        <v>1006</v>
      </c>
      <c r="AJ626" t="b">
        <f>OR(COUNTIF(Sheet1!$H$1:$H$9,Table1[[#This Row],[Genre_1]]),COUNTIF(Sheet1!$H$1:$H$8,Table1[[#This Row],[Genre_2]]),COUNTIF(Sheet1!$H$1:$H$8,Table1[[#This Row],[Genre_3]]),COUNTIF(Sheet1!$H$1:$H$8,Table1[[#This Row],[Genre_4]]),COUNTIF(Sheet1!$H$1:$H$8,Table1[[#This Row],[Genre_5]]))</f>
        <v>1</v>
      </c>
      <c r="AK626" t="s">
        <v>94</v>
      </c>
      <c r="AM626" t="b">
        <f>OR(COUNTIF(Sheet1!$E$2:$E$20,Table1[[#This Row],[Publisher_1]]),COUNTIF(Sheet1!$E$2:$E$20,Table1[[#This Row],[Publisher_2]]))</f>
        <v>1</v>
      </c>
      <c r="AN626" t="str">
        <f>IF(COUNTIF(Table1[[#All],[Title]],Table1[[#This Row],[Title]]) &gt; 1,"Yes","No")</f>
        <v>Yes</v>
      </c>
      <c r="AO626" t="str">
        <f>IF(AND(-3&lt;= (Table1[[#This Row],[Metrics.Sales]] - AVERAGE(Table1[Metrics.Sales]))/_xlfn.STDEV.S(Table1[Metrics.Sales]), (Table1[[#This Row],[Metrics.Sales]] - AVERAGE(Table1[Metrics.Sales]))/_xlfn.STDEV.S(Table1[Metrics.Sales]) &lt;=3),"No","Yes")</f>
        <v>No</v>
      </c>
      <c r="AP626" t="b">
        <f>OR(Table1[[#This Row],[Length.Main Story.Polled]] = 0,Table1[[#This Row],[Length.Main + Extras.Polled]] = 0,Table1[[#This Row],[Length.Completionists.Polled]] = 0,Table1[[#This Row],[Length.All PlayStyles.Polled]] = 0)</f>
        <v>1</v>
      </c>
      <c r="AR626" s="9"/>
      <c r="AT626"/>
    </row>
    <row r="627" spans="1:64" x14ac:dyDescent="0.25">
      <c r="A627" t="s">
        <v>522</v>
      </c>
      <c r="B627">
        <v>1</v>
      </c>
      <c r="C627" t="s">
        <v>549</v>
      </c>
      <c r="D627" t="s">
        <v>94</v>
      </c>
      <c r="E627" t="s">
        <v>1020</v>
      </c>
      <c r="F627" t="s">
        <v>53</v>
      </c>
      <c r="G627">
        <v>2008</v>
      </c>
      <c r="H627">
        <v>59</v>
      </c>
      <c r="I627">
        <v>0.27</v>
      </c>
      <c r="J627">
        <v>16.95</v>
      </c>
      <c r="K627">
        <v>12</v>
      </c>
      <c r="L627">
        <v>12</v>
      </c>
      <c r="M627">
        <v>12</v>
      </c>
      <c r="N627">
        <v>1</v>
      </c>
      <c r="O627">
        <v>12</v>
      </c>
      <c r="P627">
        <v>0</v>
      </c>
      <c r="Q627">
        <v>0</v>
      </c>
      <c r="R627">
        <v>0</v>
      </c>
      <c r="S627">
        <v>0</v>
      </c>
      <c r="T627">
        <v>0</v>
      </c>
      <c r="U627">
        <v>0</v>
      </c>
      <c r="V627">
        <v>0</v>
      </c>
      <c r="W627">
        <v>0</v>
      </c>
      <c r="X627">
        <v>0</v>
      </c>
      <c r="Y627">
        <v>0</v>
      </c>
      <c r="Z627">
        <v>12</v>
      </c>
      <c r="AA627">
        <v>12</v>
      </c>
      <c r="AB627">
        <v>12</v>
      </c>
      <c r="AC627">
        <v>1</v>
      </c>
      <c r="AD627">
        <v>12</v>
      </c>
      <c r="AE627" t="s">
        <v>1046</v>
      </c>
      <c r="AJ627" t="b">
        <f>OR(COUNTIF(Sheet1!$H$1:$H$9,Table1[[#This Row],[Genre_1]]),COUNTIF(Sheet1!$H$1:$H$8,Table1[[#This Row],[Genre_2]]),COUNTIF(Sheet1!$H$1:$H$8,Table1[[#This Row],[Genre_3]]),COUNTIF(Sheet1!$H$1:$H$8,Table1[[#This Row],[Genre_4]]),COUNTIF(Sheet1!$H$1:$H$8,Table1[[#This Row],[Genre_5]]))</f>
        <v>1</v>
      </c>
      <c r="AK627" t="s">
        <v>94</v>
      </c>
      <c r="AM627" t="b">
        <f>OR(COUNTIF(Sheet1!$E$2:$E$20,Table1[[#This Row],[Publisher_1]]),COUNTIF(Sheet1!$E$2:$E$20,Table1[[#This Row],[Publisher_2]]))</f>
        <v>1</v>
      </c>
      <c r="AN627" t="str">
        <f>IF(COUNTIF(Table1[[#All],[Title]],Table1[[#This Row],[Title]]) &gt; 1,"Yes","No")</f>
        <v>Yes</v>
      </c>
      <c r="AO627" t="str">
        <f>IF(AND(-3&lt;= (Table1[[#This Row],[Metrics.Sales]] - AVERAGE(Table1[Metrics.Sales]))/_xlfn.STDEV.S(Table1[Metrics.Sales]), (Table1[[#This Row],[Metrics.Sales]] - AVERAGE(Table1[Metrics.Sales]))/_xlfn.STDEV.S(Table1[Metrics.Sales]) &lt;=3),"No","Yes")</f>
        <v>No</v>
      </c>
      <c r="AP627" t="b">
        <f>OR(Table1[[#This Row],[Length.Main Story.Polled]] = 0,Table1[[#This Row],[Length.Main + Extras.Polled]] = 0,Table1[[#This Row],[Length.Completionists.Polled]] = 0,Table1[[#This Row],[Length.All PlayStyles.Polled]] = 0)</f>
        <v>1</v>
      </c>
      <c r="AR627" s="9"/>
      <c r="AT627"/>
    </row>
    <row r="628" spans="1:64" x14ac:dyDescent="0.25">
      <c r="A628" t="s">
        <v>522</v>
      </c>
      <c r="B628">
        <v>1</v>
      </c>
      <c r="C628" t="s">
        <v>48</v>
      </c>
      <c r="D628" t="s">
        <v>35</v>
      </c>
      <c r="E628" t="s">
        <v>1022</v>
      </c>
      <c r="F628" t="s">
        <v>32</v>
      </c>
      <c r="G628">
        <v>2008</v>
      </c>
      <c r="H628">
        <v>70</v>
      </c>
      <c r="I628">
        <v>0.22</v>
      </c>
      <c r="J628">
        <v>24.95</v>
      </c>
      <c r="K628">
        <v>12</v>
      </c>
      <c r="L628">
        <v>12</v>
      </c>
      <c r="M628">
        <v>12</v>
      </c>
      <c r="N628">
        <v>1</v>
      </c>
      <c r="O628">
        <v>12</v>
      </c>
      <c r="P628">
        <v>0</v>
      </c>
      <c r="Q628">
        <v>0</v>
      </c>
      <c r="R628">
        <v>0</v>
      </c>
      <c r="S628">
        <v>0</v>
      </c>
      <c r="T628">
        <v>0</v>
      </c>
      <c r="U628">
        <v>0</v>
      </c>
      <c r="V628">
        <v>0</v>
      </c>
      <c r="W628">
        <v>0</v>
      </c>
      <c r="X628">
        <v>0</v>
      </c>
      <c r="Y628">
        <v>0</v>
      </c>
      <c r="Z628">
        <v>12</v>
      </c>
      <c r="AA628">
        <v>12</v>
      </c>
      <c r="AB628">
        <v>12</v>
      </c>
      <c r="AC628">
        <v>1</v>
      </c>
      <c r="AD628">
        <v>12</v>
      </c>
      <c r="AE628" t="s">
        <v>1006</v>
      </c>
      <c r="AJ628" t="b">
        <f>OR(COUNTIF(Sheet1!$H$1:$H$9,Table1[[#This Row],[Genre_1]]),COUNTIF(Sheet1!$H$1:$H$8,Table1[[#This Row],[Genre_2]]),COUNTIF(Sheet1!$H$1:$H$8,Table1[[#This Row],[Genre_3]]),COUNTIF(Sheet1!$H$1:$H$8,Table1[[#This Row],[Genre_4]]),COUNTIF(Sheet1!$H$1:$H$8,Table1[[#This Row],[Genre_5]]))</f>
        <v>1</v>
      </c>
      <c r="AK628" t="s">
        <v>35</v>
      </c>
      <c r="AM628" t="b">
        <f>OR(COUNTIF(Sheet1!$E$2:$E$20,Table1[[#This Row],[Publisher_1]]),COUNTIF(Sheet1!$E$2:$E$20,Table1[[#This Row],[Publisher_2]]))</f>
        <v>1</v>
      </c>
      <c r="AN628" t="str">
        <f>IF(COUNTIF(Table1[[#All],[Title]],Table1[[#This Row],[Title]]) &gt; 1,"Yes","No")</f>
        <v>Yes</v>
      </c>
      <c r="AO628" t="str">
        <f>IF(AND(-3&lt;= (Table1[[#This Row],[Metrics.Sales]] - AVERAGE(Table1[Metrics.Sales]))/_xlfn.STDEV.S(Table1[Metrics.Sales]), (Table1[[#This Row],[Metrics.Sales]] - AVERAGE(Table1[Metrics.Sales]))/_xlfn.STDEV.S(Table1[Metrics.Sales]) &lt;=3),"No","Yes")</f>
        <v>No</v>
      </c>
      <c r="AP628" t="b">
        <f>OR(Table1[[#This Row],[Length.Main Story.Polled]] = 0,Table1[[#This Row],[Length.Main + Extras.Polled]] = 0,Table1[[#This Row],[Length.Completionists.Polled]] = 0,Table1[[#This Row],[Length.All PlayStyles.Polled]] = 0)</f>
        <v>1</v>
      </c>
      <c r="AR628" s="9"/>
      <c r="AT628"/>
    </row>
    <row r="629" spans="1:64" x14ac:dyDescent="0.25">
      <c r="A629" t="s">
        <v>522</v>
      </c>
      <c r="B629">
        <v>1</v>
      </c>
      <c r="C629" t="s">
        <v>48</v>
      </c>
      <c r="D629" t="s">
        <v>94</v>
      </c>
      <c r="E629" t="s">
        <v>1021</v>
      </c>
      <c r="F629" t="s">
        <v>32</v>
      </c>
      <c r="G629">
        <v>2007</v>
      </c>
      <c r="H629">
        <v>61</v>
      </c>
      <c r="I629">
        <v>0.11</v>
      </c>
      <c r="J629">
        <v>17.95</v>
      </c>
      <c r="K629">
        <v>12</v>
      </c>
      <c r="L629">
        <v>12</v>
      </c>
      <c r="M629">
        <v>12</v>
      </c>
      <c r="N629">
        <v>1</v>
      </c>
      <c r="O629">
        <v>12</v>
      </c>
      <c r="P629">
        <v>0</v>
      </c>
      <c r="Q629">
        <v>0</v>
      </c>
      <c r="R629">
        <v>0</v>
      </c>
      <c r="S629">
        <v>0</v>
      </c>
      <c r="T629">
        <v>0</v>
      </c>
      <c r="U629">
        <v>0</v>
      </c>
      <c r="V629">
        <v>0</v>
      </c>
      <c r="W629">
        <v>0</v>
      </c>
      <c r="X629">
        <v>0</v>
      </c>
      <c r="Y629">
        <v>0</v>
      </c>
      <c r="Z629">
        <v>12</v>
      </c>
      <c r="AA629">
        <v>12</v>
      </c>
      <c r="AB629">
        <v>12</v>
      </c>
      <c r="AC629">
        <v>1</v>
      </c>
      <c r="AD629">
        <v>12</v>
      </c>
      <c r="AE629" t="s">
        <v>1006</v>
      </c>
      <c r="AJ629" t="b">
        <f>OR(COUNTIF(Sheet1!$H$1:$H$9,Table1[[#This Row],[Genre_1]]),COUNTIF(Sheet1!$H$1:$H$8,Table1[[#This Row],[Genre_2]]),COUNTIF(Sheet1!$H$1:$H$8,Table1[[#This Row],[Genre_3]]),COUNTIF(Sheet1!$H$1:$H$8,Table1[[#This Row],[Genre_4]]),COUNTIF(Sheet1!$H$1:$H$8,Table1[[#This Row],[Genre_5]]))</f>
        <v>1</v>
      </c>
      <c r="AK629" t="s">
        <v>94</v>
      </c>
      <c r="AM629" t="b">
        <f>OR(COUNTIF(Sheet1!$E$2:$E$20,Table1[[#This Row],[Publisher_1]]),COUNTIF(Sheet1!$E$2:$E$20,Table1[[#This Row],[Publisher_2]]))</f>
        <v>1</v>
      </c>
      <c r="AN629" t="str">
        <f>IF(COUNTIF(Table1[[#All],[Title]],Table1[[#This Row],[Title]]) &gt; 1,"Yes","No")</f>
        <v>Yes</v>
      </c>
      <c r="AO629" t="str">
        <f>IF(AND(-3&lt;= (Table1[[#This Row],[Metrics.Sales]] - AVERAGE(Table1[Metrics.Sales]))/_xlfn.STDEV.S(Table1[Metrics.Sales]), (Table1[[#This Row],[Metrics.Sales]] - AVERAGE(Table1[Metrics.Sales]))/_xlfn.STDEV.S(Table1[Metrics.Sales]) &lt;=3),"No","Yes")</f>
        <v>No</v>
      </c>
      <c r="AP629" t="b">
        <f>OR(Table1[[#This Row],[Length.Main Story.Polled]] = 0,Table1[[#This Row],[Length.Main + Extras.Polled]] = 0,Table1[[#This Row],[Length.Completionists.Polled]] = 0,Table1[[#This Row],[Length.All PlayStyles.Polled]] = 0)</f>
        <v>1</v>
      </c>
      <c r="AR629" s="9"/>
      <c r="AT629"/>
    </row>
    <row r="630" spans="1:64" x14ac:dyDescent="0.25">
      <c r="A630" t="s">
        <v>548</v>
      </c>
      <c r="B630">
        <v>1</v>
      </c>
      <c r="C630" t="s">
        <v>549</v>
      </c>
      <c r="D630" t="s">
        <v>35</v>
      </c>
      <c r="E630" t="s">
        <v>1021</v>
      </c>
      <c r="F630" t="s">
        <v>53</v>
      </c>
      <c r="G630">
        <v>2007</v>
      </c>
      <c r="H630">
        <v>71</v>
      </c>
      <c r="I630">
        <v>0.37</v>
      </c>
      <c r="J630">
        <v>15.95</v>
      </c>
      <c r="K630">
        <v>0</v>
      </c>
      <c r="L630">
        <v>0</v>
      </c>
      <c r="M630">
        <v>0</v>
      </c>
      <c r="N630">
        <v>0</v>
      </c>
      <c r="O630">
        <v>0</v>
      </c>
      <c r="P630">
        <v>0</v>
      </c>
      <c r="Q630">
        <v>0</v>
      </c>
      <c r="R630">
        <v>0</v>
      </c>
      <c r="S630">
        <v>0</v>
      </c>
      <c r="T630">
        <v>0</v>
      </c>
      <c r="U630">
        <v>0</v>
      </c>
      <c r="V630">
        <v>0</v>
      </c>
      <c r="W630">
        <v>0</v>
      </c>
      <c r="X630">
        <v>0</v>
      </c>
      <c r="Y630">
        <v>0</v>
      </c>
      <c r="Z630">
        <v>0</v>
      </c>
      <c r="AA630">
        <v>0</v>
      </c>
      <c r="AB630">
        <v>0</v>
      </c>
      <c r="AC630">
        <v>0</v>
      </c>
      <c r="AD630">
        <v>0</v>
      </c>
      <c r="AE630" t="s">
        <v>1046</v>
      </c>
      <c r="AJ630" t="b">
        <f>OR(COUNTIF(Sheet1!$H$1:$H$9,Table1[[#This Row],[Genre_1]]),COUNTIF(Sheet1!$H$1:$H$8,Table1[[#This Row],[Genre_2]]),COUNTIF(Sheet1!$H$1:$H$8,Table1[[#This Row],[Genre_3]]),COUNTIF(Sheet1!$H$1:$H$8,Table1[[#This Row],[Genre_4]]),COUNTIF(Sheet1!$H$1:$H$8,Table1[[#This Row],[Genre_5]]))</f>
        <v>1</v>
      </c>
      <c r="AK630" t="s">
        <v>35</v>
      </c>
      <c r="AM630" t="b">
        <f>OR(COUNTIF(Sheet1!$E$2:$E$20,Table1[[#This Row],[Publisher_1]]),COUNTIF(Sheet1!$E$2:$E$20,Table1[[#This Row],[Publisher_2]]))</f>
        <v>1</v>
      </c>
      <c r="AN630" t="str">
        <f>IF(COUNTIF(Table1[[#All],[Title]],Table1[[#This Row],[Title]]) &gt; 1,"Yes","No")</f>
        <v>No</v>
      </c>
      <c r="AO630" t="str">
        <f>IF(AND(-3&lt;= (Table1[[#This Row],[Metrics.Sales]] - AVERAGE(Table1[Metrics.Sales]))/_xlfn.STDEV.S(Table1[Metrics.Sales]), (Table1[[#This Row],[Metrics.Sales]] - AVERAGE(Table1[Metrics.Sales]))/_xlfn.STDEV.S(Table1[Metrics.Sales]) &lt;=3),"No","Yes")</f>
        <v>No</v>
      </c>
      <c r="AP630" t="b">
        <f>OR(Table1[[#This Row],[Length.Main Story.Polled]] = 0,Table1[[#This Row],[Length.Main + Extras.Polled]] = 0,Table1[[#This Row],[Length.Completionists.Polled]] = 0,Table1[[#This Row],[Length.All PlayStyles.Polled]] = 0)</f>
        <v>1</v>
      </c>
      <c r="AR630" s="9"/>
      <c r="AT630"/>
    </row>
    <row r="631" spans="1:64" x14ac:dyDescent="0.25">
      <c r="A631" t="s">
        <v>489</v>
      </c>
      <c r="B631">
        <v>1</v>
      </c>
      <c r="C631" t="s">
        <v>93</v>
      </c>
      <c r="D631" t="s">
        <v>45</v>
      </c>
      <c r="E631" t="s">
        <v>1022</v>
      </c>
      <c r="F631" t="s">
        <v>53</v>
      </c>
      <c r="G631">
        <v>2007</v>
      </c>
      <c r="H631">
        <v>68</v>
      </c>
      <c r="I631">
        <v>0.94</v>
      </c>
      <c r="J631">
        <v>17.95</v>
      </c>
      <c r="K631">
        <v>7.6333333333333302</v>
      </c>
      <c r="L631">
        <v>8.2333333333333307</v>
      </c>
      <c r="M631">
        <v>7.2833333333333297</v>
      </c>
      <c r="N631">
        <v>4</v>
      </c>
      <c r="O631">
        <v>7.2333333333333298</v>
      </c>
      <c r="P631">
        <v>0</v>
      </c>
      <c r="Q631">
        <v>0</v>
      </c>
      <c r="R631">
        <v>0</v>
      </c>
      <c r="S631">
        <v>0</v>
      </c>
      <c r="T631">
        <v>0</v>
      </c>
      <c r="U631">
        <v>9</v>
      </c>
      <c r="V631">
        <v>9</v>
      </c>
      <c r="W631">
        <v>9</v>
      </c>
      <c r="X631">
        <v>1</v>
      </c>
      <c r="Y631">
        <v>9</v>
      </c>
      <c r="Z631">
        <v>7.18333333333333</v>
      </c>
      <c r="AA631">
        <v>7.2833333333333297</v>
      </c>
      <c r="AB631">
        <v>7.18333333333333</v>
      </c>
      <c r="AC631">
        <v>3</v>
      </c>
      <c r="AD631">
        <v>7.0833333333333304</v>
      </c>
      <c r="AE631" t="s">
        <v>44</v>
      </c>
      <c r="AF631" t="s">
        <v>34</v>
      </c>
      <c r="AJ631" t="b">
        <f>OR(COUNTIF(Sheet1!$H$1:$H$9,Table1[[#This Row],[Genre_1]]),COUNTIF(Sheet1!$H$1:$H$8,Table1[[#This Row],[Genre_2]]),COUNTIF(Sheet1!$H$1:$H$8,Table1[[#This Row],[Genre_3]]),COUNTIF(Sheet1!$H$1:$H$8,Table1[[#This Row],[Genre_4]]),COUNTIF(Sheet1!$H$1:$H$8,Table1[[#This Row],[Genre_5]]))</f>
        <v>1</v>
      </c>
      <c r="AK631" t="s">
        <v>45</v>
      </c>
      <c r="AM631" t="b">
        <f>OR(COUNTIF(Sheet1!$E$2:$E$20,Table1[[#This Row],[Publisher_1]]),COUNTIF(Sheet1!$E$2:$E$20,Table1[[#This Row],[Publisher_2]]))</f>
        <v>1</v>
      </c>
      <c r="AN631" t="str">
        <f>IF(COUNTIF(Table1[[#All],[Title]],Table1[[#This Row],[Title]]) &gt; 1,"Yes","No")</f>
        <v>No</v>
      </c>
      <c r="AO631" t="str">
        <f>IF(AND(-3&lt;= (Table1[[#This Row],[Metrics.Sales]] - AVERAGE(Table1[Metrics.Sales]))/_xlfn.STDEV.S(Table1[Metrics.Sales]), (Table1[[#This Row],[Metrics.Sales]] - AVERAGE(Table1[Metrics.Sales]))/_xlfn.STDEV.S(Table1[Metrics.Sales]) &lt;=3),"No","Yes")</f>
        <v>No</v>
      </c>
      <c r="AP631" t="b">
        <f>OR(Table1[[#This Row],[Length.Main Story.Polled]] = 0,Table1[[#This Row],[Length.Main + Extras.Polled]] = 0,Table1[[#This Row],[Length.Completionists.Polled]] = 0,Table1[[#This Row],[Length.All PlayStyles.Polled]] = 0)</f>
        <v>1</v>
      </c>
      <c r="AR631" s="9"/>
      <c r="AT631"/>
    </row>
    <row r="632" spans="1:64" x14ac:dyDescent="0.25">
      <c r="A632" t="s">
        <v>694</v>
      </c>
      <c r="B632">
        <v>1</v>
      </c>
      <c r="C632" t="s">
        <v>70</v>
      </c>
      <c r="D632" t="s">
        <v>255</v>
      </c>
      <c r="E632" t="s">
        <v>1021</v>
      </c>
      <c r="F632" t="s">
        <v>32</v>
      </c>
      <c r="G632">
        <v>2007</v>
      </c>
      <c r="H632">
        <v>43</v>
      </c>
      <c r="I632">
        <v>0.06</v>
      </c>
      <c r="J632">
        <v>24.95</v>
      </c>
      <c r="K632">
        <v>7.86666666666666</v>
      </c>
      <c r="L632">
        <v>12.716666666666599</v>
      </c>
      <c r="M632">
        <v>7.05</v>
      </c>
      <c r="N632">
        <v>26</v>
      </c>
      <c r="O632">
        <v>5.7166666666666597</v>
      </c>
      <c r="P632">
        <v>9.6666666666666607</v>
      </c>
      <c r="Q632">
        <v>13.6</v>
      </c>
      <c r="R632">
        <v>8.7166666666666597</v>
      </c>
      <c r="S632">
        <v>6</v>
      </c>
      <c r="T632">
        <v>7.35</v>
      </c>
      <c r="U632">
        <v>8.7666666666666604</v>
      </c>
      <c r="V632">
        <v>9.43333333333333</v>
      </c>
      <c r="W632">
        <v>9</v>
      </c>
      <c r="X632">
        <v>3</v>
      </c>
      <c r="Y632">
        <v>8.1</v>
      </c>
      <c r="Z632">
        <v>7.0666666666666602</v>
      </c>
      <c r="AA632">
        <v>10.283333333333299</v>
      </c>
      <c r="AB632">
        <v>6.0666666666666602</v>
      </c>
      <c r="AC632">
        <v>17</v>
      </c>
      <c r="AD632">
        <v>5.2833333333333297</v>
      </c>
      <c r="AE632" t="s">
        <v>70</v>
      </c>
      <c r="AJ632" t="b">
        <f>OR(COUNTIF(Sheet1!$H$1:$H$9,Table1[[#This Row],[Genre_1]]),COUNTIF(Sheet1!$H$1:$H$8,Table1[[#This Row],[Genre_2]]),COUNTIF(Sheet1!$H$1:$H$8,Table1[[#This Row],[Genre_3]]),COUNTIF(Sheet1!$H$1:$H$8,Table1[[#This Row],[Genre_4]]),COUNTIF(Sheet1!$H$1:$H$8,Table1[[#This Row],[Genre_5]]))</f>
        <v>1</v>
      </c>
      <c r="AK632" t="s">
        <v>255</v>
      </c>
      <c r="AM632" t="b">
        <f>OR(COUNTIF(Sheet1!$E$2:$E$20,Table1[[#This Row],[Publisher_1]]),COUNTIF(Sheet1!$E$2:$E$20,Table1[[#This Row],[Publisher_2]]))</f>
        <v>1</v>
      </c>
      <c r="AN632" t="str">
        <f>IF(COUNTIF(Table1[[#All],[Title]],Table1[[#This Row],[Title]]) &gt; 1,"Yes","No")</f>
        <v>No</v>
      </c>
      <c r="AO632" t="str">
        <f>IF(AND(-3&lt;= (Table1[[#This Row],[Metrics.Sales]] - AVERAGE(Table1[Metrics.Sales]))/_xlfn.STDEV.S(Table1[Metrics.Sales]), (Table1[[#This Row],[Metrics.Sales]] - AVERAGE(Table1[Metrics.Sales]))/_xlfn.STDEV.S(Table1[Metrics.Sales]) &lt;=3),"No","Yes")</f>
        <v>No</v>
      </c>
      <c r="AP632" t="b">
        <f>OR(Table1[[#This Row],[Length.Main Story.Polled]] = 0,Table1[[#This Row],[Length.Main + Extras.Polled]] = 0,Table1[[#This Row],[Length.Completionists.Polled]] = 0,Table1[[#This Row],[Length.All PlayStyles.Polled]] = 0)</f>
        <v>0</v>
      </c>
      <c r="AR632" s="9"/>
      <c r="AT632"/>
      <c r="AU632" s="10"/>
      <c r="AW632" s="10"/>
      <c r="BH632" s="10"/>
      <c r="BI632" s="10"/>
      <c r="BJ632" s="10"/>
      <c r="BL632" s="10"/>
    </row>
    <row r="633" spans="1:64" x14ac:dyDescent="0.25">
      <c r="A633" t="s">
        <v>784</v>
      </c>
      <c r="B633">
        <v>1</v>
      </c>
      <c r="C633" t="s">
        <v>70</v>
      </c>
      <c r="D633" t="s">
        <v>1007</v>
      </c>
      <c r="E633" t="s">
        <v>1021</v>
      </c>
      <c r="F633" t="s">
        <v>53</v>
      </c>
      <c r="G633">
        <v>2008</v>
      </c>
      <c r="H633">
        <v>65</v>
      </c>
      <c r="I633">
        <v>0.76</v>
      </c>
      <c r="J633">
        <v>17.95</v>
      </c>
      <c r="K633">
        <v>8.0333333333333297</v>
      </c>
      <c r="L633">
        <v>8.8000000000000007</v>
      </c>
      <c r="M633">
        <v>7.1666666666666599</v>
      </c>
      <c r="N633">
        <v>5</v>
      </c>
      <c r="O633">
        <v>6.8</v>
      </c>
      <c r="P633">
        <v>0</v>
      </c>
      <c r="Q633">
        <v>0</v>
      </c>
      <c r="R633">
        <v>0</v>
      </c>
      <c r="S633">
        <v>0</v>
      </c>
      <c r="T633">
        <v>0</v>
      </c>
      <c r="U633">
        <v>7</v>
      </c>
      <c r="V633">
        <v>7</v>
      </c>
      <c r="W633">
        <v>7</v>
      </c>
      <c r="X633">
        <v>1</v>
      </c>
      <c r="Y633">
        <v>7</v>
      </c>
      <c r="Z633">
        <v>8.2833333333333297</v>
      </c>
      <c r="AA633">
        <v>9.2166666666666597</v>
      </c>
      <c r="AB633">
        <v>8.5833333333333304</v>
      </c>
      <c r="AC633">
        <v>4</v>
      </c>
      <c r="AD633">
        <v>7.2166666666666597</v>
      </c>
      <c r="AE633" t="s">
        <v>70</v>
      </c>
      <c r="AJ633" t="b">
        <f>OR(COUNTIF(Sheet1!$H$1:$H$9,Table1[[#This Row],[Genre_1]]),COUNTIF(Sheet1!$H$1:$H$8,Table1[[#This Row],[Genre_2]]),COUNTIF(Sheet1!$H$1:$H$8,Table1[[#This Row],[Genre_3]]),COUNTIF(Sheet1!$H$1:$H$8,Table1[[#This Row],[Genre_4]]),COUNTIF(Sheet1!$H$1:$H$8,Table1[[#This Row],[Genre_5]]))</f>
        <v>1</v>
      </c>
      <c r="AK633" t="s">
        <v>1007</v>
      </c>
      <c r="AM633" t="b">
        <f>OR(COUNTIF(Sheet1!$E$2:$E$20,Table1[[#This Row],[Publisher_1]]),COUNTIF(Sheet1!$E$2:$E$20,Table1[[#This Row],[Publisher_2]]))</f>
        <v>1</v>
      </c>
      <c r="AN633" t="str">
        <f>IF(COUNTIF(Table1[[#All],[Title]],Table1[[#This Row],[Title]]) &gt; 1,"Yes","No")</f>
        <v>No</v>
      </c>
      <c r="AO633" t="str">
        <f>IF(AND(-3&lt;= (Table1[[#This Row],[Metrics.Sales]] - AVERAGE(Table1[Metrics.Sales]))/_xlfn.STDEV.S(Table1[Metrics.Sales]), (Table1[[#This Row],[Metrics.Sales]] - AVERAGE(Table1[Metrics.Sales]))/_xlfn.STDEV.S(Table1[Metrics.Sales]) &lt;=3),"No","Yes")</f>
        <v>No</v>
      </c>
      <c r="AP633" t="b">
        <f>OR(Table1[[#This Row],[Length.Main Story.Polled]] = 0,Table1[[#This Row],[Length.Main + Extras.Polled]] = 0,Table1[[#This Row],[Length.Completionists.Polled]] = 0,Table1[[#This Row],[Length.All PlayStyles.Polled]] = 0)</f>
        <v>1</v>
      </c>
      <c r="AR633" s="9"/>
      <c r="AT633"/>
      <c r="AW633" s="10"/>
      <c r="AX633" s="10"/>
      <c r="AZ633" s="10"/>
      <c r="BC633" s="10"/>
      <c r="BD633" s="10"/>
      <c r="BH633" s="10"/>
      <c r="BI633" s="10"/>
      <c r="BJ633" s="10"/>
      <c r="BL633" s="10"/>
    </row>
    <row r="634" spans="1:64" x14ac:dyDescent="0.25">
      <c r="A634" t="s">
        <v>323</v>
      </c>
      <c r="B634">
        <v>1</v>
      </c>
      <c r="C634" t="s">
        <v>1034</v>
      </c>
      <c r="D634" t="s">
        <v>58</v>
      </c>
      <c r="E634" t="s">
        <v>1021</v>
      </c>
      <c r="F634" t="s">
        <v>53</v>
      </c>
      <c r="G634">
        <v>2006</v>
      </c>
      <c r="H634">
        <v>69</v>
      </c>
      <c r="I634">
        <v>0.17</v>
      </c>
      <c r="J634">
        <v>17.95</v>
      </c>
      <c r="K634">
        <v>33</v>
      </c>
      <c r="L634">
        <v>38.5</v>
      </c>
      <c r="M634">
        <v>33</v>
      </c>
      <c r="N634">
        <v>2</v>
      </c>
      <c r="O634">
        <v>27.5</v>
      </c>
      <c r="P634">
        <v>44</v>
      </c>
      <c r="Q634">
        <v>44</v>
      </c>
      <c r="R634">
        <v>44</v>
      </c>
      <c r="S634">
        <v>1</v>
      </c>
      <c r="T634">
        <v>44</v>
      </c>
      <c r="U634">
        <v>0</v>
      </c>
      <c r="V634">
        <v>0</v>
      </c>
      <c r="W634">
        <v>0</v>
      </c>
      <c r="X634">
        <v>0</v>
      </c>
      <c r="Y634">
        <v>0</v>
      </c>
      <c r="Z634">
        <v>22</v>
      </c>
      <c r="AA634">
        <v>22</v>
      </c>
      <c r="AB634">
        <v>22</v>
      </c>
      <c r="AC634">
        <v>1</v>
      </c>
      <c r="AD634">
        <v>22</v>
      </c>
      <c r="AE634" t="s">
        <v>31</v>
      </c>
      <c r="AF634" t="s">
        <v>1045</v>
      </c>
      <c r="AJ634" t="b">
        <f>OR(COUNTIF(Sheet1!$H$1:$H$9,Table1[[#This Row],[Genre_1]]),COUNTIF(Sheet1!$H$1:$H$8,Table1[[#This Row],[Genre_2]]),COUNTIF(Sheet1!$H$1:$H$8,Table1[[#This Row],[Genre_3]]),COUNTIF(Sheet1!$H$1:$H$8,Table1[[#This Row],[Genre_4]]),COUNTIF(Sheet1!$H$1:$H$8,Table1[[#This Row],[Genre_5]]))</f>
        <v>1</v>
      </c>
      <c r="AK634" t="s">
        <v>58</v>
      </c>
      <c r="AM634" t="b">
        <f>OR(COUNTIF(Sheet1!$E$2:$E$20,Table1[[#This Row],[Publisher_1]]),COUNTIF(Sheet1!$E$2:$E$20,Table1[[#This Row],[Publisher_2]]))</f>
        <v>1</v>
      </c>
      <c r="AN634" t="str">
        <f>IF(COUNTIF(Table1[[#All],[Title]],Table1[[#This Row],[Title]]) &gt; 1,"Yes","No")</f>
        <v>No</v>
      </c>
      <c r="AO634" t="str">
        <f>IF(AND(-3&lt;= (Table1[[#This Row],[Metrics.Sales]] - AVERAGE(Table1[Metrics.Sales]))/_xlfn.STDEV.S(Table1[Metrics.Sales]), (Table1[[#This Row],[Metrics.Sales]] - AVERAGE(Table1[Metrics.Sales]))/_xlfn.STDEV.S(Table1[Metrics.Sales]) &lt;=3),"No","Yes")</f>
        <v>No</v>
      </c>
      <c r="AP634" t="b">
        <f>OR(Table1[[#This Row],[Length.Main Story.Polled]] = 0,Table1[[#This Row],[Length.Main + Extras.Polled]] = 0,Table1[[#This Row],[Length.Completionists.Polled]] = 0,Table1[[#This Row],[Length.All PlayStyles.Polled]] = 0)</f>
        <v>1</v>
      </c>
      <c r="AR634" s="9"/>
      <c r="AT634"/>
      <c r="AU634" s="10"/>
      <c r="BH634" s="10"/>
      <c r="BI634" s="10"/>
      <c r="BJ634" s="10"/>
      <c r="BL634" s="10"/>
    </row>
    <row r="635" spans="1:64" x14ac:dyDescent="0.25">
      <c r="A635" t="s">
        <v>959</v>
      </c>
      <c r="B635">
        <v>1</v>
      </c>
      <c r="C635" t="s">
        <v>31</v>
      </c>
      <c r="D635" t="s">
        <v>167</v>
      </c>
      <c r="E635" t="s">
        <v>1021</v>
      </c>
      <c r="F635" t="s">
        <v>46</v>
      </c>
      <c r="G635">
        <v>2008</v>
      </c>
      <c r="H635">
        <v>82</v>
      </c>
      <c r="I635">
        <v>0.06</v>
      </c>
      <c r="J635">
        <v>14.95</v>
      </c>
      <c r="K635">
        <v>17.2</v>
      </c>
      <c r="L635">
        <v>18.8</v>
      </c>
      <c r="M635">
        <v>18</v>
      </c>
      <c r="N635">
        <v>5</v>
      </c>
      <c r="O635">
        <v>16.3</v>
      </c>
      <c r="P635">
        <v>18</v>
      </c>
      <c r="Q635">
        <v>18</v>
      </c>
      <c r="R635">
        <v>18</v>
      </c>
      <c r="S635">
        <v>1</v>
      </c>
      <c r="T635">
        <v>18</v>
      </c>
      <c r="U635">
        <v>0</v>
      </c>
      <c r="V635">
        <v>0</v>
      </c>
      <c r="W635">
        <v>0</v>
      </c>
      <c r="X635">
        <v>0</v>
      </c>
      <c r="Y635">
        <v>0</v>
      </c>
      <c r="Z635">
        <v>17</v>
      </c>
      <c r="AA635">
        <v>18.3666666666666</v>
      </c>
      <c r="AB635">
        <v>16.5</v>
      </c>
      <c r="AC635">
        <v>4</v>
      </c>
      <c r="AD635">
        <v>15.8666666666666</v>
      </c>
      <c r="AE635" t="s">
        <v>31</v>
      </c>
      <c r="AJ635" t="b">
        <f>OR(COUNTIF(Sheet1!$H$1:$H$9,Table1[[#This Row],[Genre_1]]),COUNTIF(Sheet1!$H$1:$H$8,Table1[[#This Row],[Genre_2]]),COUNTIF(Sheet1!$H$1:$H$8,Table1[[#This Row],[Genre_3]]),COUNTIF(Sheet1!$H$1:$H$8,Table1[[#This Row],[Genre_4]]),COUNTIF(Sheet1!$H$1:$H$8,Table1[[#This Row],[Genre_5]]))</f>
        <v>1</v>
      </c>
      <c r="AK635" t="s">
        <v>167</v>
      </c>
      <c r="AM635" t="b">
        <f>OR(COUNTIF(Sheet1!$E$2:$E$20,Table1[[#This Row],[Publisher_1]]),COUNTIF(Sheet1!$E$2:$E$20,Table1[[#This Row],[Publisher_2]]))</f>
        <v>1</v>
      </c>
      <c r="AN635" t="str">
        <f>IF(COUNTIF(Table1[[#All],[Title]],Table1[[#This Row],[Title]]) &gt; 1,"Yes","No")</f>
        <v>No</v>
      </c>
      <c r="AO635" t="str">
        <f>IF(AND(-3&lt;= (Table1[[#This Row],[Metrics.Sales]] - AVERAGE(Table1[Metrics.Sales]))/_xlfn.STDEV.S(Table1[Metrics.Sales]), (Table1[[#This Row],[Metrics.Sales]] - AVERAGE(Table1[Metrics.Sales]))/_xlfn.STDEV.S(Table1[Metrics.Sales]) &lt;=3),"No","Yes")</f>
        <v>No</v>
      </c>
      <c r="AP635" t="b">
        <f>OR(Table1[[#This Row],[Length.Main Story.Polled]] = 0,Table1[[#This Row],[Length.Main + Extras.Polled]] = 0,Table1[[#This Row],[Length.Completionists.Polled]] = 0,Table1[[#This Row],[Length.All PlayStyles.Polled]] = 0)</f>
        <v>1</v>
      </c>
      <c r="AR635" s="9"/>
      <c r="AT635"/>
    </row>
    <row r="636" spans="1:64" x14ac:dyDescent="0.25">
      <c r="A636" t="s">
        <v>498</v>
      </c>
      <c r="B636">
        <v>1</v>
      </c>
      <c r="C636" t="s">
        <v>31</v>
      </c>
      <c r="D636" t="s">
        <v>49</v>
      </c>
      <c r="E636" t="s">
        <v>1021</v>
      </c>
      <c r="F636" t="s">
        <v>32</v>
      </c>
      <c r="G636">
        <v>2007</v>
      </c>
      <c r="H636">
        <v>67</v>
      </c>
      <c r="I636">
        <v>0.8</v>
      </c>
      <c r="J636">
        <v>17.95</v>
      </c>
      <c r="K636">
        <v>10</v>
      </c>
      <c r="L636">
        <v>10</v>
      </c>
      <c r="M636">
        <v>10</v>
      </c>
      <c r="N636">
        <v>1</v>
      </c>
      <c r="O636">
        <v>10</v>
      </c>
      <c r="P636">
        <v>0</v>
      </c>
      <c r="Q636">
        <v>0</v>
      </c>
      <c r="R636">
        <v>0</v>
      </c>
      <c r="S636">
        <v>0</v>
      </c>
      <c r="T636">
        <v>0</v>
      </c>
      <c r="U636">
        <v>0</v>
      </c>
      <c r="V636">
        <v>0</v>
      </c>
      <c r="W636">
        <v>0</v>
      </c>
      <c r="X636">
        <v>0</v>
      </c>
      <c r="Y636">
        <v>0</v>
      </c>
      <c r="Z636">
        <v>10</v>
      </c>
      <c r="AA636">
        <v>10</v>
      </c>
      <c r="AB636">
        <v>10</v>
      </c>
      <c r="AC636">
        <v>1</v>
      </c>
      <c r="AD636">
        <v>10</v>
      </c>
      <c r="AE636" t="s">
        <v>31</v>
      </c>
      <c r="AJ636" t="b">
        <f>OR(COUNTIF(Sheet1!$H$1:$H$9,Table1[[#This Row],[Genre_1]]),COUNTIF(Sheet1!$H$1:$H$8,Table1[[#This Row],[Genre_2]]),COUNTIF(Sheet1!$H$1:$H$8,Table1[[#This Row],[Genre_3]]),COUNTIF(Sheet1!$H$1:$H$8,Table1[[#This Row],[Genre_4]]),COUNTIF(Sheet1!$H$1:$H$8,Table1[[#This Row],[Genre_5]]))</f>
        <v>1</v>
      </c>
      <c r="AK636" t="s">
        <v>49</v>
      </c>
      <c r="AM636" t="b">
        <f>OR(COUNTIF(Sheet1!$E$2:$E$20,Table1[[#This Row],[Publisher_1]]),COUNTIF(Sheet1!$E$2:$E$20,Table1[[#This Row],[Publisher_2]]))</f>
        <v>1</v>
      </c>
      <c r="AN636" t="str">
        <f>IF(COUNTIF(Table1[[#All],[Title]],Table1[[#This Row],[Title]]) &gt; 1,"Yes","No")</f>
        <v>No</v>
      </c>
      <c r="AO636" t="str">
        <f>IF(AND(-3&lt;= (Table1[[#This Row],[Metrics.Sales]] - AVERAGE(Table1[Metrics.Sales]))/_xlfn.STDEV.S(Table1[Metrics.Sales]), (Table1[[#This Row],[Metrics.Sales]] - AVERAGE(Table1[Metrics.Sales]))/_xlfn.STDEV.S(Table1[Metrics.Sales]) &lt;=3),"No","Yes")</f>
        <v>No</v>
      </c>
      <c r="AP636" t="b">
        <f>OR(Table1[[#This Row],[Length.Main Story.Polled]] = 0,Table1[[#This Row],[Length.Main + Extras.Polled]] = 0,Table1[[#This Row],[Length.Completionists.Polled]] = 0,Table1[[#This Row],[Length.All PlayStyles.Polled]] = 0)</f>
        <v>1</v>
      </c>
      <c r="AR636" s="9"/>
      <c r="AT636"/>
      <c r="BI636" s="10"/>
      <c r="BL636" s="10"/>
    </row>
    <row r="637" spans="1:64" x14ac:dyDescent="0.25">
      <c r="A637" t="s">
        <v>861</v>
      </c>
      <c r="B637">
        <v>1</v>
      </c>
      <c r="C637" t="s">
        <v>79</v>
      </c>
      <c r="D637" t="s">
        <v>49</v>
      </c>
      <c r="E637" t="s">
        <v>83</v>
      </c>
      <c r="F637" t="s">
        <v>53</v>
      </c>
      <c r="G637">
        <v>2008</v>
      </c>
      <c r="H637">
        <v>63</v>
      </c>
      <c r="I637">
        <v>0.24</v>
      </c>
      <c r="J637">
        <v>17.95</v>
      </c>
      <c r="K637">
        <v>0</v>
      </c>
      <c r="L637">
        <v>0</v>
      </c>
      <c r="M637">
        <v>0</v>
      </c>
      <c r="N637">
        <v>0</v>
      </c>
      <c r="O637">
        <v>0</v>
      </c>
      <c r="P637">
        <v>0</v>
      </c>
      <c r="Q637">
        <v>0</v>
      </c>
      <c r="R637">
        <v>0</v>
      </c>
      <c r="S637">
        <v>0</v>
      </c>
      <c r="T637">
        <v>0</v>
      </c>
      <c r="U637">
        <v>0</v>
      </c>
      <c r="V637">
        <v>0</v>
      </c>
      <c r="W637">
        <v>0</v>
      </c>
      <c r="X637">
        <v>0</v>
      </c>
      <c r="Y637">
        <v>0</v>
      </c>
      <c r="Z637">
        <v>0</v>
      </c>
      <c r="AA637">
        <v>0</v>
      </c>
      <c r="AB637">
        <v>0</v>
      </c>
      <c r="AC637">
        <v>0</v>
      </c>
      <c r="AD637">
        <v>0</v>
      </c>
      <c r="AE637" t="s">
        <v>31</v>
      </c>
      <c r="AF637" t="s">
        <v>1006</v>
      </c>
      <c r="AJ637" t="b">
        <f>OR(COUNTIF(Sheet1!$H$1:$H$9,Table1[[#This Row],[Genre_1]]),COUNTIF(Sheet1!$H$1:$H$8,Table1[[#This Row],[Genre_2]]),COUNTIF(Sheet1!$H$1:$H$8,Table1[[#This Row],[Genre_3]]),COUNTIF(Sheet1!$H$1:$H$8,Table1[[#This Row],[Genre_4]]),COUNTIF(Sheet1!$H$1:$H$8,Table1[[#This Row],[Genre_5]]))</f>
        <v>1</v>
      </c>
      <c r="AK637" t="s">
        <v>49</v>
      </c>
      <c r="AM637" t="b">
        <f>OR(COUNTIF(Sheet1!$E$2:$E$20,Table1[[#This Row],[Publisher_1]]),COUNTIF(Sheet1!$E$2:$E$20,Table1[[#This Row],[Publisher_2]]))</f>
        <v>1</v>
      </c>
      <c r="AN637" t="str">
        <f>IF(COUNTIF(Table1[[#All],[Title]],Table1[[#This Row],[Title]]) &gt; 1,"Yes","No")</f>
        <v>No</v>
      </c>
      <c r="AO637" t="str">
        <f>IF(AND(-3&lt;= (Table1[[#This Row],[Metrics.Sales]] - AVERAGE(Table1[Metrics.Sales]))/_xlfn.STDEV.S(Table1[Metrics.Sales]), (Table1[[#This Row],[Metrics.Sales]] - AVERAGE(Table1[Metrics.Sales]))/_xlfn.STDEV.S(Table1[Metrics.Sales]) &lt;=3),"No","Yes")</f>
        <v>No</v>
      </c>
      <c r="AP637" t="b">
        <f>OR(Table1[[#This Row],[Length.Main Story.Polled]] = 0,Table1[[#This Row],[Length.Main + Extras.Polled]] = 0,Table1[[#This Row],[Length.Completionists.Polled]] = 0,Table1[[#This Row],[Length.All PlayStyles.Polled]] = 0)</f>
        <v>1</v>
      </c>
      <c r="AR637" s="9"/>
      <c r="AT637"/>
    </row>
    <row r="638" spans="1:64" x14ac:dyDescent="0.25">
      <c r="A638" t="s">
        <v>201</v>
      </c>
      <c r="B638">
        <v>1</v>
      </c>
      <c r="C638" t="s">
        <v>31</v>
      </c>
      <c r="D638" t="s">
        <v>94</v>
      </c>
      <c r="E638" t="s">
        <v>1021</v>
      </c>
      <c r="F638" t="s">
        <v>32</v>
      </c>
      <c r="G638">
        <v>2005</v>
      </c>
      <c r="H638">
        <v>71</v>
      </c>
      <c r="I638">
        <v>0.06</v>
      </c>
      <c r="J638">
        <v>17.95</v>
      </c>
      <c r="K638">
        <v>1.43333333333333</v>
      </c>
      <c r="L638">
        <v>1.7333333333333301</v>
      </c>
      <c r="M638">
        <v>1.2</v>
      </c>
      <c r="N638">
        <v>5</v>
      </c>
      <c r="O638">
        <v>1.2333333333333301</v>
      </c>
      <c r="P638">
        <v>0</v>
      </c>
      <c r="Q638">
        <v>0</v>
      </c>
      <c r="R638">
        <v>0</v>
      </c>
      <c r="S638">
        <v>0</v>
      </c>
      <c r="T638">
        <v>0</v>
      </c>
      <c r="U638">
        <v>0</v>
      </c>
      <c r="V638">
        <v>0</v>
      </c>
      <c r="W638">
        <v>0</v>
      </c>
      <c r="X638">
        <v>0</v>
      </c>
      <c r="Y638">
        <v>0</v>
      </c>
      <c r="Z638">
        <v>1.43333333333333</v>
      </c>
      <c r="AA638">
        <v>1.7333333333333301</v>
      </c>
      <c r="AB638">
        <v>1.2</v>
      </c>
      <c r="AC638">
        <v>5</v>
      </c>
      <c r="AD638">
        <v>1.2333333333333301</v>
      </c>
      <c r="AE638" t="s">
        <v>31</v>
      </c>
      <c r="AJ638" t="b">
        <f>OR(COUNTIF(Sheet1!$H$1:$H$9,Table1[[#This Row],[Genre_1]]),COUNTIF(Sheet1!$H$1:$H$8,Table1[[#This Row],[Genre_2]]),COUNTIF(Sheet1!$H$1:$H$8,Table1[[#This Row],[Genre_3]]),COUNTIF(Sheet1!$H$1:$H$8,Table1[[#This Row],[Genre_4]]),COUNTIF(Sheet1!$H$1:$H$8,Table1[[#This Row],[Genre_5]]))</f>
        <v>1</v>
      </c>
      <c r="AK638" t="s">
        <v>94</v>
      </c>
      <c r="AM638" t="b">
        <f>OR(COUNTIF(Sheet1!$E$2:$E$20,Table1[[#This Row],[Publisher_1]]),COUNTIF(Sheet1!$E$2:$E$20,Table1[[#This Row],[Publisher_2]]))</f>
        <v>1</v>
      </c>
      <c r="AN638" t="str">
        <f>IF(COUNTIF(Table1[[#All],[Title]],Table1[[#This Row],[Title]]) &gt; 1,"Yes","No")</f>
        <v>No</v>
      </c>
      <c r="AO638" t="str">
        <f>IF(AND(-3&lt;= (Table1[[#This Row],[Metrics.Sales]] - AVERAGE(Table1[Metrics.Sales]))/_xlfn.STDEV.S(Table1[Metrics.Sales]), (Table1[[#This Row],[Metrics.Sales]] - AVERAGE(Table1[Metrics.Sales]))/_xlfn.STDEV.S(Table1[Metrics.Sales]) &lt;=3),"No","Yes")</f>
        <v>No</v>
      </c>
      <c r="AP638" t="b">
        <f>OR(Table1[[#This Row],[Length.Main Story.Polled]] = 0,Table1[[#This Row],[Length.Main + Extras.Polled]] = 0,Table1[[#This Row],[Length.Completionists.Polled]] = 0,Table1[[#This Row],[Length.All PlayStyles.Polled]] = 0)</f>
        <v>1</v>
      </c>
      <c r="AR638" s="9"/>
      <c r="AT638"/>
    </row>
    <row r="639" spans="1:64" x14ac:dyDescent="0.25">
      <c r="A639" t="s">
        <v>987</v>
      </c>
      <c r="B639">
        <v>1</v>
      </c>
      <c r="C639" t="s">
        <v>31</v>
      </c>
      <c r="D639" t="s">
        <v>1005</v>
      </c>
      <c r="E639" t="s">
        <v>1021</v>
      </c>
      <c r="F639" t="s">
        <v>46</v>
      </c>
      <c r="G639">
        <v>2008</v>
      </c>
      <c r="H639">
        <v>75</v>
      </c>
      <c r="I639">
        <v>0.04</v>
      </c>
      <c r="J639">
        <v>12.95</v>
      </c>
      <c r="K639">
        <v>3</v>
      </c>
      <c r="L639">
        <v>3</v>
      </c>
      <c r="M639">
        <v>3</v>
      </c>
      <c r="N639">
        <v>1</v>
      </c>
      <c r="O639">
        <v>3</v>
      </c>
      <c r="P639">
        <v>0</v>
      </c>
      <c r="Q639">
        <v>0</v>
      </c>
      <c r="R639">
        <v>0</v>
      </c>
      <c r="S639">
        <v>0</v>
      </c>
      <c r="T639">
        <v>0</v>
      </c>
      <c r="U639">
        <v>0</v>
      </c>
      <c r="V639">
        <v>0</v>
      </c>
      <c r="W639">
        <v>0</v>
      </c>
      <c r="X639">
        <v>0</v>
      </c>
      <c r="Y639">
        <v>0</v>
      </c>
      <c r="Z639">
        <v>3</v>
      </c>
      <c r="AA639">
        <v>3</v>
      </c>
      <c r="AB639">
        <v>3</v>
      </c>
      <c r="AC639">
        <v>1</v>
      </c>
      <c r="AD639">
        <v>3</v>
      </c>
      <c r="AE639" t="s">
        <v>31</v>
      </c>
      <c r="AJ639" t="b">
        <f>OR(COUNTIF(Sheet1!$H$1:$H$9,Table1[[#This Row],[Genre_1]]),COUNTIF(Sheet1!$H$1:$H$8,Table1[[#This Row],[Genre_2]]),COUNTIF(Sheet1!$H$1:$H$8,Table1[[#This Row],[Genre_3]]),COUNTIF(Sheet1!$H$1:$H$8,Table1[[#This Row],[Genre_4]]),COUNTIF(Sheet1!$H$1:$H$8,Table1[[#This Row],[Genre_5]]))</f>
        <v>1</v>
      </c>
      <c r="AK639" t="s">
        <v>1005</v>
      </c>
      <c r="AM639" t="b">
        <f>OR(COUNTIF(Sheet1!$E$2:$E$20,Table1[[#This Row],[Publisher_1]]),COUNTIF(Sheet1!$E$2:$E$20,Table1[[#This Row],[Publisher_2]]))</f>
        <v>1</v>
      </c>
      <c r="AN639" t="str">
        <f>IF(COUNTIF(Table1[[#All],[Title]],Table1[[#This Row],[Title]]) &gt; 1,"Yes","No")</f>
        <v>No</v>
      </c>
      <c r="AO639" t="str">
        <f>IF(AND(-3&lt;= (Table1[[#This Row],[Metrics.Sales]] - AVERAGE(Table1[Metrics.Sales]))/_xlfn.STDEV.S(Table1[Metrics.Sales]), (Table1[[#This Row],[Metrics.Sales]] - AVERAGE(Table1[Metrics.Sales]))/_xlfn.STDEV.S(Table1[Metrics.Sales]) &lt;=3),"No","Yes")</f>
        <v>No</v>
      </c>
      <c r="AP639" t="b">
        <f>OR(Table1[[#This Row],[Length.Main Story.Polled]] = 0,Table1[[#This Row],[Length.Main + Extras.Polled]] = 0,Table1[[#This Row],[Length.Completionists.Polled]] = 0,Table1[[#This Row],[Length.All PlayStyles.Polled]] = 0)</f>
        <v>1</v>
      </c>
      <c r="AR639" s="9"/>
      <c r="AT639"/>
      <c r="AW639" s="10"/>
      <c r="BH639" s="10"/>
      <c r="BI639" s="10"/>
      <c r="BL639" s="10"/>
    </row>
    <row r="640" spans="1:64" x14ac:dyDescent="0.25">
      <c r="A640" t="s">
        <v>370</v>
      </c>
      <c r="B640">
        <v>1</v>
      </c>
      <c r="C640" t="s">
        <v>66</v>
      </c>
      <c r="D640" t="s">
        <v>45</v>
      </c>
      <c r="E640" t="s">
        <v>1020</v>
      </c>
      <c r="F640" t="s">
        <v>53</v>
      </c>
      <c r="G640">
        <v>2006</v>
      </c>
      <c r="H640">
        <v>66</v>
      </c>
      <c r="I640">
        <v>0.09</v>
      </c>
      <c r="J640">
        <v>24.95</v>
      </c>
      <c r="K640">
        <v>0</v>
      </c>
      <c r="L640">
        <v>0</v>
      </c>
      <c r="M640">
        <v>0</v>
      </c>
      <c r="N640">
        <v>0</v>
      </c>
      <c r="O640">
        <v>0</v>
      </c>
      <c r="P640">
        <v>0</v>
      </c>
      <c r="Q640">
        <v>0</v>
      </c>
      <c r="R640">
        <v>0</v>
      </c>
      <c r="S640">
        <v>0</v>
      </c>
      <c r="T640">
        <v>0</v>
      </c>
      <c r="U640">
        <v>0</v>
      </c>
      <c r="V640">
        <v>0</v>
      </c>
      <c r="W640">
        <v>0</v>
      </c>
      <c r="X640">
        <v>0</v>
      </c>
      <c r="Y640">
        <v>0</v>
      </c>
      <c r="Z640">
        <v>0</v>
      </c>
      <c r="AA640">
        <v>0</v>
      </c>
      <c r="AB640">
        <v>0</v>
      </c>
      <c r="AC640">
        <v>0</v>
      </c>
      <c r="AD640">
        <v>0</v>
      </c>
      <c r="AE640" t="s">
        <v>1006</v>
      </c>
      <c r="AF640" t="s">
        <v>44</v>
      </c>
      <c r="AJ640" t="b">
        <f>OR(COUNTIF(Sheet1!$H$1:$H$9,Table1[[#This Row],[Genre_1]]),COUNTIF(Sheet1!$H$1:$H$8,Table1[[#This Row],[Genre_2]]),COUNTIF(Sheet1!$H$1:$H$8,Table1[[#This Row],[Genre_3]]),COUNTIF(Sheet1!$H$1:$H$8,Table1[[#This Row],[Genre_4]]),COUNTIF(Sheet1!$H$1:$H$8,Table1[[#This Row],[Genre_5]]))</f>
        <v>1</v>
      </c>
      <c r="AK640" t="s">
        <v>45</v>
      </c>
      <c r="AM640" t="b">
        <f>OR(COUNTIF(Sheet1!$E$2:$E$20,Table1[[#This Row],[Publisher_1]]),COUNTIF(Sheet1!$E$2:$E$20,Table1[[#This Row],[Publisher_2]]))</f>
        <v>1</v>
      </c>
      <c r="AN640" t="str">
        <f>IF(COUNTIF(Table1[[#All],[Title]],Table1[[#This Row],[Title]]) &gt; 1,"Yes","No")</f>
        <v>No</v>
      </c>
      <c r="AO640" t="str">
        <f>IF(AND(-3&lt;= (Table1[[#This Row],[Metrics.Sales]] - AVERAGE(Table1[Metrics.Sales]))/_xlfn.STDEV.S(Table1[Metrics.Sales]), (Table1[[#This Row],[Metrics.Sales]] - AVERAGE(Table1[Metrics.Sales]))/_xlfn.STDEV.S(Table1[Metrics.Sales]) &lt;=3),"No","Yes")</f>
        <v>No</v>
      </c>
      <c r="AP640" t="b">
        <f>OR(Table1[[#This Row],[Length.Main Story.Polled]] = 0,Table1[[#This Row],[Length.Main + Extras.Polled]] = 0,Table1[[#This Row],[Length.Completionists.Polled]] = 0,Table1[[#This Row],[Length.All PlayStyles.Polled]] = 0)</f>
        <v>1</v>
      </c>
      <c r="AR640" s="9"/>
      <c r="AT640"/>
    </row>
    <row r="641" spans="1:64" x14ac:dyDescent="0.25">
      <c r="A641" t="s">
        <v>596</v>
      </c>
      <c r="B641">
        <v>1</v>
      </c>
      <c r="C641" t="s">
        <v>107</v>
      </c>
      <c r="D641" t="s">
        <v>45</v>
      </c>
      <c r="E641" t="s">
        <v>83</v>
      </c>
      <c r="F641" t="s">
        <v>32</v>
      </c>
      <c r="G641">
        <v>2007</v>
      </c>
      <c r="H641">
        <v>59</v>
      </c>
      <c r="I641">
        <v>0.25</v>
      </c>
      <c r="J641">
        <v>12.95</v>
      </c>
      <c r="K641">
        <v>0</v>
      </c>
      <c r="L641">
        <v>0</v>
      </c>
      <c r="M641">
        <v>0</v>
      </c>
      <c r="N641">
        <v>0</v>
      </c>
      <c r="O641">
        <v>0</v>
      </c>
      <c r="P641">
        <v>0</v>
      </c>
      <c r="Q641">
        <v>0</v>
      </c>
      <c r="R641">
        <v>0</v>
      </c>
      <c r="S641">
        <v>0</v>
      </c>
      <c r="T641">
        <v>0</v>
      </c>
      <c r="U641">
        <v>0</v>
      </c>
      <c r="V641">
        <v>0</v>
      </c>
      <c r="W641">
        <v>0</v>
      </c>
      <c r="X641">
        <v>0</v>
      </c>
      <c r="Y641">
        <v>0</v>
      </c>
      <c r="Z641">
        <v>0</v>
      </c>
      <c r="AA641">
        <v>0</v>
      </c>
      <c r="AB641">
        <v>0</v>
      </c>
      <c r="AC641">
        <v>0</v>
      </c>
      <c r="AD641">
        <v>0</v>
      </c>
      <c r="AE641" t="s">
        <v>1006</v>
      </c>
      <c r="AF641" t="s">
        <v>39</v>
      </c>
      <c r="AJ641" t="b">
        <f>OR(COUNTIF(Sheet1!$H$1:$H$9,Table1[[#This Row],[Genre_1]]),COUNTIF(Sheet1!$H$1:$H$8,Table1[[#This Row],[Genre_2]]),COUNTIF(Sheet1!$H$1:$H$8,Table1[[#This Row],[Genre_3]]),COUNTIF(Sheet1!$H$1:$H$8,Table1[[#This Row],[Genre_4]]),COUNTIF(Sheet1!$H$1:$H$8,Table1[[#This Row],[Genre_5]]))</f>
        <v>1</v>
      </c>
      <c r="AK641" t="s">
        <v>45</v>
      </c>
      <c r="AM641" t="b">
        <f>OR(COUNTIF(Sheet1!$E$2:$E$20,Table1[[#This Row],[Publisher_1]]),COUNTIF(Sheet1!$E$2:$E$20,Table1[[#This Row],[Publisher_2]]))</f>
        <v>1</v>
      </c>
      <c r="AN641" t="str">
        <f>IF(COUNTIF(Table1[[#All],[Title]],Table1[[#This Row],[Title]]) &gt; 1,"Yes","No")</f>
        <v>Yes</v>
      </c>
      <c r="AO641" t="str">
        <f>IF(AND(-3&lt;= (Table1[[#This Row],[Metrics.Sales]] - AVERAGE(Table1[Metrics.Sales]))/_xlfn.STDEV.S(Table1[Metrics.Sales]), (Table1[[#This Row],[Metrics.Sales]] - AVERAGE(Table1[Metrics.Sales]))/_xlfn.STDEV.S(Table1[Metrics.Sales]) &lt;=3),"No","Yes")</f>
        <v>No</v>
      </c>
      <c r="AP641" t="b">
        <f>OR(Table1[[#This Row],[Length.Main Story.Polled]] = 0,Table1[[#This Row],[Length.Main + Extras.Polled]] = 0,Table1[[#This Row],[Length.Completionists.Polled]] = 0,Table1[[#This Row],[Length.All PlayStyles.Polled]] = 0)</f>
        <v>1</v>
      </c>
      <c r="AR641" s="9"/>
      <c r="AT641"/>
    </row>
    <row r="642" spans="1:64" x14ac:dyDescent="0.25">
      <c r="A642" t="s">
        <v>596</v>
      </c>
      <c r="B642">
        <v>1</v>
      </c>
      <c r="C642" t="s">
        <v>107</v>
      </c>
      <c r="D642" t="s">
        <v>45</v>
      </c>
      <c r="E642" t="s">
        <v>1019</v>
      </c>
      <c r="F642" t="s">
        <v>46</v>
      </c>
      <c r="G642">
        <v>2007</v>
      </c>
      <c r="H642">
        <v>57</v>
      </c>
      <c r="I642">
        <v>0.15</v>
      </c>
      <c r="J642">
        <v>14.95</v>
      </c>
      <c r="K642">
        <v>0</v>
      </c>
      <c r="L642">
        <v>0</v>
      </c>
      <c r="M642">
        <v>0</v>
      </c>
      <c r="N642">
        <v>0</v>
      </c>
      <c r="O642">
        <v>0</v>
      </c>
      <c r="P642">
        <v>0</v>
      </c>
      <c r="Q642">
        <v>0</v>
      </c>
      <c r="R642">
        <v>0</v>
      </c>
      <c r="S642">
        <v>0</v>
      </c>
      <c r="T642">
        <v>0</v>
      </c>
      <c r="U642">
        <v>0</v>
      </c>
      <c r="V642">
        <v>0</v>
      </c>
      <c r="W642">
        <v>0</v>
      </c>
      <c r="X642">
        <v>0</v>
      </c>
      <c r="Y642">
        <v>0</v>
      </c>
      <c r="Z642">
        <v>0</v>
      </c>
      <c r="AA642">
        <v>0</v>
      </c>
      <c r="AB642">
        <v>0</v>
      </c>
      <c r="AC642">
        <v>0</v>
      </c>
      <c r="AD642">
        <v>0</v>
      </c>
      <c r="AE642" t="s">
        <v>1006</v>
      </c>
      <c r="AF642" t="s">
        <v>39</v>
      </c>
      <c r="AJ642" t="b">
        <f>OR(COUNTIF(Sheet1!$H$1:$H$9,Table1[[#This Row],[Genre_1]]),COUNTIF(Sheet1!$H$1:$H$8,Table1[[#This Row],[Genre_2]]),COUNTIF(Sheet1!$H$1:$H$8,Table1[[#This Row],[Genre_3]]),COUNTIF(Sheet1!$H$1:$H$8,Table1[[#This Row],[Genre_4]]),COUNTIF(Sheet1!$H$1:$H$8,Table1[[#This Row],[Genre_5]]))</f>
        <v>1</v>
      </c>
      <c r="AK642" t="s">
        <v>45</v>
      </c>
      <c r="AM642" t="b">
        <f>OR(COUNTIF(Sheet1!$E$2:$E$20,Table1[[#This Row],[Publisher_1]]),COUNTIF(Sheet1!$E$2:$E$20,Table1[[#This Row],[Publisher_2]]))</f>
        <v>1</v>
      </c>
      <c r="AN642" t="str">
        <f>IF(COUNTIF(Table1[[#All],[Title]],Table1[[#This Row],[Title]]) &gt; 1,"Yes","No")</f>
        <v>Yes</v>
      </c>
      <c r="AO642" t="str">
        <f>IF(AND(-3&lt;= (Table1[[#This Row],[Metrics.Sales]] - AVERAGE(Table1[Metrics.Sales]))/_xlfn.STDEV.S(Table1[Metrics.Sales]), (Table1[[#This Row],[Metrics.Sales]] - AVERAGE(Table1[Metrics.Sales]))/_xlfn.STDEV.S(Table1[Metrics.Sales]) &lt;=3),"No","Yes")</f>
        <v>No</v>
      </c>
      <c r="AP642" t="b">
        <f>OR(Table1[[#This Row],[Length.Main Story.Polled]] = 0,Table1[[#This Row],[Length.Main + Extras.Polled]] = 0,Table1[[#This Row],[Length.Completionists.Polled]] = 0,Table1[[#This Row],[Length.All PlayStyles.Polled]] = 0)</f>
        <v>1</v>
      </c>
      <c r="AR642" s="9"/>
      <c r="AT642"/>
    </row>
    <row r="643" spans="1:64" x14ac:dyDescent="0.25">
      <c r="A643" t="s">
        <v>862</v>
      </c>
      <c r="B643">
        <v>1</v>
      </c>
      <c r="C643" t="s">
        <v>107</v>
      </c>
      <c r="D643" t="s">
        <v>45</v>
      </c>
      <c r="E643" t="s">
        <v>83</v>
      </c>
      <c r="F643" t="s">
        <v>53</v>
      </c>
      <c r="G643">
        <v>2008</v>
      </c>
      <c r="H643">
        <v>69</v>
      </c>
      <c r="I643">
        <v>0.24</v>
      </c>
      <c r="J643">
        <v>19.95</v>
      </c>
      <c r="K643">
        <v>0</v>
      </c>
      <c r="L643">
        <v>0</v>
      </c>
      <c r="M643">
        <v>0</v>
      </c>
      <c r="N643">
        <v>0</v>
      </c>
      <c r="O643">
        <v>0</v>
      </c>
      <c r="P643">
        <v>0</v>
      </c>
      <c r="Q643">
        <v>0</v>
      </c>
      <c r="R643">
        <v>0</v>
      </c>
      <c r="S643">
        <v>0</v>
      </c>
      <c r="T643">
        <v>0</v>
      </c>
      <c r="U643">
        <v>0</v>
      </c>
      <c r="V643">
        <v>0</v>
      </c>
      <c r="W643">
        <v>0</v>
      </c>
      <c r="X643">
        <v>0</v>
      </c>
      <c r="Y643">
        <v>0</v>
      </c>
      <c r="Z643">
        <v>0</v>
      </c>
      <c r="AA643">
        <v>0</v>
      </c>
      <c r="AB643">
        <v>0</v>
      </c>
      <c r="AC643">
        <v>0</v>
      </c>
      <c r="AD643">
        <v>0</v>
      </c>
      <c r="AE643" t="s">
        <v>1006</v>
      </c>
      <c r="AF643" t="s">
        <v>39</v>
      </c>
      <c r="AJ643" t="b">
        <f>OR(COUNTIF(Sheet1!$H$1:$H$9,Table1[[#This Row],[Genre_1]]),COUNTIF(Sheet1!$H$1:$H$8,Table1[[#This Row],[Genre_2]]),COUNTIF(Sheet1!$H$1:$H$8,Table1[[#This Row],[Genre_3]]),COUNTIF(Sheet1!$H$1:$H$8,Table1[[#This Row],[Genre_4]]),COUNTIF(Sheet1!$H$1:$H$8,Table1[[#This Row],[Genre_5]]))</f>
        <v>1</v>
      </c>
      <c r="AK643" t="s">
        <v>45</v>
      </c>
      <c r="AM643" t="b">
        <f>OR(COUNTIF(Sheet1!$E$2:$E$20,Table1[[#This Row],[Publisher_1]]),COUNTIF(Sheet1!$E$2:$E$20,Table1[[#This Row],[Publisher_2]]))</f>
        <v>1</v>
      </c>
      <c r="AN643" t="str">
        <f>IF(COUNTIF(Table1[[#All],[Title]],Table1[[#This Row],[Title]]) &gt; 1,"Yes","No")</f>
        <v>Yes</v>
      </c>
      <c r="AO643" t="str">
        <f>IF(AND(-3&lt;= (Table1[[#This Row],[Metrics.Sales]] - AVERAGE(Table1[Metrics.Sales]))/_xlfn.STDEV.S(Table1[Metrics.Sales]), (Table1[[#This Row],[Metrics.Sales]] - AVERAGE(Table1[Metrics.Sales]))/_xlfn.STDEV.S(Table1[Metrics.Sales]) &lt;=3),"No","Yes")</f>
        <v>No</v>
      </c>
      <c r="AP643" t="b">
        <f>OR(Table1[[#This Row],[Length.Main Story.Polled]] = 0,Table1[[#This Row],[Length.Main + Extras.Polled]] = 0,Table1[[#This Row],[Length.Completionists.Polled]] = 0,Table1[[#This Row],[Length.All PlayStyles.Polled]] = 0)</f>
        <v>1</v>
      </c>
      <c r="AR643" s="9"/>
      <c r="AT643"/>
    </row>
    <row r="644" spans="1:64" x14ac:dyDescent="0.25">
      <c r="A644" t="s">
        <v>862</v>
      </c>
      <c r="B644">
        <v>1</v>
      </c>
      <c r="C644" t="s">
        <v>107</v>
      </c>
      <c r="D644" t="s">
        <v>45</v>
      </c>
      <c r="E644" t="s">
        <v>1019</v>
      </c>
      <c r="F644" t="s">
        <v>32</v>
      </c>
      <c r="G644">
        <v>2008</v>
      </c>
      <c r="H644">
        <v>65</v>
      </c>
      <c r="I644">
        <v>0.22</v>
      </c>
      <c r="J644">
        <v>22.95</v>
      </c>
      <c r="K644">
        <v>0</v>
      </c>
      <c r="L644">
        <v>0</v>
      </c>
      <c r="M644">
        <v>0</v>
      </c>
      <c r="N644">
        <v>0</v>
      </c>
      <c r="O644">
        <v>0</v>
      </c>
      <c r="P644">
        <v>0</v>
      </c>
      <c r="Q644">
        <v>0</v>
      </c>
      <c r="R644">
        <v>0</v>
      </c>
      <c r="S644">
        <v>0</v>
      </c>
      <c r="T644">
        <v>0</v>
      </c>
      <c r="U644">
        <v>0</v>
      </c>
      <c r="V644">
        <v>0</v>
      </c>
      <c r="W644">
        <v>0</v>
      </c>
      <c r="X644">
        <v>0</v>
      </c>
      <c r="Y644">
        <v>0</v>
      </c>
      <c r="Z644">
        <v>0</v>
      </c>
      <c r="AA644">
        <v>0</v>
      </c>
      <c r="AB644">
        <v>0</v>
      </c>
      <c r="AC644">
        <v>0</v>
      </c>
      <c r="AD644">
        <v>0</v>
      </c>
      <c r="AE644" t="s">
        <v>1006</v>
      </c>
      <c r="AF644" t="s">
        <v>39</v>
      </c>
      <c r="AJ644" t="b">
        <f>OR(COUNTIF(Sheet1!$H$1:$H$9,Table1[[#This Row],[Genre_1]]),COUNTIF(Sheet1!$H$1:$H$8,Table1[[#This Row],[Genre_2]]),COUNTIF(Sheet1!$H$1:$H$8,Table1[[#This Row],[Genre_3]]),COUNTIF(Sheet1!$H$1:$H$8,Table1[[#This Row],[Genre_4]]),COUNTIF(Sheet1!$H$1:$H$8,Table1[[#This Row],[Genre_5]]))</f>
        <v>1</v>
      </c>
      <c r="AK644" t="s">
        <v>45</v>
      </c>
      <c r="AM644" t="b">
        <f>OR(COUNTIF(Sheet1!$E$2:$E$20,Table1[[#This Row],[Publisher_1]]),COUNTIF(Sheet1!$E$2:$E$20,Table1[[#This Row],[Publisher_2]]))</f>
        <v>1</v>
      </c>
      <c r="AN644" t="str">
        <f>IF(COUNTIF(Table1[[#All],[Title]],Table1[[#This Row],[Title]]) &gt; 1,"Yes","No")</f>
        <v>Yes</v>
      </c>
      <c r="AO644" t="str">
        <f>IF(AND(-3&lt;= (Table1[[#This Row],[Metrics.Sales]] - AVERAGE(Table1[Metrics.Sales]))/_xlfn.STDEV.S(Table1[Metrics.Sales]), (Table1[[#This Row],[Metrics.Sales]] - AVERAGE(Table1[Metrics.Sales]))/_xlfn.STDEV.S(Table1[Metrics.Sales]) &lt;=3),"No","Yes")</f>
        <v>No</v>
      </c>
      <c r="AP644" t="b">
        <f>OR(Table1[[#This Row],[Length.Main Story.Polled]] = 0,Table1[[#This Row],[Length.Main + Extras.Polled]] = 0,Table1[[#This Row],[Length.Completionists.Polled]] = 0,Table1[[#This Row],[Length.All PlayStyles.Polled]] = 0)</f>
        <v>1</v>
      </c>
      <c r="AR644" s="9"/>
      <c r="AT644"/>
    </row>
    <row r="645" spans="1:64" x14ac:dyDescent="0.25">
      <c r="A645" t="s">
        <v>142</v>
      </c>
      <c r="B645">
        <v>1</v>
      </c>
      <c r="C645" t="s">
        <v>39</v>
      </c>
      <c r="D645" t="s">
        <v>40</v>
      </c>
      <c r="E645" t="s">
        <v>1020</v>
      </c>
      <c r="F645" t="s">
        <v>32</v>
      </c>
      <c r="G645">
        <v>2005</v>
      </c>
      <c r="H645">
        <v>72</v>
      </c>
      <c r="I645">
        <v>0.22</v>
      </c>
      <c r="J645">
        <v>9.9499999999999993</v>
      </c>
      <c r="K645">
        <v>4</v>
      </c>
      <c r="L645">
        <v>4</v>
      </c>
      <c r="M645">
        <v>4</v>
      </c>
      <c r="N645">
        <v>1</v>
      </c>
      <c r="O645">
        <v>4</v>
      </c>
      <c r="P645">
        <v>0</v>
      </c>
      <c r="Q645">
        <v>0</v>
      </c>
      <c r="R645">
        <v>0</v>
      </c>
      <c r="S645">
        <v>0</v>
      </c>
      <c r="T645">
        <v>0</v>
      </c>
      <c r="U645">
        <v>0</v>
      </c>
      <c r="V645">
        <v>0</v>
      </c>
      <c r="W645">
        <v>0</v>
      </c>
      <c r="X645">
        <v>0</v>
      </c>
      <c r="Y645">
        <v>0</v>
      </c>
      <c r="Z645">
        <v>4</v>
      </c>
      <c r="AA645">
        <v>4</v>
      </c>
      <c r="AB645">
        <v>4</v>
      </c>
      <c r="AC645">
        <v>1</v>
      </c>
      <c r="AD645">
        <v>4</v>
      </c>
      <c r="AE645" t="s">
        <v>39</v>
      </c>
      <c r="AJ645" t="b">
        <f>OR(COUNTIF(Sheet1!$H$1:$H$9,Table1[[#This Row],[Genre_1]]),COUNTIF(Sheet1!$H$1:$H$8,Table1[[#This Row],[Genre_2]]),COUNTIF(Sheet1!$H$1:$H$8,Table1[[#This Row],[Genre_3]]),COUNTIF(Sheet1!$H$1:$H$8,Table1[[#This Row],[Genre_4]]),COUNTIF(Sheet1!$H$1:$H$8,Table1[[#This Row],[Genre_5]]))</f>
        <v>1</v>
      </c>
      <c r="AK645" t="s">
        <v>40</v>
      </c>
      <c r="AM645" t="b">
        <f>OR(COUNTIF(Sheet1!$E$2:$E$20,Table1[[#This Row],[Publisher_1]]),COUNTIF(Sheet1!$E$2:$E$20,Table1[[#This Row],[Publisher_2]]))</f>
        <v>1</v>
      </c>
      <c r="AN645" t="str">
        <f>IF(COUNTIF(Table1[[#All],[Title]],Table1[[#This Row],[Title]]) &gt; 1,"Yes","No")</f>
        <v>No</v>
      </c>
      <c r="AO645" t="str">
        <f>IF(AND(-3&lt;= (Table1[[#This Row],[Metrics.Sales]] - AVERAGE(Table1[Metrics.Sales]))/_xlfn.STDEV.S(Table1[Metrics.Sales]), (Table1[[#This Row],[Metrics.Sales]] - AVERAGE(Table1[Metrics.Sales]))/_xlfn.STDEV.S(Table1[Metrics.Sales]) &lt;=3),"No","Yes")</f>
        <v>No</v>
      </c>
      <c r="AP645" t="b">
        <f>OR(Table1[[#This Row],[Length.Main Story.Polled]] = 0,Table1[[#This Row],[Length.Main + Extras.Polled]] = 0,Table1[[#This Row],[Length.Completionists.Polled]] = 0,Table1[[#This Row],[Length.All PlayStyles.Polled]] = 0)</f>
        <v>1</v>
      </c>
      <c r="AR645" s="9"/>
      <c r="AT645"/>
    </row>
    <row r="646" spans="1:64" x14ac:dyDescent="0.25">
      <c r="A646" t="s">
        <v>306</v>
      </c>
      <c r="B646">
        <v>4</v>
      </c>
      <c r="C646" t="s">
        <v>39</v>
      </c>
      <c r="D646" t="s">
        <v>40</v>
      </c>
      <c r="E646" t="s">
        <v>1019</v>
      </c>
      <c r="F646" t="s">
        <v>53</v>
      </c>
      <c r="G646">
        <v>2006</v>
      </c>
      <c r="H646">
        <v>63</v>
      </c>
      <c r="I646">
        <v>0.23</v>
      </c>
      <c r="J646">
        <v>6.95</v>
      </c>
      <c r="K646">
        <v>0</v>
      </c>
      <c r="L646">
        <v>0</v>
      </c>
      <c r="M646">
        <v>0</v>
      </c>
      <c r="N646">
        <v>0</v>
      </c>
      <c r="O646">
        <v>0</v>
      </c>
      <c r="P646">
        <v>0</v>
      </c>
      <c r="Q646">
        <v>0</v>
      </c>
      <c r="R646">
        <v>0</v>
      </c>
      <c r="S646">
        <v>0</v>
      </c>
      <c r="T646">
        <v>0</v>
      </c>
      <c r="U646">
        <v>0</v>
      </c>
      <c r="V646">
        <v>0</v>
      </c>
      <c r="W646">
        <v>0</v>
      </c>
      <c r="X646">
        <v>0</v>
      </c>
      <c r="Y646">
        <v>0</v>
      </c>
      <c r="Z646">
        <v>0</v>
      </c>
      <c r="AA646">
        <v>0</v>
      </c>
      <c r="AB646">
        <v>0</v>
      </c>
      <c r="AC646">
        <v>0</v>
      </c>
      <c r="AD646">
        <v>0</v>
      </c>
      <c r="AE646" t="s">
        <v>39</v>
      </c>
      <c r="AJ646" t="b">
        <f>OR(COUNTIF(Sheet1!$H$1:$H$9,Table1[[#This Row],[Genre_1]]),COUNTIF(Sheet1!$H$1:$H$8,Table1[[#This Row],[Genre_2]]),COUNTIF(Sheet1!$H$1:$H$8,Table1[[#This Row],[Genre_3]]),COUNTIF(Sheet1!$H$1:$H$8,Table1[[#This Row],[Genre_4]]),COUNTIF(Sheet1!$H$1:$H$8,Table1[[#This Row],[Genre_5]]))</f>
        <v>1</v>
      </c>
      <c r="AK646" t="s">
        <v>40</v>
      </c>
      <c r="AM646" t="b">
        <f>OR(COUNTIF(Sheet1!$E$2:$E$20,Table1[[#This Row],[Publisher_1]]),COUNTIF(Sheet1!$E$2:$E$20,Table1[[#This Row],[Publisher_2]]))</f>
        <v>1</v>
      </c>
      <c r="AN646" t="str">
        <f>IF(COUNTIF(Table1[[#All],[Title]],Table1[[#This Row],[Title]]) &gt; 1,"Yes","No")</f>
        <v>No</v>
      </c>
      <c r="AO646" t="str">
        <f>IF(AND(-3&lt;= (Table1[[#This Row],[Metrics.Sales]] - AVERAGE(Table1[Metrics.Sales]))/_xlfn.STDEV.S(Table1[Metrics.Sales]), (Table1[[#This Row],[Metrics.Sales]] - AVERAGE(Table1[Metrics.Sales]))/_xlfn.STDEV.S(Table1[Metrics.Sales]) &lt;=3),"No","Yes")</f>
        <v>No</v>
      </c>
      <c r="AP646" t="b">
        <f>OR(Table1[[#This Row],[Length.Main Story.Polled]] = 0,Table1[[#This Row],[Length.Main + Extras.Polled]] = 0,Table1[[#This Row],[Length.Completionists.Polled]] = 0,Table1[[#This Row],[Length.All PlayStyles.Polled]] = 0)</f>
        <v>1</v>
      </c>
      <c r="AR646" s="9"/>
      <c r="AT646"/>
    </row>
    <row r="647" spans="1:64" x14ac:dyDescent="0.25">
      <c r="A647" t="s">
        <v>645</v>
      </c>
      <c r="B647">
        <v>4</v>
      </c>
      <c r="C647" t="s">
        <v>39</v>
      </c>
      <c r="D647" t="s">
        <v>40</v>
      </c>
      <c r="E647" t="s">
        <v>1019</v>
      </c>
      <c r="F647" t="s">
        <v>46</v>
      </c>
      <c r="G647">
        <v>2007</v>
      </c>
      <c r="H647">
        <v>63</v>
      </c>
      <c r="I647">
        <v>0.12</v>
      </c>
      <c r="J647">
        <v>9.9499999999999993</v>
      </c>
      <c r="K647">
        <v>0</v>
      </c>
      <c r="L647">
        <v>0</v>
      </c>
      <c r="M647">
        <v>0</v>
      </c>
      <c r="N647">
        <v>0</v>
      </c>
      <c r="O647">
        <v>0</v>
      </c>
      <c r="P647">
        <v>0</v>
      </c>
      <c r="Q647">
        <v>0</v>
      </c>
      <c r="R647">
        <v>0</v>
      </c>
      <c r="S647">
        <v>0</v>
      </c>
      <c r="T647">
        <v>0</v>
      </c>
      <c r="U647">
        <v>0</v>
      </c>
      <c r="V647">
        <v>0</v>
      </c>
      <c r="W647">
        <v>0</v>
      </c>
      <c r="X647">
        <v>0</v>
      </c>
      <c r="Y647">
        <v>0</v>
      </c>
      <c r="Z647">
        <v>0</v>
      </c>
      <c r="AA647">
        <v>0</v>
      </c>
      <c r="AB647">
        <v>0</v>
      </c>
      <c r="AC647">
        <v>0</v>
      </c>
      <c r="AD647">
        <v>0</v>
      </c>
      <c r="AE647" t="s">
        <v>39</v>
      </c>
      <c r="AJ647" t="b">
        <f>OR(COUNTIF(Sheet1!$H$1:$H$9,Table1[[#This Row],[Genre_1]]),COUNTIF(Sheet1!$H$1:$H$8,Table1[[#This Row],[Genre_2]]),COUNTIF(Sheet1!$H$1:$H$8,Table1[[#This Row],[Genre_3]]),COUNTIF(Sheet1!$H$1:$H$8,Table1[[#This Row],[Genre_4]]),COUNTIF(Sheet1!$H$1:$H$8,Table1[[#This Row],[Genre_5]]))</f>
        <v>1</v>
      </c>
      <c r="AK647" t="s">
        <v>40</v>
      </c>
      <c r="AM647" t="b">
        <f>OR(COUNTIF(Sheet1!$E$2:$E$20,Table1[[#This Row],[Publisher_1]]),COUNTIF(Sheet1!$E$2:$E$20,Table1[[#This Row],[Publisher_2]]))</f>
        <v>1</v>
      </c>
      <c r="AN647" t="str">
        <f>IF(COUNTIF(Table1[[#All],[Title]],Table1[[#This Row],[Title]]) &gt; 1,"Yes","No")</f>
        <v>Yes</v>
      </c>
      <c r="AO647" t="str">
        <f>IF(AND(-3&lt;= (Table1[[#This Row],[Metrics.Sales]] - AVERAGE(Table1[Metrics.Sales]))/_xlfn.STDEV.S(Table1[Metrics.Sales]), (Table1[[#This Row],[Metrics.Sales]] - AVERAGE(Table1[Metrics.Sales]))/_xlfn.STDEV.S(Table1[Metrics.Sales]) &lt;=3),"No","Yes")</f>
        <v>No</v>
      </c>
      <c r="AP647" t="b">
        <f>OR(Table1[[#This Row],[Length.Main Story.Polled]] = 0,Table1[[#This Row],[Length.Main + Extras.Polled]] = 0,Table1[[#This Row],[Length.Completionists.Polled]] = 0,Table1[[#This Row],[Length.All PlayStyles.Polled]] = 0)</f>
        <v>1</v>
      </c>
      <c r="AR647" s="9"/>
      <c r="AT647"/>
    </row>
    <row r="648" spans="1:64" x14ac:dyDescent="0.25">
      <c r="A648" t="s">
        <v>645</v>
      </c>
      <c r="B648">
        <v>2</v>
      </c>
      <c r="C648" t="s">
        <v>39</v>
      </c>
      <c r="D648" t="s">
        <v>40</v>
      </c>
      <c r="E648" t="s">
        <v>1020</v>
      </c>
      <c r="F648" t="s">
        <v>32</v>
      </c>
      <c r="G648">
        <v>2007</v>
      </c>
      <c r="H648">
        <v>75</v>
      </c>
      <c r="I648">
        <v>0.03</v>
      </c>
      <c r="J648">
        <v>7.95</v>
      </c>
      <c r="K648">
        <v>0</v>
      </c>
      <c r="L648">
        <v>0</v>
      </c>
      <c r="M648">
        <v>0</v>
      </c>
      <c r="N648">
        <v>0</v>
      </c>
      <c r="O648">
        <v>0</v>
      </c>
      <c r="P648">
        <v>0</v>
      </c>
      <c r="Q648">
        <v>0</v>
      </c>
      <c r="R648">
        <v>0</v>
      </c>
      <c r="S648">
        <v>0</v>
      </c>
      <c r="T648">
        <v>0</v>
      </c>
      <c r="U648">
        <v>0</v>
      </c>
      <c r="V648">
        <v>0</v>
      </c>
      <c r="W648">
        <v>0</v>
      </c>
      <c r="X648">
        <v>0</v>
      </c>
      <c r="Y648">
        <v>0</v>
      </c>
      <c r="Z648">
        <v>0</v>
      </c>
      <c r="AA648">
        <v>0</v>
      </c>
      <c r="AB648">
        <v>0</v>
      </c>
      <c r="AC648">
        <v>0</v>
      </c>
      <c r="AD648">
        <v>0</v>
      </c>
      <c r="AE648" t="s">
        <v>39</v>
      </c>
      <c r="AJ648" t="b">
        <f>OR(COUNTIF(Sheet1!$H$1:$H$9,Table1[[#This Row],[Genre_1]]),COUNTIF(Sheet1!$H$1:$H$8,Table1[[#This Row],[Genre_2]]),COUNTIF(Sheet1!$H$1:$H$8,Table1[[#This Row],[Genre_3]]),COUNTIF(Sheet1!$H$1:$H$8,Table1[[#This Row],[Genre_4]]),COUNTIF(Sheet1!$H$1:$H$8,Table1[[#This Row],[Genre_5]]))</f>
        <v>1</v>
      </c>
      <c r="AK648" t="s">
        <v>40</v>
      </c>
      <c r="AM648" t="b">
        <f>OR(COUNTIF(Sheet1!$E$2:$E$20,Table1[[#This Row],[Publisher_1]]),COUNTIF(Sheet1!$E$2:$E$20,Table1[[#This Row],[Publisher_2]]))</f>
        <v>1</v>
      </c>
      <c r="AN648" t="str">
        <f>IF(COUNTIF(Table1[[#All],[Title]],Table1[[#This Row],[Title]]) &gt; 1,"Yes","No")</f>
        <v>Yes</v>
      </c>
      <c r="AO648" t="str">
        <f>IF(AND(-3&lt;= (Table1[[#This Row],[Metrics.Sales]] - AVERAGE(Table1[Metrics.Sales]))/_xlfn.STDEV.S(Table1[Metrics.Sales]), (Table1[[#This Row],[Metrics.Sales]] - AVERAGE(Table1[Metrics.Sales]))/_xlfn.STDEV.S(Table1[Metrics.Sales]) &lt;=3),"No","Yes")</f>
        <v>No</v>
      </c>
      <c r="AP648" t="b">
        <f>OR(Table1[[#This Row],[Length.Main Story.Polled]] = 0,Table1[[#This Row],[Length.Main + Extras.Polled]] = 0,Table1[[#This Row],[Length.Completionists.Polled]] = 0,Table1[[#This Row],[Length.All PlayStyles.Polled]] = 0)</f>
        <v>1</v>
      </c>
      <c r="AR648" s="9"/>
      <c r="AT648"/>
    </row>
    <row r="649" spans="1:64" x14ac:dyDescent="0.25">
      <c r="A649" t="s">
        <v>910</v>
      </c>
      <c r="B649">
        <v>4</v>
      </c>
      <c r="C649" t="s">
        <v>39</v>
      </c>
      <c r="D649" t="s">
        <v>40</v>
      </c>
      <c r="E649" t="s">
        <v>1019</v>
      </c>
      <c r="F649" t="s">
        <v>46</v>
      </c>
      <c r="G649">
        <v>2008</v>
      </c>
      <c r="H649">
        <v>63</v>
      </c>
      <c r="I649">
        <v>0.11</v>
      </c>
      <c r="J649">
        <v>14.95</v>
      </c>
      <c r="K649">
        <v>0</v>
      </c>
      <c r="L649">
        <v>0</v>
      </c>
      <c r="M649">
        <v>0</v>
      </c>
      <c r="N649">
        <v>0</v>
      </c>
      <c r="O649">
        <v>0</v>
      </c>
      <c r="P649">
        <v>0</v>
      </c>
      <c r="Q649">
        <v>0</v>
      </c>
      <c r="R649">
        <v>0</v>
      </c>
      <c r="S649">
        <v>0</v>
      </c>
      <c r="T649">
        <v>0</v>
      </c>
      <c r="U649">
        <v>0</v>
      </c>
      <c r="V649">
        <v>0</v>
      </c>
      <c r="W649">
        <v>0</v>
      </c>
      <c r="X649">
        <v>0</v>
      </c>
      <c r="Y649">
        <v>0</v>
      </c>
      <c r="Z649">
        <v>0</v>
      </c>
      <c r="AA649">
        <v>0</v>
      </c>
      <c r="AB649">
        <v>0</v>
      </c>
      <c r="AC649">
        <v>0</v>
      </c>
      <c r="AD649">
        <v>0</v>
      </c>
      <c r="AE649" t="s">
        <v>39</v>
      </c>
      <c r="AJ649" t="b">
        <f>OR(COUNTIF(Sheet1!$H$1:$H$9,Table1[[#This Row],[Genre_1]]),COUNTIF(Sheet1!$H$1:$H$8,Table1[[#This Row],[Genre_2]]),COUNTIF(Sheet1!$H$1:$H$8,Table1[[#This Row],[Genre_3]]),COUNTIF(Sheet1!$H$1:$H$8,Table1[[#This Row],[Genre_4]]),COUNTIF(Sheet1!$H$1:$H$8,Table1[[#This Row],[Genre_5]]))</f>
        <v>1</v>
      </c>
      <c r="AK649" t="s">
        <v>40</v>
      </c>
      <c r="AM649" t="b">
        <f>OR(COUNTIF(Sheet1!$E$2:$E$20,Table1[[#This Row],[Publisher_1]]),COUNTIF(Sheet1!$E$2:$E$20,Table1[[#This Row],[Publisher_2]]))</f>
        <v>1</v>
      </c>
      <c r="AN649" t="str">
        <f>IF(COUNTIF(Table1[[#All],[Title]],Table1[[#This Row],[Title]]) &gt; 1,"Yes","No")</f>
        <v>No</v>
      </c>
      <c r="AO649" t="str">
        <f>IF(AND(-3&lt;= (Table1[[#This Row],[Metrics.Sales]] - AVERAGE(Table1[Metrics.Sales]))/_xlfn.STDEV.S(Table1[Metrics.Sales]), (Table1[[#This Row],[Metrics.Sales]] - AVERAGE(Table1[Metrics.Sales]))/_xlfn.STDEV.S(Table1[Metrics.Sales]) &lt;=3),"No","Yes")</f>
        <v>No</v>
      </c>
      <c r="AP649" t="b">
        <f>OR(Table1[[#This Row],[Length.Main Story.Polled]] = 0,Table1[[#This Row],[Length.Main + Extras.Polled]] = 0,Table1[[#This Row],[Length.Completionists.Polled]] = 0,Table1[[#This Row],[Length.All PlayStyles.Polled]] = 0)</f>
        <v>1</v>
      </c>
      <c r="AR649" s="9"/>
      <c r="AT649"/>
    </row>
    <row r="650" spans="1:64" x14ac:dyDescent="0.25">
      <c r="A650" t="s">
        <v>144</v>
      </c>
      <c r="B650">
        <v>1</v>
      </c>
      <c r="C650" t="s">
        <v>39</v>
      </c>
      <c r="D650" t="s">
        <v>145</v>
      </c>
      <c r="E650" t="s">
        <v>83</v>
      </c>
      <c r="F650" t="s">
        <v>32</v>
      </c>
      <c r="G650">
        <v>2005</v>
      </c>
      <c r="H650">
        <v>81</v>
      </c>
      <c r="I650">
        <v>0.22</v>
      </c>
      <c r="J650">
        <v>4.95</v>
      </c>
      <c r="K650">
        <v>0.61666666666666603</v>
      </c>
      <c r="L650">
        <v>0.7</v>
      </c>
      <c r="M650">
        <v>0.53333333333333299</v>
      </c>
      <c r="N650">
        <v>3</v>
      </c>
      <c r="O650">
        <v>0.53333333333333299</v>
      </c>
      <c r="P650">
        <v>0.61666666666666603</v>
      </c>
      <c r="Q650">
        <v>0.7</v>
      </c>
      <c r="R650">
        <v>0.53333333333333299</v>
      </c>
      <c r="S650">
        <v>3</v>
      </c>
      <c r="T650">
        <v>0.53333333333333299</v>
      </c>
      <c r="U650">
        <v>0</v>
      </c>
      <c r="V650">
        <v>0</v>
      </c>
      <c r="W650">
        <v>0</v>
      </c>
      <c r="X650">
        <v>0</v>
      </c>
      <c r="Y650">
        <v>0</v>
      </c>
      <c r="Z650">
        <v>0</v>
      </c>
      <c r="AA650">
        <v>0</v>
      </c>
      <c r="AB650">
        <v>0</v>
      </c>
      <c r="AC650">
        <v>0</v>
      </c>
      <c r="AD650">
        <v>0</v>
      </c>
      <c r="AE650" t="s">
        <v>39</v>
      </c>
      <c r="AJ650" t="b">
        <f>OR(COUNTIF(Sheet1!$H$1:$H$9,Table1[[#This Row],[Genre_1]]),COUNTIF(Sheet1!$H$1:$H$8,Table1[[#This Row],[Genre_2]]),COUNTIF(Sheet1!$H$1:$H$8,Table1[[#This Row],[Genre_3]]),COUNTIF(Sheet1!$H$1:$H$8,Table1[[#This Row],[Genre_4]]),COUNTIF(Sheet1!$H$1:$H$8,Table1[[#This Row],[Genre_5]]))</f>
        <v>1</v>
      </c>
      <c r="AK650" t="s">
        <v>145</v>
      </c>
      <c r="AM650" t="b">
        <f>OR(COUNTIF(Sheet1!$E$2:$E$20,Table1[[#This Row],[Publisher_1]]),COUNTIF(Sheet1!$E$2:$E$20,Table1[[#This Row],[Publisher_2]]))</f>
        <v>1</v>
      </c>
      <c r="AN650" t="str">
        <f>IF(COUNTIF(Table1[[#All],[Title]],Table1[[#This Row],[Title]]) &gt; 1,"Yes","No")</f>
        <v>No</v>
      </c>
      <c r="AO650" t="str">
        <f>IF(AND(-3&lt;= (Table1[[#This Row],[Metrics.Sales]] - AVERAGE(Table1[Metrics.Sales]))/_xlfn.STDEV.S(Table1[Metrics.Sales]), (Table1[[#This Row],[Metrics.Sales]] - AVERAGE(Table1[Metrics.Sales]))/_xlfn.STDEV.S(Table1[Metrics.Sales]) &lt;=3),"No","Yes")</f>
        <v>No</v>
      </c>
      <c r="AP650" t="b">
        <f>OR(Table1[[#This Row],[Length.Main Story.Polled]] = 0,Table1[[#This Row],[Length.Main + Extras.Polled]] = 0,Table1[[#This Row],[Length.Completionists.Polled]] = 0,Table1[[#This Row],[Length.All PlayStyles.Polled]] = 0)</f>
        <v>1</v>
      </c>
      <c r="AR650" s="9"/>
      <c r="AT650"/>
    </row>
    <row r="651" spans="1:64" x14ac:dyDescent="0.25">
      <c r="A651" t="s">
        <v>281</v>
      </c>
      <c r="B651">
        <v>7</v>
      </c>
      <c r="C651" t="s">
        <v>39</v>
      </c>
      <c r="D651" t="s">
        <v>145</v>
      </c>
      <c r="E651" t="s">
        <v>1019</v>
      </c>
      <c r="F651" t="s">
        <v>32</v>
      </c>
      <c r="G651">
        <v>2006</v>
      </c>
      <c r="H651">
        <v>80</v>
      </c>
      <c r="I651">
        <v>0.31</v>
      </c>
      <c r="J651">
        <v>7.95</v>
      </c>
      <c r="K651">
        <v>8.18333333333333</v>
      </c>
      <c r="L651">
        <v>8.7666666666666604</v>
      </c>
      <c r="M651">
        <v>8.18333333333333</v>
      </c>
      <c r="N651">
        <v>2</v>
      </c>
      <c r="O651">
        <v>7.5833333333333304</v>
      </c>
      <c r="P651">
        <v>0</v>
      </c>
      <c r="Q651">
        <v>0</v>
      </c>
      <c r="R651">
        <v>0</v>
      </c>
      <c r="S651">
        <v>0</v>
      </c>
      <c r="T651">
        <v>0</v>
      </c>
      <c r="U651">
        <v>0</v>
      </c>
      <c r="V651">
        <v>0</v>
      </c>
      <c r="W651">
        <v>0</v>
      </c>
      <c r="X651">
        <v>0</v>
      </c>
      <c r="Y651">
        <v>0</v>
      </c>
      <c r="Z651">
        <v>8.18333333333333</v>
      </c>
      <c r="AA651">
        <v>8.7666666666666604</v>
      </c>
      <c r="AB651">
        <v>8.18333333333333</v>
      </c>
      <c r="AC651">
        <v>2</v>
      </c>
      <c r="AD651">
        <v>7.5833333333333304</v>
      </c>
      <c r="AE651" t="s">
        <v>39</v>
      </c>
      <c r="AJ651" t="b">
        <f>OR(COUNTIF(Sheet1!$H$1:$H$9,Table1[[#This Row],[Genre_1]]),COUNTIF(Sheet1!$H$1:$H$8,Table1[[#This Row],[Genre_2]]),COUNTIF(Sheet1!$H$1:$H$8,Table1[[#This Row],[Genre_3]]),COUNTIF(Sheet1!$H$1:$H$8,Table1[[#This Row],[Genre_4]]),COUNTIF(Sheet1!$H$1:$H$8,Table1[[#This Row],[Genre_5]]))</f>
        <v>1</v>
      </c>
      <c r="AK651" t="s">
        <v>145</v>
      </c>
      <c r="AM651" t="b">
        <f>OR(COUNTIF(Sheet1!$E$2:$E$20,Table1[[#This Row],[Publisher_1]]),COUNTIF(Sheet1!$E$2:$E$20,Table1[[#This Row],[Publisher_2]]))</f>
        <v>1</v>
      </c>
      <c r="AN651" t="str">
        <f>IF(COUNTIF(Table1[[#All],[Title]],Table1[[#This Row],[Title]]) &gt; 1,"Yes","No")</f>
        <v>No</v>
      </c>
      <c r="AO651" t="str">
        <f>IF(AND(-3&lt;= (Table1[[#This Row],[Metrics.Sales]] - AVERAGE(Table1[Metrics.Sales]))/_xlfn.STDEV.S(Table1[Metrics.Sales]), (Table1[[#This Row],[Metrics.Sales]] - AVERAGE(Table1[Metrics.Sales]))/_xlfn.STDEV.S(Table1[Metrics.Sales]) &lt;=3),"No","Yes")</f>
        <v>No</v>
      </c>
      <c r="AP651" t="b">
        <f>OR(Table1[[#This Row],[Length.Main Story.Polled]] = 0,Table1[[#This Row],[Length.Main + Extras.Polled]] = 0,Table1[[#This Row],[Length.Completionists.Polled]] = 0,Table1[[#This Row],[Length.All PlayStyles.Polled]] = 0)</f>
        <v>1</v>
      </c>
      <c r="AR651" s="9"/>
      <c r="AT651"/>
    </row>
    <row r="652" spans="1:64" x14ac:dyDescent="0.25">
      <c r="A652" t="s">
        <v>260</v>
      </c>
      <c r="B652">
        <v>1</v>
      </c>
      <c r="C652" t="s">
        <v>39</v>
      </c>
      <c r="D652" t="s">
        <v>145</v>
      </c>
      <c r="E652" t="s">
        <v>83</v>
      </c>
      <c r="F652" t="s">
        <v>32</v>
      </c>
      <c r="G652">
        <v>2006</v>
      </c>
      <c r="H652">
        <v>84</v>
      </c>
      <c r="I652">
        <v>0.56000000000000005</v>
      </c>
      <c r="J652">
        <v>4.95</v>
      </c>
      <c r="K652">
        <v>8.18333333333333</v>
      </c>
      <c r="L652">
        <v>8.7666666666666604</v>
      </c>
      <c r="M652">
        <v>8.18333333333333</v>
      </c>
      <c r="N652">
        <v>2</v>
      </c>
      <c r="O652">
        <v>7.5833333333333304</v>
      </c>
      <c r="P652">
        <v>0</v>
      </c>
      <c r="Q652">
        <v>0</v>
      </c>
      <c r="R652">
        <v>0</v>
      </c>
      <c r="S652">
        <v>0</v>
      </c>
      <c r="T652">
        <v>0</v>
      </c>
      <c r="U652">
        <v>0</v>
      </c>
      <c r="V652">
        <v>0</v>
      </c>
      <c r="W652">
        <v>0</v>
      </c>
      <c r="X652">
        <v>0</v>
      </c>
      <c r="Y652">
        <v>0</v>
      </c>
      <c r="Z652">
        <v>8.18333333333333</v>
      </c>
      <c r="AA652">
        <v>8.7666666666666604</v>
      </c>
      <c r="AB652">
        <v>8.18333333333333</v>
      </c>
      <c r="AC652">
        <v>2</v>
      </c>
      <c r="AD652">
        <v>7.5833333333333304</v>
      </c>
      <c r="AE652" t="s">
        <v>39</v>
      </c>
      <c r="AJ652" t="b">
        <f>OR(COUNTIF(Sheet1!$H$1:$H$9,Table1[[#This Row],[Genre_1]]),COUNTIF(Sheet1!$H$1:$H$8,Table1[[#This Row],[Genre_2]]),COUNTIF(Sheet1!$H$1:$H$8,Table1[[#This Row],[Genre_3]]),COUNTIF(Sheet1!$H$1:$H$8,Table1[[#This Row],[Genre_4]]),COUNTIF(Sheet1!$H$1:$H$8,Table1[[#This Row],[Genre_5]]))</f>
        <v>1</v>
      </c>
      <c r="AK652" t="s">
        <v>145</v>
      </c>
      <c r="AM652" t="b">
        <f>OR(COUNTIF(Sheet1!$E$2:$E$20,Table1[[#This Row],[Publisher_1]]),COUNTIF(Sheet1!$E$2:$E$20,Table1[[#This Row],[Publisher_2]]))</f>
        <v>1</v>
      </c>
      <c r="AN652" t="str">
        <f>IF(COUNTIF(Table1[[#All],[Title]],Table1[[#This Row],[Title]]) &gt; 1,"Yes","No")</f>
        <v>No</v>
      </c>
      <c r="AO652" t="str">
        <f>IF(AND(-3&lt;= (Table1[[#This Row],[Metrics.Sales]] - AVERAGE(Table1[Metrics.Sales]))/_xlfn.STDEV.S(Table1[Metrics.Sales]), (Table1[[#This Row],[Metrics.Sales]] - AVERAGE(Table1[Metrics.Sales]))/_xlfn.STDEV.S(Table1[Metrics.Sales]) &lt;=3),"No","Yes")</f>
        <v>No</v>
      </c>
      <c r="AP652" t="b">
        <f>OR(Table1[[#This Row],[Length.Main Story.Polled]] = 0,Table1[[#This Row],[Length.Main + Extras.Polled]] = 0,Table1[[#This Row],[Length.Completionists.Polled]] = 0,Table1[[#This Row],[Length.All PlayStyles.Polled]] = 0)</f>
        <v>1</v>
      </c>
      <c r="AR652" s="9"/>
      <c r="AT652"/>
      <c r="AU652" s="10"/>
      <c r="AW652" s="10"/>
      <c r="BH652" s="10"/>
      <c r="BI652" s="10"/>
      <c r="BJ652" s="10"/>
      <c r="BL652" s="10"/>
    </row>
    <row r="653" spans="1:64" x14ac:dyDescent="0.25">
      <c r="A653" t="s">
        <v>518</v>
      </c>
      <c r="B653">
        <v>7</v>
      </c>
      <c r="C653" t="s">
        <v>39</v>
      </c>
      <c r="D653" t="s">
        <v>145</v>
      </c>
      <c r="E653" t="s">
        <v>1019</v>
      </c>
      <c r="F653" t="s">
        <v>46</v>
      </c>
      <c r="G653">
        <v>2007</v>
      </c>
      <c r="H653">
        <v>81</v>
      </c>
      <c r="I653">
        <v>0.5</v>
      </c>
      <c r="J653">
        <v>9.9499999999999993</v>
      </c>
      <c r="K653">
        <v>4</v>
      </c>
      <c r="L653">
        <v>4</v>
      </c>
      <c r="M653">
        <v>4</v>
      </c>
      <c r="N653">
        <v>1</v>
      </c>
      <c r="O653">
        <v>4</v>
      </c>
      <c r="P653">
        <v>0</v>
      </c>
      <c r="Q653">
        <v>0</v>
      </c>
      <c r="R653">
        <v>0</v>
      </c>
      <c r="S653">
        <v>0</v>
      </c>
      <c r="T653">
        <v>0</v>
      </c>
      <c r="U653">
        <v>0</v>
      </c>
      <c r="V653">
        <v>0</v>
      </c>
      <c r="W653">
        <v>0</v>
      </c>
      <c r="X653">
        <v>0</v>
      </c>
      <c r="Y653">
        <v>0</v>
      </c>
      <c r="Z653">
        <v>4</v>
      </c>
      <c r="AA653">
        <v>4</v>
      </c>
      <c r="AB653">
        <v>4</v>
      </c>
      <c r="AC653">
        <v>1</v>
      </c>
      <c r="AD653">
        <v>4</v>
      </c>
      <c r="AE653" t="s">
        <v>39</v>
      </c>
      <c r="AJ653" t="b">
        <f>OR(COUNTIF(Sheet1!$H$1:$H$9,Table1[[#This Row],[Genre_1]]),COUNTIF(Sheet1!$H$1:$H$8,Table1[[#This Row],[Genre_2]]),COUNTIF(Sheet1!$H$1:$H$8,Table1[[#This Row],[Genre_3]]),COUNTIF(Sheet1!$H$1:$H$8,Table1[[#This Row],[Genre_4]]),COUNTIF(Sheet1!$H$1:$H$8,Table1[[#This Row],[Genre_5]]))</f>
        <v>1</v>
      </c>
      <c r="AK653" t="s">
        <v>145</v>
      </c>
      <c r="AM653" t="b">
        <f>OR(COUNTIF(Sheet1!$E$2:$E$20,Table1[[#This Row],[Publisher_1]]),COUNTIF(Sheet1!$E$2:$E$20,Table1[[#This Row],[Publisher_2]]))</f>
        <v>1</v>
      </c>
      <c r="AN653" t="str">
        <f>IF(COUNTIF(Table1[[#All],[Title]],Table1[[#This Row],[Title]]) &gt; 1,"Yes","No")</f>
        <v>No</v>
      </c>
      <c r="AO653" t="str">
        <f>IF(AND(-3&lt;= (Table1[[#This Row],[Metrics.Sales]] - AVERAGE(Table1[Metrics.Sales]))/_xlfn.STDEV.S(Table1[Metrics.Sales]), (Table1[[#This Row],[Metrics.Sales]] - AVERAGE(Table1[Metrics.Sales]))/_xlfn.STDEV.S(Table1[Metrics.Sales]) &lt;=3),"No","Yes")</f>
        <v>No</v>
      </c>
      <c r="AP653" t="b">
        <f>OR(Table1[[#This Row],[Length.Main Story.Polled]] = 0,Table1[[#This Row],[Length.Main + Extras.Polled]] = 0,Table1[[#This Row],[Length.Completionists.Polled]] = 0,Table1[[#This Row],[Length.All PlayStyles.Polled]] = 0)</f>
        <v>1</v>
      </c>
      <c r="AR653" s="9"/>
      <c r="AT653"/>
      <c r="AU653" s="10"/>
      <c r="AW653" s="10"/>
      <c r="BH653" s="10"/>
      <c r="BI653" s="10"/>
      <c r="BJ653" s="10"/>
      <c r="BL653" s="10"/>
    </row>
    <row r="654" spans="1:64" x14ac:dyDescent="0.25">
      <c r="A654" t="s">
        <v>497</v>
      </c>
      <c r="B654">
        <v>1</v>
      </c>
      <c r="C654" t="s">
        <v>39</v>
      </c>
      <c r="D654" t="s">
        <v>145</v>
      </c>
      <c r="E654" t="s">
        <v>83</v>
      </c>
      <c r="F654" t="s">
        <v>46</v>
      </c>
      <c r="G654">
        <v>2007</v>
      </c>
      <c r="H654">
        <v>81</v>
      </c>
      <c r="I654">
        <v>0.83</v>
      </c>
      <c r="J654">
        <v>9.9499999999999993</v>
      </c>
      <c r="K654">
        <v>4</v>
      </c>
      <c r="L654">
        <v>4</v>
      </c>
      <c r="M654">
        <v>4</v>
      </c>
      <c r="N654">
        <v>1</v>
      </c>
      <c r="O654">
        <v>4</v>
      </c>
      <c r="P654">
        <v>0</v>
      </c>
      <c r="Q654">
        <v>0</v>
      </c>
      <c r="R654">
        <v>0</v>
      </c>
      <c r="S654">
        <v>0</v>
      </c>
      <c r="T654">
        <v>0</v>
      </c>
      <c r="U654">
        <v>0</v>
      </c>
      <c r="V654">
        <v>0</v>
      </c>
      <c r="W654">
        <v>0</v>
      </c>
      <c r="X654">
        <v>0</v>
      </c>
      <c r="Y654">
        <v>0</v>
      </c>
      <c r="Z654">
        <v>4</v>
      </c>
      <c r="AA654">
        <v>4</v>
      </c>
      <c r="AB654">
        <v>4</v>
      </c>
      <c r="AC654">
        <v>1</v>
      </c>
      <c r="AD654">
        <v>4</v>
      </c>
      <c r="AE654" t="s">
        <v>39</v>
      </c>
      <c r="AJ654" t="b">
        <f>OR(COUNTIF(Sheet1!$H$1:$H$9,Table1[[#This Row],[Genre_1]]),COUNTIF(Sheet1!$H$1:$H$8,Table1[[#This Row],[Genre_2]]),COUNTIF(Sheet1!$H$1:$H$8,Table1[[#This Row],[Genre_3]]),COUNTIF(Sheet1!$H$1:$H$8,Table1[[#This Row],[Genre_4]]),COUNTIF(Sheet1!$H$1:$H$8,Table1[[#This Row],[Genre_5]]))</f>
        <v>1</v>
      </c>
      <c r="AK654" t="s">
        <v>145</v>
      </c>
      <c r="AM654" t="b">
        <f>OR(COUNTIF(Sheet1!$E$2:$E$20,Table1[[#This Row],[Publisher_1]]),COUNTIF(Sheet1!$E$2:$E$20,Table1[[#This Row],[Publisher_2]]))</f>
        <v>1</v>
      </c>
      <c r="AN654" t="str">
        <f>IF(COUNTIF(Table1[[#All],[Title]],Table1[[#This Row],[Title]]) &gt; 1,"Yes","No")</f>
        <v>No</v>
      </c>
      <c r="AO654" t="str">
        <f>IF(AND(-3&lt;= (Table1[[#This Row],[Metrics.Sales]] - AVERAGE(Table1[Metrics.Sales]))/_xlfn.STDEV.S(Table1[Metrics.Sales]), (Table1[[#This Row],[Metrics.Sales]] - AVERAGE(Table1[Metrics.Sales]))/_xlfn.STDEV.S(Table1[Metrics.Sales]) &lt;=3),"No","Yes")</f>
        <v>No</v>
      </c>
      <c r="AP654" t="b">
        <f>OR(Table1[[#This Row],[Length.Main Story.Polled]] = 0,Table1[[#This Row],[Length.Main + Extras.Polled]] = 0,Table1[[#This Row],[Length.Completionists.Polled]] = 0,Table1[[#This Row],[Length.All PlayStyles.Polled]] = 0)</f>
        <v>1</v>
      </c>
      <c r="AR654" s="9"/>
      <c r="AT654"/>
    </row>
    <row r="655" spans="1:64" x14ac:dyDescent="0.25">
      <c r="A655" t="s">
        <v>800</v>
      </c>
      <c r="B655">
        <v>7</v>
      </c>
      <c r="C655" t="s">
        <v>39</v>
      </c>
      <c r="D655" t="s">
        <v>145</v>
      </c>
      <c r="E655" t="s">
        <v>1019</v>
      </c>
      <c r="F655" t="s">
        <v>32</v>
      </c>
      <c r="G655">
        <v>2008</v>
      </c>
      <c r="H655">
        <v>82</v>
      </c>
      <c r="I655">
        <v>0.57999999999999996</v>
      </c>
      <c r="J655">
        <v>14.95</v>
      </c>
      <c r="K655">
        <v>0</v>
      </c>
      <c r="L655">
        <v>0</v>
      </c>
      <c r="M655">
        <v>0</v>
      </c>
      <c r="N655">
        <v>0</v>
      </c>
      <c r="O655">
        <v>0</v>
      </c>
      <c r="P655">
        <v>0</v>
      </c>
      <c r="Q655">
        <v>0</v>
      </c>
      <c r="R655">
        <v>0</v>
      </c>
      <c r="S655">
        <v>0</v>
      </c>
      <c r="T655">
        <v>0</v>
      </c>
      <c r="U655">
        <v>0</v>
      </c>
      <c r="V655">
        <v>0</v>
      </c>
      <c r="W655">
        <v>0</v>
      </c>
      <c r="X655">
        <v>0</v>
      </c>
      <c r="Y655">
        <v>0</v>
      </c>
      <c r="Z655">
        <v>0</v>
      </c>
      <c r="AA655">
        <v>0</v>
      </c>
      <c r="AB655">
        <v>0</v>
      </c>
      <c r="AC655">
        <v>0</v>
      </c>
      <c r="AD655">
        <v>0</v>
      </c>
      <c r="AE655" t="s">
        <v>39</v>
      </c>
      <c r="AJ655" t="b">
        <f>OR(COUNTIF(Sheet1!$H$1:$H$9,Table1[[#This Row],[Genre_1]]),COUNTIF(Sheet1!$H$1:$H$8,Table1[[#This Row],[Genre_2]]),COUNTIF(Sheet1!$H$1:$H$8,Table1[[#This Row],[Genre_3]]),COUNTIF(Sheet1!$H$1:$H$8,Table1[[#This Row],[Genre_4]]),COUNTIF(Sheet1!$H$1:$H$8,Table1[[#This Row],[Genre_5]]))</f>
        <v>1</v>
      </c>
      <c r="AK655" t="s">
        <v>145</v>
      </c>
      <c r="AM655" t="b">
        <f>OR(COUNTIF(Sheet1!$E$2:$E$20,Table1[[#This Row],[Publisher_1]]),COUNTIF(Sheet1!$E$2:$E$20,Table1[[#This Row],[Publisher_2]]))</f>
        <v>1</v>
      </c>
      <c r="AN655" t="str">
        <f>IF(COUNTIF(Table1[[#All],[Title]],Table1[[#This Row],[Title]]) &gt; 1,"Yes","No")</f>
        <v>No</v>
      </c>
      <c r="AO655" t="str">
        <f>IF(AND(-3&lt;= (Table1[[#This Row],[Metrics.Sales]] - AVERAGE(Table1[Metrics.Sales]))/_xlfn.STDEV.S(Table1[Metrics.Sales]), (Table1[[#This Row],[Metrics.Sales]] - AVERAGE(Table1[Metrics.Sales]))/_xlfn.STDEV.S(Table1[Metrics.Sales]) &lt;=3),"No","Yes")</f>
        <v>No</v>
      </c>
      <c r="AP655" t="b">
        <f>OR(Table1[[#This Row],[Length.Main Story.Polled]] = 0,Table1[[#This Row],[Length.Main + Extras.Polled]] = 0,Table1[[#This Row],[Length.Completionists.Polled]] = 0,Table1[[#This Row],[Length.All PlayStyles.Polled]] = 0)</f>
        <v>1</v>
      </c>
      <c r="AR655" s="9"/>
      <c r="AT655"/>
    </row>
    <row r="656" spans="1:64" x14ac:dyDescent="0.25">
      <c r="A656" t="s">
        <v>773</v>
      </c>
      <c r="B656">
        <v>1</v>
      </c>
      <c r="C656" t="s">
        <v>39</v>
      </c>
      <c r="D656" t="s">
        <v>145</v>
      </c>
      <c r="E656" t="s">
        <v>83</v>
      </c>
      <c r="F656" t="s">
        <v>32</v>
      </c>
      <c r="G656">
        <v>2008</v>
      </c>
      <c r="H656">
        <v>84</v>
      </c>
      <c r="I656">
        <v>1.07</v>
      </c>
      <c r="J656">
        <v>12.95</v>
      </c>
      <c r="K656">
        <v>0</v>
      </c>
      <c r="L656">
        <v>0</v>
      </c>
      <c r="M656">
        <v>0</v>
      </c>
      <c r="N656">
        <v>0</v>
      </c>
      <c r="O656">
        <v>0</v>
      </c>
      <c r="P656">
        <v>0</v>
      </c>
      <c r="Q656">
        <v>0</v>
      </c>
      <c r="R656">
        <v>0</v>
      </c>
      <c r="S656">
        <v>0</v>
      </c>
      <c r="T656">
        <v>0</v>
      </c>
      <c r="U656">
        <v>0</v>
      </c>
      <c r="V656">
        <v>0</v>
      </c>
      <c r="W656">
        <v>0</v>
      </c>
      <c r="X656">
        <v>0</v>
      </c>
      <c r="Y656">
        <v>0</v>
      </c>
      <c r="Z656">
        <v>0</v>
      </c>
      <c r="AA656">
        <v>0</v>
      </c>
      <c r="AB656">
        <v>0</v>
      </c>
      <c r="AC656">
        <v>0</v>
      </c>
      <c r="AD656">
        <v>0</v>
      </c>
      <c r="AE656" t="s">
        <v>39</v>
      </c>
      <c r="AJ656" t="b">
        <f>OR(COUNTIF(Sheet1!$H$1:$H$9,Table1[[#This Row],[Genre_1]]),COUNTIF(Sheet1!$H$1:$H$8,Table1[[#This Row],[Genre_2]]),COUNTIF(Sheet1!$H$1:$H$8,Table1[[#This Row],[Genre_3]]),COUNTIF(Sheet1!$H$1:$H$8,Table1[[#This Row],[Genre_4]]),COUNTIF(Sheet1!$H$1:$H$8,Table1[[#This Row],[Genre_5]]))</f>
        <v>1</v>
      </c>
      <c r="AK656" t="s">
        <v>145</v>
      </c>
      <c r="AM656" t="b">
        <f>OR(COUNTIF(Sheet1!$E$2:$E$20,Table1[[#This Row],[Publisher_1]]),COUNTIF(Sheet1!$E$2:$E$20,Table1[[#This Row],[Publisher_2]]))</f>
        <v>1</v>
      </c>
      <c r="AN656" t="str">
        <f>IF(COUNTIF(Table1[[#All],[Title]],Table1[[#This Row],[Title]]) &gt; 1,"Yes","No")</f>
        <v>No</v>
      </c>
      <c r="AO656" t="str">
        <f>IF(AND(-3&lt;= (Table1[[#This Row],[Metrics.Sales]] - AVERAGE(Table1[Metrics.Sales]))/_xlfn.STDEV.S(Table1[Metrics.Sales]), (Table1[[#This Row],[Metrics.Sales]] - AVERAGE(Table1[Metrics.Sales]))/_xlfn.STDEV.S(Table1[Metrics.Sales]) &lt;=3),"No","Yes")</f>
        <v>No</v>
      </c>
      <c r="AP656" t="b">
        <f>OR(Table1[[#This Row],[Length.Main Story.Polled]] = 0,Table1[[#This Row],[Length.Main + Extras.Polled]] = 0,Table1[[#This Row],[Length.Completionists.Polled]] = 0,Table1[[#This Row],[Length.All PlayStyles.Polled]] = 0)</f>
        <v>1</v>
      </c>
      <c r="AR656" s="9"/>
      <c r="AT656"/>
    </row>
    <row r="657" spans="1:59" x14ac:dyDescent="0.25">
      <c r="A657" t="s">
        <v>876</v>
      </c>
      <c r="B657">
        <v>4</v>
      </c>
      <c r="C657" t="s">
        <v>39</v>
      </c>
      <c r="D657" t="s">
        <v>255</v>
      </c>
      <c r="E657" t="s">
        <v>83</v>
      </c>
      <c r="F657" t="s">
        <v>53</v>
      </c>
      <c r="G657">
        <v>2008</v>
      </c>
      <c r="H657">
        <v>55</v>
      </c>
      <c r="I657">
        <v>0.17</v>
      </c>
      <c r="J657">
        <v>9.9499999999999993</v>
      </c>
      <c r="K657">
        <v>0</v>
      </c>
      <c r="L657">
        <v>0</v>
      </c>
      <c r="M657">
        <v>0</v>
      </c>
      <c r="N657">
        <v>0</v>
      </c>
      <c r="O657">
        <v>0</v>
      </c>
      <c r="P657">
        <v>0</v>
      </c>
      <c r="Q657">
        <v>0</v>
      </c>
      <c r="R657">
        <v>0</v>
      </c>
      <c r="S657">
        <v>0</v>
      </c>
      <c r="T657">
        <v>0</v>
      </c>
      <c r="U657">
        <v>0</v>
      </c>
      <c r="V657">
        <v>0</v>
      </c>
      <c r="W657">
        <v>0</v>
      </c>
      <c r="X657">
        <v>0</v>
      </c>
      <c r="Y657">
        <v>0</v>
      </c>
      <c r="Z657">
        <v>0</v>
      </c>
      <c r="AA657">
        <v>0</v>
      </c>
      <c r="AB657">
        <v>0</v>
      </c>
      <c r="AC657">
        <v>0</v>
      </c>
      <c r="AD657">
        <v>0</v>
      </c>
      <c r="AE657" t="s">
        <v>39</v>
      </c>
      <c r="AJ657" t="b">
        <f>OR(COUNTIF(Sheet1!$H$1:$H$9,Table1[[#This Row],[Genre_1]]),COUNTIF(Sheet1!$H$1:$H$8,Table1[[#This Row],[Genre_2]]),COUNTIF(Sheet1!$H$1:$H$8,Table1[[#This Row],[Genre_3]]),COUNTIF(Sheet1!$H$1:$H$8,Table1[[#This Row],[Genre_4]]),COUNTIF(Sheet1!$H$1:$H$8,Table1[[#This Row],[Genre_5]]))</f>
        <v>1</v>
      </c>
      <c r="AK657" t="s">
        <v>255</v>
      </c>
      <c r="AM657" t="b">
        <f>OR(COUNTIF(Sheet1!$E$2:$E$20,Table1[[#This Row],[Publisher_1]]),COUNTIF(Sheet1!$E$2:$E$20,Table1[[#This Row],[Publisher_2]]))</f>
        <v>1</v>
      </c>
      <c r="AN657" t="str">
        <f>IF(COUNTIF(Table1[[#All],[Title]],Table1[[#This Row],[Title]]) &gt; 1,"Yes","No")</f>
        <v>Yes</v>
      </c>
      <c r="AO657" t="str">
        <f>IF(AND(-3&lt;= (Table1[[#This Row],[Metrics.Sales]] - AVERAGE(Table1[Metrics.Sales]))/_xlfn.STDEV.S(Table1[Metrics.Sales]), (Table1[[#This Row],[Metrics.Sales]] - AVERAGE(Table1[Metrics.Sales]))/_xlfn.STDEV.S(Table1[Metrics.Sales]) &lt;=3),"No","Yes")</f>
        <v>No</v>
      </c>
      <c r="AP657" t="b">
        <f>OR(Table1[[#This Row],[Length.Main Story.Polled]] = 0,Table1[[#This Row],[Length.Main + Extras.Polled]] = 0,Table1[[#This Row],[Length.Completionists.Polled]] = 0,Table1[[#This Row],[Length.All PlayStyles.Polled]] = 0)</f>
        <v>1</v>
      </c>
      <c r="AR657" s="9"/>
      <c r="AT657"/>
    </row>
    <row r="658" spans="1:59" x14ac:dyDescent="0.25">
      <c r="A658" t="s">
        <v>876</v>
      </c>
      <c r="B658">
        <v>4</v>
      </c>
      <c r="C658" t="s">
        <v>39</v>
      </c>
      <c r="D658" t="s">
        <v>255</v>
      </c>
      <c r="E658" t="s">
        <v>1019</v>
      </c>
      <c r="F658" t="s">
        <v>46</v>
      </c>
      <c r="G658">
        <v>2008</v>
      </c>
      <c r="H658">
        <v>54</v>
      </c>
      <c r="I658">
        <v>0.1</v>
      </c>
      <c r="J658">
        <v>14.95</v>
      </c>
      <c r="K658">
        <v>0</v>
      </c>
      <c r="L658">
        <v>0</v>
      </c>
      <c r="M658">
        <v>0</v>
      </c>
      <c r="N658">
        <v>0</v>
      </c>
      <c r="O658">
        <v>0</v>
      </c>
      <c r="P658">
        <v>0</v>
      </c>
      <c r="Q658">
        <v>0</v>
      </c>
      <c r="R658">
        <v>0</v>
      </c>
      <c r="S658">
        <v>0</v>
      </c>
      <c r="T658">
        <v>0</v>
      </c>
      <c r="U658">
        <v>0</v>
      </c>
      <c r="V658">
        <v>0</v>
      </c>
      <c r="W658">
        <v>0</v>
      </c>
      <c r="X658">
        <v>0</v>
      </c>
      <c r="Y658">
        <v>0</v>
      </c>
      <c r="Z658">
        <v>0</v>
      </c>
      <c r="AA658">
        <v>0</v>
      </c>
      <c r="AB658">
        <v>0</v>
      </c>
      <c r="AC658">
        <v>0</v>
      </c>
      <c r="AD658">
        <v>0</v>
      </c>
      <c r="AE658" t="s">
        <v>39</v>
      </c>
      <c r="AJ658" t="b">
        <f>OR(COUNTIF(Sheet1!$H$1:$H$9,Table1[[#This Row],[Genre_1]]),COUNTIF(Sheet1!$H$1:$H$8,Table1[[#This Row],[Genre_2]]),COUNTIF(Sheet1!$H$1:$H$8,Table1[[#This Row],[Genre_3]]),COUNTIF(Sheet1!$H$1:$H$8,Table1[[#This Row],[Genre_4]]),COUNTIF(Sheet1!$H$1:$H$8,Table1[[#This Row],[Genre_5]]))</f>
        <v>1</v>
      </c>
      <c r="AK658" t="s">
        <v>255</v>
      </c>
      <c r="AM658" t="b">
        <f>OR(COUNTIF(Sheet1!$E$2:$E$20,Table1[[#This Row],[Publisher_1]]),COUNTIF(Sheet1!$E$2:$E$20,Table1[[#This Row],[Publisher_2]]))</f>
        <v>1</v>
      </c>
      <c r="AN658" t="str">
        <f>IF(COUNTIF(Table1[[#All],[Title]],Table1[[#This Row],[Title]]) &gt; 1,"Yes","No")</f>
        <v>Yes</v>
      </c>
      <c r="AO658" t="str">
        <f>IF(AND(-3&lt;= (Table1[[#This Row],[Metrics.Sales]] - AVERAGE(Table1[Metrics.Sales]))/_xlfn.STDEV.S(Table1[Metrics.Sales]), (Table1[[#This Row],[Metrics.Sales]] - AVERAGE(Table1[Metrics.Sales]))/_xlfn.STDEV.S(Table1[Metrics.Sales]) &lt;=3),"No","Yes")</f>
        <v>No</v>
      </c>
      <c r="AP658" t="b">
        <f>OR(Table1[[#This Row],[Length.Main Story.Polled]] = 0,Table1[[#This Row],[Length.Main + Extras.Polled]] = 0,Table1[[#This Row],[Length.Completionists.Polled]] = 0,Table1[[#This Row],[Length.All PlayStyles.Polled]] = 0)</f>
        <v>1</v>
      </c>
      <c r="AR658" s="9"/>
      <c r="AT658"/>
    </row>
    <row r="659" spans="1:59" x14ac:dyDescent="0.25">
      <c r="A659" t="s">
        <v>111</v>
      </c>
      <c r="B659">
        <v>1</v>
      </c>
      <c r="C659" t="s">
        <v>39</v>
      </c>
      <c r="D659" t="s">
        <v>45</v>
      </c>
      <c r="E659" t="s">
        <v>1020</v>
      </c>
      <c r="F659" t="s">
        <v>32</v>
      </c>
      <c r="G659">
        <v>2005</v>
      </c>
      <c r="H659">
        <v>80</v>
      </c>
      <c r="I659">
        <v>0.42</v>
      </c>
      <c r="J659">
        <v>9.9499999999999993</v>
      </c>
      <c r="K659">
        <v>4</v>
      </c>
      <c r="L659">
        <v>4</v>
      </c>
      <c r="M659">
        <v>4</v>
      </c>
      <c r="N659">
        <v>1</v>
      </c>
      <c r="O659">
        <v>4</v>
      </c>
      <c r="P659">
        <v>0</v>
      </c>
      <c r="Q659">
        <v>0</v>
      </c>
      <c r="R659">
        <v>0</v>
      </c>
      <c r="S659">
        <v>0</v>
      </c>
      <c r="T659">
        <v>0</v>
      </c>
      <c r="U659">
        <v>0</v>
      </c>
      <c r="V659">
        <v>0</v>
      </c>
      <c r="W659">
        <v>0</v>
      </c>
      <c r="X659">
        <v>0</v>
      </c>
      <c r="Y659">
        <v>0</v>
      </c>
      <c r="Z659">
        <v>4</v>
      </c>
      <c r="AA659">
        <v>4</v>
      </c>
      <c r="AB659">
        <v>4</v>
      </c>
      <c r="AC659">
        <v>1</v>
      </c>
      <c r="AD659">
        <v>4</v>
      </c>
      <c r="AE659" t="s">
        <v>39</v>
      </c>
      <c r="AJ659" t="b">
        <f>OR(COUNTIF(Sheet1!$H$1:$H$9,Table1[[#This Row],[Genre_1]]),COUNTIF(Sheet1!$H$1:$H$8,Table1[[#This Row],[Genre_2]]),COUNTIF(Sheet1!$H$1:$H$8,Table1[[#This Row],[Genre_3]]),COUNTIF(Sheet1!$H$1:$H$8,Table1[[#This Row],[Genre_4]]),COUNTIF(Sheet1!$H$1:$H$8,Table1[[#This Row],[Genre_5]]))</f>
        <v>1</v>
      </c>
      <c r="AK659" t="s">
        <v>45</v>
      </c>
      <c r="AM659" t="b">
        <f>OR(COUNTIF(Sheet1!$E$2:$E$20,Table1[[#This Row],[Publisher_1]]),COUNTIF(Sheet1!$E$2:$E$20,Table1[[#This Row],[Publisher_2]]))</f>
        <v>1</v>
      </c>
      <c r="AN659" t="str">
        <f>IF(COUNTIF(Table1[[#All],[Title]],Table1[[#This Row],[Title]]) &gt; 1,"Yes","No")</f>
        <v>No</v>
      </c>
      <c r="AO659" t="str">
        <f>IF(AND(-3&lt;= (Table1[[#This Row],[Metrics.Sales]] - AVERAGE(Table1[Metrics.Sales]))/_xlfn.STDEV.S(Table1[Metrics.Sales]), (Table1[[#This Row],[Metrics.Sales]] - AVERAGE(Table1[Metrics.Sales]))/_xlfn.STDEV.S(Table1[Metrics.Sales]) &lt;=3),"No","Yes")</f>
        <v>No</v>
      </c>
      <c r="AP659" t="b">
        <f>OR(Table1[[#This Row],[Length.Main Story.Polled]] = 0,Table1[[#This Row],[Length.Main + Extras.Polled]] = 0,Table1[[#This Row],[Length.Completionists.Polled]] = 0,Table1[[#This Row],[Length.All PlayStyles.Polled]] = 0)</f>
        <v>1</v>
      </c>
      <c r="AR659" s="9"/>
      <c r="AT659"/>
    </row>
    <row r="660" spans="1:59" x14ac:dyDescent="0.25">
      <c r="A660" t="s">
        <v>132</v>
      </c>
      <c r="B660">
        <v>1</v>
      </c>
      <c r="C660" t="s">
        <v>39</v>
      </c>
      <c r="D660" t="s">
        <v>45</v>
      </c>
      <c r="E660" t="s">
        <v>83</v>
      </c>
      <c r="F660" t="s">
        <v>32</v>
      </c>
      <c r="G660">
        <v>2005</v>
      </c>
      <c r="H660">
        <v>64</v>
      </c>
      <c r="I660">
        <v>0.28999999999999998</v>
      </c>
      <c r="J660">
        <v>4.95</v>
      </c>
      <c r="K660">
        <v>4</v>
      </c>
      <c r="L660">
        <v>4</v>
      </c>
      <c r="M660">
        <v>4</v>
      </c>
      <c r="N660">
        <v>1</v>
      </c>
      <c r="O660">
        <v>4</v>
      </c>
      <c r="P660">
        <v>0</v>
      </c>
      <c r="Q660">
        <v>0</v>
      </c>
      <c r="R660">
        <v>0</v>
      </c>
      <c r="S660">
        <v>0</v>
      </c>
      <c r="T660">
        <v>0</v>
      </c>
      <c r="U660">
        <v>0</v>
      </c>
      <c r="V660">
        <v>0</v>
      </c>
      <c r="W660">
        <v>0</v>
      </c>
      <c r="X660">
        <v>0</v>
      </c>
      <c r="Y660">
        <v>0</v>
      </c>
      <c r="Z660">
        <v>4</v>
      </c>
      <c r="AA660">
        <v>4</v>
      </c>
      <c r="AB660">
        <v>4</v>
      </c>
      <c r="AC660">
        <v>1</v>
      </c>
      <c r="AD660">
        <v>4</v>
      </c>
      <c r="AE660" t="s">
        <v>39</v>
      </c>
      <c r="AJ660" t="b">
        <f>OR(COUNTIF(Sheet1!$H$1:$H$9,Table1[[#This Row],[Genre_1]]),COUNTIF(Sheet1!$H$1:$H$8,Table1[[#This Row],[Genre_2]]),COUNTIF(Sheet1!$H$1:$H$8,Table1[[#This Row],[Genre_3]]),COUNTIF(Sheet1!$H$1:$H$8,Table1[[#This Row],[Genre_4]]),COUNTIF(Sheet1!$H$1:$H$8,Table1[[#This Row],[Genre_5]]))</f>
        <v>1</v>
      </c>
      <c r="AK660" t="s">
        <v>45</v>
      </c>
      <c r="AM660" t="b">
        <f>OR(COUNTIF(Sheet1!$E$2:$E$20,Table1[[#This Row],[Publisher_1]]),COUNTIF(Sheet1!$E$2:$E$20,Table1[[#This Row],[Publisher_2]]))</f>
        <v>1</v>
      </c>
      <c r="AN660" t="str">
        <f>IF(COUNTIF(Table1[[#All],[Title]],Table1[[#This Row],[Title]]) &gt; 1,"Yes","No")</f>
        <v>No</v>
      </c>
      <c r="AO660" t="str">
        <f>IF(AND(-3&lt;= (Table1[[#This Row],[Metrics.Sales]] - AVERAGE(Table1[Metrics.Sales]))/_xlfn.STDEV.S(Table1[Metrics.Sales]), (Table1[[#This Row],[Metrics.Sales]] - AVERAGE(Table1[Metrics.Sales]))/_xlfn.STDEV.S(Table1[Metrics.Sales]) &lt;=3),"No","Yes")</f>
        <v>No</v>
      </c>
      <c r="AP660" t="b">
        <f>OR(Table1[[#This Row],[Length.Main Story.Polled]] = 0,Table1[[#This Row],[Length.Main + Extras.Polled]] = 0,Table1[[#This Row],[Length.Completionists.Polled]] = 0,Table1[[#This Row],[Length.All PlayStyles.Polled]] = 0)</f>
        <v>1</v>
      </c>
      <c r="AR660" s="9"/>
      <c r="AT660"/>
    </row>
    <row r="661" spans="1:59" x14ac:dyDescent="0.25">
      <c r="A661" t="s">
        <v>262</v>
      </c>
      <c r="B661">
        <v>1</v>
      </c>
      <c r="C661" t="s">
        <v>39</v>
      </c>
      <c r="D661" t="s">
        <v>45</v>
      </c>
      <c r="E661" t="s">
        <v>1020</v>
      </c>
      <c r="F661" t="s">
        <v>32</v>
      </c>
      <c r="G661">
        <v>2006</v>
      </c>
      <c r="H661">
        <v>64</v>
      </c>
      <c r="I661">
        <v>0.51</v>
      </c>
      <c r="J661">
        <v>7.95</v>
      </c>
      <c r="K661">
        <v>0</v>
      </c>
      <c r="L661">
        <v>0</v>
      </c>
      <c r="M661">
        <v>0</v>
      </c>
      <c r="N661">
        <v>0</v>
      </c>
      <c r="O661">
        <v>0</v>
      </c>
      <c r="P661">
        <v>0</v>
      </c>
      <c r="Q661">
        <v>0</v>
      </c>
      <c r="R661">
        <v>0</v>
      </c>
      <c r="S661">
        <v>0</v>
      </c>
      <c r="T661">
        <v>0</v>
      </c>
      <c r="U661">
        <v>0</v>
      </c>
      <c r="V661">
        <v>0</v>
      </c>
      <c r="W661">
        <v>0</v>
      </c>
      <c r="X661">
        <v>0</v>
      </c>
      <c r="Y661">
        <v>0</v>
      </c>
      <c r="Z661">
        <v>0</v>
      </c>
      <c r="AA661">
        <v>0</v>
      </c>
      <c r="AB661">
        <v>0</v>
      </c>
      <c r="AC661">
        <v>0</v>
      </c>
      <c r="AD661">
        <v>0</v>
      </c>
      <c r="AE661" t="s">
        <v>39</v>
      </c>
      <c r="AJ661" t="b">
        <f>OR(COUNTIF(Sheet1!$H$1:$H$9,Table1[[#This Row],[Genre_1]]),COUNTIF(Sheet1!$H$1:$H$8,Table1[[#This Row],[Genre_2]]),COUNTIF(Sheet1!$H$1:$H$8,Table1[[#This Row],[Genre_3]]),COUNTIF(Sheet1!$H$1:$H$8,Table1[[#This Row],[Genre_4]]),COUNTIF(Sheet1!$H$1:$H$8,Table1[[#This Row],[Genre_5]]))</f>
        <v>1</v>
      </c>
      <c r="AK661" t="s">
        <v>45</v>
      </c>
      <c r="AM661" t="b">
        <f>OR(COUNTIF(Sheet1!$E$2:$E$20,Table1[[#This Row],[Publisher_1]]),COUNTIF(Sheet1!$E$2:$E$20,Table1[[#This Row],[Publisher_2]]))</f>
        <v>1</v>
      </c>
      <c r="AN661" t="str">
        <f>IF(COUNTIF(Table1[[#All],[Title]],Table1[[#This Row],[Title]]) &gt; 1,"Yes","No")</f>
        <v>No</v>
      </c>
      <c r="AO661" t="str">
        <f>IF(AND(-3&lt;= (Table1[[#This Row],[Metrics.Sales]] - AVERAGE(Table1[Metrics.Sales]))/_xlfn.STDEV.S(Table1[Metrics.Sales]), (Table1[[#This Row],[Metrics.Sales]] - AVERAGE(Table1[Metrics.Sales]))/_xlfn.STDEV.S(Table1[Metrics.Sales]) &lt;=3),"No","Yes")</f>
        <v>No</v>
      </c>
      <c r="AP661" t="b">
        <f>OR(Table1[[#This Row],[Length.Main Story.Polled]] = 0,Table1[[#This Row],[Length.Main + Extras.Polled]] = 0,Table1[[#This Row],[Length.Completionists.Polled]] = 0,Table1[[#This Row],[Length.All PlayStyles.Polled]] = 0)</f>
        <v>1</v>
      </c>
      <c r="AR661" s="9"/>
      <c r="AT661"/>
    </row>
    <row r="662" spans="1:59" x14ac:dyDescent="0.25">
      <c r="A662" t="s">
        <v>269</v>
      </c>
      <c r="B662">
        <v>1</v>
      </c>
      <c r="C662" t="s">
        <v>39</v>
      </c>
      <c r="D662" t="s">
        <v>45</v>
      </c>
      <c r="E662" t="s">
        <v>83</v>
      </c>
      <c r="F662" t="s">
        <v>53</v>
      </c>
      <c r="G662">
        <v>2006</v>
      </c>
      <c r="H662">
        <v>59</v>
      </c>
      <c r="I662">
        <v>0.42</v>
      </c>
      <c r="J662">
        <v>4.95</v>
      </c>
      <c r="K662">
        <v>0</v>
      </c>
      <c r="L662">
        <v>0</v>
      </c>
      <c r="M662">
        <v>0</v>
      </c>
      <c r="N662">
        <v>0</v>
      </c>
      <c r="O662">
        <v>0</v>
      </c>
      <c r="P662">
        <v>0</v>
      </c>
      <c r="Q662">
        <v>0</v>
      </c>
      <c r="R662">
        <v>0</v>
      </c>
      <c r="S662">
        <v>0</v>
      </c>
      <c r="T662">
        <v>0</v>
      </c>
      <c r="U662">
        <v>0</v>
      </c>
      <c r="V662">
        <v>0</v>
      </c>
      <c r="W662">
        <v>0</v>
      </c>
      <c r="X662">
        <v>0</v>
      </c>
      <c r="Y662">
        <v>0</v>
      </c>
      <c r="Z662">
        <v>0</v>
      </c>
      <c r="AA662">
        <v>0</v>
      </c>
      <c r="AB662">
        <v>0</v>
      </c>
      <c r="AC662">
        <v>0</v>
      </c>
      <c r="AD662">
        <v>0</v>
      </c>
      <c r="AE662" t="s">
        <v>39</v>
      </c>
      <c r="AJ662" t="b">
        <f>OR(COUNTIF(Sheet1!$H$1:$H$9,Table1[[#This Row],[Genre_1]]),COUNTIF(Sheet1!$H$1:$H$8,Table1[[#This Row],[Genre_2]]),COUNTIF(Sheet1!$H$1:$H$8,Table1[[#This Row],[Genre_3]]),COUNTIF(Sheet1!$H$1:$H$8,Table1[[#This Row],[Genre_4]]),COUNTIF(Sheet1!$H$1:$H$8,Table1[[#This Row],[Genre_5]]))</f>
        <v>1</v>
      </c>
      <c r="AK662" t="s">
        <v>45</v>
      </c>
      <c r="AM662" t="b">
        <f>OR(COUNTIF(Sheet1!$E$2:$E$20,Table1[[#This Row],[Publisher_1]]),COUNTIF(Sheet1!$E$2:$E$20,Table1[[#This Row],[Publisher_2]]))</f>
        <v>1</v>
      </c>
      <c r="AN662" t="str">
        <f>IF(COUNTIF(Table1[[#All],[Title]],Table1[[#This Row],[Title]]) &gt; 1,"Yes","No")</f>
        <v>No</v>
      </c>
      <c r="AO662" t="str">
        <f>IF(AND(-3&lt;= (Table1[[#This Row],[Metrics.Sales]] - AVERAGE(Table1[Metrics.Sales]))/_xlfn.STDEV.S(Table1[Metrics.Sales]), (Table1[[#This Row],[Metrics.Sales]] - AVERAGE(Table1[Metrics.Sales]))/_xlfn.STDEV.S(Table1[Metrics.Sales]) &lt;=3),"No","Yes")</f>
        <v>No</v>
      </c>
      <c r="AP662" t="b">
        <f>OR(Table1[[#This Row],[Length.Main Story.Polled]] = 0,Table1[[#This Row],[Length.Main + Extras.Polled]] = 0,Table1[[#This Row],[Length.Completionists.Polled]] = 0,Table1[[#This Row],[Length.All PlayStyles.Polled]] = 0)</f>
        <v>1</v>
      </c>
      <c r="AR662" s="9"/>
      <c r="AT662"/>
    </row>
    <row r="663" spans="1:59" x14ac:dyDescent="0.25">
      <c r="A663" t="s">
        <v>506</v>
      </c>
      <c r="B663">
        <v>4</v>
      </c>
      <c r="C663" t="s">
        <v>39</v>
      </c>
      <c r="D663" t="s">
        <v>45</v>
      </c>
      <c r="E663" t="s">
        <v>1019</v>
      </c>
      <c r="F663" t="s">
        <v>46</v>
      </c>
      <c r="G663">
        <v>2007</v>
      </c>
      <c r="H663">
        <v>73</v>
      </c>
      <c r="I663">
        <v>0.6</v>
      </c>
      <c r="J663">
        <v>9.9499999999999993</v>
      </c>
      <c r="K663">
        <v>0</v>
      </c>
      <c r="L663">
        <v>0</v>
      </c>
      <c r="M663">
        <v>0</v>
      </c>
      <c r="N663">
        <v>0</v>
      </c>
      <c r="O663">
        <v>0</v>
      </c>
      <c r="P663">
        <v>0</v>
      </c>
      <c r="Q663">
        <v>0</v>
      </c>
      <c r="R663">
        <v>0</v>
      </c>
      <c r="S663">
        <v>0</v>
      </c>
      <c r="T663">
        <v>0</v>
      </c>
      <c r="U663">
        <v>0</v>
      </c>
      <c r="V663">
        <v>0</v>
      </c>
      <c r="W663">
        <v>0</v>
      </c>
      <c r="X663">
        <v>0</v>
      </c>
      <c r="Y663">
        <v>0</v>
      </c>
      <c r="Z663">
        <v>0</v>
      </c>
      <c r="AA663">
        <v>0</v>
      </c>
      <c r="AB663">
        <v>0</v>
      </c>
      <c r="AC663">
        <v>0</v>
      </c>
      <c r="AD663">
        <v>0</v>
      </c>
      <c r="AE663" t="s">
        <v>39</v>
      </c>
      <c r="AJ663" t="b">
        <f>OR(COUNTIF(Sheet1!$H$1:$H$9,Table1[[#This Row],[Genre_1]]),COUNTIF(Sheet1!$H$1:$H$8,Table1[[#This Row],[Genre_2]]),COUNTIF(Sheet1!$H$1:$H$8,Table1[[#This Row],[Genre_3]]),COUNTIF(Sheet1!$H$1:$H$8,Table1[[#This Row],[Genre_4]]),COUNTIF(Sheet1!$H$1:$H$8,Table1[[#This Row],[Genre_5]]))</f>
        <v>1</v>
      </c>
      <c r="AK663" t="s">
        <v>45</v>
      </c>
      <c r="AM663" t="b">
        <f>OR(COUNTIF(Sheet1!$E$2:$E$20,Table1[[#This Row],[Publisher_1]]),COUNTIF(Sheet1!$E$2:$E$20,Table1[[#This Row],[Publisher_2]]))</f>
        <v>1</v>
      </c>
      <c r="AN663" t="str">
        <f>IF(COUNTIF(Table1[[#All],[Title]],Table1[[#This Row],[Title]]) &gt; 1,"Yes","No")</f>
        <v>Yes</v>
      </c>
      <c r="AO663" t="str">
        <f>IF(AND(-3&lt;= (Table1[[#This Row],[Metrics.Sales]] - AVERAGE(Table1[Metrics.Sales]))/_xlfn.STDEV.S(Table1[Metrics.Sales]), (Table1[[#This Row],[Metrics.Sales]] - AVERAGE(Table1[Metrics.Sales]))/_xlfn.STDEV.S(Table1[Metrics.Sales]) &lt;=3),"No","Yes")</f>
        <v>No</v>
      </c>
      <c r="AP663" t="b">
        <f>OR(Table1[[#This Row],[Length.Main Story.Polled]] = 0,Table1[[#This Row],[Length.Main + Extras.Polled]] = 0,Table1[[#This Row],[Length.Completionists.Polled]] = 0,Table1[[#This Row],[Length.All PlayStyles.Polled]] = 0)</f>
        <v>1</v>
      </c>
      <c r="AR663" s="9"/>
      <c r="AT663"/>
    </row>
    <row r="664" spans="1:59" x14ac:dyDescent="0.25">
      <c r="A664" t="s">
        <v>506</v>
      </c>
      <c r="B664">
        <v>1</v>
      </c>
      <c r="C664" t="s">
        <v>39</v>
      </c>
      <c r="D664" t="s">
        <v>45</v>
      </c>
      <c r="E664" t="s">
        <v>1020</v>
      </c>
      <c r="F664" t="s">
        <v>32</v>
      </c>
      <c r="G664">
        <v>2007</v>
      </c>
      <c r="H664">
        <v>73</v>
      </c>
      <c r="I664">
        <v>0.3</v>
      </c>
      <c r="J664">
        <v>14.95</v>
      </c>
      <c r="K664">
        <v>0</v>
      </c>
      <c r="L664">
        <v>0</v>
      </c>
      <c r="M664">
        <v>0</v>
      </c>
      <c r="N664">
        <v>0</v>
      </c>
      <c r="O664">
        <v>0</v>
      </c>
      <c r="P664">
        <v>0</v>
      </c>
      <c r="Q664">
        <v>0</v>
      </c>
      <c r="R664">
        <v>0</v>
      </c>
      <c r="S664">
        <v>0</v>
      </c>
      <c r="T664">
        <v>0</v>
      </c>
      <c r="U664">
        <v>0</v>
      </c>
      <c r="V664">
        <v>0</v>
      </c>
      <c r="W664">
        <v>0</v>
      </c>
      <c r="X664">
        <v>0</v>
      </c>
      <c r="Y664">
        <v>0</v>
      </c>
      <c r="Z664">
        <v>0</v>
      </c>
      <c r="AA664">
        <v>0</v>
      </c>
      <c r="AB664">
        <v>0</v>
      </c>
      <c r="AC664">
        <v>0</v>
      </c>
      <c r="AD664">
        <v>0</v>
      </c>
      <c r="AE664" t="s">
        <v>39</v>
      </c>
      <c r="AJ664" t="b">
        <f>OR(COUNTIF(Sheet1!$H$1:$H$9,Table1[[#This Row],[Genre_1]]),COUNTIF(Sheet1!$H$1:$H$8,Table1[[#This Row],[Genre_2]]),COUNTIF(Sheet1!$H$1:$H$8,Table1[[#This Row],[Genre_3]]),COUNTIF(Sheet1!$H$1:$H$8,Table1[[#This Row],[Genre_4]]),COUNTIF(Sheet1!$H$1:$H$8,Table1[[#This Row],[Genre_5]]))</f>
        <v>1</v>
      </c>
      <c r="AK664" t="s">
        <v>45</v>
      </c>
      <c r="AM664" t="b">
        <f>OR(COUNTIF(Sheet1!$E$2:$E$20,Table1[[#This Row],[Publisher_1]]),COUNTIF(Sheet1!$E$2:$E$20,Table1[[#This Row],[Publisher_2]]))</f>
        <v>1</v>
      </c>
      <c r="AN664" t="str">
        <f>IF(COUNTIF(Table1[[#All],[Title]],Table1[[#This Row],[Title]]) &gt; 1,"Yes","No")</f>
        <v>Yes</v>
      </c>
      <c r="AO664" t="str">
        <f>IF(AND(-3&lt;= (Table1[[#This Row],[Metrics.Sales]] - AVERAGE(Table1[Metrics.Sales]))/_xlfn.STDEV.S(Table1[Metrics.Sales]), (Table1[[#This Row],[Metrics.Sales]] - AVERAGE(Table1[Metrics.Sales]))/_xlfn.STDEV.S(Table1[Metrics.Sales]) &lt;=3),"No","Yes")</f>
        <v>No</v>
      </c>
      <c r="AP664" t="b">
        <f>OR(Table1[[#This Row],[Length.Main Story.Polled]] = 0,Table1[[#This Row],[Length.Main + Extras.Polled]] = 0,Table1[[#This Row],[Length.Completionists.Polled]] = 0,Table1[[#This Row],[Length.All PlayStyles.Polled]] = 0)</f>
        <v>1</v>
      </c>
      <c r="AR664" s="9"/>
      <c r="AT664"/>
    </row>
    <row r="665" spans="1:59" x14ac:dyDescent="0.25">
      <c r="A665" t="s">
        <v>506</v>
      </c>
      <c r="B665">
        <v>1</v>
      </c>
      <c r="C665" t="s">
        <v>39</v>
      </c>
      <c r="D665" t="s">
        <v>45</v>
      </c>
      <c r="E665" t="s">
        <v>1022</v>
      </c>
      <c r="F665" t="s">
        <v>46</v>
      </c>
      <c r="G665">
        <v>2007</v>
      </c>
      <c r="H665">
        <v>52</v>
      </c>
      <c r="I665">
        <v>0.14000000000000001</v>
      </c>
      <c r="J665">
        <v>14.95</v>
      </c>
      <c r="K665">
        <v>0</v>
      </c>
      <c r="L665">
        <v>0</v>
      </c>
      <c r="M665">
        <v>0</v>
      </c>
      <c r="N665">
        <v>0</v>
      </c>
      <c r="O665">
        <v>0</v>
      </c>
      <c r="P665">
        <v>0</v>
      </c>
      <c r="Q665">
        <v>0</v>
      </c>
      <c r="R665">
        <v>0</v>
      </c>
      <c r="S665">
        <v>0</v>
      </c>
      <c r="T665">
        <v>0</v>
      </c>
      <c r="U665">
        <v>0</v>
      </c>
      <c r="V665">
        <v>0</v>
      </c>
      <c r="W665">
        <v>0</v>
      </c>
      <c r="X665">
        <v>0</v>
      </c>
      <c r="Y665">
        <v>0</v>
      </c>
      <c r="Z665">
        <v>0</v>
      </c>
      <c r="AA665">
        <v>0</v>
      </c>
      <c r="AB665">
        <v>0</v>
      </c>
      <c r="AC665">
        <v>0</v>
      </c>
      <c r="AD665">
        <v>0</v>
      </c>
      <c r="AE665" t="s">
        <v>39</v>
      </c>
      <c r="AJ665" t="b">
        <f>OR(COUNTIF(Sheet1!$H$1:$H$9,Table1[[#This Row],[Genre_1]]),COUNTIF(Sheet1!$H$1:$H$8,Table1[[#This Row],[Genre_2]]),COUNTIF(Sheet1!$H$1:$H$8,Table1[[#This Row],[Genre_3]]),COUNTIF(Sheet1!$H$1:$H$8,Table1[[#This Row],[Genre_4]]),COUNTIF(Sheet1!$H$1:$H$8,Table1[[#This Row],[Genre_5]]))</f>
        <v>1</v>
      </c>
      <c r="AK665" t="s">
        <v>45</v>
      </c>
      <c r="AM665" t="b">
        <f>OR(COUNTIF(Sheet1!$E$2:$E$20,Table1[[#This Row],[Publisher_1]]),COUNTIF(Sheet1!$E$2:$E$20,Table1[[#This Row],[Publisher_2]]))</f>
        <v>1</v>
      </c>
      <c r="AN665" t="str">
        <f>IF(COUNTIF(Table1[[#All],[Title]],Table1[[#This Row],[Title]]) &gt; 1,"Yes","No")</f>
        <v>Yes</v>
      </c>
      <c r="AO665" t="str">
        <f>IF(AND(-3&lt;= (Table1[[#This Row],[Metrics.Sales]] - AVERAGE(Table1[Metrics.Sales]))/_xlfn.STDEV.S(Table1[Metrics.Sales]), (Table1[[#This Row],[Metrics.Sales]] - AVERAGE(Table1[Metrics.Sales]))/_xlfn.STDEV.S(Table1[Metrics.Sales]) &lt;=3),"No","Yes")</f>
        <v>No</v>
      </c>
      <c r="AP665" t="b">
        <f>OR(Table1[[#This Row],[Length.Main Story.Polled]] = 0,Table1[[#This Row],[Length.Main + Extras.Polled]] = 0,Table1[[#This Row],[Length.Completionists.Polled]] = 0,Table1[[#This Row],[Length.All PlayStyles.Polled]] = 0)</f>
        <v>1</v>
      </c>
      <c r="AR665" s="9"/>
      <c r="AT665"/>
    </row>
    <row r="666" spans="1:59" x14ac:dyDescent="0.25">
      <c r="A666" t="s">
        <v>520</v>
      </c>
      <c r="B666">
        <v>1</v>
      </c>
      <c r="C666" t="s">
        <v>39</v>
      </c>
      <c r="D666" t="s">
        <v>45</v>
      </c>
      <c r="E666" t="s">
        <v>83</v>
      </c>
      <c r="F666" t="s">
        <v>53</v>
      </c>
      <c r="G666">
        <v>2007</v>
      </c>
      <c r="H666">
        <v>73</v>
      </c>
      <c r="I666">
        <v>0.49</v>
      </c>
      <c r="J666">
        <v>9.9499999999999993</v>
      </c>
      <c r="K666">
        <v>0</v>
      </c>
      <c r="L666">
        <v>0</v>
      </c>
      <c r="M666">
        <v>0</v>
      </c>
      <c r="N666">
        <v>0</v>
      </c>
      <c r="O666">
        <v>0</v>
      </c>
      <c r="P666">
        <v>0</v>
      </c>
      <c r="Q666">
        <v>0</v>
      </c>
      <c r="R666">
        <v>0</v>
      </c>
      <c r="S666">
        <v>0</v>
      </c>
      <c r="T666">
        <v>0</v>
      </c>
      <c r="U666">
        <v>0</v>
      </c>
      <c r="V666">
        <v>0</v>
      </c>
      <c r="W666">
        <v>0</v>
      </c>
      <c r="X666">
        <v>0</v>
      </c>
      <c r="Y666">
        <v>0</v>
      </c>
      <c r="Z666">
        <v>0</v>
      </c>
      <c r="AA666">
        <v>0</v>
      </c>
      <c r="AB666">
        <v>0</v>
      </c>
      <c r="AC666">
        <v>0</v>
      </c>
      <c r="AD666">
        <v>0</v>
      </c>
      <c r="AE666" t="s">
        <v>39</v>
      </c>
      <c r="AJ666" t="b">
        <f>OR(COUNTIF(Sheet1!$H$1:$H$9,Table1[[#This Row],[Genre_1]]),COUNTIF(Sheet1!$H$1:$H$8,Table1[[#This Row],[Genre_2]]),COUNTIF(Sheet1!$H$1:$H$8,Table1[[#This Row],[Genre_3]]),COUNTIF(Sheet1!$H$1:$H$8,Table1[[#This Row],[Genre_4]]),COUNTIF(Sheet1!$H$1:$H$8,Table1[[#This Row],[Genre_5]]))</f>
        <v>1</v>
      </c>
      <c r="AK666" t="s">
        <v>45</v>
      </c>
      <c r="AM666" t="b">
        <f>OR(COUNTIF(Sheet1!$E$2:$E$20,Table1[[#This Row],[Publisher_1]]),COUNTIF(Sheet1!$E$2:$E$20,Table1[[#This Row],[Publisher_2]]))</f>
        <v>1</v>
      </c>
      <c r="AN666" t="str">
        <f>IF(COUNTIF(Table1[[#All],[Title]],Table1[[#This Row],[Title]]) &gt; 1,"Yes","No")</f>
        <v>No</v>
      </c>
      <c r="AO666" t="str">
        <f>IF(AND(-3&lt;= (Table1[[#This Row],[Metrics.Sales]] - AVERAGE(Table1[Metrics.Sales]))/_xlfn.STDEV.S(Table1[Metrics.Sales]), (Table1[[#This Row],[Metrics.Sales]] - AVERAGE(Table1[Metrics.Sales]))/_xlfn.STDEV.S(Table1[Metrics.Sales]) &lt;=3),"No","Yes")</f>
        <v>No</v>
      </c>
      <c r="AP666" t="b">
        <f>OR(Table1[[#This Row],[Length.Main Story.Polled]] = 0,Table1[[#This Row],[Length.Main + Extras.Polled]] = 0,Table1[[#This Row],[Length.Completionists.Polled]] = 0,Table1[[#This Row],[Length.All PlayStyles.Polled]] = 0)</f>
        <v>1</v>
      </c>
      <c r="AR666" s="9"/>
      <c r="AT666"/>
    </row>
    <row r="667" spans="1:59" x14ac:dyDescent="0.25">
      <c r="A667" t="s">
        <v>524</v>
      </c>
      <c r="B667">
        <v>4</v>
      </c>
      <c r="C667" t="s">
        <v>39</v>
      </c>
      <c r="D667" t="s">
        <v>45</v>
      </c>
      <c r="E667" t="s">
        <v>83</v>
      </c>
      <c r="F667" t="s">
        <v>53</v>
      </c>
      <c r="G667">
        <v>2007</v>
      </c>
      <c r="H667">
        <v>80</v>
      </c>
      <c r="I667">
        <v>0.47</v>
      </c>
      <c r="J667">
        <v>7.95</v>
      </c>
      <c r="K667">
        <v>18.316666666666599</v>
      </c>
      <c r="L667">
        <v>26.5</v>
      </c>
      <c r="M667">
        <v>7.7166666666666597</v>
      </c>
      <c r="N667">
        <v>3</v>
      </c>
      <c r="O667">
        <v>10.1166666666666</v>
      </c>
      <c r="P667">
        <v>7.7166666666666597</v>
      </c>
      <c r="Q667">
        <v>7.7166666666666597</v>
      </c>
      <c r="R667">
        <v>7.7166666666666597</v>
      </c>
      <c r="S667">
        <v>1</v>
      </c>
      <c r="T667">
        <v>7.7166666666666597</v>
      </c>
      <c r="U667">
        <v>23.6166666666666</v>
      </c>
      <c r="V667">
        <v>31.8</v>
      </c>
      <c r="W667">
        <v>23.6166666666666</v>
      </c>
      <c r="X667">
        <v>2</v>
      </c>
      <c r="Y667">
        <v>15.4166666666666</v>
      </c>
      <c r="Z667">
        <v>0</v>
      </c>
      <c r="AA667">
        <v>0</v>
      </c>
      <c r="AB667">
        <v>0</v>
      </c>
      <c r="AC667">
        <v>0</v>
      </c>
      <c r="AD667">
        <v>0</v>
      </c>
      <c r="AE667" t="s">
        <v>39</v>
      </c>
      <c r="AJ667" t="b">
        <f>OR(COUNTIF(Sheet1!$H$1:$H$9,Table1[[#This Row],[Genre_1]]),COUNTIF(Sheet1!$H$1:$H$8,Table1[[#This Row],[Genre_2]]),COUNTIF(Sheet1!$H$1:$H$8,Table1[[#This Row],[Genre_3]]),COUNTIF(Sheet1!$H$1:$H$8,Table1[[#This Row],[Genre_4]]),COUNTIF(Sheet1!$H$1:$H$8,Table1[[#This Row],[Genre_5]]))</f>
        <v>1</v>
      </c>
      <c r="AK667" t="s">
        <v>45</v>
      </c>
      <c r="AM667" t="b">
        <f>OR(COUNTIF(Sheet1!$E$2:$E$20,Table1[[#This Row],[Publisher_1]]),COUNTIF(Sheet1!$E$2:$E$20,Table1[[#This Row],[Publisher_2]]))</f>
        <v>1</v>
      </c>
      <c r="AN667" t="str">
        <f>IF(COUNTIF(Table1[[#All],[Title]],Table1[[#This Row],[Title]]) &gt; 1,"Yes","No")</f>
        <v>Yes</v>
      </c>
      <c r="AO667" t="str">
        <f>IF(AND(-3&lt;= (Table1[[#This Row],[Metrics.Sales]] - AVERAGE(Table1[Metrics.Sales]))/_xlfn.STDEV.S(Table1[Metrics.Sales]), (Table1[[#This Row],[Metrics.Sales]] - AVERAGE(Table1[Metrics.Sales]))/_xlfn.STDEV.S(Table1[Metrics.Sales]) &lt;=3),"No","Yes")</f>
        <v>No</v>
      </c>
      <c r="AP667" t="b">
        <f>OR(Table1[[#This Row],[Length.Main Story.Polled]] = 0,Table1[[#This Row],[Length.Main + Extras.Polled]] = 0,Table1[[#This Row],[Length.Completionists.Polled]] = 0,Table1[[#This Row],[Length.All PlayStyles.Polled]] = 0)</f>
        <v>1</v>
      </c>
      <c r="AR667" s="9"/>
      <c r="AT667"/>
    </row>
    <row r="668" spans="1:59" x14ac:dyDescent="0.25">
      <c r="A668" t="s">
        <v>524</v>
      </c>
      <c r="B668">
        <v>4</v>
      </c>
      <c r="C668" t="s">
        <v>39</v>
      </c>
      <c r="D668" t="s">
        <v>45</v>
      </c>
      <c r="E668" t="s">
        <v>1019</v>
      </c>
      <c r="F668" t="s">
        <v>32</v>
      </c>
      <c r="G668">
        <v>2007</v>
      </c>
      <c r="H668">
        <v>81</v>
      </c>
      <c r="I668">
        <v>0.11</v>
      </c>
      <c r="J668">
        <v>14.95</v>
      </c>
      <c r="K668">
        <v>18.316666666666599</v>
      </c>
      <c r="L668">
        <v>26.5</v>
      </c>
      <c r="M668">
        <v>7.7166666666666597</v>
      </c>
      <c r="N668">
        <v>3</v>
      </c>
      <c r="O668">
        <v>10.1166666666666</v>
      </c>
      <c r="P668">
        <v>7.7166666666666597</v>
      </c>
      <c r="Q668">
        <v>7.7166666666666597</v>
      </c>
      <c r="R668">
        <v>7.7166666666666597</v>
      </c>
      <c r="S668">
        <v>1</v>
      </c>
      <c r="T668">
        <v>7.7166666666666597</v>
      </c>
      <c r="U668">
        <v>23.6166666666666</v>
      </c>
      <c r="V668">
        <v>31.8</v>
      </c>
      <c r="W668">
        <v>23.6166666666666</v>
      </c>
      <c r="X668">
        <v>2</v>
      </c>
      <c r="Y668">
        <v>15.4166666666666</v>
      </c>
      <c r="Z668">
        <v>0</v>
      </c>
      <c r="AA668">
        <v>0</v>
      </c>
      <c r="AB668">
        <v>0</v>
      </c>
      <c r="AC668">
        <v>0</v>
      </c>
      <c r="AD668">
        <v>0</v>
      </c>
      <c r="AE668" t="s">
        <v>39</v>
      </c>
      <c r="AJ668" t="b">
        <f>OR(COUNTIF(Sheet1!$H$1:$H$9,Table1[[#This Row],[Genre_1]]),COUNTIF(Sheet1!$H$1:$H$8,Table1[[#This Row],[Genre_2]]),COUNTIF(Sheet1!$H$1:$H$8,Table1[[#This Row],[Genre_3]]),COUNTIF(Sheet1!$H$1:$H$8,Table1[[#This Row],[Genre_4]]),COUNTIF(Sheet1!$H$1:$H$8,Table1[[#This Row],[Genre_5]]))</f>
        <v>1</v>
      </c>
      <c r="AK668" t="s">
        <v>45</v>
      </c>
      <c r="AM668" t="b">
        <f>OR(COUNTIF(Sheet1!$E$2:$E$20,Table1[[#This Row],[Publisher_1]]),COUNTIF(Sheet1!$E$2:$E$20,Table1[[#This Row],[Publisher_2]]))</f>
        <v>1</v>
      </c>
      <c r="AN668" t="str">
        <f>IF(COUNTIF(Table1[[#All],[Title]],Table1[[#This Row],[Title]]) &gt; 1,"Yes","No")</f>
        <v>Yes</v>
      </c>
      <c r="AO668" t="str">
        <f>IF(AND(-3&lt;= (Table1[[#This Row],[Metrics.Sales]] - AVERAGE(Table1[Metrics.Sales]))/_xlfn.STDEV.S(Table1[Metrics.Sales]), (Table1[[#This Row],[Metrics.Sales]] - AVERAGE(Table1[Metrics.Sales]))/_xlfn.STDEV.S(Table1[Metrics.Sales]) &lt;=3),"No","Yes")</f>
        <v>No</v>
      </c>
      <c r="AP668" t="b">
        <f>OR(Table1[[#This Row],[Length.Main Story.Polled]] = 0,Table1[[#This Row],[Length.Main + Extras.Polled]] = 0,Table1[[#This Row],[Length.Completionists.Polled]] = 0,Table1[[#This Row],[Length.All PlayStyles.Polled]] = 0)</f>
        <v>1</v>
      </c>
      <c r="AR668" s="9"/>
      <c r="AT668"/>
      <c r="AU668" s="10"/>
      <c r="AW668" s="10"/>
      <c r="AX668" s="10"/>
      <c r="AY668" s="10"/>
      <c r="AZ668" s="10"/>
      <c r="BB668" s="10"/>
      <c r="BC668" s="10"/>
      <c r="BE668" s="10"/>
      <c r="BG668" s="10"/>
    </row>
    <row r="669" spans="1:59" x14ac:dyDescent="0.25">
      <c r="A669" t="s">
        <v>623</v>
      </c>
      <c r="B669">
        <v>4</v>
      </c>
      <c r="C669" t="s">
        <v>39</v>
      </c>
      <c r="D669" t="s">
        <v>45</v>
      </c>
      <c r="E669" t="s">
        <v>83</v>
      </c>
      <c r="F669" t="s">
        <v>32</v>
      </c>
      <c r="G669">
        <v>2007</v>
      </c>
      <c r="H669">
        <v>67</v>
      </c>
      <c r="I669">
        <v>0.17</v>
      </c>
      <c r="J669">
        <v>7.95</v>
      </c>
      <c r="K669">
        <v>0</v>
      </c>
      <c r="L669">
        <v>0</v>
      </c>
      <c r="M669">
        <v>0</v>
      </c>
      <c r="N669">
        <v>0</v>
      </c>
      <c r="O669">
        <v>0</v>
      </c>
      <c r="P669">
        <v>0</v>
      </c>
      <c r="Q669">
        <v>0</v>
      </c>
      <c r="R669">
        <v>0</v>
      </c>
      <c r="S669">
        <v>0</v>
      </c>
      <c r="T669">
        <v>0</v>
      </c>
      <c r="U669">
        <v>0</v>
      </c>
      <c r="V669">
        <v>0</v>
      </c>
      <c r="W669">
        <v>0</v>
      </c>
      <c r="X669">
        <v>0</v>
      </c>
      <c r="Y669">
        <v>0</v>
      </c>
      <c r="Z669">
        <v>0</v>
      </c>
      <c r="AA669">
        <v>0</v>
      </c>
      <c r="AB669">
        <v>0</v>
      </c>
      <c r="AC669">
        <v>0</v>
      </c>
      <c r="AD669">
        <v>0</v>
      </c>
      <c r="AE669" t="s">
        <v>39</v>
      </c>
      <c r="AJ669" t="b">
        <f>OR(COUNTIF(Sheet1!$H$1:$H$9,Table1[[#This Row],[Genre_1]]),COUNTIF(Sheet1!$H$1:$H$8,Table1[[#This Row],[Genre_2]]),COUNTIF(Sheet1!$H$1:$H$8,Table1[[#This Row],[Genre_3]]),COUNTIF(Sheet1!$H$1:$H$8,Table1[[#This Row],[Genre_4]]),COUNTIF(Sheet1!$H$1:$H$8,Table1[[#This Row],[Genre_5]]))</f>
        <v>1</v>
      </c>
      <c r="AK669" t="s">
        <v>45</v>
      </c>
      <c r="AM669" t="b">
        <f>OR(COUNTIF(Sheet1!$E$2:$E$20,Table1[[#This Row],[Publisher_1]]),COUNTIF(Sheet1!$E$2:$E$20,Table1[[#This Row],[Publisher_2]]))</f>
        <v>1</v>
      </c>
      <c r="AN669" t="str">
        <f>IF(COUNTIF(Table1[[#All],[Title]],Table1[[#This Row],[Title]]) &gt; 1,"Yes","No")</f>
        <v>No</v>
      </c>
      <c r="AO669" t="str">
        <f>IF(AND(-3&lt;= (Table1[[#This Row],[Metrics.Sales]] - AVERAGE(Table1[Metrics.Sales]))/_xlfn.STDEV.S(Table1[Metrics.Sales]), (Table1[[#This Row],[Metrics.Sales]] - AVERAGE(Table1[Metrics.Sales]))/_xlfn.STDEV.S(Table1[Metrics.Sales]) &lt;=3),"No","Yes")</f>
        <v>No</v>
      </c>
      <c r="AP669" t="b">
        <f>OR(Table1[[#This Row],[Length.Main Story.Polled]] = 0,Table1[[#This Row],[Length.Main + Extras.Polled]] = 0,Table1[[#This Row],[Length.Completionists.Polled]] = 0,Table1[[#This Row],[Length.All PlayStyles.Polled]] = 0)</f>
        <v>1</v>
      </c>
      <c r="AR669" s="9"/>
      <c r="AT669"/>
      <c r="AU669" s="10"/>
      <c r="AW669" s="10"/>
      <c r="AX669" s="10"/>
      <c r="AY669" s="10"/>
      <c r="AZ669" s="10"/>
      <c r="BB669" s="10"/>
      <c r="BC669" s="10"/>
      <c r="BE669" s="10"/>
      <c r="BG669" s="10"/>
    </row>
    <row r="670" spans="1:59" x14ac:dyDescent="0.25">
      <c r="A670" t="s">
        <v>253</v>
      </c>
      <c r="B670">
        <v>2</v>
      </c>
      <c r="C670" t="s">
        <v>39</v>
      </c>
      <c r="D670" t="s">
        <v>45</v>
      </c>
      <c r="E670" t="s">
        <v>83</v>
      </c>
      <c r="F670" t="s">
        <v>32</v>
      </c>
      <c r="G670">
        <v>2006</v>
      </c>
      <c r="H670">
        <v>79</v>
      </c>
      <c r="I670">
        <v>0.7</v>
      </c>
      <c r="J670">
        <v>4.95</v>
      </c>
      <c r="K670">
        <v>0</v>
      </c>
      <c r="L670">
        <v>0</v>
      </c>
      <c r="M670">
        <v>0</v>
      </c>
      <c r="N670">
        <v>0</v>
      </c>
      <c r="O670">
        <v>0</v>
      </c>
      <c r="P670">
        <v>0</v>
      </c>
      <c r="Q670">
        <v>0</v>
      </c>
      <c r="R670">
        <v>0</v>
      </c>
      <c r="S670">
        <v>0</v>
      </c>
      <c r="T670">
        <v>0</v>
      </c>
      <c r="U670">
        <v>0</v>
      </c>
      <c r="V670">
        <v>0</v>
      </c>
      <c r="W670">
        <v>0</v>
      </c>
      <c r="X670">
        <v>0</v>
      </c>
      <c r="Y670">
        <v>0</v>
      </c>
      <c r="Z670">
        <v>0</v>
      </c>
      <c r="AA670">
        <v>0</v>
      </c>
      <c r="AB670">
        <v>0</v>
      </c>
      <c r="AC670">
        <v>0</v>
      </c>
      <c r="AD670">
        <v>0</v>
      </c>
      <c r="AE670" t="s">
        <v>39</v>
      </c>
      <c r="AJ670" t="b">
        <f>OR(COUNTIF(Sheet1!$H$1:$H$9,Table1[[#This Row],[Genre_1]]),COUNTIF(Sheet1!$H$1:$H$8,Table1[[#This Row],[Genre_2]]),COUNTIF(Sheet1!$H$1:$H$8,Table1[[#This Row],[Genre_3]]),COUNTIF(Sheet1!$H$1:$H$8,Table1[[#This Row],[Genre_4]]),COUNTIF(Sheet1!$H$1:$H$8,Table1[[#This Row],[Genre_5]]))</f>
        <v>1</v>
      </c>
      <c r="AK670" t="s">
        <v>45</v>
      </c>
      <c r="AM670" t="b">
        <f>OR(COUNTIF(Sheet1!$E$2:$E$20,Table1[[#This Row],[Publisher_1]]),COUNTIF(Sheet1!$E$2:$E$20,Table1[[#This Row],[Publisher_2]]))</f>
        <v>1</v>
      </c>
      <c r="AN670" t="str">
        <f>IF(COUNTIF(Table1[[#All],[Title]],Table1[[#This Row],[Title]]) &gt; 1,"Yes","No")</f>
        <v>Yes</v>
      </c>
      <c r="AO670" t="str">
        <f>IF(AND(-3&lt;= (Table1[[#This Row],[Metrics.Sales]] - AVERAGE(Table1[Metrics.Sales]))/_xlfn.STDEV.S(Table1[Metrics.Sales]), (Table1[[#This Row],[Metrics.Sales]] - AVERAGE(Table1[Metrics.Sales]))/_xlfn.STDEV.S(Table1[Metrics.Sales]) &lt;=3),"No","Yes")</f>
        <v>No</v>
      </c>
      <c r="AP670" t="b">
        <f>OR(Table1[[#This Row],[Length.Main Story.Polled]] = 0,Table1[[#This Row],[Length.Main + Extras.Polled]] = 0,Table1[[#This Row],[Length.Completionists.Polled]] = 0,Table1[[#This Row],[Length.All PlayStyles.Polled]] = 0)</f>
        <v>1</v>
      </c>
      <c r="AR670" s="9"/>
      <c r="AT670"/>
    </row>
    <row r="671" spans="1:59" x14ac:dyDescent="0.25">
      <c r="A671" t="s">
        <v>253</v>
      </c>
      <c r="B671">
        <v>1</v>
      </c>
      <c r="C671" t="s">
        <v>39</v>
      </c>
      <c r="D671" t="s">
        <v>45</v>
      </c>
      <c r="E671" t="s">
        <v>1020</v>
      </c>
      <c r="F671" t="s">
        <v>53</v>
      </c>
      <c r="G671">
        <v>2006</v>
      </c>
      <c r="H671">
        <v>75</v>
      </c>
      <c r="I671">
        <v>0.36</v>
      </c>
      <c r="J671">
        <v>9.9499999999999993</v>
      </c>
      <c r="K671">
        <v>0</v>
      </c>
      <c r="L671">
        <v>0</v>
      </c>
      <c r="M671">
        <v>0</v>
      </c>
      <c r="N671">
        <v>0</v>
      </c>
      <c r="O671">
        <v>0</v>
      </c>
      <c r="P671">
        <v>0</v>
      </c>
      <c r="Q671">
        <v>0</v>
      </c>
      <c r="R671">
        <v>0</v>
      </c>
      <c r="S671">
        <v>0</v>
      </c>
      <c r="T671">
        <v>0</v>
      </c>
      <c r="U671">
        <v>0</v>
      </c>
      <c r="V671">
        <v>0</v>
      </c>
      <c r="W671">
        <v>0</v>
      </c>
      <c r="X671">
        <v>0</v>
      </c>
      <c r="Y671">
        <v>0</v>
      </c>
      <c r="Z671">
        <v>0</v>
      </c>
      <c r="AA671">
        <v>0</v>
      </c>
      <c r="AB671">
        <v>0</v>
      </c>
      <c r="AC671">
        <v>0</v>
      </c>
      <c r="AD671">
        <v>0</v>
      </c>
      <c r="AE671" t="s">
        <v>39</v>
      </c>
      <c r="AJ671" t="b">
        <f>OR(COUNTIF(Sheet1!$H$1:$H$9,Table1[[#This Row],[Genre_1]]),COUNTIF(Sheet1!$H$1:$H$8,Table1[[#This Row],[Genre_2]]),COUNTIF(Sheet1!$H$1:$H$8,Table1[[#This Row],[Genre_3]]),COUNTIF(Sheet1!$H$1:$H$8,Table1[[#This Row],[Genre_4]]),COUNTIF(Sheet1!$H$1:$H$8,Table1[[#This Row],[Genre_5]]))</f>
        <v>1</v>
      </c>
      <c r="AK671" t="s">
        <v>45</v>
      </c>
      <c r="AM671" t="b">
        <f>OR(COUNTIF(Sheet1!$E$2:$E$20,Table1[[#This Row],[Publisher_1]]),COUNTIF(Sheet1!$E$2:$E$20,Table1[[#This Row],[Publisher_2]]))</f>
        <v>1</v>
      </c>
      <c r="AN671" t="str">
        <f>IF(COUNTIF(Table1[[#All],[Title]],Table1[[#This Row],[Title]]) &gt; 1,"Yes","No")</f>
        <v>Yes</v>
      </c>
      <c r="AO671" t="str">
        <f>IF(AND(-3&lt;= (Table1[[#This Row],[Metrics.Sales]] - AVERAGE(Table1[Metrics.Sales]))/_xlfn.STDEV.S(Table1[Metrics.Sales]), (Table1[[#This Row],[Metrics.Sales]] - AVERAGE(Table1[Metrics.Sales]))/_xlfn.STDEV.S(Table1[Metrics.Sales]) &lt;=3),"No","Yes")</f>
        <v>No</v>
      </c>
      <c r="AP671" t="b">
        <f>OR(Table1[[#This Row],[Length.Main Story.Polled]] = 0,Table1[[#This Row],[Length.Main + Extras.Polled]] = 0,Table1[[#This Row],[Length.Completionists.Polled]] = 0,Table1[[#This Row],[Length.All PlayStyles.Polled]] = 0)</f>
        <v>1</v>
      </c>
      <c r="AR671" s="9"/>
      <c r="AT671"/>
    </row>
    <row r="672" spans="1:59" x14ac:dyDescent="0.25">
      <c r="A672" t="s">
        <v>503</v>
      </c>
      <c r="B672">
        <v>2</v>
      </c>
      <c r="C672" t="s">
        <v>39</v>
      </c>
      <c r="D672" t="s">
        <v>45</v>
      </c>
      <c r="E672" t="s">
        <v>83</v>
      </c>
      <c r="F672" t="s">
        <v>32</v>
      </c>
      <c r="G672">
        <v>2007</v>
      </c>
      <c r="H672">
        <v>81</v>
      </c>
      <c r="I672">
        <v>0.68</v>
      </c>
      <c r="J672">
        <v>9.9499999999999993</v>
      </c>
      <c r="K672">
        <v>12</v>
      </c>
      <c r="L672">
        <v>12</v>
      </c>
      <c r="M672">
        <v>12</v>
      </c>
      <c r="N672">
        <v>1</v>
      </c>
      <c r="O672">
        <v>12</v>
      </c>
      <c r="P672">
        <v>0</v>
      </c>
      <c r="Q672">
        <v>0</v>
      </c>
      <c r="R672">
        <v>0</v>
      </c>
      <c r="S672">
        <v>0</v>
      </c>
      <c r="T672">
        <v>0</v>
      </c>
      <c r="U672">
        <v>0</v>
      </c>
      <c r="V672">
        <v>0</v>
      </c>
      <c r="W672">
        <v>0</v>
      </c>
      <c r="X672">
        <v>0</v>
      </c>
      <c r="Y672">
        <v>0</v>
      </c>
      <c r="Z672">
        <v>12</v>
      </c>
      <c r="AA672">
        <v>12</v>
      </c>
      <c r="AB672">
        <v>12</v>
      </c>
      <c r="AC672">
        <v>1</v>
      </c>
      <c r="AD672">
        <v>12</v>
      </c>
      <c r="AE672" t="s">
        <v>39</v>
      </c>
      <c r="AJ672" t="b">
        <f>OR(COUNTIF(Sheet1!$H$1:$H$9,Table1[[#This Row],[Genre_1]]),COUNTIF(Sheet1!$H$1:$H$8,Table1[[#This Row],[Genre_2]]),COUNTIF(Sheet1!$H$1:$H$8,Table1[[#This Row],[Genre_3]]),COUNTIF(Sheet1!$H$1:$H$8,Table1[[#This Row],[Genre_4]]),COUNTIF(Sheet1!$H$1:$H$8,Table1[[#This Row],[Genre_5]]))</f>
        <v>1</v>
      </c>
      <c r="AK672" t="s">
        <v>45</v>
      </c>
      <c r="AM672" t="b">
        <f>OR(COUNTIF(Sheet1!$E$2:$E$20,Table1[[#This Row],[Publisher_1]]),COUNTIF(Sheet1!$E$2:$E$20,Table1[[#This Row],[Publisher_2]]))</f>
        <v>1</v>
      </c>
      <c r="AN672" t="str">
        <f>IF(COUNTIF(Table1[[#All],[Title]],Table1[[#This Row],[Title]]) &gt; 1,"Yes","No")</f>
        <v>Yes</v>
      </c>
      <c r="AO672" t="str">
        <f>IF(AND(-3&lt;= (Table1[[#This Row],[Metrics.Sales]] - AVERAGE(Table1[Metrics.Sales]))/_xlfn.STDEV.S(Table1[Metrics.Sales]), (Table1[[#This Row],[Metrics.Sales]] - AVERAGE(Table1[Metrics.Sales]))/_xlfn.STDEV.S(Table1[Metrics.Sales]) &lt;=3),"No","Yes")</f>
        <v>No</v>
      </c>
      <c r="AP672" t="b">
        <f>OR(Table1[[#This Row],[Length.Main Story.Polled]] = 0,Table1[[#This Row],[Length.Main + Extras.Polled]] = 0,Table1[[#This Row],[Length.Completionists.Polled]] = 0,Table1[[#This Row],[Length.All PlayStyles.Polled]] = 0)</f>
        <v>1</v>
      </c>
      <c r="AR672" s="9"/>
      <c r="AT672"/>
    </row>
    <row r="673" spans="1:64" x14ac:dyDescent="0.25">
      <c r="A673" t="s">
        <v>503</v>
      </c>
      <c r="B673">
        <v>2</v>
      </c>
      <c r="C673" t="s">
        <v>39</v>
      </c>
      <c r="D673" t="s">
        <v>45</v>
      </c>
      <c r="E673" t="s">
        <v>1019</v>
      </c>
      <c r="F673" t="s">
        <v>53</v>
      </c>
      <c r="G673">
        <v>2007</v>
      </c>
      <c r="H673">
        <v>77</v>
      </c>
      <c r="I673">
        <v>0.36</v>
      </c>
      <c r="J673">
        <v>9.9499999999999993</v>
      </c>
      <c r="K673">
        <v>12</v>
      </c>
      <c r="L673">
        <v>12</v>
      </c>
      <c r="M673">
        <v>12</v>
      </c>
      <c r="N673">
        <v>1</v>
      </c>
      <c r="O673">
        <v>12</v>
      </c>
      <c r="P673">
        <v>0</v>
      </c>
      <c r="Q673">
        <v>0</v>
      </c>
      <c r="R673">
        <v>0</v>
      </c>
      <c r="S673">
        <v>0</v>
      </c>
      <c r="T673">
        <v>0</v>
      </c>
      <c r="U673">
        <v>0</v>
      </c>
      <c r="V673">
        <v>0</v>
      </c>
      <c r="W673">
        <v>0</v>
      </c>
      <c r="X673">
        <v>0</v>
      </c>
      <c r="Y673">
        <v>0</v>
      </c>
      <c r="Z673">
        <v>12</v>
      </c>
      <c r="AA673">
        <v>12</v>
      </c>
      <c r="AB673">
        <v>12</v>
      </c>
      <c r="AC673">
        <v>1</v>
      </c>
      <c r="AD673">
        <v>12</v>
      </c>
      <c r="AE673" t="s">
        <v>39</v>
      </c>
      <c r="AJ673" t="b">
        <f>OR(COUNTIF(Sheet1!$H$1:$H$9,Table1[[#This Row],[Genre_1]]),COUNTIF(Sheet1!$H$1:$H$8,Table1[[#This Row],[Genre_2]]),COUNTIF(Sheet1!$H$1:$H$8,Table1[[#This Row],[Genre_3]]),COUNTIF(Sheet1!$H$1:$H$8,Table1[[#This Row],[Genre_4]]),COUNTIF(Sheet1!$H$1:$H$8,Table1[[#This Row],[Genre_5]]))</f>
        <v>1</v>
      </c>
      <c r="AK673" t="s">
        <v>45</v>
      </c>
      <c r="AM673" t="b">
        <f>OR(COUNTIF(Sheet1!$E$2:$E$20,Table1[[#This Row],[Publisher_1]]),COUNTIF(Sheet1!$E$2:$E$20,Table1[[#This Row],[Publisher_2]]))</f>
        <v>1</v>
      </c>
      <c r="AN673" t="str">
        <f>IF(COUNTIF(Table1[[#All],[Title]],Table1[[#This Row],[Title]]) &gt; 1,"Yes","No")</f>
        <v>Yes</v>
      </c>
      <c r="AO673" t="str">
        <f>IF(AND(-3&lt;= (Table1[[#This Row],[Metrics.Sales]] - AVERAGE(Table1[Metrics.Sales]))/_xlfn.STDEV.S(Table1[Metrics.Sales]), (Table1[[#This Row],[Metrics.Sales]] - AVERAGE(Table1[Metrics.Sales]))/_xlfn.STDEV.S(Table1[Metrics.Sales]) &lt;=3),"No","Yes")</f>
        <v>No</v>
      </c>
      <c r="AP673" t="b">
        <f>OR(Table1[[#This Row],[Length.Main Story.Polled]] = 0,Table1[[#This Row],[Length.Main + Extras.Polled]] = 0,Table1[[#This Row],[Length.Completionists.Polled]] = 0,Table1[[#This Row],[Length.All PlayStyles.Polled]] = 0)</f>
        <v>1</v>
      </c>
      <c r="AR673" s="9"/>
      <c r="AT673"/>
    </row>
    <row r="674" spans="1:64" x14ac:dyDescent="0.25">
      <c r="A674" t="s">
        <v>791</v>
      </c>
      <c r="B674">
        <v>4</v>
      </c>
      <c r="C674" t="s">
        <v>39</v>
      </c>
      <c r="D674" t="s">
        <v>45</v>
      </c>
      <c r="E674" t="s">
        <v>83</v>
      </c>
      <c r="F674" t="s">
        <v>53</v>
      </c>
      <c r="G674">
        <v>2008</v>
      </c>
      <c r="H674">
        <v>83</v>
      </c>
      <c r="I674">
        <v>0.68</v>
      </c>
      <c r="J674">
        <v>14.95</v>
      </c>
      <c r="K674">
        <v>0</v>
      </c>
      <c r="L674">
        <v>0</v>
      </c>
      <c r="M674">
        <v>0</v>
      </c>
      <c r="N674">
        <v>0</v>
      </c>
      <c r="O674">
        <v>0</v>
      </c>
      <c r="P674">
        <v>0</v>
      </c>
      <c r="Q674">
        <v>0</v>
      </c>
      <c r="R674">
        <v>0</v>
      </c>
      <c r="S674">
        <v>0</v>
      </c>
      <c r="T674">
        <v>0</v>
      </c>
      <c r="U674">
        <v>0</v>
      </c>
      <c r="V674">
        <v>0</v>
      </c>
      <c r="W674">
        <v>0</v>
      </c>
      <c r="X674">
        <v>0</v>
      </c>
      <c r="Y674">
        <v>0</v>
      </c>
      <c r="Z674">
        <v>0</v>
      </c>
      <c r="AA674">
        <v>0</v>
      </c>
      <c r="AB674">
        <v>0</v>
      </c>
      <c r="AC674">
        <v>0</v>
      </c>
      <c r="AD674">
        <v>0</v>
      </c>
      <c r="AE674" t="s">
        <v>39</v>
      </c>
      <c r="AJ674" t="b">
        <f>OR(COUNTIF(Sheet1!$H$1:$H$9,Table1[[#This Row],[Genre_1]]),COUNTIF(Sheet1!$H$1:$H$8,Table1[[#This Row],[Genre_2]]),COUNTIF(Sheet1!$H$1:$H$8,Table1[[#This Row],[Genre_3]]),COUNTIF(Sheet1!$H$1:$H$8,Table1[[#This Row],[Genre_4]]),COUNTIF(Sheet1!$H$1:$H$8,Table1[[#This Row],[Genre_5]]))</f>
        <v>1</v>
      </c>
      <c r="AK674" t="s">
        <v>45</v>
      </c>
      <c r="AM674" t="b">
        <f>OR(COUNTIF(Sheet1!$E$2:$E$20,Table1[[#This Row],[Publisher_1]]),COUNTIF(Sheet1!$E$2:$E$20,Table1[[#This Row],[Publisher_2]]))</f>
        <v>1</v>
      </c>
      <c r="AN674" t="str">
        <f>IF(COUNTIF(Table1[[#All],[Title]],Table1[[#This Row],[Title]]) &gt; 1,"Yes","No")</f>
        <v>Yes</v>
      </c>
      <c r="AO674" t="str">
        <f>IF(AND(-3&lt;= (Table1[[#This Row],[Metrics.Sales]] - AVERAGE(Table1[Metrics.Sales]))/_xlfn.STDEV.S(Table1[Metrics.Sales]), (Table1[[#This Row],[Metrics.Sales]] - AVERAGE(Table1[Metrics.Sales]))/_xlfn.STDEV.S(Table1[Metrics.Sales]) &lt;=3),"No","Yes")</f>
        <v>No</v>
      </c>
      <c r="AP674" t="b">
        <f>OR(Table1[[#This Row],[Length.Main Story.Polled]] = 0,Table1[[#This Row],[Length.Main + Extras.Polled]] = 0,Table1[[#This Row],[Length.Completionists.Polled]] = 0,Table1[[#This Row],[Length.All PlayStyles.Polled]] = 0)</f>
        <v>1</v>
      </c>
      <c r="AR674" s="9"/>
      <c r="AT674"/>
    </row>
    <row r="675" spans="1:64" x14ac:dyDescent="0.25">
      <c r="A675" t="s">
        <v>791</v>
      </c>
      <c r="B675">
        <v>4</v>
      </c>
      <c r="C675" t="s">
        <v>39</v>
      </c>
      <c r="D675" t="s">
        <v>45</v>
      </c>
      <c r="E675" t="s">
        <v>1019</v>
      </c>
      <c r="F675" t="s">
        <v>32</v>
      </c>
      <c r="G675">
        <v>2008</v>
      </c>
      <c r="H675">
        <v>81</v>
      </c>
      <c r="I675">
        <v>0.56000000000000005</v>
      </c>
      <c r="J675">
        <v>14.95</v>
      </c>
      <c r="K675">
        <v>0</v>
      </c>
      <c r="L675">
        <v>0</v>
      </c>
      <c r="M675">
        <v>0</v>
      </c>
      <c r="N675">
        <v>0</v>
      </c>
      <c r="O675">
        <v>0</v>
      </c>
      <c r="P675">
        <v>0</v>
      </c>
      <c r="Q675">
        <v>0</v>
      </c>
      <c r="R675">
        <v>0</v>
      </c>
      <c r="S675">
        <v>0</v>
      </c>
      <c r="T675">
        <v>0</v>
      </c>
      <c r="U675">
        <v>0</v>
      </c>
      <c r="V675">
        <v>0</v>
      </c>
      <c r="W675">
        <v>0</v>
      </c>
      <c r="X675">
        <v>0</v>
      </c>
      <c r="Y675">
        <v>0</v>
      </c>
      <c r="Z675">
        <v>0</v>
      </c>
      <c r="AA675">
        <v>0</v>
      </c>
      <c r="AB675">
        <v>0</v>
      </c>
      <c r="AC675">
        <v>0</v>
      </c>
      <c r="AD675">
        <v>0</v>
      </c>
      <c r="AE675" t="s">
        <v>39</v>
      </c>
      <c r="AJ675" t="b">
        <f>OR(COUNTIF(Sheet1!$H$1:$H$9,Table1[[#This Row],[Genre_1]]),COUNTIF(Sheet1!$H$1:$H$8,Table1[[#This Row],[Genre_2]]),COUNTIF(Sheet1!$H$1:$H$8,Table1[[#This Row],[Genre_3]]),COUNTIF(Sheet1!$H$1:$H$8,Table1[[#This Row],[Genre_4]]),COUNTIF(Sheet1!$H$1:$H$8,Table1[[#This Row],[Genre_5]]))</f>
        <v>1</v>
      </c>
      <c r="AK675" t="s">
        <v>45</v>
      </c>
      <c r="AM675" t="b">
        <f>OR(COUNTIF(Sheet1!$E$2:$E$20,Table1[[#This Row],[Publisher_1]]),COUNTIF(Sheet1!$E$2:$E$20,Table1[[#This Row],[Publisher_2]]))</f>
        <v>1</v>
      </c>
      <c r="AN675" t="str">
        <f>IF(COUNTIF(Table1[[#All],[Title]],Table1[[#This Row],[Title]]) &gt; 1,"Yes","No")</f>
        <v>Yes</v>
      </c>
      <c r="AO675" t="str">
        <f>IF(AND(-3&lt;= (Table1[[#This Row],[Metrics.Sales]] - AVERAGE(Table1[Metrics.Sales]))/_xlfn.STDEV.S(Table1[Metrics.Sales]), (Table1[[#This Row],[Metrics.Sales]] - AVERAGE(Table1[Metrics.Sales]))/_xlfn.STDEV.S(Table1[Metrics.Sales]) &lt;=3),"No","Yes")</f>
        <v>No</v>
      </c>
      <c r="AP675" t="b">
        <f>OR(Table1[[#This Row],[Length.Main Story.Polled]] = 0,Table1[[#This Row],[Length.Main + Extras.Polled]] = 0,Table1[[#This Row],[Length.Completionists.Polled]] = 0,Table1[[#This Row],[Length.All PlayStyles.Polled]] = 0)</f>
        <v>1</v>
      </c>
      <c r="AR675" s="9"/>
      <c r="AT675"/>
    </row>
    <row r="676" spans="1:64" x14ac:dyDescent="0.25">
      <c r="A676" t="s">
        <v>673</v>
      </c>
      <c r="B676">
        <v>4</v>
      </c>
      <c r="C676" t="s">
        <v>39</v>
      </c>
      <c r="D676" t="s">
        <v>45</v>
      </c>
      <c r="E676" t="s">
        <v>1019</v>
      </c>
      <c r="F676" t="s">
        <v>32</v>
      </c>
      <c r="G676">
        <v>2007</v>
      </c>
      <c r="H676">
        <v>67</v>
      </c>
      <c r="I676">
        <v>0.08</v>
      </c>
      <c r="J676">
        <v>12.95</v>
      </c>
      <c r="K676">
        <v>0</v>
      </c>
      <c r="L676">
        <v>0</v>
      </c>
      <c r="M676">
        <v>0</v>
      </c>
      <c r="N676">
        <v>0</v>
      </c>
      <c r="O676">
        <v>0</v>
      </c>
      <c r="P676">
        <v>0</v>
      </c>
      <c r="Q676">
        <v>0</v>
      </c>
      <c r="R676">
        <v>0</v>
      </c>
      <c r="S676">
        <v>0</v>
      </c>
      <c r="T676">
        <v>0</v>
      </c>
      <c r="U676">
        <v>0</v>
      </c>
      <c r="V676">
        <v>0</v>
      </c>
      <c r="W676">
        <v>0</v>
      </c>
      <c r="X676">
        <v>0</v>
      </c>
      <c r="Y676">
        <v>0</v>
      </c>
      <c r="Z676">
        <v>0</v>
      </c>
      <c r="AA676">
        <v>0</v>
      </c>
      <c r="AB676">
        <v>0</v>
      </c>
      <c r="AC676">
        <v>0</v>
      </c>
      <c r="AD676">
        <v>0</v>
      </c>
      <c r="AE676" t="s">
        <v>39</v>
      </c>
      <c r="AJ676" t="b">
        <f>OR(COUNTIF(Sheet1!$H$1:$H$9,Table1[[#This Row],[Genre_1]]),COUNTIF(Sheet1!$H$1:$H$8,Table1[[#This Row],[Genre_2]]),COUNTIF(Sheet1!$H$1:$H$8,Table1[[#This Row],[Genre_3]]),COUNTIF(Sheet1!$H$1:$H$8,Table1[[#This Row],[Genre_4]]),COUNTIF(Sheet1!$H$1:$H$8,Table1[[#This Row],[Genre_5]]))</f>
        <v>1</v>
      </c>
      <c r="AK676" t="s">
        <v>45</v>
      </c>
      <c r="AM676" t="b">
        <f>OR(COUNTIF(Sheet1!$E$2:$E$20,Table1[[#This Row],[Publisher_1]]),COUNTIF(Sheet1!$E$2:$E$20,Table1[[#This Row],[Publisher_2]]))</f>
        <v>1</v>
      </c>
      <c r="AN676" t="str">
        <f>IF(COUNTIF(Table1[[#All],[Title]],Table1[[#This Row],[Title]]) &gt; 1,"Yes","No")</f>
        <v>No</v>
      </c>
      <c r="AO676" t="str">
        <f>IF(AND(-3&lt;= (Table1[[#This Row],[Metrics.Sales]] - AVERAGE(Table1[Metrics.Sales]))/_xlfn.STDEV.S(Table1[Metrics.Sales]), (Table1[[#This Row],[Metrics.Sales]] - AVERAGE(Table1[Metrics.Sales]))/_xlfn.STDEV.S(Table1[Metrics.Sales]) &lt;=3),"No","Yes")</f>
        <v>No</v>
      </c>
      <c r="AP676" t="b">
        <f>OR(Table1[[#This Row],[Length.Main Story.Polled]] = 0,Table1[[#This Row],[Length.Main + Extras.Polled]] = 0,Table1[[#This Row],[Length.Completionists.Polled]] = 0,Table1[[#This Row],[Length.All PlayStyles.Polled]] = 0)</f>
        <v>1</v>
      </c>
      <c r="AR676" s="9"/>
      <c r="AT676"/>
    </row>
    <row r="677" spans="1:64" x14ac:dyDescent="0.25">
      <c r="A677" t="s">
        <v>182</v>
      </c>
      <c r="B677">
        <v>1</v>
      </c>
      <c r="C677" t="s">
        <v>48</v>
      </c>
      <c r="D677" t="s">
        <v>45</v>
      </c>
      <c r="E677" t="s">
        <v>1021</v>
      </c>
      <c r="F677" t="s">
        <v>53</v>
      </c>
      <c r="G677">
        <v>2005</v>
      </c>
      <c r="H677">
        <v>65</v>
      </c>
      <c r="I677">
        <v>0.11</v>
      </c>
      <c r="J677">
        <v>22.95</v>
      </c>
      <c r="K677">
        <v>20.966666666666601</v>
      </c>
      <c r="L677">
        <v>29.233333333333299</v>
      </c>
      <c r="M677">
        <v>20</v>
      </c>
      <c r="N677">
        <v>69</v>
      </c>
      <c r="O677">
        <v>17.733333333333299</v>
      </c>
      <c r="P677">
        <v>23.3666666666666</v>
      </c>
      <c r="Q677">
        <v>30.216666666666601</v>
      </c>
      <c r="R677">
        <v>21.5</v>
      </c>
      <c r="S677">
        <v>19</v>
      </c>
      <c r="T677">
        <v>20.716666666666601</v>
      </c>
      <c r="U677">
        <v>20.9</v>
      </c>
      <c r="V677">
        <v>24.216666666666601</v>
      </c>
      <c r="W677">
        <v>20</v>
      </c>
      <c r="X677">
        <v>17</v>
      </c>
      <c r="Y677">
        <v>18.716666666666601</v>
      </c>
      <c r="Z677">
        <v>19.600000000000001</v>
      </c>
      <c r="AA677">
        <v>20.9</v>
      </c>
      <c r="AB677">
        <v>20</v>
      </c>
      <c r="AC677">
        <v>33</v>
      </c>
      <c r="AD677">
        <v>17.399999999999999</v>
      </c>
      <c r="AE677" t="s">
        <v>1006</v>
      </c>
      <c r="AJ677" t="b">
        <f>OR(COUNTIF(Sheet1!$H$1:$H$9,Table1[[#This Row],[Genre_1]]),COUNTIF(Sheet1!$H$1:$H$8,Table1[[#This Row],[Genre_2]]),COUNTIF(Sheet1!$H$1:$H$8,Table1[[#This Row],[Genre_3]]),COUNTIF(Sheet1!$H$1:$H$8,Table1[[#This Row],[Genre_4]]),COUNTIF(Sheet1!$H$1:$H$8,Table1[[#This Row],[Genre_5]]))</f>
        <v>1</v>
      </c>
      <c r="AK677" t="s">
        <v>45</v>
      </c>
      <c r="AM677" t="b">
        <f>OR(COUNTIF(Sheet1!$E$2:$E$20,Table1[[#This Row],[Publisher_1]]),COUNTIF(Sheet1!$E$2:$E$20,Table1[[#This Row],[Publisher_2]]))</f>
        <v>1</v>
      </c>
      <c r="AN677" t="str">
        <f>IF(COUNTIF(Table1[[#All],[Title]],Table1[[#This Row],[Title]]) &gt; 1,"Yes","No")</f>
        <v>No</v>
      </c>
      <c r="AO677" t="str">
        <f>IF(AND(-3&lt;= (Table1[[#This Row],[Metrics.Sales]] - AVERAGE(Table1[Metrics.Sales]))/_xlfn.STDEV.S(Table1[Metrics.Sales]), (Table1[[#This Row],[Metrics.Sales]] - AVERAGE(Table1[Metrics.Sales]))/_xlfn.STDEV.S(Table1[Metrics.Sales]) &lt;=3),"No","Yes")</f>
        <v>No</v>
      </c>
      <c r="AP677" t="b">
        <f>OR(Table1[[#This Row],[Length.Main Story.Polled]] = 0,Table1[[#This Row],[Length.Main + Extras.Polled]] = 0,Table1[[#This Row],[Length.Completionists.Polled]] = 0,Table1[[#This Row],[Length.All PlayStyles.Polled]] = 0)</f>
        <v>0</v>
      </c>
      <c r="AR677" s="9"/>
      <c r="AT677"/>
    </row>
    <row r="678" spans="1:64" x14ac:dyDescent="0.25">
      <c r="A678" t="s">
        <v>98</v>
      </c>
      <c r="B678">
        <v>4</v>
      </c>
      <c r="C678" t="s">
        <v>48</v>
      </c>
      <c r="D678" t="s">
        <v>45</v>
      </c>
      <c r="E678" t="s">
        <v>1020</v>
      </c>
      <c r="F678" t="s">
        <v>32</v>
      </c>
      <c r="G678">
        <v>2005</v>
      </c>
      <c r="H678">
        <v>74</v>
      </c>
      <c r="I678">
        <v>0.73</v>
      </c>
      <c r="J678">
        <v>17.95</v>
      </c>
      <c r="K678">
        <v>22.3666666666666</v>
      </c>
      <c r="L678">
        <v>28.033333333333299</v>
      </c>
      <c r="M678">
        <v>20.466666666666601</v>
      </c>
      <c r="N678">
        <v>3</v>
      </c>
      <c r="O678">
        <v>16.7</v>
      </c>
      <c r="P678">
        <v>27.566666666666599</v>
      </c>
      <c r="Q678">
        <v>31.1166666666666</v>
      </c>
      <c r="R678">
        <v>27.566666666666599</v>
      </c>
      <c r="S678">
        <v>2</v>
      </c>
      <c r="T678">
        <v>24.016666666666602</v>
      </c>
      <c r="U678">
        <v>0</v>
      </c>
      <c r="V678">
        <v>0</v>
      </c>
      <c r="W678">
        <v>0</v>
      </c>
      <c r="X678">
        <v>0</v>
      </c>
      <c r="Y678">
        <v>0</v>
      </c>
      <c r="Z678">
        <v>12</v>
      </c>
      <c r="AA678">
        <v>12</v>
      </c>
      <c r="AB678">
        <v>12</v>
      </c>
      <c r="AC678">
        <v>1</v>
      </c>
      <c r="AD678">
        <v>12</v>
      </c>
      <c r="AE678" t="s">
        <v>1006</v>
      </c>
      <c r="AJ678" t="b">
        <f>OR(COUNTIF(Sheet1!$H$1:$H$9,Table1[[#This Row],[Genre_1]]),COUNTIF(Sheet1!$H$1:$H$8,Table1[[#This Row],[Genre_2]]),COUNTIF(Sheet1!$H$1:$H$8,Table1[[#This Row],[Genre_3]]),COUNTIF(Sheet1!$H$1:$H$8,Table1[[#This Row],[Genre_4]]),COUNTIF(Sheet1!$H$1:$H$8,Table1[[#This Row],[Genre_5]]))</f>
        <v>1</v>
      </c>
      <c r="AK678" t="s">
        <v>45</v>
      </c>
      <c r="AM678" t="b">
        <f>OR(COUNTIF(Sheet1!$E$2:$E$20,Table1[[#This Row],[Publisher_1]]),COUNTIF(Sheet1!$E$2:$E$20,Table1[[#This Row],[Publisher_2]]))</f>
        <v>1</v>
      </c>
      <c r="AN678" t="str">
        <f>IF(COUNTIF(Table1[[#All],[Title]],Table1[[#This Row],[Title]]) &gt; 1,"Yes","No")</f>
        <v>No</v>
      </c>
      <c r="AO678" t="str">
        <f>IF(AND(-3&lt;= (Table1[[#This Row],[Metrics.Sales]] - AVERAGE(Table1[Metrics.Sales]))/_xlfn.STDEV.S(Table1[Metrics.Sales]), (Table1[[#This Row],[Metrics.Sales]] - AVERAGE(Table1[Metrics.Sales]))/_xlfn.STDEV.S(Table1[Metrics.Sales]) &lt;=3),"No","Yes")</f>
        <v>No</v>
      </c>
      <c r="AP678" t="b">
        <f>OR(Table1[[#This Row],[Length.Main Story.Polled]] = 0,Table1[[#This Row],[Length.Main + Extras.Polled]] = 0,Table1[[#This Row],[Length.Completionists.Polled]] = 0,Table1[[#This Row],[Length.All PlayStyles.Polled]] = 0)</f>
        <v>1</v>
      </c>
      <c r="AR678" s="9"/>
      <c r="AT678"/>
      <c r="AW678" s="10"/>
      <c r="AX678" s="10"/>
      <c r="AY678" s="10"/>
      <c r="BB678" s="10"/>
      <c r="BD678" s="10"/>
      <c r="BG678" s="10"/>
    </row>
    <row r="679" spans="1:64" x14ac:dyDescent="0.25">
      <c r="A679" t="s">
        <v>250</v>
      </c>
      <c r="B679">
        <v>2</v>
      </c>
      <c r="C679" t="s">
        <v>48</v>
      </c>
      <c r="D679" t="s">
        <v>45</v>
      </c>
      <c r="E679" t="s">
        <v>83</v>
      </c>
      <c r="F679" t="s">
        <v>32</v>
      </c>
      <c r="G679">
        <v>2006</v>
      </c>
      <c r="H679">
        <v>77</v>
      </c>
      <c r="I679">
        <v>0.78</v>
      </c>
      <c r="J679">
        <v>16.95</v>
      </c>
      <c r="K679">
        <v>13.3</v>
      </c>
      <c r="L679">
        <v>21.216666666666601</v>
      </c>
      <c r="M679">
        <v>13.6</v>
      </c>
      <c r="N679">
        <v>56</v>
      </c>
      <c r="O679">
        <v>9.15</v>
      </c>
      <c r="P679">
        <v>22.6666666666666</v>
      </c>
      <c r="Q679">
        <v>25.1666666666666</v>
      </c>
      <c r="R679">
        <v>20</v>
      </c>
      <c r="S679">
        <v>3</v>
      </c>
      <c r="T679">
        <v>20.1666666666666</v>
      </c>
      <c r="U679">
        <v>13.0166666666666</v>
      </c>
      <c r="V679">
        <v>16.75</v>
      </c>
      <c r="W679">
        <v>14</v>
      </c>
      <c r="X679">
        <v>19</v>
      </c>
      <c r="Y679">
        <v>9.18333333333333</v>
      </c>
      <c r="Z679">
        <v>12.6166666666666</v>
      </c>
      <c r="AA679">
        <v>15.4</v>
      </c>
      <c r="AB679">
        <v>13</v>
      </c>
      <c r="AC679">
        <v>34</v>
      </c>
      <c r="AD679">
        <v>8.86666666666666</v>
      </c>
      <c r="AE679" t="s">
        <v>1006</v>
      </c>
      <c r="AJ679" t="b">
        <f>OR(COUNTIF(Sheet1!$H$1:$H$9,Table1[[#This Row],[Genre_1]]),COUNTIF(Sheet1!$H$1:$H$8,Table1[[#This Row],[Genre_2]]),COUNTIF(Sheet1!$H$1:$H$8,Table1[[#This Row],[Genre_3]]),COUNTIF(Sheet1!$H$1:$H$8,Table1[[#This Row],[Genre_4]]),COUNTIF(Sheet1!$H$1:$H$8,Table1[[#This Row],[Genre_5]]))</f>
        <v>1</v>
      </c>
      <c r="AK679" t="s">
        <v>45</v>
      </c>
      <c r="AM679" t="b">
        <f>OR(COUNTIF(Sheet1!$E$2:$E$20,Table1[[#This Row],[Publisher_1]]),COUNTIF(Sheet1!$E$2:$E$20,Table1[[#This Row],[Publisher_2]]))</f>
        <v>1</v>
      </c>
      <c r="AN679" t="str">
        <f>IF(COUNTIF(Table1[[#All],[Title]],Table1[[#This Row],[Title]]) &gt; 1,"Yes","No")</f>
        <v>Yes</v>
      </c>
      <c r="AO679" t="str">
        <f>IF(AND(-3&lt;= (Table1[[#This Row],[Metrics.Sales]] - AVERAGE(Table1[Metrics.Sales]))/_xlfn.STDEV.S(Table1[Metrics.Sales]), (Table1[[#This Row],[Metrics.Sales]] - AVERAGE(Table1[Metrics.Sales]))/_xlfn.STDEV.S(Table1[Metrics.Sales]) &lt;=3),"No","Yes")</f>
        <v>No</v>
      </c>
      <c r="AP679" t="b">
        <f>OR(Table1[[#This Row],[Length.Main Story.Polled]] = 0,Table1[[#This Row],[Length.Main + Extras.Polled]] = 0,Table1[[#This Row],[Length.Completionists.Polled]] = 0,Table1[[#This Row],[Length.All PlayStyles.Polled]] = 0)</f>
        <v>0</v>
      </c>
      <c r="AR679" s="9"/>
      <c r="AT679"/>
      <c r="AU679" s="10"/>
      <c r="AX679" s="10"/>
      <c r="AY679" s="10"/>
      <c r="AZ679" s="10"/>
      <c r="BB679" s="10"/>
    </row>
    <row r="680" spans="1:64" x14ac:dyDescent="0.25">
      <c r="A680" t="s">
        <v>250</v>
      </c>
      <c r="B680">
        <v>2</v>
      </c>
      <c r="C680" t="s">
        <v>48</v>
      </c>
      <c r="D680" t="s">
        <v>45</v>
      </c>
      <c r="E680" t="s">
        <v>1019</v>
      </c>
      <c r="F680" t="s">
        <v>53</v>
      </c>
      <c r="G680">
        <v>2006</v>
      </c>
      <c r="H680">
        <v>75</v>
      </c>
      <c r="I680">
        <v>0.47</v>
      </c>
      <c r="J680">
        <v>17.95</v>
      </c>
      <c r="K680">
        <v>13.3</v>
      </c>
      <c r="L680">
        <v>21.216666666666601</v>
      </c>
      <c r="M680">
        <v>13.6</v>
      </c>
      <c r="N680">
        <v>56</v>
      </c>
      <c r="O680">
        <v>9.15</v>
      </c>
      <c r="P680">
        <v>22.6666666666666</v>
      </c>
      <c r="Q680">
        <v>25.1666666666666</v>
      </c>
      <c r="R680">
        <v>20</v>
      </c>
      <c r="S680">
        <v>3</v>
      </c>
      <c r="T680">
        <v>20.1666666666666</v>
      </c>
      <c r="U680">
        <v>13.0166666666666</v>
      </c>
      <c r="V680">
        <v>16.75</v>
      </c>
      <c r="W680">
        <v>14</v>
      </c>
      <c r="X680">
        <v>19</v>
      </c>
      <c r="Y680">
        <v>9.18333333333333</v>
      </c>
      <c r="Z680">
        <v>12.6166666666666</v>
      </c>
      <c r="AA680">
        <v>15.4</v>
      </c>
      <c r="AB680">
        <v>13</v>
      </c>
      <c r="AC680">
        <v>34</v>
      </c>
      <c r="AD680">
        <v>8.86666666666666</v>
      </c>
      <c r="AE680" t="s">
        <v>1006</v>
      </c>
      <c r="AJ680" t="b">
        <f>OR(COUNTIF(Sheet1!$H$1:$H$9,Table1[[#This Row],[Genre_1]]),COUNTIF(Sheet1!$H$1:$H$8,Table1[[#This Row],[Genre_2]]),COUNTIF(Sheet1!$H$1:$H$8,Table1[[#This Row],[Genre_3]]),COUNTIF(Sheet1!$H$1:$H$8,Table1[[#This Row],[Genre_4]]),COUNTIF(Sheet1!$H$1:$H$8,Table1[[#This Row],[Genre_5]]))</f>
        <v>1</v>
      </c>
      <c r="AK680" t="s">
        <v>45</v>
      </c>
      <c r="AM680" t="b">
        <f>OR(COUNTIF(Sheet1!$E$2:$E$20,Table1[[#This Row],[Publisher_1]]),COUNTIF(Sheet1!$E$2:$E$20,Table1[[#This Row],[Publisher_2]]))</f>
        <v>1</v>
      </c>
      <c r="AN680" t="str">
        <f>IF(COUNTIF(Table1[[#All],[Title]],Table1[[#This Row],[Title]]) &gt; 1,"Yes","No")</f>
        <v>Yes</v>
      </c>
      <c r="AO680" t="str">
        <f>IF(AND(-3&lt;= (Table1[[#This Row],[Metrics.Sales]] - AVERAGE(Table1[Metrics.Sales]))/_xlfn.STDEV.S(Table1[Metrics.Sales]), (Table1[[#This Row],[Metrics.Sales]] - AVERAGE(Table1[Metrics.Sales]))/_xlfn.STDEV.S(Table1[Metrics.Sales]) &lt;=3),"No","Yes")</f>
        <v>No</v>
      </c>
      <c r="AP680" t="b">
        <f>OR(Table1[[#This Row],[Length.Main Story.Polled]] = 0,Table1[[#This Row],[Length.Main + Extras.Polled]] = 0,Table1[[#This Row],[Length.Completionists.Polled]] = 0,Table1[[#This Row],[Length.All PlayStyles.Polled]] = 0)</f>
        <v>0</v>
      </c>
      <c r="AR680" s="9"/>
      <c r="AT680"/>
      <c r="AX680" s="10"/>
      <c r="AY680" s="10"/>
      <c r="BB680" s="10"/>
      <c r="BC680" s="10"/>
      <c r="BG680" s="10"/>
      <c r="BH680" s="10"/>
      <c r="BL680" s="10"/>
    </row>
    <row r="681" spans="1:64" x14ac:dyDescent="0.25">
      <c r="A681" t="s">
        <v>250</v>
      </c>
      <c r="B681">
        <v>2</v>
      </c>
      <c r="C681" t="s">
        <v>48</v>
      </c>
      <c r="D681" t="s">
        <v>45</v>
      </c>
      <c r="E681" t="s">
        <v>1022</v>
      </c>
      <c r="F681" t="s">
        <v>46</v>
      </c>
      <c r="G681">
        <v>2006</v>
      </c>
      <c r="H681">
        <v>67</v>
      </c>
      <c r="I681">
        <v>0.47</v>
      </c>
      <c r="J681">
        <v>17.95</v>
      </c>
      <c r="K681">
        <v>13.3</v>
      </c>
      <c r="L681">
        <v>21.216666666666601</v>
      </c>
      <c r="M681">
        <v>13.6</v>
      </c>
      <c r="N681">
        <v>56</v>
      </c>
      <c r="O681">
        <v>9.15</v>
      </c>
      <c r="P681">
        <v>22.6666666666666</v>
      </c>
      <c r="Q681">
        <v>25.1666666666666</v>
      </c>
      <c r="R681">
        <v>20</v>
      </c>
      <c r="S681">
        <v>3</v>
      </c>
      <c r="T681">
        <v>20.1666666666666</v>
      </c>
      <c r="U681">
        <v>13.0166666666666</v>
      </c>
      <c r="V681">
        <v>16.75</v>
      </c>
      <c r="W681">
        <v>14</v>
      </c>
      <c r="X681">
        <v>19</v>
      </c>
      <c r="Y681">
        <v>9.18333333333333</v>
      </c>
      <c r="Z681">
        <v>12.6166666666666</v>
      </c>
      <c r="AA681">
        <v>15.4</v>
      </c>
      <c r="AB681">
        <v>13</v>
      </c>
      <c r="AC681">
        <v>34</v>
      </c>
      <c r="AD681">
        <v>8.86666666666666</v>
      </c>
      <c r="AE681" t="s">
        <v>1006</v>
      </c>
      <c r="AJ681" t="b">
        <f>OR(COUNTIF(Sheet1!$H$1:$H$9,Table1[[#This Row],[Genre_1]]),COUNTIF(Sheet1!$H$1:$H$8,Table1[[#This Row],[Genre_2]]),COUNTIF(Sheet1!$H$1:$H$8,Table1[[#This Row],[Genre_3]]),COUNTIF(Sheet1!$H$1:$H$8,Table1[[#This Row],[Genre_4]]),COUNTIF(Sheet1!$H$1:$H$8,Table1[[#This Row],[Genre_5]]))</f>
        <v>1</v>
      </c>
      <c r="AK681" t="s">
        <v>45</v>
      </c>
      <c r="AM681" t="b">
        <f>OR(COUNTIF(Sheet1!$E$2:$E$20,Table1[[#This Row],[Publisher_1]]),COUNTIF(Sheet1!$E$2:$E$20,Table1[[#This Row],[Publisher_2]]))</f>
        <v>1</v>
      </c>
      <c r="AN681" t="str">
        <f>IF(COUNTIF(Table1[[#All],[Title]],Table1[[#This Row],[Title]]) &gt; 1,"Yes","No")</f>
        <v>Yes</v>
      </c>
      <c r="AO681" t="str">
        <f>IF(AND(-3&lt;= (Table1[[#This Row],[Metrics.Sales]] - AVERAGE(Table1[Metrics.Sales]))/_xlfn.STDEV.S(Table1[Metrics.Sales]), (Table1[[#This Row],[Metrics.Sales]] - AVERAGE(Table1[Metrics.Sales]))/_xlfn.STDEV.S(Table1[Metrics.Sales]) &lt;=3),"No","Yes")</f>
        <v>No</v>
      </c>
      <c r="AP681" t="b">
        <f>OR(Table1[[#This Row],[Length.Main Story.Polled]] = 0,Table1[[#This Row],[Length.Main + Extras.Polled]] = 0,Table1[[#This Row],[Length.Completionists.Polled]] = 0,Table1[[#This Row],[Length.All PlayStyles.Polled]] = 0)</f>
        <v>0</v>
      </c>
      <c r="AR681" s="9"/>
      <c r="AT681"/>
      <c r="AX681" s="10"/>
      <c r="AY681" s="10"/>
      <c r="BB681" s="10"/>
      <c r="BC681" s="10"/>
      <c r="BG681" s="10"/>
      <c r="BH681" s="10"/>
      <c r="BL681" s="10"/>
    </row>
    <row r="682" spans="1:64" x14ac:dyDescent="0.25">
      <c r="A682" t="s">
        <v>241</v>
      </c>
      <c r="B682">
        <v>1</v>
      </c>
      <c r="C682" t="s">
        <v>48</v>
      </c>
      <c r="D682" t="s">
        <v>45</v>
      </c>
      <c r="E682" t="s">
        <v>1020</v>
      </c>
      <c r="F682" t="s">
        <v>32</v>
      </c>
      <c r="G682">
        <v>2006</v>
      </c>
      <c r="H682">
        <v>73</v>
      </c>
      <c r="I682">
        <v>0.93</v>
      </c>
      <c r="J682">
        <v>16.95</v>
      </c>
      <c r="K682">
        <v>18.033333333333299</v>
      </c>
      <c r="L682">
        <v>19.183333333333302</v>
      </c>
      <c r="M682">
        <v>18.033333333333299</v>
      </c>
      <c r="N682">
        <v>2</v>
      </c>
      <c r="O682">
        <v>16.8666666666666</v>
      </c>
      <c r="P682">
        <v>20.350000000000001</v>
      </c>
      <c r="Q682">
        <v>20.350000000000001</v>
      </c>
      <c r="R682">
        <v>20.350000000000001</v>
      </c>
      <c r="S682">
        <v>1</v>
      </c>
      <c r="T682">
        <v>20.350000000000001</v>
      </c>
      <c r="U682">
        <v>0</v>
      </c>
      <c r="V682">
        <v>0</v>
      </c>
      <c r="W682">
        <v>0</v>
      </c>
      <c r="X682">
        <v>0</v>
      </c>
      <c r="Y682">
        <v>0</v>
      </c>
      <c r="Z682">
        <v>15.716666666666599</v>
      </c>
      <c r="AA682">
        <v>15.716666666666599</v>
      </c>
      <c r="AB682">
        <v>15.716666666666599</v>
      </c>
      <c r="AC682">
        <v>1</v>
      </c>
      <c r="AD682">
        <v>15.716666666666599</v>
      </c>
      <c r="AE682" t="s">
        <v>1006</v>
      </c>
      <c r="AJ682" t="b">
        <f>OR(COUNTIF(Sheet1!$H$1:$H$9,Table1[[#This Row],[Genre_1]]),COUNTIF(Sheet1!$H$1:$H$8,Table1[[#This Row],[Genre_2]]),COUNTIF(Sheet1!$H$1:$H$8,Table1[[#This Row],[Genre_3]]),COUNTIF(Sheet1!$H$1:$H$8,Table1[[#This Row],[Genre_4]]),COUNTIF(Sheet1!$H$1:$H$8,Table1[[#This Row],[Genre_5]]))</f>
        <v>1</v>
      </c>
      <c r="AK682" t="s">
        <v>45</v>
      </c>
      <c r="AM682" t="b">
        <f>OR(COUNTIF(Sheet1!$E$2:$E$20,Table1[[#This Row],[Publisher_1]]),COUNTIF(Sheet1!$E$2:$E$20,Table1[[#This Row],[Publisher_2]]))</f>
        <v>1</v>
      </c>
      <c r="AN682" t="str">
        <f>IF(COUNTIF(Table1[[#All],[Title]],Table1[[#This Row],[Title]]) &gt; 1,"Yes","No")</f>
        <v>Yes</v>
      </c>
      <c r="AO682" t="str">
        <f>IF(AND(-3&lt;= (Table1[[#This Row],[Metrics.Sales]] - AVERAGE(Table1[Metrics.Sales]))/_xlfn.STDEV.S(Table1[Metrics.Sales]), (Table1[[#This Row],[Metrics.Sales]] - AVERAGE(Table1[Metrics.Sales]))/_xlfn.STDEV.S(Table1[Metrics.Sales]) &lt;=3),"No","Yes")</f>
        <v>No</v>
      </c>
      <c r="AP682" t="b">
        <f>OR(Table1[[#This Row],[Length.Main Story.Polled]] = 0,Table1[[#This Row],[Length.Main + Extras.Polled]] = 0,Table1[[#This Row],[Length.Completionists.Polled]] = 0,Table1[[#This Row],[Length.All PlayStyles.Polled]] = 0)</f>
        <v>1</v>
      </c>
      <c r="AR682" s="9"/>
      <c r="AT682"/>
      <c r="AX682" s="10"/>
      <c r="AY682" s="10"/>
      <c r="BB682" s="10"/>
      <c r="BC682" s="10"/>
      <c r="BG682" s="10"/>
      <c r="BH682" s="10"/>
      <c r="BL682" s="10"/>
    </row>
    <row r="683" spans="1:64" x14ac:dyDescent="0.25">
      <c r="A683" t="s">
        <v>241</v>
      </c>
      <c r="B683">
        <v>1</v>
      </c>
      <c r="C683" t="s">
        <v>79</v>
      </c>
      <c r="D683" t="s">
        <v>45</v>
      </c>
      <c r="E683" t="s">
        <v>1021</v>
      </c>
      <c r="F683" t="s">
        <v>53</v>
      </c>
      <c r="G683">
        <v>2006</v>
      </c>
      <c r="H683">
        <v>70</v>
      </c>
      <c r="I683">
        <v>0.19</v>
      </c>
      <c r="J683">
        <v>14.95</v>
      </c>
      <c r="K683">
        <v>18.033333333333299</v>
      </c>
      <c r="L683">
        <v>19.183333333333302</v>
      </c>
      <c r="M683">
        <v>18.033333333333299</v>
      </c>
      <c r="N683">
        <v>2</v>
      </c>
      <c r="O683">
        <v>16.8666666666666</v>
      </c>
      <c r="P683">
        <v>20.350000000000001</v>
      </c>
      <c r="Q683">
        <v>20.350000000000001</v>
      </c>
      <c r="R683">
        <v>20.350000000000001</v>
      </c>
      <c r="S683">
        <v>1</v>
      </c>
      <c r="T683">
        <v>20.350000000000001</v>
      </c>
      <c r="U683">
        <v>0</v>
      </c>
      <c r="V683">
        <v>0</v>
      </c>
      <c r="W683">
        <v>0</v>
      </c>
      <c r="X683">
        <v>0</v>
      </c>
      <c r="Y683">
        <v>0</v>
      </c>
      <c r="Z683">
        <v>15.716666666666599</v>
      </c>
      <c r="AA683">
        <v>15.716666666666599</v>
      </c>
      <c r="AB683">
        <v>15.716666666666599</v>
      </c>
      <c r="AC683">
        <v>1</v>
      </c>
      <c r="AD683">
        <v>15.716666666666599</v>
      </c>
      <c r="AE683" t="s">
        <v>31</v>
      </c>
      <c r="AF683" t="s">
        <v>1006</v>
      </c>
      <c r="AJ683" t="b">
        <f>OR(COUNTIF(Sheet1!$H$1:$H$9,Table1[[#This Row],[Genre_1]]),COUNTIF(Sheet1!$H$1:$H$8,Table1[[#This Row],[Genre_2]]),COUNTIF(Sheet1!$H$1:$H$8,Table1[[#This Row],[Genre_3]]),COUNTIF(Sheet1!$H$1:$H$8,Table1[[#This Row],[Genre_4]]),COUNTIF(Sheet1!$H$1:$H$8,Table1[[#This Row],[Genre_5]]))</f>
        <v>1</v>
      </c>
      <c r="AK683" t="s">
        <v>45</v>
      </c>
      <c r="AM683" t="b">
        <f>OR(COUNTIF(Sheet1!$E$2:$E$20,Table1[[#This Row],[Publisher_1]]),COUNTIF(Sheet1!$E$2:$E$20,Table1[[#This Row],[Publisher_2]]))</f>
        <v>1</v>
      </c>
      <c r="AN683" t="str">
        <f>IF(COUNTIF(Table1[[#All],[Title]],Table1[[#This Row],[Title]]) &gt; 1,"Yes","No")</f>
        <v>Yes</v>
      </c>
      <c r="AO683" t="str">
        <f>IF(AND(-3&lt;= (Table1[[#This Row],[Metrics.Sales]] - AVERAGE(Table1[Metrics.Sales]))/_xlfn.STDEV.S(Table1[Metrics.Sales]), (Table1[[#This Row],[Metrics.Sales]] - AVERAGE(Table1[Metrics.Sales]))/_xlfn.STDEV.S(Table1[Metrics.Sales]) &lt;=3),"No","Yes")</f>
        <v>No</v>
      </c>
      <c r="AP683" t="b">
        <f>OR(Table1[[#This Row],[Length.Main Story.Polled]] = 0,Table1[[#This Row],[Length.Main + Extras.Polled]] = 0,Table1[[#This Row],[Length.Completionists.Polled]] = 0,Table1[[#This Row],[Length.All PlayStyles.Polled]] = 0)</f>
        <v>1</v>
      </c>
      <c r="AR683" s="9"/>
      <c r="AT683"/>
      <c r="AU683" s="10"/>
      <c r="AW683" s="10"/>
      <c r="BH683" s="10"/>
      <c r="BI683" s="10"/>
      <c r="BJ683" s="10"/>
      <c r="BL683" s="10"/>
    </row>
    <row r="684" spans="1:64" x14ac:dyDescent="0.25">
      <c r="A684" t="s">
        <v>91</v>
      </c>
      <c r="B684">
        <v>2</v>
      </c>
      <c r="C684" t="s">
        <v>48</v>
      </c>
      <c r="D684" t="s">
        <v>45</v>
      </c>
      <c r="E684" t="s">
        <v>83</v>
      </c>
      <c r="F684" t="s">
        <v>32</v>
      </c>
      <c r="G684">
        <v>2005</v>
      </c>
      <c r="H684">
        <v>83</v>
      </c>
      <c r="I684">
        <v>0.95</v>
      </c>
      <c r="J684">
        <v>17.95</v>
      </c>
      <c r="K684">
        <v>14.6</v>
      </c>
      <c r="L684">
        <v>46.65</v>
      </c>
      <c r="M684">
        <v>12</v>
      </c>
      <c r="N684">
        <v>182</v>
      </c>
      <c r="O684">
        <v>8.36666666666666</v>
      </c>
      <c r="P684">
        <v>34.6</v>
      </c>
      <c r="Q684">
        <v>56.15</v>
      </c>
      <c r="R684">
        <v>30</v>
      </c>
      <c r="S684">
        <v>21</v>
      </c>
      <c r="T684">
        <v>25.216666666666601</v>
      </c>
      <c r="U684">
        <v>15.9166666666666</v>
      </c>
      <c r="V684">
        <v>33.25</v>
      </c>
      <c r="W684">
        <v>14</v>
      </c>
      <c r="X684">
        <v>51</v>
      </c>
      <c r="Y684">
        <v>12.466666666666599</v>
      </c>
      <c r="Z684">
        <v>10.1833333333333</v>
      </c>
      <c r="AA684">
        <v>17.033333333333299</v>
      </c>
      <c r="AB684">
        <v>10</v>
      </c>
      <c r="AC684">
        <v>110</v>
      </c>
      <c r="AD684">
        <v>6.75</v>
      </c>
      <c r="AE684" t="s">
        <v>1006</v>
      </c>
      <c r="AJ684" t="b">
        <f>OR(COUNTIF(Sheet1!$H$1:$H$9,Table1[[#This Row],[Genre_1]]),COUNTIF(Sheet1!$H$1:$H$8,Table1[[#This Row],[Genre_2]]),COUNTIF(Sheet1!$H$1:$H$8,Table1[[#This Row],[Genre_3]]),COUNTIF(Sheet1!$H$1:$H$8,Table1[[#This Row],[Genre_4]]),COUNTIF(Sheet1!$H$1:$H$8,Table1[[#This Row],[Genre_5]]))</f>
        <v>1</v>
      </c>
      <c r="AK684" t="s">
        <v>45</v>
      </c>
      <c r="AM684" t="b">
        <f>OR(COUNTIF(Sheet1!$E$2:$E$20,Table1[[#This Row],[Publisher_1]]),COUNTIF(Sheet1!$E$2:$E$20,Table1[[#This Row],[Publisher_2]]))</f>
        <v>1</v>
      </c>
      <c r="AN684" t="str">
        <f>IF(COUNTIF(Table1[[#All],[Title]],Table1[[#This Row],[Title]]) &gt; 1,"Yes","No")</f>
        <v>Yes</v>
      </c>
      <c r="AO684" t="str">
        <f>IF(AND(-3&lt;= (Table1[[#This Row],[Metrics.Sales]] - AVERAGE(Table1[Metrics.Sales]))/_xlfn.STDEV.S(Table1[Metrics.Sales]), (Table1[[#This Row],[Metrics.Sales]] - AVERAGE(Table1[Metrics.Sales]))/_xlfn.STDEV.S(Table1[Metrics.Sales]) &lt;=3),"No","Yes")</f>
        <v>No</v>
      </c>
      <c r="AP684" t="b">
        <f>OR(Table1[[#This Row],[Length.Main Story.Polled]] = 0,Table1[[#This Row],[Length.Main + Extras.Polled]] = 0,Table1[[#This Row],[Length.Completionists.Polled]] = 0,Table1[[#This Row],[Length.All PlayStyles.Polled]] = 0)</f>
        <v>0</v>
      </c>
      <c r="AR684" s="9"/>
      <c r="AT684"/>
      <c r="AU684" s="10"/>
      <c r="AW684" s="10"/>
      <c r="BH684" s="10"/>
      <c r="BI684" s="10"/>
      <c r="BJ684" s="10"/>
      <c r="BL684" s="10"/>
    </row>
    <row r="685" spans="1:64" x14ac:dyDescent="0.25">
      <c r="A685" t="s">
        <v>91</v>
      </c>
      <c r="B685">
        <v>1</v>
      </c>
      <c r="C685" t="s">
        <v>48</v>
      </c>
      <c r="D685" t="s">
        <v>45</v>
      </c>
      <c r="E685" t="s">
        <v>1021</v>
      </c>
      <c r="F685" t="s">
        <v>32</v>
      </c>
      <c r="G685">
        <v>2005</v>
      </c>
      <c r="H685">
        <v>45</v>
      </c>
      <c r="I685">
        <v>0.25</v>
      </c>
      <c r="J685">
        <v>15.95</v>
      </c>
      <c r="K685">
        <v>14.6</v>
      </c>
      <c r="L685">
        <v>46.65</v>
      </c>
      <c r="M685">
        <v>12</v>
      </c>
      <c r="N685">
        <v>182</v>
      </c>
      <c r="O685">
        <v>8.36666666666666</v>
      </c>
      <c r="P685">
        <v>34.6</v>
      </c>
      <c r="Q685">
        <v>56.15</v>
      </c>
      <c r="R685">
        <v>30</v>
      </c>
      <c r="S685">
        <v>21</v>
      </c>
      <c r="T685">
        <v>25.216666666666601</v>
      </c>
      <c r="U685">
        <v>15.9166666666666</v>
      </c>
      <c r="V685">
        <v>33.25</v>
      </c>
      <c r="W685">
        <v>14</v>
      </c>
      <c r="X685">
        <v>51</v>
      </c>
      <c r="Y685">
        <v>12.466666666666599</v>
      </c>
      <c r="Z685">
        <v>10.1833333333333</v>
      </c>
      <c r="AA685">
        <v>17.033333333333299</v>
      </c>
      <c r="AB685">
        <v>10</v>
      </c>
      <c r="AC685">
        <v>110</v>
      </c>
      <c r="AD685">
        <v>6.75</v>
      </c>
      <c r="AE685" t="s">
        <v>1006</v>
      </c>
      <c r="AJ685" t="b">
        <f>OR(COUNTIF(Sheet1!$H$1:$H$9,Table1[[#This Row],[Genre_1]]),COUNTIF(Sheet1!$H$1:$H$8,Table1[[#This Row],[Genre_2]]),COUNTIF(Sheet1!$H$1:$H$8,Table1[[#This Row],[Genre_3]]),COUNTIF(Sheet1!$H$1:$H$8,Table1[[#This Row],[Genre_4]]),COUNTIF(Sheet1!$H$1:$H$8,Table1[[#This Row],[Genre_5]]))</f>
        <v>1</v>
      </c>
      <c r="AK685" t="s">
        <v>45</v>
      </c>
      <c r="AM685" t="b">
        <f>OR(COUNTIF(Sheet1!$E$2:$E$20,Table1[[#This Row],[Publisher_1]]),COUNTIF(Sheet1!$E$2:$E$20,Table1[[#This Row],[Publisher_2]]))</f>
        <v>1</v>
      </c>
      <c r="AN685" t="str">
        <f>IF(COUNTIF(Table1[[#All],[Title]],Table1[[#This Row],[Title]]) &gt; 1,"Yes","No")</f>
        <v>Yes</v>
      </c>
      <c r="AO685" t="str">
        <f>IF(AND(-3&lt;= (Table1[[#This Row],[Metrics.Sales]] - AVERAGE(Table1[Metrics.Sales]))/_xlfn.STDEV.S(Table1[Metrics.Sales]), (Table1[[#This Row],[Metrics.Sales]] - AVERAGE(Table1[Metrics.Sales]))/_xlfn.STDEV.S(Table1[Metrics.Sales]) &lt;=3),"No","Yes")</f>
        <v>No</v>
      </c>
      <c r="AP685" t="b">
        <f>OR(Table1[[#This Row],[Length.Main Story.Polled]] = 0,Table1[[#This Row],[Length.Main + Extras.Polled]] = 0,Table1[[#This Row],[Length.Completionists.Polled]] = 0,Table1[[#This Row],[Length.All PlayStyles.Polled]] = 0)</f>
        <v>0</v>
      </c>
      <c r="AR685" s="9"/>
      <c r="AT685"/>
      <c r="AW685" s="10"/>
      <c r="BB685" s="10"/>
      <c r="BC685" s="10"/>
      <c r="BG685" s="10"/>
      <c r="BH685" s="10"/>
      <c r="BI685" s="10"/>
    </row>
    <row r="686" spans="1:64" x14ac:dyDescent="0.25">
      <c r="A686" t="s">
        <v>86</v>
      </c>
      <c r="B686">
        <v>1</v>
      </c>
      <c r="C686" t="s">
        <v>48</v>
      </c>
      <c r="D686" t="s">
        <v>45</v>
      </c>
      <c r="E686" t="s">
        <v>1020</v>
      </c>
      <c r="F686" t="s">
        <v>46</v>
      </c>
      <c r="G686">
        <v>2005</v>
      </c>
      <c r="H686">
        <v>72</v>
      </c>
      <c r="I686">
        <v>1.67</v>
      </c>
      <c r="J686">
        <v>14.95</v>
      </c>
      <c r="K686">
        <v>11.383333333333301</v>
      </c>
      <c r="L686">
        <v>12.4333333333333</v>
      </c>
      <c r="M686">
        <v>10.3333333333333</v>
      </c>
      <c r="N686">
        <v>3</v>
      </c>
      <c r="O686">
        <v>10.35</v>
      </c>
      <c r="P686">
        <v>0</v>
      </c>
      <c r="Q686">
        <v>0</v>
      </c>
      <c r="R686">
        <v>0</v>
      </c>
      <c r="S686">
        <v>0</v>
      </c>
      <c r="T686">
        <v>0</v>
      </c>
      <c r="U686">
        <v>9.8333333333333304</v>
      </c>
      <c r="V686">
        <v>9.8333333333333304</v>
      </c>
      <c r="W686">
        <v>9.8333333333333304</v>
      </c>
      <c r="X686">
        <v>1</v>
      </c>
      <c r="Y686">
        <v>9.8333333333333304</v>
      </c>
      <c r="Z686">
        <v>12.1666666666666</v>
      </c>
      <c r="AA686">
        <v>13.0833333333333</v>
      </c>
      <c r="AB686">
        <v>12.1666666666666</v>
      </c>
      <c r="AC686">
        <v>2</v>
      </c>
      <c r="AD686">
        <v>11.25</v>
      </c>
      <c r="AE686" t="s">
        <v>1006</v>
      </c>
      <c r="AJ686" t="b">
        <f>OR(COUNTIF(Sheet1!$H$1:$H$9,Table1[[#This Row],[Genre_1]]),COUNTIF(Sheet1!$H$1:$H$8,Table1[[#This Row],[Genre_2]]),COUNTIF(Sheet1!$H$1:$H$8,Table1[[#This Row],[Genre_3]]),COUNTIF(Sheet1!$H$1:$H$8,Table1[[#This Row],[Genre_4]]),COUNTIF(Sheet1!$H$1:$H$8,Table1[[#This Row],[Genre_5]]))</f>
        <v>1</v>
      </c>
      <c r="AK686" t="s">
        <v>45</v>
      </c>
      <c r="AM686" t="b">
        <f>OR(COUNTIF(Sheet1!$E$2:$E$20,Table1[[#This Row],[Publisher_1]]),COUNTIF(Sheet1!$E$2:$E$20,Table1[[#This Row],[Publisher_2]]))</f>
        <v>1</v>
      </c>
      <c r="AN686" t="str">
        <f>IF(COUNTIF(Table1[[#All],[Title]],Table1[[#This Row],[Title]]) &gt; 1,"Yes","No")</f>
        <v>No</v>
      </c>
      <c r="AO686" t="str">
        <f>IF(AND(-3&lt;= (Table1[[#This Row],[Metrics.Sales]] - AVERAGE(Table1[Metrics.Sales]))/_xlfn.STDEV.S(Table1[Metrics.Sales]), (Table1[[#This Row],[Metrics.Sales]] - AVERAGE(Table1[Metrics.Sales]))/_xlfn.STDEV.S(Table1[Metrics.Sales]) &lt;=3),"No","Yes")</f>
        <v>No</v>
      </c>
      <c r="AP686" t="b">
        <f>OR(Table1[[#This Row],[Length.Main Story.Polled]] = 0,Table1[[#This Row],[Length.Main + Extras.Polled]] = 0,Table1[[#This Row],[Length.Completionists.Polled]] = 0,Table1[[#This Row],[Length.All PlayStyles.Polled]] = 0)</f>
        <v>1</v>
      </c>
      <c r="AR686" s="9"/>
      <c r="AT686"/>
      <c r="AW686" s="10"/>
      <c r="BB686" s="10"/>
      <c r="BC686" s="10"/>
      <c r="BG686" s="10"/>
      <c r="BH686" s="10"/>
      <c r="BI686" s="10"/>
    </row>
    <row r="687" spans="1:64" x14ac:dyDescent="0.25">
      <c r="A687" t="s">
        <v>482</v>
      </c>
      <c r="B687">
        <v>2</v>
      </c>
      <c r="C687" t="s">
        <v>48</v>
      </c>
      <c r="D687" t="s">
        <v>45</v>
      </c>
      <c r="E687" t="s">
        <v>83</v>
      </c>
      <c r="F687" t="s">
        <v>53</v>
      </c>
      <c r="G687">
        <v>2007</v>
      </c>
      <c r="H687">
        <v>72</v>
      </c>
      <c r="I687">
        <v>1.1000000000000001</v>
      </c>
      <c r="J687">
        <v>16.95</v>
      </c>
      <c r="K687">
        <v>13.1</v>
      </c>
      <c r="L687">
        <v>18.766666666666602</v>
      </c>
      <c r="M687">
        <v>12</v>
      </c>
      <c r="N687">
        <v>14</v>
      </c>
      <c r="O687">
        <v>10.2666666666666</v>
      </c>
      <c r="P687">
        <v>16.283333333333299</v>
      </c>
      <c r="Q687">
        <v>18.033333333333299</v>
      </c>
      <c r="R687">
        <v>15.8666666666666</v>
      </c>
      <c r="S687">
        <v>3</v>
      </c>
      <c r="T687">
        <v>14.533333333333299</v>
      </c>
      <c r="U687">
        <v>15.5</v>
      </c>
      <c r="V687">
        <v>19.75</v>
      </c>
      <c r="W687">
        <v>13.5</v>
      </c>
      <c r="X687">
        <v>4</v>
      </c>
      <c r="Y687">
        <v>12.25</v>
      </c>
      <c r="Z687">
        <v>10.383333333333301</v>
      </c>
      <c r="AA687">
        <v>11.1833333333333</v>
      </c>
      <c r="AB687">
        <v>10</v>
      </c>
      <c r="AC687">
        <v>7</v>
      </c>
      <c r="AD687">
        <v>9.0833333333333304</v>
      </c>
      <c r="AE687" t="s">
        <v>1006</v>
      </c>
      <c r="AJ687" t="b">
        <f>OR(COUNTIF(Sheet1!$H$1:$H$9,Table1[[#This Row],[Genre_1]]),COUNTIF(Sheet1!$H$1:$H$8,Table1[[#This Row],[Genre_2]]),COUNTIF(Sheet1!$H$1:$H$8,Table1[[#This Row],[Genre_3]]),COUNTIF(Sheet1!$H$1:$H$8,Table1[[#This Row],[Genre_4]]),COUNTIF(Sheet1!$H$1:$H$8,Table1[[#This Row],[Genre_5]]))</f>
        <v>1</v>
      </c>
      <c r="AK687" t="s">
        <v>45</v>
      </c>
      <c r="AM687" t="b">
        <f>OR(COUNTIF(Sheet1!$E$2:$E$20,Table1[[#This Row],[Publisher_1]]),COUNTIF(Sheet1!$E$2:$E$20,Table1[[#This Row],[Publisher_2]]))</f>
        <v>1</v>
      </c>
      <c r="AN687" t="str">
        <f>IF(COUNTIF(Table1[[#All],[Title]],Table1[[#This Row],[Title]]) &gt; 1,"Yes","No")</f>
        <v>Yes</v>
      </c>
      <c r="AO687" t="str">
        <f>IF(AND(-3&lt;= (Table1[[#This Row],[Metrics.Sales]] - AVERAGE(Table1[Metrics.Sales]))/_xlfn.STDEV.S(Table1[Metrics.Sales]), (Table1[[#This Row],[Metrics.Sales]] - AVERAGE(Table1[Metrics.Sales]))/_xlfn.STDEV.S(Table1[Metrics.Sales]) &lt;=3),"No","Yes")</f>
        <v>No</v>
      </c>
      <c r="AP687" t="b">
        <f>OR(Table1[[#This Row],[Length.Main Story.Polled]] = 0,Table1[[#This Row],[Length.Main + Extras.Polled]] = 0,Table1[[#This Row],[Length.Completionists.Polled]] = 0,Table1[[#This Row],[Length.All PlayStyles.Polled]] = 0)</f>
        <v>0</v>
      </c>
      <c r="AR687" s="9"/>
      <c r="AT687"/>
      <c r="AU687" s="10"/>
      <c r="BC687" s="10"/>
      <c r="BD687" s="10"/>
      <c r="BE687" s="10"/>
      <c r="BG687" s="10"/>
      <c r="BH687" s="10"/>
      <c r="BI687" s="10"/>
      <c r="BJ687" s="10"/>
    </row>
    <row r="688" spans="1:64" x14ac:dyDescent="0.25">
      <c r="A688" t="s">
        <v>482</v>
      </c>
      <c r="B688">
        <v>2</v>
      </c>
      <c r="C688" t="s">
        <v>48</v>
      </c>
      <c r="D688" t="s">
        <v>45</v>
      </c>
      <c r="E688" t="s">
        <v>1019</v>
      </c>
      <c r="F688" t="s">
        <v>53</v>
      </c>
      <c r="G688">
        <v>2007</v>
      </c>
      <c r="H688">
        <v>73</v>
      </c>
      <c r="I688">
        <v>0.75</v>
      </c>
      <c r="J688">
        <v>16.95</v>
      </c>
      <c r="K688">
        <v>13.1</v>
      </c>
      <c r="L688">
        <v>18.766666666666602</v>
      </c>
      <c r="M688">
        <v>12</v>
      </c>
      <c r="N688">
        <v>14</v>
      </c>
      <c r="O688">
        <v>10.2666666666666</v>
      </c>
      <c r="P688">
        <v>16.283333333333299</v>
      </c>
      <c r="Q688">
        <v>18.033333333333299</v>
      </c>
      <c r="R688">
        <v>15.8666666666666</v>
      </c>
      <c r="S688">
        <v>3</v>
      </c>
      <c r="T688">
        <v>14.533333333333299</v>
      </c>
      <c r="U688">
        <v>15.5</v>
      </c>
      <c r="V688">
        <v>19.75</v>
      </c>
      <c r="W688">
        <v>13.5</v>
      </c>
      <c r="X688">
        <v>4</v>
      </c>
      <c r="Y688">
        <v>12.25</v>
      </c>
      <c r="Z688">
        <v>10.383333333333301</v>
      </c>
      <c r="AA688">
        <v>11.1833333333333</v>
      </c>
      <c r="AB688">
        <v>10</v>
      </c>
      <c r="AC688">
        <v>7</v>
      </c>
      <c r="AD688">
        <v>9.0833333333333304</v>
      </c>
      <c r="AE688" t="s">
        <v>1006</v>
      </c>
      <c r="AJ688" t="b">
        <f>OR(COUNTIF(Sheet1!$H$1:$H$9,Table1[[#This Row],[Genre_1]]),COUNTIF(Sheet1!$H$1:$H$8,Table1[[#This Row],[Genre_2]]),COUNTIF(Sheet1!$H$1:$H$8,Table1[[#This Row],[Genre_3]]),COUNTIF(Sheet1!$H$1:$H$8,Table1[[#This Row],[Genre_4]]),COUNTIF(Sheet1!$H$1:$H$8,Table1[[#This Row],[Genre_5]]))</f>
        <v>1</v>
      </c>
      <c r="AK688" t="s">
        <v>45</v>
      </c>
      <c r="AM688" t="b">
        <f>OR(COUNTIF(Sheet1!$E$2:$E$20,Table1[[#This Row],[Publisher_1]]),COUNTIF(Sheet1!$E$2:$E$20,Table1[[#This Row],[Publisher_2]]))</f>
        <v>1</v>
      </c>
      <c r="AN688" t="str">
        <f>IF(COUNTIF(Table1[[#All],[Title]],Table1[[#This Row],[Title]]) &gt; 1,"Yes","No")</f>
        <v>Yes</v>
      </c>
      <c r="AO688" t="str">
        <f>IF(AND(-3&lt;= (Table1[[#This Row],[Metrics.Sales]] - AVERAGE(Table1[Metrics.Sales]))/_xlfn.STDEV.S(Table1[Metrics.Sales]), (Table1[[#This Row],[Metrics.Sales]] - AVERAGE(Table1[Metrics.Sales]))/_xlfn.STDEV.S(Table1[Metrics.Sales]) &lt;=3),"No","Yes")</f>
        <v>No</v>
      </c>
      <c r="AP688" t="b">
        <f>OR(Table1[[#This Row],[Length.Main Story.Polled]] = 0,Table1[[#This Row],[Length.Main + Extras.Polled]] = 0,Table1[[#This Row],[Length.Completionists.Polled]] = 0,Table1[[#This Row],[Length.All PlayStyles.Polled]] = 0)</f>
        <v>0</v>
      </c>
      <c r="AR688" s="9"/>
      <c r="AT688"/>
      <c r="AW688" s="10"/>
      <c r="AX688" s="10"/>
      <c r="AY688" s="10"/>
      <c r="AZ688" s="10"/>
      <c r="BB688" s="10"/>
      <c r="BH688" s="10"/>
      <c r="BI688" s="10"/>
      <c r="BL688" s="10"/>
    </row>
    <row r="689" spans="1:64" x14ac:dyDescent="0.25">
      <c r="A689" t="s">
        <v>482</v>
      </c>
      <c r="B689">
        <v>2</v>
      </c>
      <c r="C689" t="s">
        <v>48</v>
      </c>
      <c r="D689" t="s">
        <v>45</v>
      </c>
      <c r="E689" t="s">
        <v>1022</v>
      </c>
      <c r="F689" t="s">
        <v>46</v>
      </c>
      <c r="G689">
        <v>2007</v>
      </c>
      <c r="H689">
        <v>61</v>
      </c>
      <c r="I689">
        <v>0.49</v>
      </c>
      <c r="J689">
        <v>16.95</v>
      </c>
      <c r="K689">
        <v>13.1</v>
      </c>
      <c r="L689">
        <v>18.766666666666602</v>
      </c>
      <c r="M689">
        <v>12</v>
      </c>
      <c r="N689">
        <v>14</v>
      </c>
      <c r="O689">
        <v>10.2666666666666</v>
      </c>
      <c r="P689">
        <v>16.283333333333299</v>
      </c>
      <c r="Q689">
        <v>18.033333333333299</v>
      </c>
      <c r="R689">
        <v>15.8666666666666</v>
      </c>
      <c r="S689">
        <v>3</v>
      </c>
      <c r="T689">
        <v>14.533333333333299</v>
      </c>
      <c r="U689">
        <v>15.5</v>
      </c>
      <c r="V689">
        <v>19.75</v>
      </c>
      <c r="W689">
        <v>13.5</v>
      </c>
      <c r="X689">
        <v>4</v>
      </c>
      <c r="Y689">
        <v>12.25</v>
      </c>
      <c r="Z689">
        <v>10.383333333333301</v>
      </c>
      <c r="AA689">
        <v>11.1833333333333</v>
      </c>
      <c r="AB689">
        <v>10</v>
      </c>
      <c r="AC689">
        <v>7</v>
      </c>
      <c r="AD689">
        <v>9.0833333333333304</v>
      </c>
      <c r="AE689" t="s">
        <v>1006</v>
      </c>
      <c r="AJ689" t="b">
        <f>OR(COUNTIF(Sheet1!$H$1:$H$9,Table1[[#This Row],[Genre_1]]),COUNTIF(Sheet1!$H$1:$H$8,Table1[[#This Row],[Genre_2]]),COUNTIF(Sheet1!$H$1:$H$8,Table1[[#This Row],[Genre_3]]),COUNTIF(Sheet1!$H$1:$H$8,Table1[[#This Row],[Genre_4]]),COUNTIF(Sheet1!$H$1:$H$8,Table1[[#This Row],[Genre_5]]))</f>
        <v>1</v>
      </c>
      <c r="AK689" t="s">
        <v>45</v>
      </c>
      <c r="AM689" t="b">
        <f>OR(COUNTIF(Sheet1!$E$2:$E$20,Table1[[#This Row],[Publisher_1]]),COUNTIF(Sheet1!$E$2:$E$20,Table1[[#This Row],[Publisher_2]]))</f>
        <v>1</v>
      </c>
      <c r="AN689" t="str">
        <f>IF(COUNTIF(Table1[[#All],[Title]],Table1[[#This Row],[Title]]) &gt; 1,"Yes","No")</f>
        <v>Yes</v>
      </c>
      <c r="AO689" t="str">
        <f>IF(AND(-3&lt;= (Table1[[#This Row],[Metrics.Sales]] - AVERAGE(Table1[Metrics.Sales]))/_xlfn.STDEV.S(Table1[Metrics.Sales]), (Table1[[#This Row],[Metrics.Sales]] - AVERAGE(Table1[Metrics.Sales]))/_xlfn.STDEV.S(Table1[Metrics.Sales]) &lt;=3),"No","Yes")</f>
        <v>No</v>
      </c>
      <c r="AP689" t="b">
        <f>OR(Table1[[#This Row],[Length.Main Story.Polled]] = 0,Table1[[#This Row],[Length.Main + Extras.Polled]] = 0,Table1[[#This Row],[Length.Completionists.Polled]] = 0,Table1[[#This Row],[Length.All PlayStyles.Polled]] = 0)</f>
        <v>0</v>
      </c>
      <c r="AR689" s="9"/>
      <c r="AT689"/>
      <c r="AW689" s="10"/>
      <c r="AX689" s="10"/>
      <c r="AY689" s="10"/>
      <c r="AZ689" s="10"/>
      <c r="BB689" s="10"/>
      <c r="BH689" s="10"/>
      <c r="BI689" s="10"/>
      <c r="BL689" s="10"/>
    </row>
    <row r="690" spans="1:64" x14ac:dyDescent="0.25">
      <c r="A690" t="s">
        <v>794</v>
      </c>
      <c r="B690">
        <v>1</v>
      </c>
      <c r="C690" t="s">
        <v>48</v>
      </c>
      <c r="D690" t="s">
        <v>45</v>
      </c>
      <c r="E690" t="s">
        <v>83</v>
      </c>
      <c r="F690" t="s">
        <v>32</v>
      </c>
      <c r="G690">
        <v>2008</v>
      </c>
      <c r="H690">
        <v>64</v>
      </c>
      <c r="I690">
        <v>0.66</v>
      </c>
      <c r="J690">
        <v>17.95</v>
      </c>
      <c r="K690">
        <v>12.1833333333333</v>
      </c>
      <c r="L690">
        <v>16.3333333333333</v>
      </c>
      <c r="M690">
        <v>11.2</v>
      </c>
      <c r="N690">
        <v>43</v>
      </c>
      <c r="O690">
        <v>9.3333333333333304</v>
      </c>
      <c r="P690">
        <v>16.1166666666666</v>
      </c>
      <c r="Q690">
        <v>18.149999999999999</v>
      </c>
      <c r="R690">
        <v>14.5</v>
      </c>
      <c r="S690">
        <v>6</v>
      </c>
      <c r="T690">
        <v>14.3</v>
      </c>
      <c r="U690">
        <v>13.783333333333299</v>
      </c>
      <c r="V690">
        <v>16.683333333333302</v>
      </c>
      <c r="W690">
        <v>13</v>
      </c>
      <c r="X690">
        <v>11</v>
      </c>
      <c r="Y690">
        <v>11.6833333333333</v>
      </c>
      <c r="Z690">
        <v>10.5833333333333</v>
      </c>
      <c r="AA690">
        <v>11.6833333333333</v>
      </c>
      <c r="AB690">
        <v>11</v>
      </c>
      <c r="AC690">
        <v>26</v>
      </c>
      <c r="AD690">
        <v>8.8833333333333293</v>
      </c>
      <c r="AE690" t="s">
        <v>1006</v>
      </c>
      <c r="AJ690" t="b">
        <f>OR(COUNTIF(Sheet1!$H$1:$H$9,Table1[[#This Row],[Genre_1]]),COUNTIF(Sheet1!$H$1:$H$8,Table1[[#This Row],[Genre_2]]),COUNTIF(Sheet1!$H$1:$H$8,Table1[[#This Row],[Genre_3]]),COUNTIF(Sheet1!$H$1:$H$8,Table1[[#This Row],[Genre_4]]),COUNTIF(Sheet1!$H$1:$H$8,Table1[[#This Row],[Genre_5]]))</f>
        <v>1</v>
      </c>
      <c r="AK690" t="s">
        <v>45</v>
      </c>
      <c r="AM690" t="b">
        <f>OR(COUNTIF(Sheet1!$E$2:$E$20,Table1[[#This Row],[Publisher_1]]),COUNTIF(Sheet1!$E$2:$E$20,Table1[[#This Row],[Publisher_2]]))</f>
        <v>1</v>
      </c>
      <c r="AN690" t="str">
        <f>IF(COUNTIF(Table1[[#All],[Title]],Table1[[#This Row],[Title]]) &gt; 1,"Yes","No")</f>
        <v>Yes</v>
      </c>
      <c r="AO690" t="str">
        <f>IF(AND(-3&lt;= (Table1[[#This Row],[Metrics.Sales]] - AVERAGE(Table1[Metrics.Sales]))/_xlfn.STDEV.S(Table1[Metrics.Sales]), (Table1[[#This Row],[Metrics.Sales]] - AVERAGE(Table1[Metrics.Sales]))/_xlfn.STDEV.S(Table1[Metrics.Sales]) &lt;=3),"No","Yes")</f>
        <v>No</v>
      </c>
      <c r="AP690" t="b">
        <f>OR(Table1[[#This Row],[Length.Main Story.Polled]] = 0,Table1[[#This Row],[Length.Main + Extras.Polled]] = 0,Table1[[#This Row],[Length.Completionists.Polled]] = 0,Table1[[#This Row],[Length.All PlayStyles.Polled]] = 0)</f>
        <v>0</v>
      </c>
      <c r="AR690" s="9"/>
      <c r="AT690"/>
      <c r="AW690" s="10"/>
      <c r="AX690" s="10"/>
      <c r="AY690" s="10"/>
      <c r="AZ690" s="10"/>
      <c r="BB690" s="10"/>
      <c r="BH690" s="10"/>
      <c r="BI690" s="10"/>
      <c r="BL690" s="10"/>
    </row>
    <row r="691" spans="1:64" x14ac:dyDescent="0.25">
      <c r="A691" t="s">
        <v>794</v>
      </c>
      <c r="B691">
        <v>1</v>
      </c>
      <c r="C691" t="s">
        <v>48</v>
      </c>
      <c r="D691" t="s">
        <v>45</v>
      </c>
      <c r="E691" t="s">
        <v>1019</v>
      </c>
      <c r="F691" t="s">
        <v>32</v>
      </c>
      <c r="G691">
        <v>2008</v>
      </c>
      <c r="H691">
        <v>59</v>
      </c>
      <c r="I691">
        <v>0.59</v>
      </c>
      <c r="J691">
        <v>17.95</v>
      </c>
      <c r="K691">
        <v>12.1833333333333</v>
      </c>
      <c r="L691">
        <v>16.3333333333333</v>
      </c>
      <c r="M691">
        <v>11.2</v>
      </c>
      <c r="N691">
        <v>43</v>
      </c>
      <c r="O691">
        <v>9.3333333333333304</v>
      </c>
      <c r="P691">
        <v>16.1166666666666</v>
      </c>
      <c r="Q691">
        <v>18.149999999999999</v>
      </c>
      <c r="R691">
        <v>14.5</v>
      </c>
      <c r="S691">
        <v>6</v>
      </c>
      <c r="T691">
        <v>14.3</v>
      </c>
      <c r="U691">
        <v>13.783333333333299</v>
      </c>
      <c r="V691">
        <v>16.683333333333302</v>
      </c>
      <c r="W691">
        <v>13</v>
      </c>
      <c r="X691">
        <v>11</v>
      </c>
      <c r="Y691">
        <v>11.6833333333333</v>
      </c>
      <c r="Z691">
        <v>10.5833333333333</v>
      </c>
      <c r="AA691">
        <v>11.6833333333333</v>
      </c>
      <c r="AB691">
        <v>11</v>
      </c>
      <c r="AC691">
        <v>26</v>
      </c>
      <c r="AD691">
        <v>8.8833333333333293</v>
      </c>
      <c r="AE691" t="s">
        <v>1006</v>
      </c>
      <c r="AJ691" t="b">
        <f>OR(COUNTIF(Sheet1!$H$1:$H$9,Table1[[#This Row],[Genre_1]]),COUNTIF(Sheet1!$H$1:$H$8,Table1[[#This Row],[Genre_2]]),COUNTIF(Sheet1!$H$1:$H$8,Table1[[#This Row],[Genre_3]]),COUNTIF(Sheet1!$H$1:$H$8,Table1[[#This Row],[Genre_4]]),COUNTIF(Sheet1!$H$1:$H$8,Table1[[#This Row],[Genre_5]]))</f>
        <v>1</v>
      </c>
      <c r="AK691" t="s">
        <v>45</v>
      </c>
      <c r="AM691" t="b">
        <f>OR(COUNTIF(Sheet1!$E$2:$E$20,Table1[[#This Row],[Publisher_1]]),COUNTIF(Sheet1!$E$2:$E$20,Table1[[#This Row],[Publisher_2]]))</f>
        <v>1</v>
      </c>
      <c r="AN691" t="str">
        <f>IF(COUNTIF(Table1[[#All],[Title]],Table1[[#This Row],[Title]]) &gt; 1,"Yes","No")</f>
        <v>Yes</v>
      </c>
      <c r="AO691" t="str">
        <f>IF(AND(-3&lt;= (Table1[[#This Row],[Metrics.Sales]] - AVERAGE(Table1[Metrics.Sales]))/_xlfn.STDEV.S(Table1[Metrics.Sales]), (Table1[[#This Row],[Metrics.Sales]] - AVERAGE(Table1[Metrics.Sales]))/_xlfn.STDEV.S(Table1[Metrics.Sales]) &lt;=3),"No","Yes")</f>
        <v>No</v>
      </c>
      <c r="AP691" t="b">
        <f>OR(Table1[[#This Row],[Length.Main Story.Polled]] = 0,Table1[[#This Row],[Length.Main + Extras.Polled]] = 0,Table1[[#This Row],[Length.Completionists.Polled]] = 0,Table1[[#This Row],[Length.All PlayStyles.Polled]] = 0)</f>
        <v>0</v>
      </c>
      <c r="AR691" s="9"/>
      <c r="AT691"/>
      <c r="AW691" s="10"/>
      <c r="AX691" s="10"/>
      <c r="BC691" s="10"/>
      <c r="BD691" s="10"/>
      <c r="BG691" s="10"/>
      <c r="BH691" s="10"/>
      <c r="BI691" s="10"/>
      <c r="BL691" s="10"/>
    </row>
    <row r="692" spans="1:64" x14ac:dyDescent="0.25">
      <c r="A692" t="s">
        <v>794</v>
      </c>
      <c r="B692">
        <v>4</v>
      </c>
      <c r="C692" t="s">
        <v>48</v>
      </c>
      <c r="D692" t="s">
        <v>45</v>
      </c>
      <c r="E692" t="s">
        <v>1022</v>
      </c>
      <c r="F692" t="s">
        <v>32</v>
      </c>
      <c r="G692">
        <v>2008</v>
      </c>
      <c r="H692">
        <v>54</v>
      </c>
      <c r="I692">
        <v>0.27</v>
      </c>
      <c r="J692">
        <v>27.95</v>
      </c>
      <c r="K692">
        <v>12.1833333333333</v>
      </c>
      <c r="L692">
        <v>16.3333333333333</v>
      </c>
      <c r="M692">
        <v>11.2</v>
      </c>
      <c r="N692">
        <v>43</v>
      </c>
      <c r="O692">
        <v>9.3333333333333304</v>
      </c>
      <c r="P692">
        <v>16.1166666666666</v>
      </c>
      <c r="Q692">
        <v>18.149999999999999</v>
      </c>
      <c r="R692">
        <v>14.5</v>
      </c>
      <c r="S692">
        <v>6</v>
      </c>
      <c r="T692">
        <v>14.3</v>
      </c>
      <c r="U692">
        <v>13.783333333333299</v>
      </c>
      <c r="V692">
        <v>16.683333333333302</v>
      </c>
      <c r="W692">
        <v>13</v>
      </c>
      <c r="X692">
        <v>11</v>
      </c>
      <c r="Y692">
        <v>11.6833333333333</v>
      </c>
      <c r="Z692">
        <v>10.5833333333333</v>
      </c>
      <c r="AA692">
        <v>11.6833333333333</v>
      </c>
      <c r="AB692">
        <v>11</v>
      </c>
      <c r="AC692">
        <v>26</v>
      </c>
      <c r="AD692">
        <v>8.8833333333333293</v>
      </c>
      <c r="AE692" t="s">
        <v>1006</v>
      </c>
      <c r="AJ692" t="b">
        <f>OR(COUNTIF(Sheet1!$H$1:$H$9,Table1[[#This Row],[Genre_1]]),COUNTIF(Sheet1!$H$1:$H$8,Table1[[#This Row],[Genre_2]]),COUNTIF(Sheet1!$H$1:$H$8,Table1[[#This Row],[Genre_3]]),COUNTIF(Sheet1!$H$1:$H$8,Table1[[#This Row],[Genre_4]]),COUNTIF(Sheet1!$H$1:$H$8,Table1[[#This Row],[Genre_5]]))</f>
        <v>1</v>
      </c>
      <c r="AK692" t="s">
        <v>45</v>
      </c>
      <c r="AM692" t="b">
        <f>OR(COUNTIF(Sheet1!$E$2:$E$20,Table1[[#This Row],[Publisher_1]]),COUNTIF(Sheet1!$E$2:$E$20,Table1[[#This Row],[Publisher_2]]))</f>
        <v>1</v>
      </c>
      <c r="AN692" t="str">
        <f>IF(COUNTIF(Table1[[#All],[Title]],Table1[[#This Row],[Title]]) &gt; 1,"Yes","No")</f>
        <v>Yes</v>
      </c>
      <c r="AO692" t="str">
        <f>IF(AND(-3&lt;= (Table1[[#This Row],[Metrics.Sales]] - AVERAGE(Table1[Metrics.Sales]))/_xlfn.STDEV.S(Table1[Metrics.Sales]), (Table1[[#This Row],[Metrics.Sales]] - AVERAGE(Table1[Metrics.Sales]))/_xlfn.STDEV.S(Table1[Metrics.Sales]) &lt;=3),"No","Yes")</f>
        <v>No</v>
      </c>
      <c r="AP692" t="b">
        <f>OR(Table1[[#This Row],[Length.Main Story.Polled]] = 0,Table1[[#This Row],[Length.Main + Extras.Polled]] = 0,Table1[[#This Row],[Length.Completionists.Polled]] = 0,Table1[[#This Row],[Length.All PlayStyles.Polled]] = 0)</f>
        <v>0</v>
      </c>
      <c r="AR692" s="9"/>
      <c r="AT692"/>
      <c r="AW692" s="10"/>
      <c r="AX692" s="10"/>
      <c r="BC692" s="10"/>
      <c r="BD692" s="10"/>
      <c r="BG692" s="10"/>
      <c r="BH692" s="10"/>
      <c r="BI692" s="10"/>
      <c r="BL692" s="10"/>
    </row>
    <row r="693" spans="1:64" x14ac:dyDescent="0.25">
      <c r="A693" t="s">
        <v>854</v>
      </c>
      <c r="B693">
        <v>1</v>
      </c>
      <c r="C693" t="s">
        <v>1042</v>
      </c>
      <c r="D693" t="s">
        <v>61</v>
      </c>
      <c r="E693" t="s">
        <v>1021</v>
      </c>
      <c r="F693" t="s">
        <v>53</v>
      </c>
      <c r="G693">
        <v>2008</v>
      </c>
      <c r="H693">
        <v>70</v>
      </c>
      <c r="I693">
        <v>0.25</v>
      </c>
      <c r="J693">
        <v>17.95</v>
      </c>
      <c r="K693">
        <v>3</v>
      </c>
      <c r="L693">
        <v>3</v>
      </c>
      <c r="M693">
        <v>3</v>
      </c>
      <c r="N693">
        <v>1</v>
      </c>
      <c r="O693">
        <v>3</v>
      </c>
      <c r="P693">
        <v>0</v>
      </c>
      <c r="Q693">
        <v>0</v>
      </c>
      <c r="R693">
        <v>0</v>
      </c>
      <c r="S693">
        <v>0</v>
      </c>
      <c r="T693">
        <v>0</v>
      </c>
      <c r="U693">
        <v>0</v>
      </c>
      <c r="V693">
        <v>0</v>
      </c>
      <c r="W693">
        <v>0</v>
      </c>
      <c r="X693">
        <v>0</v>
      </c>
      <c r="Y693">
        <v>0</v>
      </c>
      <c r="Z693">
        <v>3</v>
      </c>
      <c r="AA693">
        <v>3</v>
      </c>
      <c r="AB693">
        <v>3</v>
      </c>
      <c r="AC693">
        <v>1</v>
      </c>
      <c r="AD693">
        <v>3</v>
      </c>
      <c r="AE693" t="s">
        <v>70</v>
      </c>
      <c r="AF693" t="s">
        <v>1045</v>
      </c>
      <c r="AG693" t="s">
        <v>34</v>
      </c>
      <c r="AJ693" t="b">
        <f>OR(COUNTIF(Sheet1!$H$1:$H$9,Table1[[#This Row],[Genre_1]]),COUNTIF(Sheet1!$H$1:$H$8,Table1[[#This Row],[Genre_2]]),COUNTIF(Sheet1!$H$1:$H$8,Table1[[#This Row],[Genre_3]]),COUNTIF(Sheet1!$H$1:$H$8,Table1[[#This Row],[Genre_4]]),COUNTIF(Sheet1!$H$1:$H$8,Table1[[#This Row],[Genre_5]]))</f>
        <v>1</v>
      </c>
      <c r="AK693" t="s">
        <v>61</v>
      </c>
      <c r="AM693" t="b">
        <f>OR(COUNTIF(Sheet1!$E$2:$E$20,Table1[[#This Row],[Publisher_1]]),COUNTIF(Sheet1!$E$2:$E$20,Table1[[#This Row],[Publisher_2]]))</f>
        <v>1</v>
      </c>
      <c r="AN693" t="str">
        <f>IF(COUNTIF(Table1[[#All],[Title]],Table1[[#This Row],[Title]]) &gt; 1,"Yes","No")</f>
        <v>Yes</v>
      </c>
      <c r="AO693" t="str">
        <f>IF(AND(-3&lt;= (Table1[[#This Row],[Metrics.Sales]] - AVERAGE(Table1[Metrics.Sales]))/_xlfn.STDEV.S(Table1[Metrics.Sales]), (Table1[[#This Row],[Metrics.Sales]] - AVERAGE(Table1[Metrics.Sales]))/_xlfn.STDEV.S(Table1[Metrics.Sales]) &lt;=3),"No","Yes")</f>
        <v>No</v>
      </c>
      <c r="AP693" t="b">
        <f>OR(Table1[[#This Row],[Length.Main Story.Polled]] = 0,Table1[[#This Row],[Length.Main + Extras.Polled]] = 0,Table1[[#This Row],[Length.Completionists.Polled]] = 0,Table1[[#This Row],[Length.All PlayStyles.Polled]] = 0)</f>
        <v>1</v>
      </c>
      <c r="AR693" s="9"/>
      <c r="AT693"/>
      <c r="AW693" s="10"/>
      <c r="AX693" s="10"/>
      <c r="BC693" s="10"/>
      <c r="BD693" s="10"/>
      <c r="BG693" s="10"/>
      <c r="BH693" s="10"/>
      <c r="BI693" s="10"/>
      <c r="BL693" s="10"/>
    </row>
    <row r="694" spans="1:64" x14ac:dyDescent="0.25">
      <c r="A694" t="s">
        <v>854</v>
      </c>
      <c r="B694">
        <v>1</v>
      </c>
      <c r="C694" t="s">
        <v>1032</v>
      </c>
      <c r="D694" t="s">
        <v>61</v>
      </c>
      <c r="E694" t="s">
        <v>1022</v>
      </c>
      <c r="F694" t="s">
        <v>32</v>
      </c>
      <c r="G694">
        <v>2008</v>
      </c>
      <c r="H694">
        <v>52</v>
      </c>
      <c r="I694">
        <v>0.14000000000000001</v>
      </c>
      <c r="J694">
        <v>14.95</v>
      </c>
      <c r="K694">
        <v>3</v>
      </c>
      <c r="L694">
        <v>3</v>
      </c>
      <c r="M694">
        <v>3</v>
      </c>
      <c r="N694">
        <v>1</v>
      </c>
      <c r="O694">
        <v>3</v>
      </c>
      <c r="P694">
        <v>0</v>
      </c>
      <c r="Q694">
        <v>0</v>
      </c>
      <c r="R694">
        <v>0</v>
      </c>
      <c r="S694">
        <v>0</v>
      </c>
      <c r="T694">
        <v>0</v>
      </c>
      <c r="U694">
        <v>0</v>
      </c>
      <c r="V694">
        <v>0</v>
      </c>
      <c r="W694">
        <v>0</v>
      </c>
      <c r="X694">
        <v>0</v>
      </c>
      <c r="Y694">
        <v>0</v>
      </c>
      <c r="Z694">
        <v>3</v>
      </c>
      <c r="AA694">
        <v>3</v>
      </c>
      <c r="AB694">
        <v>3</v>
      </c>
      <c r="AC694">
        <v>1</v>
      </c>
      <c r="AD694">
        <v>3</v>
      </c>
      <c r="AE694" t="s">
        <v>1045</v>
      </c>
      <c r="AF694" t="s">
        <v>34</v>
      </c>
      <c r="AJ694" t="b">
        <f>OR(COUNTIF(Sheet1!$H$1:$H$9,Table1[[#This Row],[Genre_1]]),COUNTIF(Sheet1!$H$1:$H$8,Table1[[#This Row],[Genre_2]]),COUNTIF(Sheet1!$H$1:$H$8,Table1[[#This Row],[Genre_3]]),COUNTIF(Sheet1!$H$1:$H$8,Table1[[#This Row],[Genre_4]]),COUNTIF(Sheet1!$H$1:$H$8,Table1[[#This Row],[Genre_5]]))</f>
        <v>1</v>
      </c>
      <c r="AK694" t="s">
        <v>61</v>
      </c>
      <c r="AM694" t="b">
        <f>OR(COUNTIF(Sheet1!$E$2:$E$20,Table1[[#This Row],[Publisher_1]]),COUNTIF(Sheet1!$E$2:$E$20,Table1[[#This Row],[Publisher_2]]))</f>
        <v>1</v>
      </c>
      <c r="AN694" t="str">
        <f>IF(COUNTIF(Table1[[#All],[Title]],Table1[[#This Row],[Title]]) &gt; 1,"Yes","No")</f>
        <v>Yes</v>
      </c>
      <c r="AO694" t="str">
        <f>IF(AND(-3&lt;= (Table1[[#This Row],[Metrics.Sales]] - AVERAGE(Table1[Metrics.Sales]))/_xlfn.STDEV.S(Table1[Metrics.Sales]), (Table1[[#This Row],[Metrics.Sales]] - AVERAGE(Table1[Metrics.Sales]))/_xlfn.STDEV.S(Table1[Metrics.Sales]) &lt;=3),"No","Yes")</f>
        <v>No</v>
      </c>
      <c r="AP694" t="b">
        <f>OR(Table1[[#This Row],[Length.Main Story.Polled]] = 0,Table1[[#This Row],[Length.Main + Extras.Polled]] = 0,Table1[[#This Row],[Length.Completionists.Polled]] = 0,Table1[[#This Row],[Length.All PlayStyles.Polled]] = 0)</f>
        <v>1</v>
      </c>
      <c r="AR694" s="9"/>
      <c r="AT694"/>
    </row>
    <row r="695" spans="1:64" x14ac:dyDescent="0.25">
      <c r="A695" t="s">
        <v>735</v>
      </c>
      <c r="B695">
        <v>1</v>
      </c>
      <c r="C695" t="s">
        <v>31</v>
      </c>
      <c r="D695" t="s">
        <v>1005</v>
      </c>
      <c r="E695" t="s">
        <v>1021</v>
      </c>
      <c r="F695" t="s">
        <v>32</v>
      </c>
      <c r="G695">
        <v>2007</v>
      </c>
      <c r="H695">
        <v>70</v>
      </c>
      <c r="I695">
        <v>0.01</v>
      </c>
      <c r="J695">
        <v>17.95</v>
      </c>
      <c r="K695">
        <v>8</v>
      </c>
      <c r="L695">
        <v>8</v>
      </c>
      <c r="M695">
        <v>8</v>
      </c>
      <c r="N695">
        <v>1</v>
      </c>
      <c r="O695">
        <v>8</v>
      </c>
      <c r="P695">
        <v>0</v>
      </c>
      <c r="Q695">
        <v>0</v>
      </c>
      <c r="R695">
        <v>0</v>
      </c>
      <c r="S695">
        <v>0</v>
      </c>
      <c r="T695">
        <v>0</v>
      </c>
      <c r="U695">
        <v>0</v>
      </c>
      <c r="V695">
        <v>0</v>
      </c>
      <c r="W695">
        <v>0</v>
      </c>
      <c r="X695">
        <v>0</v>
      </c>
      <c r="Y695">
        <v>0</v>
      </c>
      <c r="Z695">
        <v>8</v>
      </c>
      <c r="AA695">
        <v>8</v>
      </c>
      <c r="AB695">
        <v>8</v>
      </c>
      <c r="AC695">
        <v>1</v>
      </c>
      <c r="AD695">
        <v>8</v>
      </c>
      <c r="AE695" t="s">
        <v>31</v>
      </c>
      <c r="AJ695" t="b">
        <f>OR(COUNTIF(Sheet1!$H$1:$H$9,Table1[[#This Row],[Genre_1]]),COUNTIF(Sheet1!$H$1:$H$8,Table1[[#This Row],[Genre_2]]),COUNTIF(Sheet1!$H$1:$H$8,Table1[[#This Row],[Genre_3]]),COUNTIF(Sheet1!$H$1:$H$8,Table1[[#This Row],[Genre_4]]),COUNTIF(Sheet1!$H$1:$H$8,Table1[[#This Row],[Genre_5]]))</f>
        <v>1</v>
      </c>
      <c r="AK695" t="s">
        <v>1005</v>
      </c>
      <c r="AM695" t="b">
        <f>OR(COUNTIF(Sheet1!$E$2:$E$20,Table1[[#This Row],[Publisher_1]]),COUNTIF(Sheet1!$E$2:$E$20,Table1[[#This Row],[Publisher_2]]))</f>
        <v>1</v>
      </c>
      <c r="AN695" t="str">
        <f>IF(COUNTIF(Table1[[#All],[Title]],Table1[[#This Row],[Title]]) &gt; 1,"Yes","No")</f>
        <v>No</v>
      </c>
      <c r="AO695" t="str">
        <f>IF(AND(-3&lt;= (Table1[[#This Row],[Metrics.Sales]] - AVERAGE(Table1[Metrics.Sales]))/_xlfn.STDEV.S(Table1[Metrics.Sales]), (Table1[[#This Row],[Metrics.Sales]] - AVERAGE(Table1[Metrics.Sales]))/_xlfn.STDEV.S(Table1[Metrics.Sales]) &lt;=3),"No","Yes")</f>
        <v>No</v>
      </c>
      <c r="AP695" t="b">
        <f>OR(Table1[[#This Row],[Length.Main Story.Polled]] = 0,Table1[[#This Row],[Length.Main + Extras.Polled]] = 0,Table1[[#This Row],[Length.Completionists.Polled]] = 0,Table1[[#This Row],[Length.All PlayStyles.Polled]] = 0)</f>
        <v>1</v>
      </c>
      <c r="AR695" s="9"/>
      <c r="AT695"/>
    </row>
    <row r="696" spans="1:64" x14ac:dyDescent="0.25">
      <c r="A696" t="s">
        <v>971</v>
      </c>
      <c r="B696">
        <v>1</v>
      </c>
      <c r="C696" t="s">
        <v>63</v>
      </c>
      <c r="D696" t="s">
        <v>51</v>
      </c>
      <c r="E696" t="s">
        <v>1021</v>
      </c>
      <c r="F696" t="s">
        <v>46</v>
      </c>
      <c r="G696">
        <v>2008</v>
      </c>
      <c r="H696">
        <v>73</v>
      </c>
      <c r="I696">
        <v>0.05</v>
      </c>
      <c r="J696">
        <v>14.95</v>
      </c>
      <c r="K696">
        <v>0</v>
      </c>
      <c r="L696">
        <v>0</v>
      </c>
      <c r="M696">
        <v>0</v>
      </c>
      <c r="N696">
        <v>0</v>
      </c>
      <c r="O696">
        <v>0</v>
      </c>
      <c r="P696">
        <v>0</v>
      </c>
      <c r="Q696">
        <v>0</v>
      </c>
      <c r="R696">
        <v>0</v>
      </c>
      <c r="S696">
        <v>0</v>
      </c>
      <c r="T696">
        <v>0</v>
      </c>
      <c r="U696">
        <v>0</v>
      </c>
      <c r="V696">
        <v>0</v>
      </c>
      <c r="W696">
        <v>0</v>
      </c>
      <c r="X696">
        <v>0</v>
      </c>
      <c r="Y696">
        <v>0</v>
      </c>
      <c r="Z696">
        <v>0</v>
      </c>
      <c r="AA696">
        <v>0</v>
      </c>
      <c r="AB696">
        <v>0</v>
      </c>
      <c r="AC696">
        <v>0</v>
      </c>
      <c r="AD696">
        <v>0</v>
      </c>
      <c r="AE696" t="s">
        <v>31</v>
      </c>
      <c r="AF696" t="s">
        <v>39</v>
      </c>
      <c r="AJ696" t="b">
        <f>OR(COUNTIF(Sheet1!$H$1:$H$9,Table1[[#This Row],[Genre_1]]),COUNTIF(Sheet1!$H$1:$H$8,Table1[[#This Row],[Genre_2]]),COUNTIF(Sheet1!$H$1:$H$8,Table1[[#This Row],[Genre_3]]),COUNTIF(Sheet1!$H$1:$H$8,Table1[[#This Row],[Genre_4]]),COUNTIF(Sheet1!$H$1:$H$8,Table1[[#This Row],[Genre_5]]))</f>
        <v>1</v>
      </c>
      <c r="AK696" t="s">
        <v>51</v>
      </c>
      <c r="AM696" t="b">
        <f>OR(COUNTIF(Sheet1!$E$2:$E$20,Table1[[#This Row],[Publisher_1]]),COUNTIF(Sheet1!$E$2:$E$20,Table1[[#This Row],[Publisher_2]]))</f>
        <v>1</v>
      </c>
      <c r="AN696" t="str">
        <f>IF(COUNTIF(Table1[[#All],[Title]],Table1[[#This Row],[Title]]) &gt; 1,"Yes","No")</f>
        <v>No</v>
      </c>
      <c r="AO696" t="str">
        <f>IF(AND(-3&lt;= (Table1[[#This Row],[Metrics.Sales]] - AVERAGE(Table1[Metrics.Sales]))/_xlfn.STDEV.S(Table1[Metrics.Sales]), (Table1[[#This Row],[Metrics.Sales]] - AVERAGE(Table1[Metrics.Sales]))/_xlfn.STDEV.S(Table1[Metrics.Sales]) &lt;=3),"No","Yes")</f>
        <v>No</v>
      </c>
      <c r="AP696" t="b">
        <f>OR(Table1[[#This Row],[Length.Main Story.Polled]] = 0,Table1[[#This Row],[Length.Main + Extras.Polled]] = 0,Table1[[#This Row],[Length.Completionists.Polled]] = 0,Table1[[#This Row],[Length.All PlayStyles.Polled]] = 0)</f>
        <v>1</v>
      </c>
      <c r="AR696" s="9"/>
      <c r="AT696"/>
    </row>
    <row r="697" spans="1:64" x14ac:dyDescent="0.25">
      <c r="A697" t="s">
        <v>214</v>
      </c>
      <c r="B697">
        <v>1</v>
      </c>
      <c r="C697" t="s">
        <v>31</v>
      </c>
      <c r="D697" t="s">
        <v>1007</v>
      </c>
      <c r="E697" t="s">
        <v>1021</v>
      </c>
      <c r="F697" t="s">
        <v>53</v>
      </c>
      <c r="G697">
        <v>2006</v>
      </c>
      <c r="H697">
        <v>89</v>
      </c>
      <c r="I697">
        <v>10.029999999999999</v>
      </c>
      <c r="J697">
        <v>27.95</v>
      </c>
      <c r="K697">
        <v>10.233333333333301</v>
      </c>
      <c r="L697">
        <v>21.65</v>
      </c>
      <c r="M697">
        <v>9</v>
      </c>
      <c r="N697">
        <v>156</v>
      </c>
      <c r="O697">
        <v>6.05</v>
      </c>
      <c r="P697">
        <v>17.066666666666599</v>
      </c>
      <c r="Q697">
        <v>24.983333333333299</v>
      </c>
      <c r="R697">
        <v>15.5</v>
      </c>
      <c r="S697">
        <v>33</v>
      </c>
      <c r="T697">
        <v>10.6833333333333</v>
      </c>
      <c r="U697">
        <v>10.9333333333333</v>
      </c>
      <c r="V697">
        <v>16.233333333333299</v>
      </c>
      <c r="W697">
        <v>10</v>
      </c>
      <c r="X697">
        <v>40</v>
      </c>
      <c r="Y697">
        <v>7.65</v>
      </c>
      <c r="Z697">
        <v>7.2</v>
      </c>
      <c r="AA697">
        <v>14.15</v>
      </c>
      <c r="AB697">
        <v>7</v>
      </c>
      <c r="AC697">
        <v>83</v>
      </c>
      <c r="AD697">
        <v>4.8</v>
      </c>
      <c r="AE697" t="s">
        <v>31</v>
      </c>
      <c r="AJ697" t="b">
        <f>OR(COUNTIF(Sheet1!$H$1:$H$9,Table1[[#This Row],[Genre_1]]),COUNTIF(Sheet1!$H$1:$H$8,Table1[[#This Row],[Genre_2]]),COUNTIF(Sheet1!$H$1:$H$8,Table1[[#This Row],[Genre_3]]),COUNTIF(Sheet1!$H$1:$H$8,Table1[[#This Row],[Genre_4]]),COUNTIF(Sheet1!$H$1:$H$8,Table1[[#This Row],[Genre_5]]))</f>
        <v>1</v>
      </c>
      <c r="AK697" t="s">
        <v>1007</v>
      </c>
      <c r="AM697" t="b">
        <f>OR(COUNTIF(Sheet1!$E$2:$E$20,Table1[[#This Row],[Publisher_1]]),COUNTIF(Sheet1!$E$2:$E$20,Table1[[#This Row],[Publisher_2]]))</f>
        <v>1</v>
      </c>
      <c r="AN697" t="str">
        <f>IF(COUNTIF(Table1[[#All],[Title]],Table1[[#This Row],[Title]]) &gt; 1,"Yes","No")</f>
        <v>No</v>
      </c>
      <c r="AO697" t="str">
        <f>IF(AND(-3&lt;= (Table1[[#This Row],[Metrics.Sales]] - AVERAGE(Table1[Metrics.Sales]))/_xlfn.STDEV.S(Table1[Metrics.Sales]), (Table1[[#This Row],[Metrics.Sales]] - AVERAGE(Table1[Metrics.Sales]))/_xlfn.STDEV.S(Table1[Metrics.Sales]) &lt;=3),"No","Yes")</f>
        <v>Yes</v>
      </c>
      <c r="AP697" t="b">
        <f>OR(Table1[[#This Row],[Length.Main Story.Polled]] = 0,Table1[[#This Row],[Length.Main + Extras.Polled]] = 0,Table1[[#This Row],[Length.Completionists.Polled]] = 0,Table1[[#This Row],[Length.All PlayStyles.Polled]] = 0)</f>
        <v>0</v>
      </c>
      <c r="AR697" s="9"/>
      <c r="AT697"/>
    </row>
    <row r="698" spans="1:64" x14ac:dyDescent="0.25">
      <c r="A698" t="s">
        <v>922</v>
      </c>
      <c r="B698">
        <v>1</v>
      </c>
      <c r="C698" t="s">
        <v>923</v>
      </c>
      <c r="D698" t="s">
        <v>45</v>
      </c>
      <c r="E698" t="s">
        <v>83</v>
      </c>
      <c r="F698" t="s">
        <v>32</v>
      </c>
      <c r="G698">
        <v>2008</v>
      </c>
      <c r="H698">
        <v>67</v>
      </c>
      <c r="I698">
        <v>0.1</v>
      </c>
      <c r="J698">
        <v>12.95</v>
      </c>
      <c r="K698">
        <v>0</v>
      </c>
      <c r="L698">
        <v>0</v>
      </c>
      <c r="M698">
        <v>0</v>
      </c>
      <c r="N698">
        <v>0</v>
      </c>
      <c r="O698">
        <v>0</v>
      </c>
      <c r="P698">
        <v>0</v>
      </c>
      <c r="Q698">
        <v>0</v>
      </c>
      <c r="R698">
        <v>0</v>
      </c>
      <c r="S698">
        <v>0</v>
      </c>
      <c r="T698">
        <v>0</v>
      </c>
      <c r="U698">
        <v>0</v>
      </c>
      <c r="V698">
        <v>0</v>
      </c>
      <c r="W698">
        <v>0</v>
      </c>
      <c r="X698">
        <v>0</v>
      </c>
      <c r="Y698">
        <v>0</v>
      </c>
      <c r="Z698">
        <v>0</v>
      </c>
      <c r="AA698">
        <v>0</v>
      </c>
      <c r="AB698">
        <v>0</v>
      </c>
      <c r="AC698">
        <v>0</v>
      </c>
      <c r="AD698">
        <v>0</v>
      </c>
      <c r="AE698" t="s">
        <v>44</v>
      </c>
      <c r="AF698" t="s">
        <v>39</v>
      </c>
      <c r="AG698" t="s">
        <v>34</v>
      </c>
      <c r="AJ698" t="b">
        <f>OR(COUNTIF(Sheet1!$H$1:$H$9,Table1[[#This Row],[Genre_1]]),COUNTIF(Sheet1!$H$1:$H$8,Table1[[#This Row],[Genre_2]]),COUNTIF(Sheet1!$H$1:$H$8,Table1[[#This Row],[Genre_3]]),COUNTIF(Sheet1!$H$1:$H$8,Table1[[#This Row],[Genre_4]]),COUNTIF(Sheet1!$H$1:$H$8,Table1[[#This Row],[Genre_5]]))</f>
        <v>1</v>
      </c>
      <c r="AK698" t="s">
        <v>45</v>
      </c>
      <c r="AM698" t="b">
        <f>OR(COUNTIF(Sheet1!$E$2:$E$20,Table1[[#This Row],[Publisher_1]]),COUNTIF(Sheet1!$E$2:$E$20,Table1[[#This Row],[Publisher_2]]))</f>
        <v>1</v>
      </c>
      <c r="AN698" t="str">
        <f>IF(COUNTIF(Table1[[#All],[Title]],Table1[[#This Row],[Title]]) &gt; 1,"Yes","No")</f>
        <v>Yes</v>
      </c>
      <c r="AO698" t="str">
        <f>IF(AND(-3&lt;= (Table1[[#This Row],[Metrics.Sales]] - AVERAGE(Table1[Metrics.Sales]))/_xlfn.STDEV.S(Table1[Metrics.Sales]), (Table1[[#This Row],[Metrics.Sales]] - AVERAGE(Table1[Metrics.Sales]))/_xlfn.STDEV.S(Table1[Metrics.Sales]) &lt;=3),"No","Yes")</f>
        <v>No</v>
      </c>
      <c r="AP698" t="b">
        <f>OR(Table1[[#This Row],[Length.Main Story.Polled]] = 0,Table1[[#This Row],[Length.Main + Extras.Polled]] = 0,Table1[[#This Row],[Length.Completionists.Polled]] = 0,Table1[[#This Row],[Length.All PlayStyles.Polled]] = 0)</f>
        <v>1</v>
      </c>
      <c r="AR698" s="9"/>
      <c r="AT698"/>
      <c r="AX698" s="10"/>
      <c r="AY698" s="10"/>
      <c r="BB698" s="10"/>
      <c r="BC698" s="10"/>
      <c r="BD698" s="10"/>
    </row>
    <row r="699" spans="1:64" x14ac:dyDescent="0.25">
      <c r="A699" t="s">
        <v>922</v>
      </c>
      <c r="B699">
        <v>1</v>
      </c>
      <c r="C699" t="s">
        <v>923</v>
      </c>
      <c r="D699" t="s">
        <v>45</v>
      </c>
      <c r="E699" t="s">
        <v>1019</v>
      </c>
      <c r="F699" t="s">
        <v>53</v>
      </c>
      <c r="G699">
        <v>2008</v>
      </c>
      <c r="H699">
        <v>64</v>
      </c>
      <c r="I699">
        <v>0.1</v>
      </c>
      <c r="J699">
        <v>14.95</v>
      </c>
      <c r="K699">
        <v>0</v>
      </c>
      <c r="L699">
        <v>0</v>
      </c>
      <c r="M699">
        <v>0</v>
      </c>
      <c r="N699">
        <v>0</v>
      </c>
      <c r="O699">
        <v>0</v>
      </c>
      <c r="P699">
        <v>0</v>
      </c>
      <c r="Q699">
        <v>0</v>
      </c>
      <c r="R699">
        <v>0</v>
      </c>
      <c r="S699">
        <v>0</v>
      </c>
      <c r="T699">
        <v>0</v>
      </c>
      <c r="U699">
        <v>0</v>
      </c>
      <c r="V699">
        <v>0</v>
      </c>
      <c r="W699">
        <v>0</v>
      </c>
      <c r="X699">
        <v>0</v>
      </c>
      <c r="Y699">
        <v>0</v>
      </c>
      <c r="Z699">
        <v>0</v>
      </c>
      <c r="AA699">
        <v>0</v>
      </c>
      <c r="AB699">
        <v>0</v>
      </c>
      <c r="AC699">
        <v>0</v>
      </c>
      <c r="AD699">
        <v>0</v>
      </c>
      <c r="AE699" t="s">
        <v>44</v>
      </c>
      <c r="AF699" t="s">
        <v>39</v>
      </c>
      <c r="AG699" t="s">
        <v>34</v>
      </c>
      <c r="AJ699" t="b">
        <f>OR(COUNTIF(Sheet1!$H$1:$H$9,Table1[[#This Row],[Genre_1]]),COUNTIF(Sheet1!$H$1:$H$8,Table1[[#This Row],[Genre_2]]),COUNTIF(Sheet1!$H$1:$H$8,Table1[[#This Row],[Genre_3]]),COUNTIF(Sheet1!$H$1:$H$8,Table1[[#This Row],[Genre_4]]),COUNTIF(Sheet1!$H$1:$H$8,Table1[[#This Row],[Genre_5]]))</f>
        <v>1</v>
      </c>
      <c r="AK699" t="s">
        <v>45</v>
      </c>
      <c r="AM699" t="b">
        <f>OR(COUNTIF(Sheet1!$E$2:$E$20,Table1[[#This Row],[Publisher_1]]),COUNTIF(Sheet1!$E$2:$E$20,Table1[[#This Row],[Publisher_2]]))</f>
        <v>1</v>
      </c>
      <c r="AN699" t="str">
        <f>IF(COUNTIF(Table1[[#All],[Title]],Table1[[#This Row],[Title]]) &gt; 1,"Yes","No")</f>
        <v>Yes</v>
      </c>
      <c r="AO699" t="str">
        <f>IF(AND(-3&lt;= (Table1[[#This Row],[Metrics.Sales]] - AVERAGE(Table1[Metrics.Sales]))/_xlfn.STDEV.S(Table1[Metrics.Sales]), (Table1[[#This Row],[Metrics.Sales]] - AVERAGE(Table1[Metrics.Sales]))/_xlfn.STDEV.S(Table1[Metrics.Sales]) &lt;=3),"No","Yes")</f>
        <v>No</v>
      </c>
      <c r="AP699" t="b">
        <f>OR(Table1[[#This Row],[Length.Main Story.Polled]] = 0,Table1[[#This Row],[Length.Main + Extras.Polled]] = 0,Table1[[#This Row],[Length.Completionists.Polled]] = 0,Table1[[#This Row],[Length.All PlayStyles.Polled]] = 0)</f>
        <v>1</v>
      </c>
      <c r="AR699" s="9"/>
      <c r="AT699"/>
    </row>
    <row r="700" spans="1:64" x14ac:dyDescent="0.25">
      <c r="A700" t="s">
        <v>116</v>
      </c>
      <c r="B700">
        <v>4</v>
      </c>
      <c r="C700" t="s">
        <v>39</v>
      </c>
      <c r="D700" t="s">
        <v>45</v>
      </c>
      <c r="E700" t="s">
        <v>1020</v>
      </c>
      <c r="F700" t="s">
        <v>53</v>
      </c>
      <c r="G700">
        <v>2005</v>
      </c>
      <c r="H700">
        <v>73</v>
      </c>
      <c r="I700">
        <v>0.37</v>
      </c>
      <c r="J700">
        <v>17.95</v>
      </c>
      <c r="K700">
        <v>0</v>
      </c>
      <c r="L700">
        <v>0</v>
      </c>
      <c r="M700">
        <v>0</v>
      </c>
      <c r="N700">
        <v>0</v>
      </c>
      <c r="O700">
        <v>0</v>
      </c>
      <c r="P700">
        <v>0</v>
      </c>
      <c r="Q700">
        <v>0</v>
      </c>
      <c r="R700">
        <v>0</v>
      </c>
      <c r="S700">
        <v>0</v>
      </c>
      <c r="T700">
        <v>0</v>
      </c>
      <c r="U700">
        <v>0</v>
      </c>
      <c r="V700">
        <v>0</v>
      </c>
      <c r="W700">
        <v>0</v>
      </c>
      <c r="X700">
        <v>0</v>
      </c>
      <c r="Y700">
        <v>0</v>
      </c>
      <c r="Z700">
        <v>0</v>
      </c>
      <c r="AA700">
        <v>0</v>
      </c>
      <c r="AB700">
        <v>0</v>
      </c>
      <c r="AC700">
        <v>0</v>
      </c>
      <c r="AD700">
        <v>0</v>
      </c>
      <c r="AE700" t="s">
        <v>39</v>
      </c>
      <c r="AJ700" t="b">
        <f>OR(COUNTIF(Sheet1!$H$1:$H$9,Table1[[#This Row],[Genre_1]]),COUNTIF(Sheet1!$H$1:$H$8,Table1[[#This Row],[Genre_2]]),COUNTIF(Sheet1!$H$1:$H$8,Table1[[#This Row],[Genre_3]]),COUNTIF(Sheet1!$H$1:$H$8,Table1[[#This Row],[Genre_4]]),COUNTIF(Sheet1!$H$1:$H$8,Table1[[#This Row],[Genre_5]]))</f>
        <v>1</v>
      </c>
      <c r="AK700" t="s">
        <v>45</v>
      </c>
      <c r="AM700" t="b">
        <f>OR(COUNTIF(Sheet1!$E$2:$E$20,Table1[[#This Row],[Publisher_1]]),COUNTIF(Sheet1!$E$2:$E$20,Table1[[#This Row],[Publisher_2]]))</f>
        <v>1</v>
      </c>
      <c r="AN700" t="str">
        <f>IF(COUNTIF(Table1[[#All],[Title]],Table1[[#This Row],[Title]]) &gt; 1,"Yes","No")</f>
        <v>No</v>
      </c>
      <c r="AO700" t="str">
        <f>IF(AND(-3&lt;= (Table1[[#This Row],[Metrics.Sales]] - AVERAGE(Table1[Metrics.Sales]))/_xlfn.STDEV.S(Table1[Metrics.Sales]), (Table1[[#This Row],[Metrics.Sales]] - AVERAGE(Table1[Metrics.Sales]))/_xlfn.STDEV.S(Table1[Metrics.Sales]) &lt;=3),"No","Yes")</f>
        <v>No</v>
      </c>
      <c r="AP700" t="b">
        <f>OR(Table1[[#This Row],[Length.Main Story.Polled]] = 0,Table1[[#This Row],[Length.Main + Extras.Polled]] = 0,Table1[[#This Row],[Length.Completionists.Polled]] = 0,Table1[[#This Row],[Length.All PlayStyles.Polled]] = 0)</f>
        <v>1</v>
      </c>
      <c r="AR700" s="9"/>
      <c r="AT700"/>
    </row>
    <row r="701" spans="1:64" x14ac:dyDescent="0.25">
      <c r="A701" t="s">
        <v>304</v>
      </c>
      <c r="B701">
        <v>1</v>
      </c>
      <c r="C701" t="s">
        <v>63</v>
      </c>
      <c r="D701" t="s">
        <v>45</v>
      </c>
      <c r="E701" t="s">
        <v>1020</v>
      </c>
      <c r="F701" t="s">
        <v>53</v>
      </c>
      <c r="G701">
        <v>2006</v>
      </c>
      <c r="H701">
        <v>68</v>
      </c>
      <c r="I701">
        <v>0.24</v>
      </c>
      <c r="J701">
        <v>14.95</v>
      </c>
      <c r="K701">
        <v>0</v>
      </c>
      <c r="L701">
        <v>0</v>
      </c>
      <c r="M701">
        <v>0</v>
      </c>
      <c r="N701">
        <v>0</v>
      </c>
      <c r="O701">
        <v>0</v>
      </c>
      <c r="P701">
        <v>0</v>
      </c>
      <c r="Q701">
        <v>0</v>
      </c>
      <c r="R701">
        <v>0</v>
      </c>
      <c r="S701">
        <v>0</v>
      </c>
      <c r="T701">
        <v>0</v>
      </c>
      <c r="U701">
        <v>0</v>
      </c>
      <c r="V701">
        <v>0</v>
      </c>
      <c r="W701">
        <v>0</v>
      </c>
      <c r="X701">
        <v>0</v>
      </c>
      <c r="Y701">
        <v>0</v>
      </c>
      <c r="Z701">
        <v>0</v>
      </c>
      <c r="AA701">
        <v>0</v>
      </c>
      <c r="AB701">
        <v>0</v>
      </c>
      <c r="AC701">
        <v>0</v>
      </c>
      <c r="AD701">
        <v>0</v>
      </c>
      <c r="AE701" t="s">
        <v>31</v>
      </c>
      <c r="AF701" t="s">
        <v>39</v>
      </c>
      <c r="AJ701" t="b">
        <f>OR(COUNTIF(Sheet1!$H$1:$H$9,Table1[[#This Row],[Genre_1]]),COUNTIF(Sheet1!$H$1:$H$8,Table1[[#This Row],[Genre_2]]),COUNTIF(Sheet1!$H$1:$H$8,Table1[[#This Row],[Genre_3]]),COUNTIF(Sheet1!$H$1:$H$8,Table1[[#This Row],[Genre_4]]),COUNTIF(Sheet1!$H$1:$H$8,Table1[[#This Row],[Genre_5]]))</f>
        <v>1</v>
      </c>
      <c r="AK701" t="s">
        <v>45</v>
      </c>
      <c r="AM701" t="b">
        <f>OR(COUNTIF(Sheet1!$E$2:$E$20,Table1[[#This Row],[Publisher_1]]),COUNTIF(Sheet1!$E$2:$E$20,Table1[[#This Row],[Publisher_2]]))</f>
        <v>1</v>
      </c>
      <c r="AN701" t="str">
        <f>IF(COUNTIF(Table1[[#All],[Title]],Table1[[#This Row],[Title]]) &gt; 1,"Yes","No")</f>
        <v>No</v>
      </c>
      <c r="AO701" t="str">
        <f>IF(AND(-3&lt;= (Table1[[#This Row],[Metrics.Sales]] - AVERAGE(Table1[Metrics.Sales]))/_xlfn.STDEV.S(Table1[Metrics.Sales]), (Table1[[#This Row],[Metrics.Sales]] - AVERAGE(Table1[Metrics.Sales]))/_xlfn.STDEV.S(Table1[Metrics.Sales]) &lt;=3),"No","Yes")</f>
        <v>No</v>
      </c>
      <c r="AP701" t="b">
        <f>OR(Table1[[#This Row],[Length.Main Story.Polled]] = 0,Table1[[#This Row],[Length.Main + Extras.Polled]] = 0,Table1[[#This Row],[Length.Completionists.Polled]] = 0,Table1[[#This Row],[Length.All PlayStyles.Polled]] = 0)</f>
        <v>1</v>
      </c>
      <c r="AR701" s="9"/>
      <c r="AT701"/>
    </row>
    <row r="702" spans="1:64" x14ac:dyDescent="0.25">
      <c r="A702" t="s">
        <v>928</v>
      </c>
      <c r="B702">
        <v>1</v>
      </c>
      <c r="C702" t="s">
        <v>63</v>
      </c>
      <c r="D702" t="s">
        <v>45</v>
      </c>
      <c r="E702" t="s">
        <v>83</v>
      </c>
      <c r="F702" t="s">
        <v>46</v>
      </c>
      <c r="G702">
        <v>2008</v>
      </c>
      <c r="H702">
        <v>49</v>
      </c>
      <c r="I702">
        <v>0.1</v>
      </c>
      <c r="J702">
        <v>12.95</v>
      </c>
      <c r="K702">
        <v>0</v>
      </c>
      <c r="L702">
        <v>0</v>
      </c>
      <c r="M702">
        <v>0</v>
      </c>
      <c r="N702">
        <v>0</v>
      </c>
      <c r="O702">
        <v>0</v>
      </c>
      <c r="P702">
        <v>0</v>
      </c>
      <c r="Q702">
        <v>0</v>
      </c>
      <c r="R702">
        <v>0</v>
      </c>
      <c r="S702">
        <v>0</v>
      </c>
      <c r="T702">
        <v>0</v>
      </c>
      <c r="U702">
        <v>0</v>
      </c>
      <c r="V702">
        <v>0</v>
      </c>
      <c r="W702">
        <v>0</v>
      </c>
      <c r="X702">
        <v>0</v>
      </c>
      <c r="Y702">
        <v>0</v>
      </c>
      <c r="Z702">
        <v>0</v>
      </c>
      <c r="AA702">
        <v>0</v>
      </c>
      <c r="AB702">
        <v>0</v>
      </c>
      <c r="AC702">
        <v>0</v>
      </c>
      <c r="AD702">
        <v>0</v>
      </c>
      <c r="AE702" t="s">
        <v>31</v>
      </c>
      <c r="AF702" t="s">
        <v>39</v>
      </c>
      <c r="AJ702" t="b">
        <f>OR(COUNTIF(Sheet1!$H$1:$H$9,Table1[[#This Row],[Genre_1]]),COUNTIF(Sheet1!$H$1:$H$8,Table1[[#This Row],[Genre_2]]),COUNTIF(Sheet1!$H$1:$H$8,Table1[[#This Row],[Genre_3]]),COUNTIF(Sheet1!$H$1:$H$8,Table1[[#This Row],[Genre_4]]),COUNTIF(Sheet1!$H$1:$H$8,Table1[[#This Row],[Genre_5]]))</f>
        <v>1</v>
      </c>
      <c r="AK702" t="s">
        <v>45</v>
      </c>
      <c r="AM702" t="b">
        <f>OR(COUNTIF(Sheet1!$E$2:$E$20,Table1[[#This Row],[Publisher_1]]),COUNTIF(Sheet1!$E$2:$E$20,Table1[[#This Row],[Publisher_2]]))</f>
        <v>1</v>
      </c>
      <c r="AN702" t="str">
        <f>IF(COUNTIF(Table1[[#All],[Title]],Table1[[#This Row],[Title]]) &gt; 1,"Yes","No")</f>
        <v>Yes</v>
      </c>
      <c r="AO702" t="str">
        <f>IF(AND(-3&lt;= (Table1[[#This Row],[Metrics.Sales]] - AVERAGE(Table1[Metrics.Sales]))/_xlfn.STDEV.S(Table1[Metrics.Sales]), (Table1[[#This Row],[Metrics.Sales]] - AVERAGE(Table1[Metrics.Sales]))/_xlfn.STDEV.S(Table1[Metrics.Sales]) &lt;=3),"No","Yes")</f>
        <v>No</v>
      </c>
      <c r="AP702" t="b">
        <f>OR(Table1[[#This Row],[Length.Main Story.Polled]] = 0,Table1[[#This Row],[Length.Main + Extras.Polled]] = 0,Table1[[#This Row],[Length.Completionists.Polled]] = 0,Table1[[#This Row],[Length.All PlayStyles.Polled]] = 0)</f>
        <v>1</v>
      </c>
      <c r="AR702" s="9"/>
      <c r="AT702"/>
    </row>
    <row r="703" spans="1:64" x14ac:dyDescent="0.25">
      <c r="A703" t="s">
        <v>928</v>
      </c>
      <c r="B703">
        <v>4</v>
      </c>
      <c r="C703" t="s">
        <v>63</v>
      </c>
      <c r="D703" t="s">
        <v>45</v>
      </c>
      <c r="E703" t="s">
        <v>1019</v>
      </c>
      <c r="F703" t="s">
        <v>32</v>
      </c>
      <c r="G703">
        <v>2008</v>
      </c>
      <c r="H703">
        <v>45</v>
      </c>
      <c r="I703">
        <v>0.09</v>
      </c>
      <c r="J703">
        <v>14.95</v>
      </c>
      <c r="K703">
        <v>0</v>
      </c>
      <c r="L703">
        <v>0</v>
      </c>
      <c r="M703">
        <v>0</v>
      </c>
      <c r="N703">
        <v>0</v>
      </c>
      <c r="O703">
        <v>0</v>
      </c>
      <c r="P703">
        <v>0</v>
      </c>
      <c r="Q703">
        <v>0</v>
      </c>
      <c r="R703">
        <v>0</v>
      </c>
      <c r="S703">
        <v>0</v>
      </c>
      <c r="T703">
        <v>0</v>
      </c>
      <c r="U703">
        <v>0</v>
      </c>
      <c r="V703">
        <v>0</v>
      </c>
      <c r="W703">
        <v>0</v>
      </c>
      <c r="X703">
        <v>0</v>
      </c>
      <c r="Y703">
        <v>0</v>
      </c>
      <c r="Z703">
        <v>0</v>
      </c>
      <c r="AA703">
        <v>0</v>
      </c>
      <c r="AB703">
        <v>0</v>
      </c>
      <c r="AC703">
        <v>0</v>
      </c>
      <c r="AD703">
        <v>0</v>
      </c>
      <c r="AE703" t="s">
        <v>31</v>
      </c>
      <c r="AF703" t="s">
        <v>39</v>
      </c>
      <c r="AJ703" t="b">
        <f>OR(COUNTIF(Sheet1!$H$1:$H$9,Table1[[#This Row],[Genre_1]]),COUNTIF(Sheet1!$H$1:$H$8,Table1[[#This Row],[Genre_2]]),COUNTIF(Sheet1!$H$1:$H$8,Table1[[#This Row],[Genre_3]]),COUNTIF(Sheet1!$H$1:$H$8,Table1[[#This Row],[Genre_4]]),COUNTIF(Sheet1!$H$1:$H$8,Table1[[#This Row],[Genre_5]]))</f>
        <v>1</v>
      </c>
      <c r="AK703" t="s">
        <v>45</v>
      </c>
      <c r="AM703" t="b">
        <f>OR(COUNTIF(Sheet1!$E$2:$E$20,Table1[[#This Row],[Publisher_1]]),COUNTIF(Sheet1!$E$2:$E$20,Table1[[#This Row],[Publisher_2]]))</f>
        <v>1</v>
      </c>
      <c r="AN703" t="str">
        <f>IF(COUNTIF(Table1[[#All],[Title]],Table1[[#This Row],[Title]]) &gt; 1,"Yes","No")</f>
        <v>Yes</v>
      </c>
      <c r="AO703" t="str">
        <f>IF(AND(-3&lt;= (Table1[[#This Row],[Metrics.Sales]] - AVERAGE(Table1[Metrics.Sales]))/_xlfn.STDEV.S(Table1[Metrics.Sales]), (Table1[[#This Row],[Metrics.Sales]] - AVERAGE(Table1[Metrics.Sales]))/_xlfn.STDEV.S(Table1[Metrics.Sales]) &lt;=3),"No","Yes")</f>
        <v>No</v>
      </c>
      <c r="AP703" t="b">
        <f>OR(Table1[[#This Row],[Length.Main Story.Polled]] = 0,Table1[[#This Row],[Length.Main + Extras.Polled]] = 0,Table1[[#This Row],[Length.Completionists.Polled]] = 0,Table1[[#This Row],[Length.All PlayStyles.Polled]] = 0)</f>
        <v>1</v>
      </c>
      <c r="AR703" s="9"/>
      <c r="AT703"/>
    </row>
    <row r="704" spans="1:64" x14ac:dyDescent="0.25">
      <c r="A704" t="s">
        <v>334</v>
      </c>
      <c r="B704">
        <v>4</v>
      </c>
      <c r="C704" t="s">
        <v>39</v>
      </c>
      <c r="D704" t="s">
        <v>45</v>
      </c>
      <c r="E704" t="s">
        <v>1020</v>
      </c>
      <c r="F704" t="s">
        <v>46</v>
      </c>
      <c r="G704">
        <v>2006</v>
      </c>
      <c r="H704">
        <v>76</v>
      </c>
      <c r="I704">
        <v>0.14000000000000001</v>
      </c>
      <c r="J704">
        <v>12.95</v>
      </c>
      <c r="K704">
        <v>9</v>
      </c>
      <c r="L704">
        <v>9.5</v>
      </c>
      <c r="M704">
        <v>9</v>
      </c>
      <c r="N704">
        <v>2</v>
      </c>
      <c r="O704">
        <v>8.5</v>
      </c>
      <c r="P704">
        <v>8</v>
      </c>
      <c r="Q704">
        <v>8</v>
      </c>
      <c r="R704">
        <v>8</v>
      </c>
      <c r="S704">
        <v>1</v>
      </c>
      <c r="T704">
        <v>8</v>
      </c>
      <c r="U704">
        <v>0</v>
      </c>
      <c r="V704">
        <v>0</v>
      </c>
      <c r="W704">
        <v>0</v>
      </c>
      <c r="X704">
        <v>0</v>
      </c>
      <c r="Y704">
        <v>0</v>
      </c>
      <c r="Z704">
        <v>10</v>
      </c>
      <c r="AA704">
        <v>10</v>
      </c>
      <c r="AB704">
        <v>10</v>
      </c>
      <c r="AC704">
        <v>1</v>
      </c>
      <c r="AD704">
        <v>10</v>
      </c>
      <c r="AE704" t="s">
        <v>39</v>
      </c>
      <c r="AJ704" t="b">
        <f>OR(COUNTIF(Sheet1!$H$1:$H$9,Table1[[#This Row],[Genre_1]]),COUNTIF(Sheet1!$H$1:$H$8,Table1[[#This Row],[Genre_2]]),COUNTIF(Sheet1!$H$1:$H$8,Table1[[#This Row],[Genre_3]]),COUNTIF(Sheet1!$H$1:$H$8,Table1[[#This Row],[Genre_4]]),COUNTIF(Sheet1!$H$1:$H$8,Table1[[#This Row],[Genre_5]]))</f>
        <v>1</v>
      </c>
      <c r="AK704" t="s">
        <v>45</v>
      </c>
      <c r="AM704" t="b">
        <f>OR(COUNTIF(Sheet1!$E$2:$E$20,Table1[[#This Row],[Publisher_1]]),COUNTIF(Sheet1!$E$2:$E$20,Table1[[#This Row],[Publisher_2]]))</f>
        <v>1</v>
      </c>
      <c r="AN704" t="str">
        <f>IF(COUNTIF(Table1[[#All],[Title]],Table1[[#This Row],[Title]]) &gt; 1,"Yes","No")</f>
        <v>No</v>
      </c>
      <c r="AO704" t="str">
        <f>IF(AND(-3&lt;= (Table1[[#This Row],[Metrics.Sales]] - AVERAGE(Table1[Metrics.Sales]))/_xlfn.STDEV.S(Table1[Metrics.Sales]), (Table1[[#This Row],[Metrics.Sales]] - AVERAGE(Table1[Metrics.Sales]))/_xlfn.STDEV.S(Table1[Metrics.Sales]) &lt;=3),"No","Yes")</f>
        <v>No</v>
      </c>
      <c r="AP704" t="b">
        <f>OR(Table1[[#This Row],[Length.Main Story.Polled]] = 0,Table1[[#This Row],[Length.Main + Extras.Polled]] = 0,Table1[[#This Row],[Length.Completionists.Polled]] = 0,Table1[[#This Row],[Length.All PlayStyles.Polled]] = 0)</f>
        <v>1</v>
      </c>
      <c r="AR704" s="9"/>
      <c r="AT704"/>
    </row>
    <row r="705" spans="1:64" x14ac:dyDescent="0.25">
      <c r="A705" t="s">
        <v>297</v>
      </c>
      <c r="B705">
        <v>1</v>
      </c>
      <c r="C705" t="s">
        <v>39</v>
      </c>
      <c r="D705" t="s">
        <v>45</v>
      </c>
      <c r="E705" t="s">
        <v>83</v>
      </c>
      <c r="F705" t="s">
        <v>53</v>
      </c>
      <c r="G705">
        <v>2006</v>
      </c>
      <c r="H705">
        <v>79</v>
      </c>
      <c r="I705">
        <v>0.26</v>
      </c>
      <c r="J705">
        <v>5.95</v>
      </c>
      <c r="K705">
        <v>9</v>
      </c>
      <c r="L705">
        <v>9.5</v>
      </c>
      <c r="M705">
        <v>9</v>
      </c>
      <c r="N705">
        <v>2</v>
      </c>
      <c r="O705">
        <v>8.5</v>
      </c>
      <c r="P705">
        <v>8</v>
      </c>
      <c r="Q705">
        <v>8</v>
      </c>
      <c r="R705">
        <v>8</v>
      </c>
      <c r="S705">
        <v>1</v>
      </c>
      <c r="T705">
        <v>8</v>
      </c>
      <c r="U705">
        <v>0</v>
      </c>
      <c r="V705">
        <v>0</v>
      </c>
      <c r="W705">
        <v>0</v>
      </c>
      <c r="X705">
        <v>0</v>
      </c>
      <c r="Y705">
        <v>0</v>
      </c>
      <c r="Z705">
        <v>10</v>
      </c>
      <c r="AA705">
        <v>10</v>
      </c>
      <c r="AB705">
        <v>10</v>
      </c>
      <c r="AC705">
        <v>1</v>
      </c>
      <c r="AD705">
        <v>10</v>
      </c>
      <c r="AE705" t="s">
        <v>39</v>
      </c>
      <c r="AJ705" t="b">
        <f>OR(COUNTIF(Sheet1!$H$1:$H$9,Table1[[#This Row],[Genre_1]]),COUNTIF(Sheet1!$H$1:$H$8,Table1[[#This Row],[Genre_2]]),COUNTIF(Sheet1!$H$1:$H$8,Table1[[#This Row],[Genre_3]]),COUNTIF(Sheet1!$H$1:$H$8,Table1[[#This Row],[Genre_4]]),COUNTIF(Sheet1!$H$1:$H$8,Table1[[#This Row],[Genre_5]]))</f>
        <v>1</v>
      </c>
      <c r="AK705" t="s">
        <v>45</v>
      </c>
      <c r="AM705" t="b">
        <f>OR(COUNTIF(Sheet1!$E$2:$E$20,Table1[[#This Row],[Publisher_1]]),COUNTIF(Sheet1!$E$2:$E$20,Table1[[#This Row],[Publisher_2]]))</f>
        <v>1</v>
      </c>
      <c r="AN705" t="str">
        <f>IF(COUNTIF(Table1[[#All],[Title]],Table1[[#This Row],[Title]]) &gt; 1,"Yes","No")</f>
        <v>No</v>
      </c>
      <c r="AO705" t="str">
        <f>IF(AND(-3&lt;= (Table1[[#This Row],[Metrics.Sales]] - AVERAGE(Table1[Metrics.Sales]))/_xlfn.STDEV.S(Table1[Metrics.Sales]), (Table1[[#This Row],[Metrics.Sales]] - AVERAGE(Table1[Metrics.Sales]))/_xlfn.STDEV.S(Table1[Metrics.Sales]) &lt;=3),"No","Yes")</f>
        <v>No</v>
      </c>
      <c r="AP705" t="b">
        <f>OR(Table1[[#This Row],[Length.Main Story.Polled]] = 0,Table1[[#This Row],[Length.Main + Extras.Polled]] = 0,Table1[[#This Row],[Length.Completionists.Polled]] = 0,Table1[[#This Row],[Length.All PlayStyles.Polled]] = 0)</f>
        <v>1</v>
      </c>
      <c r="AR705" s="9"/>
      <c r="AT705"/>
    </row>
    <row r="706" spans="1:64" x14ac:dyDescent="0.25">
      <c r="A706" t="s">
        <v>622</v>
      </c>
      <c r="B706">
        <v>7</v>
      </c>
      <c r="C706" t="s">
        <v>39</v>
      </c>
      <c r="D706" t="s">
        <v>45</v>
      </c>
      <c r="E706" t="s">
        <v>1019</v>
      </c>
      <c r="F706" t="s">
        <v>53</v>
      </c>
      <c r="G706">
        <v>2007</v>
      </c>
      <c r="H706">
        <v>86</v>
      </c>
      <c r="I706">
        <v>0.17</v>
      </c>
      <c r="J706">
        <v>9.9499999999999993</v>
      </c>
      <c r="K706">
        <v>17.5</v>
      </c>
      <c r="L706">
        <v>18.75</v>
      </c>
      <c r="M706">
        <v>17.5</v>
      </c>
      <c r="N706">
        <v>2</v>
      </c>
      <c r="O706">
        <v>16.25</v>
      </c>
      <c r="P706">
        <v>0</v>
      </c>
      <c r="Q706">
        <v>0</v>
      </c>
      <c r="R706">
        <v>0</v>
      </c>
      <c r="S706">
        <v>0</v>
      </c>
      <c r="T706">
        <v>0</v>
      </c>
      <c r="U706">
        <v>0</v>
      </c>
      <c r="V706">
        <v>0</v>
      </c>
      <c r="W706">
        <v>0</v>
      </c>
      <c r="X706">
        <v>0</v>
      </c>
      <c r="Y706">
        <v>0</v>
      </c>
      <c r="Z706">
        <v>17.5</v>
      </c>
      <c r="AA706">
        <v>18.75</v>
      </c>
      <c r="AB706">
        <v>17.5</v>
      </c>
      <c r="AC706">
        <v>2</v>
      </c>
      <c r="AD706">
        <v>16.25</v>
      </c>
      <c r="AE706" t="s">
        <v>39</v>
      </c>
      <c r="AJ706" t="b">
        <f>OR(COUNTIF(Sheet1!$H$1:$H$9,Table1[[#This Row],[Genre_1]]),COUNTIF(Sheet1!$H$1:$H$8,Table1[[#This Row],[Genre_2]]),COUNTIF(Sheet1!$H$1:$H$8,Table1[[#This Row],[Genre_3]]),COUNTIF(Sheet1!$H$1:$H$8,Table1[[#This Row],[Genre_4]]),COUNTIF(Sheet1!$H$1:$H$8,Table1[[#This Row],[Genre_5]]))</f>
        <v>1</v>
      </c>
      <c r="AK706" t="s">
        <v>45</v>
      </c>
      <c r="AM706" t="b">
        <f>OR(COUNTIF(Sheet1!$E$2:$E$20,Table1[[#This Row],[Publisher_1]]),COUNTIF(Sheet1!$E$2:$E$20,Table1[[#This Row],[Publisher_2]]))</f>
        <v>1</v>
      </c>
      <c r="AN706" t="str">
        <f>IF(COUNTIF(Table1[[#All],[Title]],Table1[[#This Row],[Title]]) &gt; 1,"Yes","No")</f>
        <v>No</v>
      </c>
      <c r="AO706" t="str">
        <f>IF(AND(-3&lt;= (Table1[[#This Row],[Metrics.Sales]] - AVERAGE(Table1[Metrics.Sales]))/_xlfn.STDEV.S(Table1[Metrics.Sales]), (Table1[[#This Row],[Metrics.Sales]] - AVERAGE(Table1[Metrics.Sales]))/_xlfn.STDEV.S(Table1[Metrics.Sales]) &lt;=3),"No","Yes")</f>
        <v>No</v>
      </c>
      <c r="AP706" t="b">
        <f>OR(Table1[[#This Row],[Length.Main Story.Polled]] = 0,Table1[[#This Row],[Length.Main + Extras.Polled]] = 0,Table1[[#This Row],[Length.Completionists.Polled]] = 0,Table1[[#This Row],[Length.All PlayStyles.Polled]] = 0)</f>
        <v>1</v>
      </c>
      <c r="AR706" s="9"/>
      <c r="AT706"/>
    </row>
    <row r="707" spans="1:64" x14ac:dyDescent="0.25">
      <c r="A707" t="s">
        <v>607</v>
      </c>
      <c r="B707">
        <v>1</v>
      </c>
      <c r="C707" t="s">
        <v>39</v>
      </c>
      <c r="D707" t="s">
        <v>45</v>
      </c>
      <c r="E707" t="s">
        <v>83</v>
      </c>
      <c r="F707" t="s">
        <v>32</v>
      </c>
      <c r="G707">
        <v>2007</v>
      </c>
      <c r="H707">
        <v>85</v>
      </c>
      <c r="I707">
        <v>0.22</v>
      </c>
      <c r="J707">
        <v>9.9499999999999993</v>
      </c>
      <c r="K707">
        <v>17.5</v>
      </c>
      <c r="L707">
        <v>18.75</v>
      </c>
      <c r="M707">
        <v>17.5</v>
      </c>
      <c r="N707">
        <v>2</v>
      </c>
      <c r="O707">
        <v>16.25</v>
      </c>
      <c r="P707">
        <v>0</v>
      </c>
      <c r="Q707">
        <v>0</v>
      </c>
      <c r="R707">
        <v>0</v>
      </c>
      <c r="S707">
        <v>0</v>
      </c>
      <c r="T707">
        <v>0</v>
      </c>
      <c r="U707">
        <v>0</v>
      </c>
      <c r="V707">
        <v>0</v>
      </c>
      <c r="W707">
        <v>0</v>
      </c>
      <c r="X707">
        <v>0</v>
      </c>
      <c r="Y707">
        <v>0</v>
      </c>
      <c r="Z707">
        <v>17.5</v>
      </c>
      <c r="AA707">
        <v>18.75</v>
      </c>
      <c r="AB707">
        <v>17.5</v>
      </c>
      <c r="AC707">
        <v>2</v>
      </c>
      <c r="AD707">
        <v>16.25</v>
      </c>
      <c r="AE707" t="s">
        <v>39</v>
      </c>
      <c r="AJ707" t="b">
        <f>OR(COUNTIF(Sheet1!$H$1:$H$9,Table1[[#This Row],[Genre_1]]),COUNTIF(Sheet1!$H$1:$H$8,Table1[[#This Row],[Genre_2]]),COUNTIF(Sheet1!$H$1:$H$8,Table1[[#This Row],[Genre_3]]),COUNTIF(Sheet1!$H$1:$H$8,Table1[[#This Row],[Genre_4]]),COUNTIF(Sheet1!$H$1:$H$8,Table1[[#This Row],[Genre_5]]))</f>
        <v>1</v>
      </c>
      <c r="AK707" t="s">
        <v>45</v>
      </c>
      <c r="AM707" t="b">
        <f>OR(COUNTIF(Sheet1!$E$2:$E$20,Table1[[#This Row],[Publisher_1]]),COUNTIF(Sheet1!$E$2:$E$20,Table1[[#This Row],[Publisher_2]]))</f>
        <v>1</v>
      </c>
      <c r="AN707" t="str">
        <f>IF(COUNTIF(Table1[[#All],[Title]],Table1[[#This Row],[Title]]) &gt; 1,"Yes","No")</f>
        <v>No</v>
      </c>
      <c r="AO707" t="str">
        <f>IF(AND(-3&lt;= (Table1[[#This Row],[Metrics.Sales]] - AVERAGE(Table1[Metrics.Sales]))/_xlfn.STDEV.S(Table1[Metrics.Sales]), (Table1[[#This Row],[Metrics.Sales]] - AVERAGE(Table1[Metrics.Sales]))/_xlfn.STDEV.S(Table1[Metrics.Sales]) &lt;=3),"No","Yes")</f>
        <v>No</v>
      </c>
      <c r="AP707" t="b">
        <f>OR(Table1[[#This Row],[Length.Main Story.Polled]] = 0,Table1[[#This Row],[Length.Main + Extras.Polled]] = 0,Table1[[#This Row],[Length.Completionists.Polled]] = 0,Table1[[#This Row],[Length.All PlayStyles.Polled]] = 0)</f>
        <v>1</v>
      </c>
      <c r="AR707" s="9"/>
      <c r="AT707"/>
    </row>
    <row r="708" spans="1:64" x14ac:dyDescent="0.25">
      <c r="A708" t="s">
        <v>841</v>
      </c>
      <c r="B708">
        <v>1</v>
      </c>
      <c r="C708" t="s">
        <v>39</v>
      </c>
      <c r="D708" t="s">
        <v>45</v>
      </c>
      <c r="E708" t="s">
        <v>1019</v>
      </c>
      <c r="F708" t="s">
        <v>46</v>
      </c>
      <c r="G708">
        <v>2008</v>
      </c>
      <c r="H708">
        <v>88</v>
      </c>
      <c r="I708">
        <v>0.31</v>
      </c>
      <c r="J708">
        <v>19.95</v>
      </c>
      <c r="K708">
        <v>26.6666666666666</v>
      </c>
      <c r="L708">
        <v>31.6666666666666</v>
      </c>
      <c r="M708">
        <v>20</v>
      </c>
      <c r="N708">
        <v>3</v>
      </c>
      <c r="O708">
        <v>21.6666666666666</v>
      </c>
      <c r="P708">
        <v>40</v>
      </c>
      <c r="Q708">
        <v>40</v>
      </c>
      <c r="R708">
        <v>40</v>
      </c>
      <c r="S708">
        <v>1</v>
      </c>
      <c r="T708">
        <v>40</v>
      </c>
      <c r="U708">
        <v>0</v>
      </c>
      <c r="V708">
        <v>0</v>
      </c>
      <c r="W708">
        <v>0</v>
      </c>
      <c r="X708">
        <v>0</v>
      </c>
      <c r="Y708">
        <v>0</v>
      </c>
      <c r="Z708">
        <v>20</v>
      </c>
      <c r="AA708">
        <v>20</v>
      </c>
      <c r="AB708">
        <v>20</v>
      </c>
      <c r="AC708">
        <v>2</v>
      </c>
      <c r="AD708">
        <v>20</v>
      </c>
      <c r="AE708" t="s">
        <v>39</v>
      </c>
      <c r="AJ708" t="b">
        <f>OR(COUNTIF(Sheet1!$H$1:$H$9,Table1[[#This Row],[Genre_1]]),COUNTIF(Sheet1!$H$1:$H$8,Table1[[#This Row],[Genre_2]]),COUNTIF(Sheet1!$H$1:$H$8,Table1[[#This Row],[Genre_3]]),COUNTIF(Sheet1!$H$1:$H$8,Table1[[#This Row],[Genre_4]]),COUNTIF(Sheet1!$H$1:$H$8,Table1[[#This Row],[Genre_5]]))</f>
        <v>1</v>
      </c>
      <c r="AK708" t="s">
        <v>45</v>
      </c>
      <c r="AM708" t="b">
        <f>OR(COUNTIF(Sheet1!$E$2:$E$20,Table1[[#This Row],[Publisher_1]]),COUNTIF(Sheet1!$E$2:$E$20,Table1[[#This Row],[Publisher_2]]))</f>
        <v>1</v>
      </c>
      <c r="AN708" t="str">
        <f>IF(COUNTIF(Table1[[#All],[Title]],Table1[[#This Row],[Title]]) &gt; 1,"Yes","No")</f>
        <v>No</v>
      </c>
      <c r="AO708" t="str">
        <f>IF(AND(-3&lt;= (Table1[[#This Row],[Metrics.Sales]] - AVERAGE(Table1[Metrics.Sales]))/_xlfn.STDEV.S(Table1[Metrics.Sales]), (Table1[[#This Row],[Metrics.Sales]] - AVERAGE(Table1[Metrics.Sales]))/_xlfn.STDEV.S(Table1[Metrics.Sales]) &lt;=3),"No","Yes")</f>
        <v>No</v>
      </c>
      <c r="AP708" t="b">
        <f>OR(Table1[[#This Row],[Length.Main Story.Polled]] = 0,Table1[[#This Row],[Length.Main + Extras.Polled]] = 0,Table1[[#This Row],[Length.Completionists.Polled]] = 0,Table1[[#This Row],[Length.All PlayStyles.Polled]] = 0)</f>
        <v>1</v>
      </c>
      <c r="AR708" s="9"/>
      <c r="AT708"/>
    </row>
    <row r="709" spans="1:64" x14ac:dyDescent="0.25">
      <c r="A709" t="s">
        <v>815</v>
      </c>
      <c r="B709">
        <v>1</v>
      </c>
      <c r="C709" t="s">
        <v>39</v>
      </c>
      <c r="D709" t="s">
        <v>45</v>
      </c>
      <c r="E709" t="s">
        <v>83</v>
      </c>
      <c r="F709" t="s">
        <v>32</v>
      </c>
      <c r="G709">
        <v>2008</v>
      </c>
      <c r="H709">
        <v>88</v>
      </c>
      <c r="I709">
        <v>0.48</v>
      </c>
      <c r="J709">
        <v>14.95</v>
      </c>
      <c r="K709">
        <v>26.6666666666666</v>
      </c>
      <c r="L709">
        <v>31.6666666666666</v>
      </c>
      <c r="M709">
        <v>20</v>
      </c>
      <c r="N709">
        <v>3</v>
      </c>
      <c r="O709">
        <v>21.6666666666666</v>
      </c>
      <c r="P709">
        <v>40</v>
      </c>
      <c r="Q709">
        <v>40</v>
      </c>
      <c r="R709">
        <v>40</v>
      </c>
      <c r="S709">
        <v>1</v>
      </c>
      <c r="T709">
        <v>40</v>
      </c>
      <c r="U709">
        <v>0</v>
      </c>
      <c r="V709">
        <v>0</v>
      </c>
      <c r="W709">
        <v>0</v>
      </c>
      <c r="X709">
        <v>0</v>
      </c>
      <c r="Y709">
        <v>0</v>
      </c>
      <c r="Z709">
        <v>20</v>
      </c>
      <c r="AA709">
        <v>20</v>
      </c>
      <c r="AB709">
        <v>20</v>
      </c>
      <c r="AC709">
        <v>2</v>
      </c>
      <c r="AD709">
        <v>20</v>
      </c>
      <c r="AE709" t="s">
        <v>39</v>
      </c>
      <c r="AJ709" t="b">
        <f>OR(COUNTIF(Sheet1!$H$1:$H$9,Table1[[#This Row],[Genre_1]]),COUNTIF(Sheet1!$H$1:$H$8,Table1[[#This Row],[Genre_2]]),COUNTIF(Sheet1!$H$1:$H$8,Table1[[#This Row],[Genre_3]]),COUNTIF(Sheet1!$H$1:$H$8,Table1[[#This Row],[Genre_4]]),COUNTIF(Sheet1!$H$1:$H$8,Table1[[#This Row],[Genre_5]]))</f>
        <v>1</v>
      </c>
      <c r="AK709" t="s">
        <v>45</v>
      </c>
      <c r="AM709" t="b">
        <f>OR(COUNTIF(Sheet1!$E$2:$E$20,Table1[[#This Row],[Publisher_1]]),COUNTIF(Sheet1!$E$2:$E$20,Table1[[#This Row],[Publisher_2]]))</f>
        <v>1</v>
      </c>
      <c r="AN709" t="str">
        <f>IF(COUNTIF(Table1[[#All],[Title]],Table1[[#This Row],[Title]]) &gt; 1,"Yes","No")</f>
        <v>No</v>
      </c>
      <c r="AO709" t="str">
        <f>IF(AND(-3&lt;= (Table1[[#This Row],[Metrics.Sales]] - AVERAGE(Table1[Metrics.Sales]))/_xlfn.STDEV.S(Table1[Metrics.Sales]), (Table1[[#This Row],[Metrics.Sales]] - AVERAGE(Table1[Metrics.Sales]))/_xlfn.STDEV.S(Table1[Metrics.Sales]) &lt;=3),"No","Yes")</f>
        <v>No</v>
      </c>
      <c r="AP709" t="b">
        <f>OR(Table1[[#This Row],[Length.Main Story.Polled]] = 0,Table1[[#This Row],[Length.Main + Extras.Polled]] = 0,Table1[[#This Row],[Length.Completionists.Polled]] = 0,Table1[[#This Row],[Length.All PlayStyles.Polled]] = 0)</f>
        <v>1</v>
      </c>
      <c r="AR709" s="9"/>
      <c r="AT709"/>
      <c r="AW709" s="10"/>
    </row>
    <row r="710" spans="1:64" x14ac:dyDescent="0.25">
      <c r="A710" t="s">
        <v>189</v>
      </c>
      <c r="B710">
        <v>1</v>
      </c>
      <c r="C710" t="s">
        <v>39</v>
      </c>
      <c r="D710" t="s">
        <v>145</v>
      </c>
      <c r="E710" t="s">
        <v>83</v>
      </c>
      <c r="F710" t="s">
        <v>53</v>
      </c>
      <c r="G710">
        <v>2005</v>
      </c>
      <c r="H710">
        <v>75</v>
      </c>
      <c r="I710">
        <v>0.1</v>
      </c>
      <c r="J710">
        <v>5.95</v>
      </c>
      <c r="K710">
        <v>2.5</v>
      </c>
      <c r="L710">
        <v>3</v>
      </c>
      <c r="M710">
        <v>2.5</v>
      </c>
      <c r="N710">
        <v>2</v>
      </c>
      <c r="O710">
        <v>2.0166666666666599</v>
      </c>
      <c r="P710">
        <v>2.5</v>
      </c>
      <c r="Q710">
        <v>3</v>
      </c>
      <c r="R710">
        <v>2.5</v>
      </c>
      <c r="S710">
        <v>2</v>
      </c>
      <c r="T710">
        <v>2.0166666666666599</v>
      </c>
      <c r="U710">
        <v>0</v>
      </c>
      <c r="V710">
        <v>0</v>
      </c>
      <c r="W710">
        <v>0</v>
      </c>
      <c r="X710">
        <v>0</v>
      </c>
      <c r="Y710">
        <v>0</v>
      </c>
      <c r="Z710">
        <v>0</v>
      </c>
      <c r="AA710">
        <v>0</v>
      </c>
      <c r="AB710">
        <v>0</v>
      </c>
      <c r="AC710">
        <v>0</v>
      </c>
      <c r="AD710">
        <v>0</v>
      </c>
      <c r="AE710" t="s">
        <v>39</v>
      </c>
      <c r="AJ710" t="b">
        <f>OR(COUNTIF(Sheet1!$H$1:$H$9,Table1[[#This Row],[Genre_1]]),COUNTIF(Sheet1!$H$1:$H$8,Table1[[#This Row],[Genre_2]]),COUNTIF(Sheet1!$H$1:$H$8,Table1[[#This Row],[Genre_3]]),COUNTIF(Sheet1!$H$1:$H$8,Table1[[#This Row],[Genre_4]]),COUNTIF(Sheet1!$H$1:$H$8,Table1[[#This Row],[Genre_5]]))</f>
        <v>1</v>
      </c>
      <c r="AK710" t="s">
        <v>145</v>
      </c>
      <c r="AM710" t="b">
        <f>OR(COUNTIF(Sheet1!$E$2:$E$20,Table1[[#This Row],[Publisher_1]]),COUNTIF(Sheet1!$E$2:$E$20,Table1[[#This Row],[Publisher_2]]))</f>
        <v>1</v>
      </c>
      <c r="AN710" t="str">
        <f>IF(COUNTIF(Table1[[#All],[Title]],Table1[[#This Row],[Title]]) &gt; 1,"Yes","No")</f>
        <v>No</v>
      </c>
      <c r="AO710" t="str">
        <f>IF(AND(-3&lt;= (Table1[[#This Row],[Metrics.Sales]] - AVERAGE(Table1[Metrics.Sales]))/_xlfn.STDEV.S(Table1[Metrics.Sales]), (Table1[[#This Row],[Metrics.Sales]] - AVERAGE(Table1[Metrics.Sales]))/_xlfn.STDEV.S(Table1[Metrics.Sales]) &lt;=3),"No","Yes")</f>
        <v>No</v>
      </c>
      <c r="AP710" t="b">
        <f>OR(Table1[[#This Row],[Length.Main Story.Polled]] = 0,Table1[[#This Row],[Length.Main + Extras.Polled]] = 0,Table1[[#This Row],[Length.Completionists.Polled]] = 0,Table1[[#This Row],[Length.All PlayStyles.Polled]] = 0)</f>
        <v>1</v>
      </c>
      <c r="AR710" s="9"/>
      <c r="AT710"/>
      <c r="AW710" s="10"/>
    </row>
    <row r="711" spans="1:64" x14ac:dyDescent="0.25">
      <c r="A711" t="s">
        <v>672</v>
      </c>
      <c r="B711">
        <v>7</v>
      </c>
      <c r="C711" t="s">
        <v>39</v>
      </c>
      <c r="D711" t="s">
        <v>1005</v>
      </c>
      <c r="E711" t="s">
        <v>1019</v>
      </c>
      <c r="F711" t="s">
        <v>32</v>
      </c>
      <c r="G711">
        <v>2007</v>
      </c>
      <c r="H711">
        <v>74</v>
      </c>
      <c r="I711">
        <v>0.08</v>
      </c>
      <c r="J711">
        <v>9.9499999999999993</v>
      </c>
      <c r="K711">
        <v>0</v>
      </c>
      <c r="L711">
        <v>0</v>
      </c>
      <c r="M711">
        <v>0</v>
      </c>
      <c r="N711">
        <v>0</v>
      </c>
      <c r="O711">
        <v>0</v>
      </c>
      <c r="P711">
        <v>0</v>
      </c>
      <c r="Q711">
        <v>0</v>
      </c>
      <c r="R711">
        <v>0</v>
      </c>
      <c r="S711">
        <v>0</v>
      </c>
      <c r="T711">
        <v>0</v>
      </c>
      <c r="U711">
        <v>0</v>
      </c>
      <c r="V711">
        <v>0</v>
      </c>
      <c r="W711">
        <v>0</v>
      </c>
      <c r="X711">
        <v>0</v>
      </c>
      <c r="Y711">
        <v>0</v>
      </c>
      <c r="Z711">
        <v>0</v>
      </c>
      <c r="AA711">
        <v>0</v>
      </c>
      <c r="AB711">
        <v>0</v>
      </c>
      <c r="AC711">
        <v>0</v>
      </c>
      <c r="AD711">
        <v>0</v>
      </c>
      <c r="AE711" t="s">
        <v>39</v>
      </c>
      <c r="AJ711" t="b">
        <f>OR(COUNTIF(Sheet1!$H$1:$H$9,Table1[[#This Row],[Genre_1]]),COUNTIF(Sheet1!$H$1:$H$8,Table1[[#This Row],[Genre_2]]),COUNTIF(Sheet1!$H$1:$H$8,Table1[[#This Row],[Genre_3]]),COUNTIF(Sheet1!$H$1:$H$8,Table1[[#This Row],[Genre_4]]),COUNTIF(Sheet1!$H$1:$H$8,Table1[[#This Row],[Genre_5]]))</f>
        <v>1</v>
      </c>
      <c r="AK711" t="s">
        <v>1005</v>
      </c>
      <c r="AM711" t="b">
        <f>OR(COUNTIF(Sheet1!$E$2:$E$20,Table1[[#This Row],[Publisher_1]]),COUNTIF(Sheet1!$E$2:$E$20,Table1[[#This Row],[Publisher_2]]))</f>
        <v>1</v>
      </c>
      <c r="AN711" t="str">
        <f>IF(COUNTIF(Table1[[#All],[Title]],Table1[[#This Row],[Title]]) &gt; 1,"Yes","No")</f>
        <v>No</v>
      </c>
      <c r="AO711" t="str">
        <f>IF(AND(-3&lt;= (Table1[[#This Row],[Metrics.Sales]] - AVERAGE(Table1[Metrics.Sales]))/_xlfn.STDEV.S(Table1[Metrics.Sales]), (Table1[[#This Row],[Metrics.Sales]] - AVERAGE(Table1[Metrics.Sales]))/_xlfn.STDEV.S(Table1[Metrics.Sales]) &lt;=3),"No","Yes")</f>
        <v>No</v>
      </c>
      <c r="AP711" t="b">
        <f>OR(Table1[[#This Row],[Length.Main Story.Polled]] = 0,Table1[[#This Row],[Length.Main + Extras.Polled]] = 0,Table1[[#This Row],[Length.Completionists.Polled]] = 0,Table1[[#This Row],[Length.All PlayStyles.Polled]] = 0)</f>
        <v>1</v>
      </c>
      <c r="AR711" s="9"/>
      <c r="AT711"/>
      <c r="AW711" s="10"/>
      <c r="BB711" s="10"/>
    </row>
    <row r="712" spans="1:64" x14ac:dyDescent="0.25">
      <c r="A712" t="s">
        <v>651</v>
      </c>
      <c r="B712">
        <v>1</v>
      </c>
      <c r="C712" t="s">
        <v>39</v>
      </c>
      <c r="D712" t="s">
        <v>145</v>
      </c>
      <c r="E712" t="s">
        <v>83</v>
      </c>
      <c r="F712" t="s">
        <v>53</v>
      </c>
      <c r="G712">
        <v>2007</v>
      </c>
      <c r="H712">
        <v>71</v>
      </c>
      <c r="I712">
        <v>0.12</v>
      </c>
      <c r="J712">
        <v>6.95</v>
      </c>
      <c r="K712">
        <v>0</v>
      </c>
      <c r="L712">
        <v>0</v>
      </c>
      <c r="M712">
        <v>0</v>
      </c>
      <c r="N712">
        <v>0</v>
      </c>
      <c r="O712">
        <v>0</v>
      </c>
      <c r="P712">
        <v>0</v>
      </c>
      <c r="Q712">
        <v>0</v>
      </c>
      <c r="R712">
        <v>0</v>
      </c>
      <c r="S712">
        <v>0</v>
      </c>
      <c r="T712">
        <v>0</v>
      </c>
      <c r="U712">
        <v>0</v>
      </c>
      <c r="V712">
        <v>0</v>
      </c>
      <c r="W712">
        <v>0</v>
      </c>
      <c r="X712">
        <v>0</v>
      </c>
      <c r="Y712">
        <v>0</v>
      </c>
      <c r="Z712">
        <v>0</v>
      </c>
      <c r="AA712">
        <v>0</v>
      </c>
      <c r="AB712">
        <v>0</v>
      </c>
      <c r="AC712">
        <v>0</v>
      </c>
      <c r="AD712">
        <v>0</v>
      </c>
      <c r="AE712" t="s">
        <v>39</v>
      </c>
      <c r="AJ712" t="b">
        <f>OR(COUNTIF(Sheet1!$H$1:$H$9,Table1[[#This Row],[Genre_1]]),COUNTIF(Sheet1!$H$1:$H$8,Table1[[#This Row],[Genre_2]]),COUNTIF(Sheet1!$H$1:$H$8,Table1[[#This Row],[Genre_3]]),COUNTIF(Sheet1!$H$1:$H$8,Table1[[#This Row],[Genre_4]]),COUNTIF(Sheet1!$H$1:$H$8,Table1[[#This Row],[Genre_5]]))</f>
        <v>1</v>
      </c>
      <c r="AK712" t="s">
        <v>145</v>
      </c>
      <c r="AM712" t="b">
        <f>OR(COUNTIF(Sheet1!$E$2:$E$20,Table1[[#This Row],[Publisher_1]]),COUNTIF(Sheet1!$E$2:$E$20,Table1[[#This Row],[Publisher_2]]))</f>
        <v>1</v>
      </c>
      <c r="AN712" t="str">
        <f>IF(COUNTIF(Table1[[#All],[Title]],Table1[[#This Row],[Title]]) &gt; 1,"Yes","No")</f>
        <v>No</v>
      </c>
      <c r="AO712" t="str">
        <f>IF(AND(-3&lt;= (Table1[[#This Row],[Metrics.Sales]] - AVERAGE(Table1[Metrics.Sales]))/_xlfn.STDEV.S(Table1[Metrics.Sales]), (Table1[[#This Row],[Metrics.Sales]] - AVERAGE(Table1[Metrics.Sales]))/_xlfn.STDEV.S(Table1[Metrics.Sales]) &lt;=3),"No","Yes")</f>
        <v>No</v>
      </c>
      <c r="AP712" t="b">
        <f>OR(Table1[[#This Row],[Length.Main Story.Polled]] = 0,Table1[[#This Row],[Length.Main + Extras.Polled]] = 0,Table1[[#This Row],[Length.Completionists.Polled]] = 0,Table1[[#This Row],[Length.All PlayStyles.Polled]] = 0)</f>
        <v>1</v>
      </c>
      <c r="AR712" s="9"/>
      <c r="AT712"/>
    </row>
    <row r="713" spans="1:64" x14ac:dyDescent="0.25">
      <c r="A713" t="s">
        <v>924</v>
      </c>
      <c r="B713">
        <v>1</v>
      </c>
      <c r="C713" t="s">
        <v>39</v>
      </c>
      <c r="D713" t="s">
        <v>145</v>
      </c>
      <c r="E713" t="s">
        <v>1019</v>
      </c>
      <c r="F713" t="s">
        <v>53</v>
      </c>
      <c r="G713">
        <v>2008</v>
      </c>
      <c r="H713">
        <v>70</v>
      </c>
      <c r="I713">
        <v>0.1</v>
      </c>
      <c r="J713">
        <v>14.95</v>
      </c>
      <c r="K713">
        <v>0</v>
      </c>
      <c r="L713">
        <v>0</v>
      </c>
      <c r="M713">
        <v>0</v>
      </c>
      <c r="N713">
        <v>0</v>
      </c>
      <c r="O713">
        <v>0</v>
      </c>
      <c r="P713">
        <v>0</v>
      </c>
      <c r="Q713">
        <v>0</v>
      </c>
      <c r="R713">
        <v>0</v>
      </c>
      <c r="S713">
        <v>0</v>
      </c>
      <c r="T713">
        <v>0</v>
      </c>
      <c r="U713">
        <v>0</v>
      </c>
      <c r="V713">
        <v>0</v>
      </c>
      <c r="W713">
        <v>0</v>
      </c>
      <c r="X713">
        <v>0</v>
      </c>
      <c r="Y713">
        <v>0</v>
      </c>
      <c r="Z713">
        <v>0</v>
      </c>
      <c r="AA713">
        <v>0</v>
      </c>
      <c r="AB713">
        <v>0</v>
      </c>
      <c r="AC713">
        <v>0</v>
      </c>
      <c r="AD713">
        <v>0</v>
      </c>
      <c r="AE713" t="s">
        <v>39</v>
      </c>
      <c r="AJ713" t="b">
        <f>OR(COUNTIF(Sheet1!$H$1:$H$9,Table1[[#This Row],[Genre_1]]),COUNTIF(Sheet1!$H$1:$H$8,Table1[[#This Row],[Genre_2]]),COUNTIF(Sheet1!$H$1:$H$8,Table1[[#This Row],[Genre_3]]),COUNTIF(Sheet1!$H$1:$H$8,Table1[[#This Row],[Genre_4]]),COUNTIF(Sheet1!$H$1:$H$8,Table1[[#This Row],[Genre_5]]))</f>
        <v>1</v>
      </c>
      <c r="AK713" t="s">
        <v>145</v>
      </c>
      <c r="AM713" t="b">
        <f>OR(COUNTIF(Sheet1!$E$2:$E$20,Table1[[#This Row],[Publisher_1]]),COUNTIF(Sheet1!$E$2:$E$20,Table1[[#This Row],[Publisher_2]]))</f>
        <v>1</v>
      </c>
      <c r="AN713" t="str">
        <f>IF(COUNTIF(Table1[[#All],[Title]],Table1[[#This Row],[Title]]) &gt; 1,"Yes","No")</f>
        <v>Yes</v>
      </c>
      <c r="AO713" t="str">
        <f>IF(AND(-3&lt;= (Table1[[#This Row],[Metrics.Sales]] - AVERAGE(Table1[Metrics.Sales]))/_xlfn.STDEV.S(Table1[Metrics.Sales]), (Table1[[#This Row],[Metrics.Sales]] - AVERAGE(Table1[Metrics.Sales]))/_xlfn.STDEV.S(Table1[Metrics.Sales]) &lt;=3),"No","Yes")</f>
        <v>No</v>
      </c>
      <c r="AP713" t="b">
        <f>OR(Table1[[#This Row],[Length.Main Story.Polled]] = 0,Table1[[#This Row],[Length.Main + Extras.Polled]] = 0,Table1[[#This Row],[Length.Completionists.Polled]] = 0,Table1[[#This Row],[Length.All PlayStyles.Polled]] = 0)</f>
        <v>1</v>
      </c>
      <c r="AR713" s="9"/>
      <c r="AT713"/>
    </row>
    <row r="714" spans="1:64" x14ac:dyDescent="0.25">
      <c r="A714" t="s">
        <v>924</v>
      </c>
      <c r="B714">
        <v>1</v>
      </c>
      <c r="C714" t="s">
        <v>39</v>
      </c>
      <c r="D714" t="s">
        <v>145</v>
      </c>
      <c r="E714" t="s">
        <v>1022</v>
      </c>
      <c r="F714" t="s">
        <v>53</v>
      </c>
      <c r="G714">
        <v>2008</v>
      </c>
      <c r="H714">
        <v>65</v>
      </c>
      <c r="I714">
        <v>0.06</v>
      </c>
      <c r="J714">
        <v>14.95</v>
      </c>
      <c r="K714">
        <v>0</v>
      </c>
      <c r="L714">
        <v>0</v>
      </c>
      <c r="M714">
        <v>0</v>
      </c>
      <c r="N714">
        <v>0</v>
      </c>
      <c r="O714">
        <v>0</v>
      </c>
      <c r="P714">
        <v>0</v>
      </c>
      <c r="Q714">
        <v>0</v>
      </c>
      <c r="R714">
        <v>0</v>
      </c>
      <c r="S714">
        <v>0</v>
      </c>
      <c r="T714">
        <v>0</v>
      </c>
      <c r="U714">
        <v>0</v>
      </c>
      <c r="V714">
        <v>0</v>
      </c>
      <c r="W714">
        <v>0</v>
      </c>
      <c r="X714">
        <v>0</v>
      </c>
      <c r="Y714">
        <v>0</v>
      </c>
      <c r="Z714">
        <v>0</v>
      </c>
      <c r="AA714">
        <v>0</v>
      </c>
      <c r="AB714">
        <v>0</v>
      </c>
      <c r="AC714">
        <v>0</v>
      </c>
      <c r="AD714">
        <v>0</v>
      </c>
      <c r="AE714" t="s">
        <v>39</v>
      </c>
      <c r="AJ714" t="b">
        <f>OR(COUNTIF(Sheet1!$H$1:$H$9,Table1[[#This Row],[Genre_1]]),COUNTIF(Sheet1!$H$1:$H$8,Table1[[#This Row],[Genre_2]]),COUNTIF(Sheet1!$H$1:$H$8,Table1[[#This Row],[Genre_3]]),COUNTIF(Sheet1!$H$1:$H$8,Table1[[#This Row],[Genre_4]]),COUNTIF(Sheet1!$H$1:$H$8,Table1[[#This Row],[Genre_5]]))</f>
        <v>1</v>
      </c>
      <c r="AK714" t="s">
        <v>145</v>
      </c>
      <c r="AM714" t="b">
        <f>OR(COUNTIF(Sheet1!$E$2:$E$20,Table1[[#This Row],[Publisher_1]]),COUNTIF(Sheet1!$E$2:$E$20,Table1[[#This Row],[Publisher_2]]))</f>
        <v>1</v>
      </c>
      <c r="AN714" t="str">
        <f>IF(COUNTIF(Table1[[#All],[Title]],Table1[[#This Row],[Title]]) &gt; 1,"Yes","No")</f>
        <v>Yes</v>
      </c>
      <c r="AO714" t="str">
        <f>IF(AND(-3&lt;= (Table1[[#This Row],[Metrics.Sales]] - AVERAGE(Table1[Metrics.Sales]))/_xlfn.STDEV.S(Table1[Metrics.Sales]), (Table1[[#This Row],[Metrics.Sales]] - AVERAGE(Table1[Metrics.Sales]))/_xlfn.STDEV.S(Table1[Metrics.Sales]) &lt;=3),"No","Yes")</f>
        <v>No</v>
      </c>
      <c r="AP714" t="b">
        <f>OR(Table1[[#This Row],[Length.Main Story.Polled]] = 0,Table1[[#This Row],[Length.Main + Extras.Polled]] = 0,Table1[[#This Row],[Length.Completionists.Polled]] = 0,Table1[[#This Row],[Length.All PlayStyles.Polled]] = 0)</f>
        <v>1</v>
      </c>
      <c r="AR714" s="9"/>
      <c r="AT714"/>
    </row>
    <row r="715" spans="1:64" x14ac:dyDescent="0.25">
      <c r="A715" t="s">
        <v>891</v>
      </c>
      <c r="B715">
        <v>1</v>
      </c>
      <c r="C715" t="s">
        <v>39</v>
      </c>
      <c r="D715" t="s">
        <v>145</v>
      </c>
      <c r="E715" t="s">
        <v>83</v>
      </c>
      <c r="F715" t="s">
        <v>53</v>
      </c>
      <c r="G715">
        <v>2008</v>
      </c>
      <c r="H715">
        <v>69</v>
      </c>
      <c r="I715">
        <v>0.15</v>
      </c>
      <c r="J715">
        <v>14.95</v>
      </c>
      <c r="K715">
        <v>0</v>
      </c>
      <c r="L715">
        <v>0</v>
      </c>
      <c r="M715">
        <v>0</v>
      </c>
      <c r="N715">
        <v>0</v>
      </c>
      <c r="O715">
        <v>0</v>
      </c>
      <c r="P715">
        <v>0</v>
      </c>
      <c r="Q715">
        <v>0</v>
      </c>
      <c r="R715">
        <v>0</v>
      </c>
      <c r="S715">
        <v>0</v>
      </c>
      <c r="T715">
        <v>0</v>
      </c>
      <c r="U715">
        <v>0</v>
      </c>
      <c r="V715">
        <v>0</v>
      </c>
      <c r="W715">
        <v>0</v>
      </c>
      <c r="X715">
        <v>0</v>
      </c>
      <c r="Y715">
        <v>0</v>
      </c>
      <c r="Z715">
        <v>0</v>
      </c>
      <c r="AA715">
        <v>0</v>
      </c>
      <c r="AB715">
        <v>0</v>
      </c>
      <c r="AC715">
        <v>0</v>
      </c>
      <c r="AD715">
        <v>0</v>
      </c>
      <c r="AE715" t="s">
        <v>39</v>
      </c>
      <c r="AJ715" t="b">
        <f>OR(COUNTIF(Sheet1!$H$1:$H$9,Table1[[#This Row],[Genre_1]]),COUNTIF(Sheet1!$H$1:$H$8,Table1[[#This Row],[Genre_2]]),COUNTIF(Sheet1!$H$1:$H$8,Table1[[#This Row],[Genre_3]]),COUNTIF(Sheet1!$H$1:$H$8,Table1[[#This Row],[Genre_4]]),COUNTIF(Sheet1!$H$1:$H$8,Table1[[#This Row],[Genre_5]]))</f>
        <v>1</v>
      </c>
      <c r="AK715" t="s">
        <v>145</v>
      </c>
      <c r="AM715" t="b">
        <f>OR(COUNTIF(Sheet1!$E$2:$E$20,Table1[[#This Row],[Publisher_1]]),COUNTIF(Sheet1!$E$2:$E$20,Table1[[#This Row],[Publisher_2]]))</f>
        <v>1</v>
      </c>
      <c r="AN715" t="str">
        <f>IF(COUNTIF(Table1[[#All],[Title]],Table1[[#This Row],[Title]]) &gt; 1,"Yes","No")</f>
        <v>No</v>
      </c>
      <c r="AO715" t="str">
        <f>IF(AND(-3&lt;= (Table1[[#This Row],[Metrics.Sales]] - AVERAGE(Table1[Metrics.Sales]))/_xlfn.STDEV.S(Table1[Metrics.Sales]), (Table1[[#This Row],[Metrics.Sales]] - AVERAGE(Table1[Metrics.Sales]))/_xlfn.STDEV.S(Table1[Metrics.Sales]) &lt;=3),"No","Yes")</f>
        <v>No</v>
      </c>
      <c r="AP715" t="b">
        <f>OR(Table1[[#This Row],[Length.Main Story.Polled]] = 0,Table1[[#This Row],[Length.Main + Extras.Polled]] = 0,Table1[[#This Row],[Length.Completionists.Polled]] = 0,Table1[[#This Row],[Length.All PlayStyles.Polled]] = 0)</f>
        <v>1</v>
      </c>
      <c r="AR715" s="9"/>
      <c r="AT715"/>
    </row>
    <row r="716" spans="1:64" x14ac:dyDescent="0.25">
      <c r="A716" t="s">
        <v>540</v>
      </c>
      <c r="B716">
        <v>1</v>
      </c>
      <c r="C716" t="s">
        <v>31</v>
      </c>
      <c r="D716" t="s">
        <v>94</v>
      </c>
      <c r="E716" t="s">
        <v>1022</v>
      </c>
      <c r="F716" t="s">
        <v>53</v>
      </c>
      <c r="G716">
        <v>2007</v>
      </c>
      <c r="H716">
        <v>60</v>
      </c>
      <c r="I716">
        <v>0.4</v>
      </c>
      <c r="J716">
        <v>14.95</v>
      </c>
      <c r="K716">
        <v>0</v>
      </c>
      <c r="L716">
        <v>0</v>
      </c>
      <c r="M716">
        <v>0</v>
      </c>
      <c r="N716">
        <v>0</v>
      </c>
      <c r="O716">
        <v>0</v>
      </c>
      <c r="P716">
        <v>0</v>
      </c>
      <c r="Q716">
        <v>0</v>
      </c>
      <c r="R716">
        <v>0</v>
      </c>
      <c r="S716">
        <v>0</v>
      </c>
      <c r="T716">
        <v>0</v>
      </c>
      <c r="U716">
        <v>0</v>
      </c>
      <c r="V716">
        <v>0</v>
      </c>
      <c r="W716">
        <v>0</v>
      </c>
      <c r="X716">
        <v>0</v>
      </c>
      <c r="Y716">
        <v>0</v>
      </c>
      <c r="Z716">
        <v>0</v>
      </c>
      <c r="AA716">
        <v>0</v>
      </c>
      <c r="AB716">
        <v>0</v>
      </c>
      <c r="AC716">
        <v>0</v>
      </c>
      <c r="AD716">
        <v>0</v>
      </c>
      <c r="AE716" t="s">
        <v>31</v>
      </c>
      <c r="AJ716" t="b">
        <f>OR(COUNTIF(Sheet1!$H$1:$H$9,Table1[[#This Row],[Genre_1]]),COUNTIF(Sheet1!$H$1:$H$8,Table1[[#This Row],[Genre_2]]),COUNTIF(Sheet1!$H$1:$H$8,Table1[[#This Row],[Genre_3]]),COUNTIF(Sheet1!$H$1:$H$8,Table1[[#This Row],[Genre_4]]),COUNTIF(Sheet1!$H$1:$H$8,Table1[[#This Row],[Genre_5]]))</f>
        <v>1</v>
      </c>
      <c r="AK716" t="s">
        <v>94</v>
      </c>
      <c r="AM716" t="b">
        <f>OR(COUNTIF(Sheet1!$E$2:$E$20,Table1[[#This Row],[Publisher_1]]),COUNTIF(Sheet1!$E$2:$E$20,Table1[[#This Row],[Publisher_2]]))</f>
        <v>1</v>
      </c>
      <c r="AN716" t="str">
        <f>IF(COUNTIF(Table1[[#All],[Title]],Table1[[#This Row],[Title]]) &gt; 1,"Yes","No")</f>
        <v>No</v>
      </c>
      <c r="AO716" t="str">
        <f>IF(AND(-3&lt;= (Table1[[#This Row],[Metrics.Sales]] - AVERAGE(Table1[Metrics.Sales]))/_xlfn.STDEV.S(Table1[Metrics.Sales]), (Table1[[#This Row],[Metrics.Sales]] - AVERAGE(Table1[Metrics.Sales]))/_xlfn.STDEV.S(Table1[Metrics.Sales]) &lt;=3),"No","Yes")</f>
        <v>No</v>
      </c>
      <c r="AP716" t="b">
        <f>OR(Table1[[#This Row],[Length.Main Story.Polled]] = 0,Table1[[#This Row],[Length.Main + Extras.Polled]] = 0,Table1[[#This Row],[Length.Completionists.Polled]] = 0,Table1[[#This Row],[Length.All PlayStyles.Polled]] = 0)</f>
        <v>1</v>
      </c>
      <c r="AR716" s="9"/>
      <c r="AT716"/>
    </row>
    <row r="717" spans="1:64" x14ac:dyDescent="0.25">
      <c r="A717" t="s">
        <v>573</v>
      </c>
      <c r="B717">
        <v>2</v>
      </c>
      <c r="C717" t="s">
        <v>31</v>
      </c>
      <c r="D717" t="s">
        <v>58</v>
      </c>
      <c r="E717" t="s">
        <v>1022</v>
      </c>
      <c r="F717" t="s">
        <v>46</v>
      </c>
      <c r="G717">
        <v>2007</v>
      </c>
      <c r="H717">
        <v>69</v>
      </c>
      <c r="I717">
        <v>0.3</v>
      </c>
      <c r="J717">
        <v>14.95</v>
      </c>
      <c r="K717">
        <v>6.68333333333333</v>
      </c>
      <c r="L717">
        <v>7.0833333333333304</v>
      </c>
      <c r="M717">
        <v>6.61666666666666</v>
      </c>
      <c r="N717">
        <v>4</v>
      </c>
      <c r="O717">
        <v>6.3166666666666602</v>
      </c>
      <c r="P717">
        <v>0</v>
      </c>
      <c r="Q717">
        <v>0</v>
      </c>
      <c r="R717">
        <v>0</v>
      </c>
      <c r="S717">
        <v>0</v>
      </c>
      <c r="T717">
        <v>0</v>
      </c>
      <c r="U717">
        <v>7.25</v>
      </c>
      <c r="V717">
        <v>7.25</v>
      </c>
      <c r="W717">
        <v>7.25</v>
      </c>
      <c r="X717">
        <v>1</v>
      </c>
      <c r="Y717">
        <v>7.25</v>
      </c>
      <c r="Z717">
        <v>6.5</v>
      </c>
      <c r="AA717">
        <v>6.8833333333333302</v>
      </c>
      <c r="AB717">
        <v>6</v>
      </c>
      <c r="AC717">
        <v>3</v>
      </c>
      <c r="AD717">
        <v>6.11666666666666</v>
      </c>
      <c r="AE717" t="s">
        <v>31</v>
      </c>
      <c r="AJ717" t="b">
        <f>OR(COUNTIF(Sheet1!$H$1:$H$9,Table1[[#This Row],[Genre_1]]),COUNTIF(Sheet1!$H$1:$H$8,Table1[[#This Row],[Genre_2]]),COUNTIF(Sheet1!$H$1:$H$8,Table1[[#This Row],[Genre_3]]),COUNTIF(Sheet1!$H$1:$H$8,Table1[[#This Row],[Genre_4]]),COUNTIF(Sheet1!$H$1:$H$8,Table1[[#This Row],[Genre_5]]))</f>
        <v>1</v>
      </c>
      <c r="AK717" t="s">
        <v>58</v>
      </c>
      <c r="AM717" t="b">
        <f>OR(COUNTIF(Sheet1!$E$2:$E$20,Table1[[#This Row],[Publisher_1]]),COUNTIF(Sheet1!$E$2:$E$20,Table1[[#This Row],[Publisher_2]]))</f>
        <v>1</v>
      </c>
      <c r="AN717" t="str">
        <f>IF(COUNTIF(Table1[[#All],[Title]],Table1[[#This Row],[Title]]) &gt; 1,"Yes","No")</f>
        <v>No</v>
      </c>
      <c r="AO717" t="str">
        <f>IF(AND(-3&lt;= (Table1[[#This Row],[Metrics.Sales]] - AVERAGE(Table1[Metrics.Sales]))/_xlfn.STDEV.S(Table1[Metrics.Sales]), (Table1[[#This Row],[Metrics.Sales]] - AVERAGE(Table1[Metrics.Sales]))/_xlfn.STDEV.S(Table1[Metrics.Sales]) &lt;=3),"No","Yes")</f>
        <v>No</v>
      </c>
      <c r="AP717" t="b">
        <f>OR(Table1[[#This Row],[Length.Main Story.Polled]] = 0,Table1[[#This Row],[Length.Main + Extras.Polled]] = 0,Table1[[#This Row],[Length.Completionists.Polled]] = 0,Table1[[#This Row],[Length.All PlayStyles.Polled]] = 0)</f>
        <v>1</v>
      </c>
      <c r="AR717" s="9"/>
      <c r="AT717"/>
    </row>
    <row r="718" spans="1:64" x14ac:dyDescent="0.25">
      <c r="A718" t="s">
        <v>510</v>
      </c>
      <c r="B718">
        <v>1</v>
      </c>
      <c r="C718" t="s">
        <v>31</v>
      </c>
      <c r="D718" t="s">
        <v>1005</v>
      </c>
      <c r="E718" t="s">
        <v>1019</v>
      </c>
      <c r="F718" t="s">
        <v>32</v>
      </c>
      <c r="G718">
        <v>2007</v>
      </c>
      <c r="H718">
        <v>88</v>
      </c>
      <c r="I718">
        <v>0.56999999999999995</v>
      </c>
      <c r="J718">
        <v>19.95</v>
      </c>
      <c r="K718">
        <v>14.9333333333333</v>
      </c>
      <c r="L718">
        <v>19.8666666666666</v>
      </c>
      <c r="M718">
        <v>14.533333333333299</v>
      </c>
      <c r="N718">
        <v>36</v>
      </c>
      <c r="O718">
        <v>11.3333333333333</v>
      </c>
      <c r="P718">
        <v>16</v>
      </c>
      <c r="Q718">
        <v>16</v>
      </c>
      <c r="R718">
        <v>16</v>
      </c>
      <c r="S718">
        <v>1</v>
      </c>
      <c r="T718">
        <v>16</v>
      </c>
      <c r="U718">
        <v>15.783333333333299</v>
      </c>
      <c r="V718">
        <v>19.433333333333302</v>
      </c>
      <c r="W718">
        <v>16</v>
      </c>
      <c r="X718">
        <v>9</v>
      </c>
      <c r="Y718">
        <v>12.2</v>
      </c>
      <c r="Z718">
        <v>14.5833333333333</v>
      </c>
      <c r="AA718">
        <v>19.683333333333302</v>
      </c>
      <c r="AB718">
        <v>14.15</v>
      </c>
      <c r="AC718">
        <v>26</v>
      </c>
      <c r="AD718">
        <v>11.15</v>
      </c>
      <c r="AE718" t="s">
        <v>31</v>
      </c>
      <c r="AJ718" t="b">
        <f>OR(COUNTIF(Sheet1!$H$1:$H$9,Table1[[#This Row],[Genre_1]]),COUNTIF(Sheet1!$H$1:$H$8,Table1[[#This Row],[Genre_2]]),COUNTIF(Sheet1!$H$1:$H$8,Table1[[#This Row],[Genre_3]]),COUNTIF(Sheet1!$H$1:$H$8,Table1[[#This Row],[Genre_4]]),COUNTIF(Sheet1!$H$1:$H$8,Table1[[#This Row],[Genre_5]]))</f>
        <v>1</v>
      </c>
      <c r="AK718" t="s">
        <v>1005</v>
      </c>
      <c r="AM718" t="b">
        <f>OR(COUNTIF(Sheet1!$E$2:$E$20,Table1[[#This Row],[Publisher_1]]),COUNTIF(Sheet1!$E$2:$E$20,Table1[[#This Row],[Publisher_2]]))</f>
        <v>1</v>
      </c>
      <c r="AN718" t="str">
        <f>IF(COUNTIF(Table1[[#All],[Title]],Table1[[#This Row],[Title]]) &gt; 1,"Yes","No")</f>
        <v>No</v>
      </c>
      <c r="AO718" t="str">
        <f>IF(AND(-3&lt;= (Table1[[#This Row],[Metrics.Sales]] - AVERAGE(Table1[Metrics.Sales]))/_xlfn.STDEV.S(Table1[Metrics.Sales]), (Table1[[#This Row],[Metrics.Sales]] - AVERAGE(Table1[Metrics.Sales]))/_xlfn.STDEV.S(Table1[Metrics.Sales]) &lt;=3),"No","Yes")</f>
        <v>No</v>
      </c>
      <c r="AP718" t="b">
        <f>OR(Table1[[#This Row],[Length.Main Story.Polled]] = 0,Table1[[#This Row],[Length.Main + Extras.Polled]] = 0,Table1[[#This Row],[Length.Completionists.Polled]] = 0,Table1[[#This Row],[Length.All PlayStyles.Polled]] = 0)</f>
        <v>0</v>
      </c>
      <c r="AR718" s="9"/>
      <c r="AT718"/>
      <c r="AU718" s="10"/>
      <c r="AW718" s="10"/>
      <c r="BI718" s="10"/>
      <c r="BL718" s="10"/>
    </row>
    <row r="719" spans="1:64" x14ac:dyDescent="0.25">
      <c r="A719" t="s">
        <v>884</v>
      </c>
      <c r="B719">
        <v>1</v>
      </c>
      <c r="C719" t="s">
        <v>31</v>
      </c>
      <c r="D719" t="s">
        <v>1005</v>
      </c>
      <c r="E719" t="s">
        <v>1021</v>
      </c>
      <c r="F719" t="s">
        <v>32</v>
      </c>
      <c r="G719">
        <v>2008</v>
      </c>
      <c r="H719">
        <v>83</v>
      </c>
      <c r="I719">
        <v>0.16</v>
      </c>
      <c r="J719">
        <v>12.95</v>
      </c>
      <c r="K719">
        <v>5.3</v>
      </c>
      <c r="L719">
        <v>6.5666666666666602</v>
      </c>
      <c r="M719">
        <v>5.3833333333333302</v>
      </c>
      <c r="N719">
        <v>18</v>
      </c>
      <c r="O719">
        <v>3.4166666666666599</v>
      </c>
      <c r="P719">
        <v>0</v>
      </c>
      <c r="Q719">
        <v>0</v>
      </c>
      <c r="R719">
        <v>0</v>
      </c>
      <c r="S719">
        <v>0</v>
      </c>
      <c r="T719">
        <v>0</v>
      </c>
      <c r="U719">
        <v>6.35</v>
      </c>
      <c r="V719">
        <v>6.5833333333333304</v>
      </c>
      <c r="W719">
        <v>6.35</v>
      </c>
      <c r="X719">
        <v>2</v>
      </c>
      <c r="Y719">
        <v>6.11666666666666</v>
      </c>
      <c r="Z719">
        <v>5.1666666666666599</v>
      </c>
      <c r="AA719">
        <v>6.5333333333333297</v>
      </c>
      <c r="AB719">
        <v>5.3333333333333304</v>
      </c>
      <c r="AC719">
        <v>16</v>
      </c>
      <c r="AD719">
        <v>3.36666666666666</v>
      </c>
      <c r="AE719" t="s">
        <v>31</v>
      </c>
      <c r="AJ719" t="b">
        <f>OR(COUNTIF(Sheet1!$H$1:$H$9,Table1[[#This Row],[Genre_1]]),COUNTIF(Sheet1!$H$1:$H$8,Table1[[#This Row],[Genre_2]]),COUNTIF(Sheet1!$H$1:$H$8,Table1[[#This Row],[Genre_3]]),COUNTIF(Sheet1!$H$1:$H$8,Table1[[#This Row],[Genre_4]]),COUNTIF(Sheet1!$H$1:$H$8,Table1[[#This Row],[Genre_5]]))</f>
        <v>1</v>
      </c>
      <c r="AK719" t="s">
        <v>1005</v>
      </c>
      <c r="AM719" t="b">
        <f>OR(COUNTIF(Sheet1!$E$2:$E$20,Table1[[#This Row],[Publisher_1]]),COUNTIF(Sheet1!$E$2:$E$20,Table1[[#This Row],[Publisher_2]]))</f>
        <v>1</v>
      </c>
      <c r="AN719" t="str">
        <f>IF(COUNTIF(Table1[[#All],[Title]],Table1[[#This Row],[Title]]) &gt; 1,"Yes","No")</f>
        <v>No</v>
      </c>
      <c r="AO719" t="str">
        <f>IF(AND(-3&lt;= (Table1[[#This Row],[Metrics.Sales]] - AVERAGE(Table1[Metrics.Sales]))/_xlfn.STDEV.S(Table1[Metrics.Sales]), (Table1[[#This Row],[Metrics.Sales]] - AVERAGE(Table1[Metrics.Sales]))/_xlfn.STDEV.S(Table1[Metrics.Sales]) &lt;=3),"No","Yes")</f>
        <v>No</v>
      </c>
      <c r="AP719" t="b">
        <f>OR(Table1[[#This Row],[Length.Main Story.Polled]] = 0,Table1[[#This Row],[Length.Main + Extras.Polled]] = 0,Table1[[#This Row],[Length.Completionists.Polled]] = 0,Table1[[#This Row],[Length.All PlayStyles.Polled]] = 0)</f>
        <v>1</v>
      </c>
      <c r="AR719" s="9"/>
      <c r="AT719"/>
      <c r="AU719" s="10"/>
      <c r="AW719" s="10"/>
      <c r="BC719" s="10"/>
      <c r="BD719" s="10"/>
      <c r="BH719" s="10"/>
      <c r="BI719" s="10"/>
    </row>
    <row r="720" spans="1:64" x14ac:dyDescent="0.25">
      <c r="A720" t="s">
        <v>929</v>
      </c>
      <c r="B720">
        <v>4</v>
      </c>
      <c r="C720" t="s">
        <v>31</v>
      </c>
      <c r="D720" t="s">
        <v>45</v>
      </c>
      <c r="E720" t="s">
        <v>1022</v>
      </c>
      <c r="F720" t="s">
        <v>32</v>
      </c>
      <c r="G720">
        <v>2008</v>
      </c>
      <c r="H720">
        <v>49</v>
      </c>
      <c r="I720">
        <v>0.09</v>
      </c>
      <c r="J720">
        <v>14.95</v>
      </c>
      <c r="K720">
        <v>3.8333333333333299</v>
      </c>
      <c r="L720">
        <v>3.9166666666666599</v>
      </c>
      <c r="M720">
        <v>3.8333333333333299</v>
      </c>
      <c r="N720">
        <v>2</v>
      </c>
      <c r="O720">
        <v>3.75</v>
      </c>
      <c r="P720">
        <v>3.6666666666666599</v>
      </c>
      <c r="Q720">
        <v>3.6666666666666599</v>
      </c>
      <c r="R720">
        <v>3.6666666666666599</v>
      </c>
      <c r="S720">
        <v>1</v>
      </c>
      <c r="T720">
        <v>3.6666666666666599</v>
      </c>
      <c r="U720">
        <v>0</v>
      </c>
      <c r="V720">
        <v>0</v>
      </c>
      <c r="W720">
        <v>0</v>
      </c>
      <c r="X720">
        <v>0</v>
      </c>
      <c r="Y720">
        <v>0</v>
      </c>
      <c r="Z720">
        <v>4</v>
      </c>
      <c r="AA720">
        <v>4</v>
      </c>
      <c r="AB720">
        <v>4</v>
      </c>
      <c r="AC720">
        <v>1</v>
      </c>
      <c r="AD720">
        <v>4</v>
      </c>
      <c r="AE720" t="s">
        <v>31</v>
      </c>
      <c r="AJ720" t="b">
        <f>OR(COUNTIF(Sheet1!$H$1:$H$9,Table1[[#This Row],[Genre_1]]),COUNTIF(Sheet1!$H$1:$H$8,Table1[[#This Row],[Genre_2]]),COUNTIF(Sheet1!$H$1:$H$8,Table1[[#This Row],[Genre_3]]),COUNTIF(Sheet1!$H$1:$H$8,Table1[[#This Row],[Genre_4]]),COUNTIF(Sheet1!$H$1:$H$8,Table1[[#This Row],[Genre_5]]))</f>
        <v>1</v>
      </c>
      <c r="AK720" t="s">
        <v>45</v>
      </c>
      <c r="AM720" t="b">
        <f>OR(COUNTIF(Sheet1!$E$2:$E$20,Table1[[#This Row],[Publisher_1]]),COUNTIF(Sheet1!$E$2:$E$20,Table1[[#This Row],[Publisher_2]]))</f>
        <v>1</v>
      </c>
      <c r="AN720" t="str">
        <f>IF(COUNTIF(Table1[[#All],[Title]],Table1[[#This Row],[Title]]) &gt; 1,"Yes","No")</f>
        <v>Yes</v>
      </c>
      <c r="AO720" t="str">
        <f>IF(AND(-3&lt;= (Table1[[#This Row],[Metrics.Sales]] - AVERAGE(Table1[Metrics.Sales]))/_xlfn.STDEV.S(Table1[Metrics.Sales]), (Table1[[#This Row],[Metrics.Sales]] - AVERAGE(Table1[Metrics.Sales]))/_xlfn.STDEV.S(Table1[Metrics.Sales]) &lt;=3),"No","Yes")</f>
        <v>No</v>
      </c>
      <c r="AP720" t="b">
        <f>OR(Table1[[#This Row],[Length.Main Story.Polled]] = 0,Table1[[#This Row],[Length.Main + Extras.Polled]] = 0,Table1[[#This Row],[Length.Completionists.Polled]] = 0,Table1[[#This Row],[Length.All PlayStyles.Polled]] = 0)</f>
        <v>1</v>
      </c>
      <c r="AR720" s="9"/>
      <c r="AT720"/>
      <c r="AU720" s="10"/>
      <c r="AW720" s="10"/>
      <c r="BD720" s="10"/>
      <c r="BG720" s="10"/>
      <c r="BH720" s="10"/>
      <c r="BI720" s="10"/>
      <c r="BJ720" s="10"/>
      <c r="BL720" s="10"/>
    </row>
    <row r="721" spans="1:64" x14ac:dyDescent="0.25">
      <c r="A721" t="s">
        <v>929</v>
      </c>
      <c r="B721">
        <v>1</v>
      </c>
      <c r="C721" t="s">
        <v>31</v>
      </c>
      <c r="D721" t="s">
        <v>45</v>
      </c>
      <c r="E721" t="s">
        <v>1021</v>
      </c>
      <c r="F721" t="s">
        <v>53</v>
      </c>
      <c r="G721">
        <v>2008</v>
      </c>
      <c r="H721">
        <v>54</v>
      </c>
      <c r="I721">
        <v>0.08</v>
      </c>
      <c r="J721">
        <v>12.95</v>
      </c>
      <c r="K721">
        <v>3.8333333333333299</v>
      </c>
      <c r="L721">
        <v>3.9166666666666599</v>
      </c>
      <c r="M721">
        <v>3.8333333333333299</v>
      </c>
      <c r="N721">
        <v>2</v>
      </c>
      <c r="O721">
        <v>3.75</v>
      </c>
      <c r="P721">
        <v>3.6666666666666599</v>
      </c>
      <c r="Q721">
        <v>3.6666666666666599</v>
      </c>
      <c r="R721">
        <v>3.6666666666666599</v>
      </c>
      <c r="S721">
        <v>1</v>
      </c>
      <c r="T721">
        <v>3.6666666666666599</v>
      </c>
      <c r="U721">
        <v>0</v>
      </c>
      <c r="V721">
        <v>0</v>
      </c>
      <c r="W721">
        <v>0</v>
      </c>
      <c r="X721">
        <v>0</v>
      </c>
      <c r="Y721">
        <v>0</v>
      </c>
      <c r="Z721">
        <v>4</v>
      </c>
      <c r="AA721">
        <v>4</v>
      </c>
      <c r="AB721">
        <v>4</v>
      </c>
      <c r="AC721">
        <v>1</v>
      </c>
      <c r="AD721">
        <v>4</v>
      </c>
      <c r="AE721" t="s">
        <v>31</v>
      </c>
      <c r="AJ721" t="b">
        <f>OR(COUNTIF(Sheet1!$H$1:$H$9,Table1[[#This Row],[Genre_1]]),COUNTIF(Sheet1!$H$1:$H$8,Table1[[#This Row],[Genre_2]]),COUNTIF(Sheet1!$H$1:$H$8,Table1[[#This Row],[Genre_3]]),COUNTIF(Sheet1!$H$1:$H$8,Table1[[#This Row],[Genre_4]]),COUNTIF(Sheet1!$H$1:$H$8,Table1[[#This Row],[Genre_5]]))</f>
        <v>1</v>
      </c>
      <c r="AK721" t="s">
        <v>45</v>
      </c>
      <c r="AM721" t="b">
        <f>OR(COUNTIF(Sheet1!$E$2:$E$20,Table1[[#This Row],[Publisher_1]]),COUNTIF(Sheet1!$E$2:$E$20,Table1[[#This Row],[Publisher_2]]))</f>
        <v>1</v>
      </c>
      <c r="AN721" t="str">
        <f>IF(COUNTIF(Table1[[#All],[Title]],Table1[[#This Row],[Title]]) &gt; 1,"Yes","No")</f>
        <v>Yes</v>
      </c>
      <c r="AO721" t="str">
        <f>IF(AND(-3&lt;= (Table1[[#This Row],[Metrics.Sales]] - AVERAGE(Table1[Metrics.Sales]))/_xlfn.STDEV.S(Table1[Metrics.Sales]), (Table1[[#This Row],[Metrics.Sales]] - AVERAGE(Table1[Metrics.Sales]))/_xlfn.STDEV.S(Table1[Metrics.Sales]) &lt;=3),"No","Yes")</f>
        <v>No</v>
      </c>
      <c r="AP721" t="b">
        <f>OR(Table1[[#This Row],[Length.Main Story.Polled]] = 0,Table1[[#This Row],[Length.Main + Extras.Polled]] = 0,Table1[[#This Row],[Length.Completionists.Polled]] = 0,Table1[[#This Row],[Length.All PlayStyles.Polled]] = 0)</f>
        <v>1</v>
      </c>
      <c r="AR721" s="9"/>
      <c r="AT721"/>
      <c r="AU721" s="10"/>
      <c r="AX721" s="10"/>
      <c r="AY721" s="10"/>
      <c r="AZ721" s="10"/>
      <c r="BB721" s="10"/>
    </row>
    <row r="722" spans="1:64" x14ac:dyDescent="0.25">
      <c r="A722" t="s">
        <v>905</v>
      </c>
      <c r="B722">
        <v>1</v>
      </c>
      <c r="C722" t="s">
        <v>34</v>
      </c>
      <c r="D722" t="s">
        <v>1005</v>
      </c>
      <c r="E722" t="s">
        <v>1021</v>
      </c>
      <c r="F722" t="s">
        <v>53</v>
      </c>
      <c r="G722">
        <v>2008</v>
      </c>
      <c r="H722">
        <v>80</v>
      </c>
      <c r="I722">
        <v>0.12</v>
      </c>
      <c r="J722">
        <v>19.95</v>
      </c>
      <c r="K722">
        <v>14.6833333333333</v>
      </c>
      <c r="L722">
        <v>17.4166666666666</v>
      </c>
      <c r="M722">
        <v>15</v>
      </c>
      <c r="N722">
        <v>5</v>
      </c>
      <c r="O722">
        <v>11.883333333333301</v>
      </c>
      <c r="P722">
        <v>15.5</v>
      </c>
      <c r="Q722">
        <v>15.5</v>
      </c>
      <c r="R722">
        <v>15.5</v>
      </c>
      <c r="S722">
        <v>1</v>
      </c>
      <c r="T722">
        <v>15.5</v>
      </c>
      <c r="U722">
        <v>20</v>
      </c>
      <c r="V722">
        <v>20</v>
      </c>
      <c r="W722">
        <v>20</v>
      </c>
      <c r="X722">
        <v>1</v>
      </c>
      <c r="Y722">
        <v>20</v>
      </c>
      <c r="Z722">
        <v>12.633333333333301</v>
      </c>
      <c r="AA722">
        <v>14.15</v>
      </c>
      <c r="AB722">
        <v>14</v>
      </c>
      <c r="AC722">
        <v>3</v>
      </c>
      <c r="AD722">
        <v>11.1166666666666</v>
      </c>
      <c r="AE722" t="s">
        <v>34</v>
      </c>
      <c r="AJ722" t="b">
        <f>OR(COUNTIF(Sheet1!$H$1:$H$9,Table1[[#This Row],[Genre_1]]),COUNTIF(Sheet1!$H$1:$H$8,Table1[[#This Row],[Genre_2]]),COUNTIF(Sheet1!$H$1:$H$8,Table1[[#This Row],[Genre_3]]),COUNTIF(Sheet1!$H$1:$H$8,Table1[[#This Row],[Genre_4]]),COUNTIF(Sheet1!$H$1:$H$8,Table1[[#This Row],[Genre_5]]))</f>
        <v>1</v>
      </c>
      <c r="AK722" t="s">
        <v>1005</v>
      </c>
      <c r="AM722" t="b">
        <f>OR(COUNTIF(Sheet1!$E$2:$E$20,Table1[[#This Row],[Publisher_1]]),COUNTIF(Sheet1!$E$2:$E$20,Table1[[#This Row],[Publisher_2]]))</f>
        <v>1</v>
      </c>
      <c r="AN722" t="str">
        <f>IF(COUNTIF(Table1[[#All],[Title]],Table1[[#This Row],[Title]]) &gt; 1,"Yes","No")</f>
        <v>No</v>
      </c>
      <c r="AO722" t="str">
        <f>IF(AND(-3&lt;= (Table1[[#This Row],[Metrics.Sales]] - AVERAGE(Table1[Metrics.Sales]))/_xlfn.STDEV.S(Table1[Metrics.Sales]), (Table1[[#This Row],[Metrics.Sales]] - AVERAGE(Table1[Metrics.Sales]))/_xlfn.STDEV.S(Table1[Metrics.Sales]) &lt;=3),"No","Yes")</f>
        <v>No</v>
      </c>
      <c r="AP722" t="b">
        <f>OR(Table1[[#This Row],[Length.Main Story.Polled]] = 0,Table1[[#This Row],[Length.Main + Extras.Polled]] = 0,Table1[[#This Row],[Length.Completionists.Polled]] = 0,Table1[[#This Row],[Length.All PlayStyles.Polled]] = 0)</f>
        <v>0</v>
      </c>
      <c r="AR722" s="9"/>
      <c r="AT722"/>
      <c r="AU722" s="10"/>
      <c r="AX722" s="10"/>
      <c r="AY722" s="10"/>
      <c r="AZ722" s="10"/>
      <c r="BB722" s="10"/>
    </row>
    <row r="723" spans="1:64" x14ac:dyDescent="0.25">
      <c r="A723" t="s">
        <v>75</v>
      </c>
      <c r="B723">
        <v>1</v>
      </c>
      <c r="C723" t="s">
        <v>44</v>
      </c>
      <c r="D723" t="s">
        <v>1007</v>
      </c>
      <c r="E723" t="s">
        <v>1021</v>
      </c>
      <c r="F723" t="s">
        <v>32</v>
      </c>
      <c r="G723">
        <v>2005</v>
      </c>
      <c r="H723">
        <v>83</v>
      </c>
      <c r="I723">
        <v>9.7200000000000006</v>
      </c>
      <c r="J723">
        <v>26.95</v>
      </c>
      <c r="K723">
        <v>39.383333333333297</v>
      </c>
      <c r="L723">
        <v>66.8333333333333</v>
      </c>
      <c r="M723">
        <v>27.983333333333299</v>
      </c>
      <c r="N723">
        <v>9</v>
      </c>
      <c r="O723">
        <v>22.8333333333333</v>
      </c>
      <c r="P723">
        <v>100</v>
      </c>
      <c r="Q723">
        <v>100</v>
      </c>
      <c r="R723">
        <v>100</v>
      </c>
      <c r="S723">
        <v>1</v>
      </c>
      <c r="T723">
        <v>100</v>
      </c>
      <c r="U723">
        <v>43.35</v>
      </c>
      <c r="V723">
        <v>49.016666666666602</v>
      </c>
      <c r="W723">
        <v>43.35</v>
      </c>
      <c r="X723">
        <v>2</v>
      </c>
      <c r="Y723">
        <v>37.6666666666666</v>
      </c>
      <c r="Z723">
        <v>27.966666666666601</v>
      </c>
      <c r="AA723">
        <v>46.816666666666599</v>
      </c>
      <c r="AB723">
        <v>22.15</v>
      </c>
      <c r="AC723">
        <v>6</v>
      </c>
      <c r="AD723">
        <v>18.533333333333299</v>
      </c>
      <c r="AE723" t="s">
        <v>44</v>
      </c>
      <c r="AJ723" t="b">
        <f>OR(COUNTIF(Sheet1!$H$1:$H$9,Table1[[#This Row],[Genre_1]]),COUNTIF(Sheet1!$H$1:$H$8,Table1[[#This Row],[Genre_2]]),COUNTIF(Sheet1!$H$1:$H$8,Table1[[#This Row],[Genre_3]]),COUNTIF(Sheet1!$H$1:$H$8,Table1[[#This Row],[Genre_4]]),COUNTIF(Sheet1!$H$1:$H$8,Table1[[#This Row],[Genre_5]]))</f>
        <v>1</v>
      </c>
      <c r="AK723" t="s">
        <v>1007</v>
      </c>
      <c r="AM723" t="b">
        <f>OR(COUNTIF(Sheet1!$E$2:$E$20,Table1[[#This Row],[Publisher_1]]),COUNTIF(Sheet1!$E$2:$E$20,Table1[[#This Row],[Publisher_2]]))</f>
        <v>1</v>
      </c>
      <c r="AN723" t="str">
        <f>IF(COUNTIF(Table1[[#All],[Title]],Table1[[#This Row],[Title]]) &gt; 1,"Yes","No")</f>
        <v>No</v>
      </c>
      <c r="AO723" t="str">
        <f>IF(AND(-3&lt;= (Table1[[#This Row],[Metrics.Sales]] - AVERAGE(Table1[Metrics.Sales]))/_xlfn.STDEV.S(Table1[Metrics.Sales]), (Table1[[#This Row],[Metrics.Sales]] - AVERAGE(Table1[Metrics.Sales]))/_xlfn.STDEV.S(Table1[Metrics.Sales]) &lt;=3),"No","Yes")</f>
        <v>Yes</v>
      </c>
      <c r="AP723" t="b">
        <f>OR(Table1[[#This Row],[Length.Main Story.Polled]] = 0,Table1[[#This Row],[Length.Main + Extras.Polled]] = 0,Table1[[#This Row],[Length.Completionists.Polled]] = 0,Table1[[#This Row],[Length.All PlayStyles.Polled]] = 0)</f>
        <v>0</v>
      </c>
      <c r="AR723" s="9"/>
      <c r="AT723"/>
      <c r="AW723" s="10"/>
      <c r="BH723" s="10"/>
      <c r="BL723" s="10"/>
    </row>
    <row r="724" spans="1:64" x14ac:dyDescent="0.25">
      <c r="A724" t="s">
        <v>900</v>
      </c>
      <c r="B724">
        <v>4</v>
      </c>
      <c r="C724" t="s">
        <v>37</v>
      </c>
      <c r="D724" t="s">
        <v>35</v>
      </c>
      <c r="E724" t="s">
        <v>1022</v>
      </c>
      <c r="F724" t="s">
        <v>32</v>
      </c>
      <c r="G724">
        <v>2008</v>
      </c>
      <c r="H724">
        <v>49</v>
      </c>
      <c r="I724">
        <v>0.12</v>
      </c>
      <c r="J724">
        <v>14.95</v>
      </c>
      <c r="K724">
        <v>0</v>
      </c>
      <c r="L724">
        <v>0</v>
      </c>
      <c r="M724">
        <v>0</v>
      </c>
      <c r="N724">
        <v>0</v>
      </c>
      <c r="O724">
        <v>0</v>
      </c>
      <c r="P724">
        <v>0</v>
      </c>
      <c r="Q724">
        <v>0</v>
      </c>
      <c r="R724">
        <v>0</v>
      </c>
      <c r="S724">
        <v>0</v>
      </c>
      <c r="T724">
        <v>0</v>
      </c>
      <c r="U724">
        <v>0</v>
      </c>
      <c r="V724">
        <v>0</v>
      </c>
      <c r="W724">
        <v>0</v>
      </c>
      <c r="X724">
        <v>0</v>
      </c>
      <c r="Y724">
        <v>0</v>
      </c>
      <c r="Z724">
        <v>0</v>
      </c>
      <c r="AA724">
        <v>0</v>
      </c>
      <c r="AB724">
        <v>0</v>
      </c>
      <c r="AC724">
        <v>0</v>
      </c>
      <c r="AD724">
        <v>0</v>
      </c>
      <c r="AE724" t="s">
        <v>31</v>
      </c>
      <c r="AF724" t="s">
        <v>1006</v>
      </c>
      <c r="AG724" t="s">
        <v>39</v>
      </c>
      <c r="AJ724" t="b">
        <f>OR(COUNTIF(Sheet1!$H$1:$H$9,Table1[[#This Row],[Genre_1]]),COUNTIF(Sheet1!$H$1:$H$8,Table1[[#This Row],[Genre_2]]),COUNTIF(Sheet1!$H$1:$H$8,Table1[[#This Row],[Genre_3]]),COUNTIF(Sheet1!$H$1:$H$8,Table1[[#This Row],[Genre_4]]),COUNTIF(Sheet1!$H$1:$H$8,Table1[[#This Row],[Genre_5]]))</f>
        <v>1</v>
      </c>
      <c r="AK724" t="s">
        <v>35</v>
      </c>
      <c r="AM724" t="b">
        <f>OR(COUNTIF(Sheet1!$E$2:$E$20,Table1[[#This Row],[Publisher_1]]),COUNTIF(Sheet1!$E$2:$E$20,Table1[[#This Row],[Publisher_2]]))</f>
        <v>1</v>
      </c>
      <c r="AN724" t="str">
        <f>IF(COUNTIF(Table1[[#All],[Title]],Table1[[#This Row],[Title]]) &gt; 1,"Yes","No")</f>
        <v>No</v>
      </c>
      <c r="AO724" t="str">
        <f>IF(AND(-3&lt;= (Table1[[#This Row],[Metrics.Sales]] - AVERAGE(Table1[Metrics.Sales]))/_xlfn.STDEV.S(Table1[Metrics.Sales]), (Table1[[#This Row],[Metrics.Sales]] - AVERAGE(Table1[Metrics.Sales]))/_xlfn.STDEV.S(Table1[Metrics.Sales]) &lt;=3),"No","Yes")</f>
        <v>No</v>
      </c>
      <c r="AP724" t="b">
        <f>OR(Table1[[#This Row],[Length.Main Story.Polled]] = 0,Table1[[#This Row],[Length.Main + Extras.Polled]] = 0,Table1[[#This Row],[Length.Completionists.Polled]] = 0,Table1[[#This Row],[Length.All PlayStyles.Polled]] = 0)</f>
        <v>1</v>
      </c>
      <c r="AR724" s="9"/>
      <c r="AT724"/>
      <c r="AU724" s="10"/>
      <c r="AW724" s="10"/>
      <c r="BD724" s="10"/>
      <c r="BG724" s="10"/>
      <c r="BH724" s="10"/>
      <c r="BI724" s="10"/>
      <c r="BL724" s="10"/>
    </row>
    <row r="725" spans="1:64" x14ac:dyDescent="0.25">
      <c r="A725" t="s">
        <v>577</v>
      </c>
      <c r="B725">
        <v>1</v>
      </c>
      <c r="C725" t="s">
        <v>79</v>
      </c>
      <c r="D725" t="s">
        <v>35</v>
      </c>
      <c r="E725" t="s">
        <v>1022</v>
      </c>
      <c r="F725" t="s">
        <v>46</v>
      </c>
      <c r="G725">
        <v>2007</v>
      </c>
      <c r="H725">
        <v>83</v>
      </c>
      <c r="I725">
        <v>0.28999999999999998</v>
      </c>
      <c r="J725">
        <v>17.95</v>
      </c>
      <c r="K725">
        <v>14.633333333333301</v>
      </c>
      <c r="L725">
        <v>35.9</v>
      </c>
      <c r="M725">
        <v>13</v>
      </c>
      <c r="N725">
        <v>80</v>
      </c>
      <c r="O725">
        <v>9.4</v>
      </c>
      <c r="P725">
        <v>26.883333333333301</v>
      </c>
      <c r="Q725">
        <v>41.8333333333333</v>
      </c>
      <c r="R725">
        <v>24.5</v>
      </c>
      <c r="S725">
        <v>12</v>
      </c>
      <c r="T725">
        <v>19.8333333333333</v>
      </c>
      <c r="U725">
        <v>14.4</v>
      </c>
      <c r="V725">
        <v>19.350000000000001</v>
      </c>
      <c r="W725">
        <v>14</v>
      </c>
      <c r="X725">
        <v>34</v>
      </c>
      <c r="Y725">
        <v>11.8333333333333</v>
      </c>
      <c r="Z725">
        <v>10.533333333333299</v>
      </c>
      <c r="AA725">
        <v>12.816666666666601</v>
      </c>
      <c r="AB725">
        <v>10</v>
      </c>
      <c r="AC725">
        <v>34</v>
      </c>
      <c r="AD725">
        <v>7.6333333333333302</v>
      </c>
      <c r="AE725" t="s">
        <v>31</v>
      </c>
      <c r="AF725" t="s">
        <v>1006</v>
      </c>
      <c r="AJ725" t="b">
        <f>OR(COUNTIF(Sheet1!$H$1:$H$9,Table1[[#This Row],[Genre_1]]),COUNTIF(Sheet1!$H$1:$H$8,Table1[[#This Row],[Genre_2]]),COUNTIF(Sheet1!$H$1:$H$8,Table1[[#This Row],[Genre_3]]),COUNTIF(Sheet1!$H$1:$H$8,Table1[[#This Row],[Genre_4]]),COUNTIF(Sheet1!$H$1:$H$8,Table1[[#This Row],[Genre_5]]))</f>
        <v>1</v>
      </c>
      <c r="AK725" t="s">
        <v>35</v>
      </c>
      <c r="AM725" t="b">
        <f>OR(COUNTIF(Sheet1!$E$2:$E$20,Table1[[#This Row],[Publisher_1]]),COUNTIF(Sheet1!$E$2:$E$20,Table1[[#This Row],[Publisher_2]]))</f>
        <v>1</v>
      </c>
      <c r="AN725" t="str">
        <f>IF(COUNTIF(Table1[[#All],[Title]],Table1[[#This Row],[Title]]) &gt; 1,"Yes","No")</f>
        <v>No</v>
      </c>
      <c r="AO725" t="str">
        <f>IF(AND(-3&lt;= (Table1[[#This Row],[Metrics.Sales]] - AVERAGE(Table1[Metrics.Sales]))/_xlfn.STDEV.S(Table1[Metrics.Sales]), (Table1[[#This Row],[Metrics.Sales]] - AVERAGE(Table1[Metrics.Sales]))/_xlfn.STDEV.S(Table1[Metrics.Sales]) &lt;=3),"No","Yes")</f>
        <v>No</v>
      </c>
      <c r="AP725" t="b">
        <f>OR(Table1[[#This Row],[Length.Main Story.Polled]] = 0,Table1[[#This Row],[Length.Main + Extras.Polled]] = 0,Table1[[#This Row],[Length.Completionists.Polled]] = 0,Table1[[#This Row],[Length.All PlayStyles.Polled]] = 0)</f>
        <v>0</v>
      </c>
      <c r="AR725" s="9"/>
      <c r="AT725"/>
    </row>
    <row r="726" spans="1:64" x14ac:dyDescent="0.25">
      <c r="A726" t="s">
        <v>926</v>
      </c>
      <c r="B726">
        <v>1</v>
      </c>
      <c r="C726" t="s">
        <v>31</v>
      </c>
      <c r="D726" t="s">
        <v>1005</v>
      </c>
      <c r="E726" t="s">
        <v>1022</v>
      </c>
      <c r="F726" t="s">
        <v>53</v>
      </c>
      <c r="G726">
        <v>2008</v>
      </c>
      <c r="H726">
        <v>53</v>
      </c>
      <c r="I726">
        <v>0.1</v>
      </c>
      <c r="J726">
        <v>16.95</v>
      </c>
      <c r="K726">
        <v>7.6333333333333302</v>
      </c>
      <c r="L726">
        <v>10.066666666666601</v>
      </c>
      <c r="M726">
        <v>7.3333333333333304</v>
      </c>
      <c r="N726">
        <v>15</v>
      </c>
      <c r="O726">
        <v>6.2333333333333298</v>
      </c>
      <c r="P726">
        <v>6.75</v>
      </c>
      <c r="Q726">
        <v>7.55</v>
      </c>
      <c r="R726">
        <v>6.5</v>
      </c>
      <c r="S726">
        <v>4</v>
      </c>
      <c r="T726">
        <v>6.05</v>
      </c>
      <c r="U726">
        <v>7.3333333333333304</v>
      </c>
      <c r="V726">
        <v>7.3333333333333304</v>
      </c>
      <c r="W726">
        <v>7.3333333333333304</v>
      </c>
      <c r="X726">
        <v>1</v>
      </c>
      <c r="Y726">
        <v>7.3333333333333304</v>
      </c>
      <c r="Z726">
        <v>8.0166666666666604</v>
      </c>
      <c r="AA726">
        <v>10.283333333333299</v>
      </c>
      <c r="AB726">
        <v>7.7666666666666604</v>
      </c>
      <c r="AC726">
        <v>10</v>
      </c>
      <c r="AD726">
        <v>6.45</v>
      </c>
      <c r="AE726" t="s">
        <v>31</v>
      </c>
      <c r="AJ726" t="b">
        <f>OR(COUNTIF(Sheet1!$H$1:$H$9,Table1[[#This Row],[Genre_1]]),COUNTIF(Sheet1!$H$1:$H$8,Table1[[#This Row],[Genre_2]]),COUNTIF(Sheet1!$H$1:$H$8,Table1[[#This Row],[Genre_3]]),COUNTIF(Sheet1!$H$1:$H$8,Table1[[#This Row],[Genre_4]]),COUNTIF(Sheet1!$H$1:$H$8,Table1[[#This Row],[Genre_5]]))</f>
        <v>1</v>
      </c>
      <c r="AK726" t="s">
        <v>1005</v>
      </c>
      <c r="AM726" t="b">
        <f>OR(COUNTIF(Sheet1!$E$2:$E$20,Table1[[#This Row],[Publisher_1]]),COUNTIF(Sheet1!$E$2:$E$20,Table1[[#This Row],[Publisher_2]]))</f>
        <v>1</v>
      </c>
      <c r="AN726" t="str">
        <f>IF(COUNTIF(Table1[[#All],[Title]],Table1[[#This Row],[Title]]) &gt; 1,"Yes","No")</f>
        <v>No</v>
      </c>
      <c r="AO726" t="str">
        <f>IF(AND(-3&lt;= (Table1[[#This Row],[Metrics.Sales]] - AVERAGE(Table1[Metrics.Sales]))/_xlfn.STDEV.S(Table1[Metrics.Sales]), (Table1[[#This Row],[Metrics.Sales]] - AVERAGE(Table1[Metrics.Sales]))/_xlfn.STDEV.S(Table1[Metrics.Sales]) &lt;=3),"No","Yes")</f>
        <v>No</v>
      </c>
      <c r="AP726" t="b">
        <f>OR(Table1[[#This Row],[Length.Main Story.Polled]] = 0,Table1[[#This Row],[Length.Main + Extras.Polled]] = 0,Table1[[#This Row],[Length.Completionists.Polled]] = 0,Table1[[#This Row],[Length.All PlayStyles.Polled]] = 0)</f>
        <v>0</v>
      </c>
      <c r="AR726" s="9"/>
      <c r="AT726"/>
      <c r="AX726" s="10"/>
      <c r="AY726" s="10"/>
      <c r="BB726" s="10"/>
      <c r="BG726" s="10"/>
      <c r="BH726" s="10"/>
      <c r="BI726" s="10"/>
      <c r="BL726" s="10"/>
    </row>
    <row r="727" spans="1:64" x14ac:dyDescent="0.25">
      <c r="A727" t="s">
        <v>711</v>
      </c>
      <c r="B727">
        <v>1</v>
      </c>
      <c r="C727" t="s">
        <v>72</v>
      </c>
      <c r="D727" t="s">
        <v>1005</v>
      </c>
      <c r="E727" t="s">
        <v>1022</v>
      </c>
      <c r="F727" t="s">
        <v>46</v>
      </c>
      <c r="G727">
        <v>2007</v>
      </c>
      <c r="H727">
        <v>66</v>
      </c>
      <c r="I727">
        <v>0.04</v>
      </c>
      <c r="J727">
        <v>14.95</v>
      </c>
      <c r="K727">
        <v>0</v>
      </c>
      <c r="L727">
        <v>0</v>
      </c>
      <c r="M727">
        <v>0</v>
      </c>
      <c r="N727">
        <v>0</v>
      </c>
      <c r="O727">
        <v>0</v>
      </c>
      <c r="P727">
        <v>0</v>
      </c>
      <c r="Q727">
        <v>0</v>
      </c>
      <c r="R727">
        <v>0</v>
      </c>
      <c r="S727">
        <v>0</v>
      </c>
      <c r="T727">
        <v>0</v>
      </c>
      <c r="U727">
        <v>0</v>
      </c>
      <c r="V727">
        <v>0</v>
      </c>
      <c r="W727">
        <v>0</v>
      </c>
      <c r="X727">
        <v>0</v>
      </c>
      <c r="Y727">
        <v>0</v>
      </c>
      <c r="Z727">
        <v>0</v>
      </c>
      <c r="AA727">
        <v>0</v>
      </c>
      <c r="AB727">
        <v>0</v>
      </c>
      <c r="AC727">
        <v>0</v>
      </c>
      <c r="AD727">
        <v>0</v>
      </c>
      <c r="AE727" t="s">
        <v>31</v>
      </c>
      <c r="AF727" t="s">
        <v>34</v>
      </c>
      <c r="AJ727" t="b">
        <f>OR(COUNTIF(Sheet1!$H$1:$H$9,Table1[[#This Row],[Genre_1]]),COUNTIF(Sheet1!$H$1:$H$8,Table1[[#This Row],[Genre_2]]),COUNTIF(Sheet1!$H$1:$H$8,Table1[[#This Row],[Genre_3]]),COUNTIF(Sheet1!$H$1:$H$8,Table1[[#This Row],[Genre_4]]),COUNTIF(Sheet1!$H$1:$H$8,Table1[[#This Row],[Genre_5]]))</f>
        <v>1</v>
      </c>
      <c r="AK727" t="s">
        <v>1005</v>
      </c>
      <c r="AM727" t="b">
        <f>OR(COUNTIF(Sheet1!$E$2:$E$20,Table1[[#This Row],[Publisher_1]]),COUNTIF(Sheet1!$E$2:$E$20,Table1[[#This Row],[Publisher_2]]))</f>
        <v>1</v>
      </c>
      <c r="AN727" t="str">
        <f>IF(COUNTIF(Table1[[#All],[Title]],Table1[[#This Row],[Title]]) &gt; 1,"Yes","No")</f>
        <v>No</v>
      </c>
      <c r="AO727" t="str">
        <f>IF(AND(-3&lt;= (Table1[[#This Row],[Metrics.Sales]] - AVERAGE(Table1[Metrics.Sales]))/_xlfn.STDEV.S(Table1[Metrics.Sales]), (Table1[[#This Row],[Metrics.Sales]] - AVERAGE(Table1[Metrics.Sales]))/_xlfn.STDEV.S(Table1[Metrics.Sales]) &lt;=3),"No","Yes")</f>
        <v>No</v>
      </c>
      <c r="AP727" t="b">
        <f>OR(Table1[[#This Row],[Length.Main Story.Polled]] = 0,Table1[[#This Row],[Length.Main + Extras.Polled]] = 0,Table1[[#This Row],[Length.Completionists.Polled]] = 0,Table1[[#This Row],[Length.All PlayStyles.Polled]] = 0)</f>
        <v>1</v>
      </c>
      <c r="AR727" s="9"/>
      <c r="AT727"/>
      <c r="AU727" s="10"/>
      <c r="AW727" s="10"/>
      <c r="BC727" s="10"/>
      <c r="BD727" s="10"/>
      <c r="BE727" s="10"/>
      <c r="BG727" s="10"/>
      <c r="BH727" s="10"/>
      <c r="BI727" s="10"/>
      <c r="BJ727" s="10"/>
    </row>
    <row r="728" spans="1:64" x14ac:dyDescent="0.25">
      <c r="A728" t="s">
        <v>373</v>
      </c>
      <c r="B728">
        <v>1</v>
      </c>
      <c r="C728" t="s">
        <v>31</v>
      </c>
      <c r="D728" t="s">
        <v>1005</v>
      </c>
      <c r="E728" t="s">
        <v>83</v>
      </c>
      <c r="F728" t="s">
        <v>32</v>
      </c>
      <c r="G728">
        <v>2006</v>
      </c>
      <c r="H728">
        <v>39</v>
      </c>
      <c r="I728">
        <v>0.09</v>
      </c>
      <c r="J728">
        <v>19.95</v>
      </c>
      <c r="K728">
        <v>16.983333333333299</v>
      </c>
      <c r="L728">
        <v>28.266666666666602</v>
      </c>
      <c r="M728">
        <v>7.8333333333333304</v>
      </c>
      <c r="N728">
        <v>8</v>
      </c>
      <c r="O728">
        <v>8.1</v>
      </c>
      <c r="P728">
        <v>44.116666666666603</v>
      </c>
      <c r="Q728">
        <v>44.116666666666603</v>
      </c>
      <c r="R728">
        <v>44.116666666666603</v>
      </c>
      <c r="S728">
        <v>1</v>
      </c>
      <c r="T728">
        <v>44.116666666666603</v>
      </c>
      <c r="U728">
        <v>31.633333333333301</v>
      </c>
      <c r="V728">
        <v>34.950000000000003</v>
      </c>
      <c r="W728">
        <v>31.633333333333301</v>
      </c>
      <c r="X728">
        <v>2</v>
      </c>
      <c r="Y728">
        <v>28.316666666666599</v>
      </c>
      <c r="Z728">
        <v>5.7</v>
      </c>
      <c r="AA728">
        <v>7.6333333333333302</v>
      </c>
      <c r="AB728">
        <v>5</v>
      </c>
      <c r="AC728">
        <v>5</v>
      </c>
      <c r="AD728">
        <v>4.5666666666666602</v>
      </c>
      <c r="AE728" t="s">
        <v>31</v>
      </c>
      <c r="AJ728" t="b">
        <f>OR(COUNTIF(Sheet1!$H$1:$H$9,Table1[[#This Row],[Genre_1]]),COUNTIF(Sheet1!$H$1:$H$8,Table1[[#This Row],[Genre_2]]),COUNTIF(Sheet1!$H$1:$H$8,Table1[[#This Row],[Genre_3]]),COUNTIF(Sheet1!$H$1:$H$8,Table1[[#This Row],[Genre_4]]),COUNTIF(Sheet1!$H$1:$H$8,Table1[[#This Row],[Genre_5]]))</f>
        <v>1</v>
      </c>
      <c r="AK728" t="s">
        <v>1005</v>
      </c>
      <c r="AM728" t="b">
        <f>OR(COUNTIF(Sheet1!$E$2:$E$20,Table1[[#This Row],[Publisher_1]]),COUNTIF(Sheet1!$E$2:$E$20,Table1[[#This Row],[Publisher_2]]))</f>
        <v>1</v>
      </c>
      <c r="AN728" t="str">
        <f>IF(COUNTIF(Table1[[#All],[Title]],Table1[[#This Row],[Title]]) &gt; 1,"Yes","No")</f>
        <v>No</v>
      </c>
      <c r="AO728" t="str">
        <f>IF(AND(-3&lt;= (Table1[[#This Row],[Metrics.Sales]] - AVERAGE(Table1[Metrics.Sales]))/_xlfn.STDEV.S(Table1[Metrics.Sales]), (Table1[[#This Row],[Metrics.Sales]] - AVERAGE(Table1[Metrics.Sales]))/_xlfn.STDEV.S(Table1[Metrics.Sales]) &lt;=3),"No","Yes")</f>
        <v>No</v>
      </c>
      <c r="AP728" t="b">
        <f>OR(Table1[[#This Row],[Length.Main Story.Polled]] = 0,Table1[[#This Row],[Length.Main + Extras.Polled]] = 0,Table1[[#This Row],[Length.Completionists.Polled]] = 0,Table1[[#This Row],[Length.All PlayStyles.Polled]] = 0)</f>
        <v>0</v>
      </c>
      <c r="AR728" s="9"/>
      <c r="AT728"/>
    </row>
    <row r="729" spans="1:64" x14ac:dyDescent="0.25">
      <c r="A729" t="s">
        <v>698</v>
      </c>
      <c r="B729">
        <v>1</v>
      </c>
      <c r="C729" t="s">
        <v>31</v>
      </c>
      <c r="D729" t="s">
        <v>1005</v>
      </c>
      <c r="E729" t="s">
        <v>1021</v>
      </c>
      <c r="F729" t="s">
        <v>46</v>
      </c>
      <c r="G729">
        <v>2007</v>
      </c>
      <c r="H729">
        <v>71</v>
      </c>
      <c r="I729">
        <v>0.05</v>
      </c>
      <c r="J729">
        <v>17.95</v>
      </c>
      <c r="K729">
        <v>1</v>
      </c>
      <c r="L729">
        <v>1</v>
      </c>
      <c r="M729">
        <v>1</v>
      </c>
      <c r="N729">
        <v>1</v>
      </c>
      <c r="O729">
        <v>1</v>
      </c>
      <c r="P729">
        <v>0</v>
      </c>
      <c r="Q729">
        <v>0</v>
      </c>
      <c r="R729">
        <v>0</v>
      </c>
      <c r="S729">
        <v>0</v>
      </c>
      <c r="T729">
        <v>0</v>
      </c>
      <c r="U729">
        <v>0</v>
      </c>
      <c r="V729">
        <v>0</v>
      </c>
      <c r="W729">
        <v>0</v>
      </c>
      <c r="X729">
        <v>0</v>
      </c>
      <c r="Y729">
        <v>0</v>
      </c>
      <c r="Z729">
        <v>1</v>
      </c>
      <c r="AA729">
        <v>1</v>
      </c>
      <c r="AB729">
        <v>1</v>
      </c>
      <c r="AC729">
        <v>1</v>
      </c>
      <c r="AD729">
        <v>1</v>
      </c>
      <c r="AE729" t="s">
        <v>31</v>
      </c>
      <c r="AJ729" t="b">
        <f>OR(COUNTIF(Sheet1!$H$1:$H$9,Table1[[#This Row],[Genre_1]]),COUNTIF(Sheet1!$H$1:$H$8,Table1[[#This Row],[Genre_2]]),COUNTIF(Sheet1!$H$1:$H$8,Table1[[#This Row],[Genre_3]]),COUNTIF(Sheet1!$H$1:$H$8,Table1[[#This Row],[Genre_4]]),COUNTIF(Sheet1!$H$1:$H$8,Table1[[#This Row],[Genre_5]]))</f>
        <v>1</v>
      </c>
      <c r="AK729" t="s">
        <v>1005</v>
      </c>
      <c r="AM729" t="b">
        <f>OR(COUNTIF(Sheet1!$E$2:$E$20,Table1[[#This Row],[Publisher_1]]),COUNTIF(Sheet1!$E$2:$E$20,Table1[[#This Row],[Publisher_2]]))</f>
        <v>1</v>
      </c>
      <c r="AN729" t="str">
        <f>IF(COUNTIF(Table1[[#All],[Title]],Table1[[#This Row],[Title]]) &gt; 1,"Yes","No")</f>
        <v>No</v>
      </c>
      <c r="AO729" t="str">
        <f>IF(AND(-3&lt;= (Table1[[#This Row],[Metrics.Sales]] - AVERAGE(Table1[Metrics.Sales]))/_xlfn.STDEV.S(Table1[Metrics.Sales]), (Table1[[#This Row],[Metrics.Sales]] - AVERAGE(Table1[Metrics.Sales]))/_xlfn.STDEV.S(Table1[Metrics.Sales]) &lt;=3),"No","Yes")</f>
        <v>No</v>
      </c>
      <c r="AP729" t="b">
        <f>OR(Table1[[#This Row],[Length.Main Story.Polled]] = 0,Table1[[#This Row],[Length.Main + Extras.Polled]] = 0,Table1[[#This Row],[Length.Completionists.Polled]] = 0,Table1[[#This Row],[Length.All PlayStyles.Polled]] = 0)</f>
        <v>1</v>
      </c>
      <c r="AR729" s="9"/>
      <c r="AT729"/>
      <c r="AU729" s="10"/>
      <c r="AX729" s="10"/>
      <c r="AY729" s="10"/>
      <c r="AZ729" s="10"/>
      <c r="BB729" s="10"/>
      <c r="BC729" s="10"/>
      <c r="BE729" s="10"/>
      <c r="BG729" s="10"/>
      <c r="BI729" s="10"/>
      <c r="BL729" s="10"/>
    </row>
    <row r="730" spans="1:64" x14ac:dyDescent="0.25">
      <c r="A730" t="s">
        <v>347</v>
      </c>
      <c r="B730">
        <v>1</v>
      </c>
      <c r="C730" t="s">
        <v>31</v>
      </c>
      <c r="D730" t="s">
        <v>35</v>
      </c>
      <c r="E730" t="s">
        <v>1021</v>
      </c>
      <c r="F730" t="s">
        <v>53</v>
      </c>
      <c r="G730">
        <v>2006</v>
      </c>
      <c r="H730">
        <v>72</v>
      </c>
      <c r="I730">
        <v>0.13</v>
      </c>
      <c r="J730">
        <v>17.95</v>
      </c>
      <c r="K730">
        <v>5.4666666666666597</v>
      </c>
      <c r="L730">
        <v>7.3</v>
      </c>
      <c r="M730">
        <v>3.75</v>
      </c>
      <c r="N730">
        <v>8</v>
      </c>
      <c r="O730">
        <v>3.43333333333333</v>
      </c>
      <c r="P730">
        <v>7.61666666666666</v>
      </c>
      <c r="Q730">
        <v>9.0166666666666604</v>
      </c>
      <c r="R730">
        <v>8.5</v>
      </c>
      <c r="S730">
        <v>4</v>
      </c>
      <c r="T730">
        <v>5.7666666666666604</v>
      </c>
      <c r="U730">
        <v>2.25</v>
      </c>
      <c r="V730">
        <v>2.25</v>
      </c>
      <c r="W730">
        <v>2.25</v>
      </c>
      <c r="X730">
        <v>1</v>
      </c>
      <c r="Y730">
        <v>2.25</v>
      </c>
      <c r="Z730">
        <v>3.6666666666666599</v>
      </c>
      <c r="AA730">
        <v>3.7833333333333301</v>
      </c>
      <c r="AB730">
        <v>3.5</v>
      </c>
      <c r="AC730">
        <v>3</v>
      </c>
      <c r="AD730">
        <v>3.5333333333333301</v>
      </c>
      <c r="AE730" t="s">
        <v>31</v>
      </c>
      <c r="AJ730" t="b">
        <f>OR(COUNTIF(Sheet1!$H$1:$H$9,Table1[[#This Row],[Genre_1]]),COUNTIF(Sheet1!$H$1:$H$8,Table1[[#This Row],[Genre_2]]),COUNTIF(Sheet1!$H$1:$H$8,Table1[[#This Row],[Genre_3]]),COUNTIF(Sheet1!$H$1:$H$8,Table1[[#This Row],[Genre_4]]),COUNTIF(Sheet1!$H$1:$H$8,Table1[[#This Row],[Genre_5]]))</f>
        <v>1</v>
      </c>
      <c r="AK730" t="s">
        <v>35</v>
      </c>
      <c r="AM730" t="b">
        <f>OR(COUNTIF(Sheet1!$E$2:$E$20,Table1[[#This Row],[Publisher_1]]),COUNTIF(Sheet1!$E$2:$E$20,Table1[[#This Row],[Publisher_2]]))</f>
        <v>1</v>
      </c>
      <c r="AN730" t="str">
        <f>IF(COUNTIF(Table1[[#All],[Title]],Table1[[#This Row],[Title]]) &gt; 1,"Yes","No")</f>
        <v>Yes</v>
      </c>
      <c r="AO730" t="str">
        <f>IF(AND(-3&lt;= (Table1[[#This Row],[Metrics.Sales]] - AVERAGE(Table1[Metrics.Sales]))/_xlfn.STDEV.S(Table1[Metrics.Sales]), (Table1[[#This Row],[Metrics.Sales]] - AVERAGE(Table1[Metrics.Sales]))/_xlfn.STDEV.S(Table1[Metrics.Sales]) &lt;=3),"No","Yes")</f>
        <v>No</v>
      </c>
      <c r="AP730" t="b">
        <f>OR(Table1[[#This Row],[Length.Main Story.Polled]] = 0,Table1[[#This Row],[Length.Main + Extras.Polled]] = 0,Table1[[#This Row],[Length.Completionists.Polled]] = 0,Table1[[#This Row],[Length.All PlayStyles.Polled]] = 0)</f>
        <v>0</v>
      </c>
      <c r="AR730" s="9"/>
      <c r="AT730"/>
    </row>
    <row r="731" spans="1:64" x14ac:dyDescent="0.25">
      <c r="A731" t="s">
        <v>347</v>
      </c>
      <c r="B731">
        <v>4</v>
      </c>
      <c r="C731" t="s">
        <v>31</v>
      </c>
      <c r="D731" t="s">
        <v>35</v>
      </c>
      <c r="E731" t="s">
        <v>83</v>
      </c>
      <c r="F731" t="s">
        <v>32</v>
      </c>
      <c r="G731">
        <v>2006</v>
      </c>
      <c r="H731">
        <v>59</v>
      </c>
      <c r="I731">
        <v>0.11</v>
      </c>
      <c r="J731">
        <v>14.95</v>
      </c>
      <c r="K731">
        <v>5.4666666666666597</v>
      </c>
      <c r="L731">
        <v>7.3</v>
      </c>
      <c r="M731">
        <v>3.75</v>
      </c>
      <c r="N731">
        <v>8</v>
      </c>
      <c r="O731">
        <v>3.43333333333333</v>
      </c>
      <c r="P731">
        <v>7.61666666666666</v>
      </c>
      <c r="Q731">
        <v>9.0166666666666604</v>
      </c>
      <c r="R731">
        <v>8.5</v>
      </c>
      <c r="S731">
        <v>4</v>
      </c>
      <c r="T731">
        <v>5.7666666666666604</v>
      </c>
      <c r="U731">
        <v>2.25</v>
      </c>
      <c r="V731">
        <v>2.25</v>
      </c>
      <c r="W731">
        <v>2.25</v>
      </c>
      <c r="X731">
        <v>1</v>
      </c>
      <c r="Y731">
        <v>2.25</v>
      </c>
      <c r="Z731">
        <v>3.6666666666666599</v>
      </c>
      <c r="AA731">
        <v>3.7833333333333301</v>
      </c>
      <c r="AB731">
        <v>3.5</v>
      </c>
      <c r="AC731">
        <v>3</v>
      </c>
      <c r="AD731">
        <v>3.5333333333333301</v>
      </c>
      <c r="AE731" t="s">
        <v>31</v>
      </c>
      <c r="AJ731" t="b">
        <f>OR(COUNTIF(Sheet1!$H$1:$H$9,Table1[[#This Row],[Genre_1]]),COUNTIF(Sheet1!$H$1:$H$8,Table1[[#This Row],[Genre_2]]),COUNTIF(Sheet1!$H$1:$H$8,Table1[[#This Row],[Genre_3]]),COUNTIF(Sheet1!$H$1:$H$8,Table1[[#This Row],[Genre_4]]),COUNTIF(Sheet1!$H$1:$H$8,Table1[[#This Row],[Genre_5]]))</f>
        <v>1</v>
      </c>
      <c r="AK731" t="s">
        <v>35</v>
      </c>
      <c r="AM731" t="b">
        <f>OR(COUNTIF(Sheet1!$E$2:$E$20,Table1[[#This Row],[Publisher_1]]),COUNTIF(Sheet1!$E$2:$E$20,Table1[[#This Row],[Publisher_2]]))</f>
        <v>1</v>
      </c>
      <c r="AN731" t="str">
        <f>IF(COUNTIF(Table1[[#All],[Title]],Table1[[#This Row],[Title]]) &gt; 1,"Yes","No")</f>
        <v>Yes</v>
      </c>
      <c r="AO731" t="str">
        <f>IF(AND(-3&lt;= (Table1[[#This Row],[Metrics.Sales]] - AVERAGE(Table1[Metrics.Sales]))/_xlfn.STDEV.S(Table1[Metrics.Sales]), (Table1[[#This Row],[Metrics.Sales]] - AVERAGE(Table1[Metrics.Sales]))/_xlfn.STDEV.S(Table1[Metrics.Sales]) &lt;=3),"No","Yes")</f>
        <v>No</v>
      </c>
      <c r="AP731" t="b">
        <f>OR(Table1[[#This Row],[Length.Main Story.Polled]] = 0,Table1[[#This Row],[Length.Main + Extras.Polled]] = 0,Table1[[#This Row],[Length.Completionists.Polled]] = 0,Table1[[#This Row],[Length.All PlayStyles.Polled]] = 0)</f>
        <v>0</v>
      </c>
      <c r="AR731" s="9"/>
      <c r="AT731"/>
      <c r="AW731" s="10"/>
      <c r="AX731" s="10"/>
      <c r="AY731" s="10"/>
      <c r="BB731" s="10"/>
      <c r="BH731" s="10"/>
      <c r="BI731" s="10"/>
      <c r="BL731" s="10"/>
    </row>
    <row r="732" spans="1:64" x14ac:dyDescent="0.25">
      <c r="A732" t="s">
        <v>347</v>
      </c>
      <c r="B732">
        <v>4</v>
      </c>
      <c r="C732" t="s">
        <v>31</v>
      </c>
      <c r="D732" t="s">
        <v>35</v>
      </c>
      <c r="E732" t="s">
        <v>1022</v>
      </c>
      <c r="F732" t="s">
        <v>46</v>
      </c>
      <c r="G732">
        <v>2006</v>
      </c>
      <c r="H732">
        <v>49</v>
      </c>
      <c r="I732">
        <v>7.0000000000000007E-2</v>
      </c>
      <c r="J732">
        <v>17.95</v>
      </c>
      <c r="K732">
        <v>5.4666666666666597</v>
      </c>
      <c r="L732">
        <v>7.3</v>
      </c>
      <c r="M732">
        <v>3.75</v>
      </c>
      <c r="N732">
        <v>8</v>
      </c>
      <c r="O732">
        <v>3.43333333333333</v>
      </c>
      <c r="P732">
        <v>7.61666666666666</v>
      </c>
      <c r="Q732">
        <v>9.0166666666666604</v>
      </c>
      <c r="R732">
        <v>8.5</v>
      </c>
      <c r="S732">
        <v>4</v>
      </c>
      <c r="T732">
        <v>5.7666666666666604</v>
      </c>
      <c r="U732">
        <v>2.25</v>
      </c>
      <c r="V732">
        <v>2.25</v>
      </c>
      <c r="W732">
        <v>2.25</v>
      </c>
      <c r="X732">
        <v>1</v>
      </c>
      <c r="Y732">
        <v>2.25</v>
      </c>
      <c r="Z732">
        <v>3.6666666666666599</v>
      </c>
      <c r="AA732">
        <v>3.7833333333333301</v>
      </c>
      <c r="AB732">
        <v>3.5</v>
      </c>
      <c r="AC732">
        <v>3</v>
      </c>
      <c r="AD732">
        <v>3.5333333333333301</v>
      </c>
      <c r="AE732" t="s">
        <v>31</v>
      </c>
      <c r="AJ732" t="b">
        <f>OR(COUNTIF(Sheet1!$H$1:$H$9,Table1[[#This Row],[Genre_1]]),COUNTIF(Sheet1!$H$1:$H$8,Table1[[#This Row],[Genre_2]]),COUNTIF(Sheet1!$H$1:$H$8,Table1[[#This Row],[Genre_3]]),COUNTIF(Sheet1!$H$1:$H$8,Table1[[#This Row],[Genre_4]]),COUNTIF(Sheet1!$H$1:$H$8,Table1[[#This Row],[Genre_5]]))</f>
        <v>1</v>
      </c>
      <c r="AK732" t="s">
        <v>35</v>
      </c>
      <c r="AM732" t="b">
        <f>OR(COUNTIF(Sheet1!$E$2:$E$20,Table1[[#This Row],[Publisher_1]]),COUNTIF(Sheet1!$E$2:$E$20,Table1[[#This Row],[Publisher_2]]))</f>
        <v>1</v>
      </c>
      <c r="AN732" t="str">
        <f>IF(COUNTIF(Table1[[#All],[Title]],Table1[[#This Row],[Title]]) &gt; 1,"Yes","No")</f>
        <v>Yes</v>
      </c>
      <c r="AO732" t="str">
        <f>IF(AND(-3&lt;= (Table1[[#This Row],[Metrics.Sales]] - AVERAGE(Table1[Metrics.Sales]))/_xlfn.STDEV.S(Table1[Metrics.Sales]), (Table1[[#This Row],[Metrics.Sales]] - AVERAGE(Table1[Metrics.Sales]))/_xlfn.STDEV.S(Table1[Metrics.Sales]) &lt;=3),"No","Yes")</f>
        <v>No</v>
      </c>
      <c r="AP732" t="b">
        <f>OR(Table1[[#This Row],[Length.Main Story.Polled]] = 0,Table1[[#This Row],[Length.Main + Extras.Polled]] = 0,Table1[[#This Row],[Length.Completionists.Polled]] = 0,Table1[[#This Row],[Length.All PlayStyles.Polled]] = 0)</f>
        <v>0</v>
      </c>
      <c r="AR732" s="9"/>
      <c r="AT732"/>
      <c r="AW732" s="10"/>
      <c r="AX732" s="10"/>
      <c r="AY732" s="10"/>
      <c r="BB732" s="10"/>
      <c r="BH732" s="10"/>
      <c r="BI732" s="10"/>
      <c r="BL732" s="10"/>
    </row>
    <row r="733" spans="1:64" x14ac:dyDescent="0.25">
      <c r="A733" t="s">
        <v>720</v>
      </c>
      <c r="B733">
        <v>1</v>
      </c>
      <c r="C733" t="s">
        <v>1034</v>
      </c>
      <c r="D733" t="s">
        <v>45</v>
      </c>
      <c r="E733" t="s">
        <v>1021</v>
      </c>
      <c r="F733" t="s">
        <v>53</v>
      </c>
      <c r="G733">
        <v>2007</v>
      </c>
      <c r="H733">
        <v>68</v>
      </c>
      <c r="I733">
        <v>0.03</v>
      </c>
      <c r="J733">
        <v>14.95</v>
      </c>
      <c r="K733">
        <v>4.8833333333333302</v>
      </c>
      <c r="L733">
        <v>5.7166666666666597</v>
      </c>
      <c r="M733">
        <v>5</v>
      </c>
      <c r="N733">
        <v>7</v>
      </c>
      <c r="O733">
        <v>4.3333333333333304</v>
      </c>
      <c r="P733">
        <v>6.5</v>
      </c>
      <c r="Q733">
        <v>6.5</v>
      </c>
      <c r="R733">
        <v>6.5</v>
      </c>
      <c r="S733">
        <v>1</v>
      </c>
      <c r="T733">
        <v>6.5</v>
      </c>
      <c r="U733">
        <v>0</v>
      </c>
      <c r="V733">
        <v>0</v>
      </c>
      <c r="W733">
        <v>0</v>
      </c>
      <c r="X733">
        <v>0</v>
      </c>
      <c r="Y733">
        <v>0</v>
      </c>
      <c r="Z733">
        <v>4.5999999999999996</v>
      </c>
      <c r="AA733">
        <v>5.0333333333333297</v>
      </c>
      <c r="AB733">
        <v>4.6666666666666599</v>
      </c>
      <c r="AC733">
        <v>6</v>
      </c>
      <c r="AD733">
        <v>4.18333333333333</v>
      </c>
      <c r="AE733" t="s">
        <v>31</v>
      </c>
      <c r="AF733" t="s">
        <v>1045</v>
      </c>
      <c r="AJ733" t="b">
        <f>OR(COUNTIF(Sheet1!$H$1:$H$9,Table1[[#This Row],[Genre_1]]),COUNTIF(Sheet1!$H$1:$H$8,Table1[[#This Row],[Genre_2]]),COUNTIF(Sheet1!$H$1:$H$8,Table1[[#This Row],[Genre_3]]),COUNTIF(Sheet1!$H$1:$H$8,Table1[[#This Row],[Genre_4]]),COUNTIF(Sheet1!$H$1:$H$8,Table1[[#This Row],[Genre_5]]))</f>
        <v>1</v>
      </c>
      <c r="AK733" t="s">
        <v>45</v>
      </c>
      <c r="AM733" t="b">
        <f>OR(COUNTIF(Sheet1!$E$2:$E$20,Table1[[#This Row],[Publisher_1]]),COUNTIF(Sheet1!$E$2:$E$20,Table1[[#This Row],[Publisher_2]]))</f>
        <v>1</v>
      </c>
      <c r="AN733" t="str">
        <f>IF(COUNTIF(Table1[[#All],[Title]],Table1[[#This Row],[Title]]) &gt; 1,"Yes","No")</f>
        <v>No</v>
      </c>
      <c r="AO733" t="str">
        <f>IF(AND(-3&lt;= (Table1[[#This Row],[Metrics.Sales]] - AVERAGE(Table1[Metrics.Sales]))/_xlfn.STDEV.S(Table1[Metrics.Sales]), (Table1[[#This Row],[Metrics.Sales]] - AVERAGE(Table1[Metrics.Sales]))/_xlfn.STDEV.S(Table1[Metrics.Sales]) &lt;=3),"No","Yes")</f>
        <v>No</v>
      </c>
      <c r="AP733" t="b">
        <f>OR(Table1[[#This Row],[Length.Main Story.Polled]] = 0,Table1[[#This Row],[Length.Main + Extras.Polled]] = 0,Table1[[#This Row],[Length.Completionists.Polled]] = 0,Table1[[#This Row],[Length.All PlayStyles.Polled]] = 0)</f>
        <v>1</v>
      </c>
      <c r="AR733" s="9"/>
      <c r="AT733"/>
      <c r="AW733" s="10"/>
      <c r="AX733" s="10"/>
      <c r="AY733" s="10"/>
      <c r="BB733" s="10"/>
      <c r="BH733" s="10"/>
      <c r="BI733" s="10"/>
      <c r="BL733" s="10"/>
    </row>
    <row r="734" spans="1:64" x14ac:dyDescent="0.25">
      <c r="A734" t="s">
        <v>875</v>
      </c>
      <c r="B734">
        <v>1</v>
      </c>
      <c r="C734" t="s">
        <v>130</v>
      </c>
      <c r="D734" t="s">
        <v>1005</v>
      </c>
      <c r="E734" t="s">
        <v>1022</v>
      </c>
      <c r="F734" t="s">
        <v>53</v>
      </c>
      <c r="G734">
        <v>2008</v>
      </c>
      <c r="H734">
        <v>76</v>
      </c>
      <c r="I734">
        <v>0.18</v>
      </c>
      <c r="J734">
        <v>17.95</v>
      </c>
      <c r="K734">
        <v>6.6333333333333302</v>
      </c>
      <c r="L734">
        <v>7.11666666666666</v>
      </c>
      <c r="M734">
        <v>6</v>
      </c>
      <c r="N734">
        <v>3</v>
      </c>
      <c r="O734">
        <v>6.15</v>
      </c>
      <c r="P734">
        <v>0</v>
      </c>
      <c r="Q734">
        <v>0</v>
      </c>
      <c r="R734">
        <v>0</v>
      </c>
      <c r="S734">
        <v>0</v>
      </c>
      <c r="T734">
        <v>0</v>
      </c>
      <c r="U734">
        <v>7.9166666666666599</v>
      </c>
      <c r="V734">
        <v>7.9166666666666599</v>
      </c>
      <c r="W734">
        <v>7.9166666666666599</v>
      </c>
      <c r="X734">
        <v>1</v>
      </c>
      <c r="Y734">
        <v>7.9166666666666599</v>
      </c>
      <c r="Z734">
        <v>6</v>
      </c>
      <c r="AA734">
        <v>6</v>
      </c>
      <c r="AB734">
        <v>6</v>
      </c>
      <c r="AC734">
        <v>2</v>
      </c>
      <c r="AD734">
        <v>6</v>
      </c>
      <c r="AE734" t="s">
        <v>31</v>
      </c>
      <c r="AF734" t="s">
        <v>44</v>
      </c>
      <c r="AJ734" t="b">
        <f>OR(COUNTIF(Sheet1!$H$1:$H$9,Table1[[#This Row],[Genre_1]]),COUNTIF(Sheet1!$H$1:$H$8,Table1[[#This Row],[Genre_2]]),COUNTIF(Sheet1!$H$1:$H$8,Table1[[#This Row],[Genre_3]]),COUNTIF(Sheet1!$H$1:$H$8,Table1[[#This Row],[Genre_4]]),COUNTIF(Sheet1!$H$1:$H$8,Table1[[#This Row],[Genre_5]]))</f>
        <v>1</v>
      </c>
      <c r="AK734" t="s">
        <v>1005</v>
      </c>
      <c r="AM734" t="b">
        <f>OR(COUNTIF(Sheet1!$E$2:$E$20,Table1[[#This Row],[Publisher_1]]),COUNTIF(Sheet1!$E$2:$E$20,Table1[[#This Row],[Publisher_2]]))</f>
        <v>1</v>
      </c>
      <c r="AN734" t="str">
        <f>IF(COUNTIF(Table1[[#All],[Title]],Table1[[#This Row],[Title]]) &gt; 1,"Yes","No")</f>
        <v>No</v>
      </c>
      <c r="AO734" t="str">
        <f>IF(AND(-3&lt;= (Table1[[#This Row],[Metrics.Sales]] - AVERAGE(Table1[Metrics.Sales]))/_xlfn.STDEV.S(Table1[Metrics.Sales]), (Table1[[#This Row],[Metrics.Sales]] - AVERAGE(Table1[Metrics.Sales]))/_xlfn.STDEV.S(Table1[Metrics.Sales]) &lt;=3),"No","Yes")</f>
        <v>No</v>
      </c>
      <c r="AP734" t="b">
        <f>OR(Table1[[#This Row],[Length.Main Story.Polled]] = 0,Table1[[#This Row],[Length.Main + Extras.Polled]] = 0,Table1[[#This Row],[Length.Completionists.Polled]] = 0,Table1[[#This Row],[Length.All PlayStyles.Polled]] = 0)</f>
        <v>1</v>
      </c>
      <c r="AR734" s="9"/>
      <c r="AT734"/>
      <c r="AW734" s="10"/>
      <c r="BI734" s="10"/>
      <c r="BJ734" s="10"/>
      <c r="BL734" s="10"/>
    </row>
    <row r="735" spans="1:64" x14ac:dyDescent="0.25">
      <c r="A735" t="s">
        <v>434</v>
      </c>
      <c r="B735">
        <v>1</v>
      </c>
      <c r="C735" t="s">
        <v>48</v>
      </c>
      <c r="D735" t="s">
        <v>58</v>
      </c>
      <c r="E735" t="s">
        <v>1020</v>
      </c>
      <c r="F735" t="s">
        <v>32</v>
      </c>
      <c r="G735">
        <v>2006</v>
      </c>
      <c r="H735">
        <v>82</v>
      </c>
      <c r="I735">
        <v>0.03</v>
      </c>
      <c r="J735">
        <v>17.95</v>
      </c>
      <c r="K735">
        <v>5.18333333333333</v>
      </c>
      <c r="L735">
        <v>7.11666666666666</v>
      </c>
      <c r="M735">
        <v>4</v>
      </c>
      <c r="N735">
        <v>6</v>
      </c>
      <c r="O735">
        <v>3.7833333333333301</v>
      </c>
      <c r="P735">
        <v>0</v>
      </c>
      <c r="Q735">
        <v>0</v>
      </c>
      <c r="R735">
        <v>0</v>
      </c>
      <c r="S735">
        <v>0</v>
      </c>
      <c r="T735">
        <v>0</v>
      </c>
      <c r="U735">
        <v>0</v>
      </c>
      <c r="V735">
        <v>0</v>
      </c>
      <c r="W735">
        <v>0</v>
      </c>
      <c r="X735">
        <v>0</v>
      </c>
      <c r="Y735">
        <v>0</v>
      </c>
      <c r="Z735">
        <v>5.18333333333333</v>
      </c>
      <c r="AA735">
        <v>7.11666666666666</v>
      </c>
      <c r="AB735">
        <v>4</v>
      </c>
      <c r="AC735">
        <v>6</v>
      </c>
      <c r="AD735">
        <v>3.7833333333333301</v>
      </c>
      <c r="AE735" t="s">
        <v>1006</v>
      </c>
      <c r="AJ735" t="b">
        <f>OR(COUNTIF(Sheet1!$H$1:$H$9,Table1[[#This Row],[Genre_1]]),COUNTIF(Sheet1!$H$1:$H$8,Table1[[#This Row],[Genre_2]]),COUNTIF(Sheet1!$H$1:$H$8,Table1[[#This Row],[Genre_3]]),COUNTIF(Sheet1!$H$1:$H$8,Table1[[#This Row],[Genre_4]]),COUNTIF(Sheet1!$H$1:$H$8,Table1[[#This Row],[Genre_5]]))</f>
        <v>1</v>
      </c>
      <c r="AK735" t="s">
        <v>58</v>
      </c>
      <c r="AM735" t="b">
        <f>OR(COUNTIF(Sheet1!$E$2:$E$20,Table1[[#This Row],[Publisher_1]]),COUNTIF(Sheet1!$E$2:$E$20,Table1[[#This Row],[Publisher_2]]))</f>
        <v>1</v>
      </c>
      <c r="AN735" t="str">
        <f>IF(COUNTIF(Table1[[#All],[Title]],Table1[[#This Row],[Title]]) &gt; 1,"Yes","No")</f>
        <v>No</v>
      </c>
      <c r="AO735" t="str">
        <f>IF(AND(-3&lt;= (Table1[[#This Row],[Metrics.Sales]] - AVERAGE(Table1[Metrics.Sales]))/_xlfn.STDEV.S(Table1[Metrics.Sales]), (Table1[[#This Row],[Metrics.Sales]] - AVERAGE(Table1[Metrics.Sales]))/_xlfn.STDEV.S(Table1[Metrics.Sales]) &lt;=3),"No","Yes")</f>
        <v>No</v>
      </c>
      <c r="AP735" t="b">
        <f>OR(Table1[[#This Row],[Length.Main Story.Polled]] = 0,Table1[[#This Row],[Length.Main + Extras.Polled]] = 0,Table1[[#This Row],[Length.Completionists.Polled]] = 0,Table1[[#This Row],[Length.All PlayStyles.Polled]] = 0)</f>
        <v>1</v>
      </c>
      <c r="AR735" s="9"/>
      <c r="AT735"/>
      <c r="BC735" s="10"/>
      <c r="BD735" s="10"/>
      <c r="BE735" s="10"/>
      <c r="BG735" s="10"/>
    </row>
    <row r="736" spans="1:64" x14ac:dyDescent="0.25">
      <c r="A736" t="s">
        <v>321</v>
      </c>
      <c r="B736">
        <v>2</v>
      </c>
      <c r="C736" t="s">
        <v>44</v>
      </c>
      <c r="D736" t="s">
        <v>35</v>
      </c>
      <c r="E736" t="s">
        <v>83</v>
      </c>
      <c r="F736" t="s">
        <v>32</v>
      </c>
      <c r="G736">
        <v>2006</v>
      </c>
      <c r="H736">
        <v>49</v>
      </c>
      <c r="I736">
        <v>0.18</v>
      </c>
      <c r="J736">
        <v>17.95</v>
      </c>
      <c r="K736">
        <v>0</v>
      </c>
      <c r="L736">
        <v>0</v>
      </c>
      <c r="M736">
        <v>0</v>
      </c>
      <c r="N736">
        <v>0</v>
      </c>
      <c r="O736">
        <v>0</v>
      </c>
      <c r="P736">
        <v>0</v>
      </c>
      <c r="Q736">
        <v>0</v>
      </c>
      <c r="R736">
        <v>0</v>
      </c>
      <c r="S736">
        <v>0</v>
      </c>
      <c r="T736">
        <v>0</v>
      </c>
      <c r="U736">
        <v>0</v>
      </c>
      <c r="V736">
        <v>0</v>
      </c>
      <c r="W736">
        <v>0</v>
      </c>
      <c r="X736">
        <v>0</v>
      </c>
      <c r="Y736">
        <v>0</v>
      </c>
      <c r="Z736">
        <v>0</v>
      </c>
      <c r="AA736">
        <v>0</v>
      </c>
      <c r="AB736">
        <v>0</v>
      </c>
      <c r="AC736">
        <v>0</v>
      </c>
      <c r="AD736">
        <v>0</v>
      </c>
      <c r="AE736" t="s">
        <v>44</v>
      </c>
      <c r="AJ736" t="b">
        <f>OR(COUNTIF(Sheet1!$H$1:$H$9,Table1[[#This Row],[Genre_1]]),COUNTIF(Sheet1!$H$1:$H$8,Table1[[#This Row],[Genre_2]]),COUNTIF(Sheet1!$H$1:$H$8,Table1[[#This Row],[Genre_3]]),COUNTIF(Sheet1!$H$1:$H$8,Table1[[#This Row],[Genre_4]]),COUNTIF(Sheet1!$H$1:$H$8,Table1[[#This Row],[Genre_5]]))</f>
        <v>1</v>
      </c>
      <c r="AK736" t="s">
        <v>35</v>
      </c>
      <c r="AM736" t="b">
        <f>OR(COUNTIF(Sheet1!$E$2:$E$20,Table1[[#This Row],[Publisher_1]]),COUNTIF(Sheet1!$E$2:$E$20,Table1[[#This Row],[Publisher_2]]))</f>
        <v>1</v>
      </c>
      <c r="AN736" t="str">
        <f>IF(COUNTIF(Table1[[#All],[Title]],Table1[[#This Row],[Title]]) &gt; 1,"Yes","No")</f>
        <v>No</v>
      </c>
      <c r="AO736" t="str">
        <f>IF(AND(-3&lt;= (Table1[[#This Row],[Metrics.Sales]] - AVERAGE(Table1[Metrics.Sales]))/_xlfn.STDEV.S(Table1[Metrics.Sales]), (Table1[[#This Row],[Metrics.Sales]] - AVERAGE(Table1[Metrics.Sales]))/_xlfn.STDEV.S(Table1[Metrics.Sales]) &lt;=3),"No","Yes")</f>
        <v>No</v>
      </c>
      <c r="AP736" t="b">
        <f>OR(Table1[[#This Row],[Length.Main Story.Polled]] = 0,Table1[[#This Row],[Length.Main + Extras.Polled]] = 0,Table1[[#This Row],[Length.Completionists.Polled]] = 0,Table1[[#This Row],[Length.All PlayStyles.Polled]] = 0)</f>
        <v>1</v>
      </c>
      <c r="AR736" s="9"/>
      <c r="AT736"/>
      <c r="AW736" s="10"/>
      <c r="BH736" s="10"/>
      <c r="BI736" s="10"/>
      <c r="BL736" s="10"/>
    </row>
    <row r="737" spans="1:64" x14ac:dyDescent="0.25">
      <c r="A737" t="s">
        <v>294</v>
      </c>
      <c r="B737">
        <v>1</v>
      </c>
      <c r="C737" t="s">
        <v>70</v>
      </c>
      <c r="D737" t="s">
        <v>42</v>
      </c>
      <c r="E737" t="s">
        <v>1021</v>
      </c>
      <c r="F737" t="s">
        <v>32</v>
      </c>
      <c r="G737">
        <v>2006</v>
      </c>
      <c r="H737">
        <v>71</v>
      </c>
      <c r="I737">
        <v>0.26</v>
      </c>
      <c r="J737">
        <v>16.95</v>
      </c>
      <c r="K737">
        <v>7.2166666666666597</v>
      </c>
      <c r="L737">
        <v>10.783333333333299</v>
      </c>
      <c r="M737">
        <v>5.93333333333333</v>
      </c>
      <c r="N737">
        <v>4</v>
      </c>
      <c r="O737">
        <v>4.2833333333333297</v>
      </c>
      <c r="P737">
        <v>15</v>
      </c>
      <c r="Q737">
        <v>15</v>
      </c>
      <c r="R737">
        <v>15</v>
      </c>
      <c r="S737">
        <v>1</v>
      </c>
      <c r="T737">
        <v>15</v>
      </c>
      <c r="U737">
        <v>5.93333333333333</v>
      </c>
      <c r="V737">
        <v>6.1666666666666599</v>
      </c>
      <c r="W737">
        <v>5.93333333333333</v>
      </c>
      <c r="X737">
        <v>2</v>
      </c>
      <c r="Y737">
        <v>5.7</v>
      </c>
      <c r="Z737">
        <v>2</v>
      </c>
      <c r="AA737">
        <v>2</v>
      </c>
      <c r="AB737">
        <v>2</v>
      </c>
      <c r="AC737">
        <v>1</v>
      </c>
      <c r="AD737">
        <v>2</v>
      </c>
      <c r="AE737" t="s">
        <v>70</v>
      </c>
      <c r="AJ737" t="b">
        <f>OR(COUNTIF(Sheet1!$H$1:$H$9,Table1[[#This Row],[Genre_1]]),COUNTIF(Sheet1!$H$1:$H$8,Table1[[#This Row],[Genre_2]]),COUNTIF(Sheet1!$H$1:$H$8,Table1[[#This Row],[Genre_3]]),COUNTIF(Sheet1!$H$1:$H$8,Table1[[#This Row],[Genre_4]]),COUNTIF(Sheet1!$H$1:$H$8,Table1[[#This Row],[Genre_5]]))</f>
        <v>1</v>
      </c>
      <c r="AK737" t="s">
        <v>42</v>
      </c>
      <c r="AM737" t="b">
        <f>OR(COUNTIF(Sheet1!$E$2:$E$20,Table1[[#This Row],[Publisher_1]]),COUNTIF(Sheet1!$E$2:$E$20,Table1[[#This Row],[Publisher_2]]))</f>
        <v>1</v>
      </c>
      <c r="AN737" t="str">
        <f>IF(COUNTIF(Table1[[#All],[Title]],Table1[[#This Row],[Title]]) &gt; 1,"Yes","No")</f>
        <v>No</v>
      </c>
      <c r="AO737" t="str">
        <f>IF(AND(-3&lt;= (Table1[[#This Row],[Metrics.Sales]] - AVERAGE(Table1[Metrics.Sales]))/_xlfn.STDEV.S(Table1[Metrics.Sales]), (Table1[[#This Row],[Metrics.Sales]] - AVERAGE(Table1[Metrics.Sales]))/_xlfn.STDEV.S(Table1[Metrics.Sales]) &lt;=3),"No","Yes")</f>
        <v>No</v>
      </c>
      <c r="AP737" t="b">
        <f>OR(Table1[[#This Row],[Length.Main Story.Polled]] = 0,Table1[[#This Row],[Length.Main + Extras.Polled]] = 0,Table1[[#This Row],[Length.Completionists.Polled]] = 0,Table1[[#This Row],[Length.All PlayStyles.Polled]] = 0)</f>
        <v>0</v>
      </c>
      <c r="AR737" s="9"/>
      <c r="AT737"/>
    </row>
    <row r="738" spans="1:64" x14ac:dyDescent="0.25">
      <c r="A738" t="s">
        <v>558</v>
      </c>
      <c r="B738">
        <v>1</v>
      </c>
      <c r="C738" t="s">
        <v>72</v>
      </c>
      <c r="D738" t="s">
        <v>1005</v>
      </c>
      <c r="E738" t="s">
        <v>83</v>
      </c>
      <c r="F738" t="s">
        <v>46</v>
      </c>
      <c r="G738">
        <v>2007</v>
      </c>
      <c r="H738">
        <v>76</v>
      </c>
      <c r="I738">
        <v>0.35</v>
      </c>
      <c r="J738">
        <v>17.95</v>
      </c>
      <c r="K738">
        <v>22.1</v>
      </c>
      <c r="L738">
        <v>30.516666666666602</v>
      </c>
      <c r="M738">
        <v>20</v>
      </c>
      <c r="N738">
        <v>101</v>
      </c>
      <c r="O738">
        <v>14.3</v>
      </c>
      <c r="P738">
        <v>29.283333333333299</v>
      </c>
      <c r="Q738">
        <v>34.9166666666666</v>
      </c>
      <c r="R738">
        <v>30.4166666666666</v>
      </c>
      <c r="S738">
        <v>14</v>
      </c>
      <c r="T738">
        <v>21.766666666666602</v>
      </c>
      <c r="U738">
        <v>22.766666666666602</v>
      </c>
      <c r="V738">
        <v>30.4</v>
      </c>
      <c r="W738">
        <v>20.85</v>
      </c>
      <c r="X738">
        <v>53</v>
      </c>
      <c r="Y738">
        <v>17.233333333333299</v>
      </c>
      <c r="Z738">
        <v>18.100000000000001</v>
      </c>
      <c r="AA738">
        <v>24.1</v>
      </c>
      <c r="AB738">
        <v>18.3</v>
      </c>
      <c r="AC738">
        <v>34</v>
      </c>
      <c r="AD738">
        <v>12.8666666666666</v>
      </c>
      <c r="AE738" t="s">
        <v>31</v>
      </c>
      <c r="AF738" t="s">
        <v>34</v>
      </c>
      <c r="AJ738" t="b">
        <f>OR(COUNTIF(Sheet1!$H$1:$H$9,Table1[[#This Row],[Genre_1]]),COUNTIF(Sheet1!$H$1:$H$8,Table1[[#This Row],[Genre_2]]),COUNTIF(Sheet1!$H$1:$H$8,Table1[[#This Row],[Genre_3]]),COUNTIF(Sheet1!$H$1:$H$8,Table1[[#This Row],[Genre_4]]),COUNTIF(Sheet1!$H$1:$H$8,Table1[[#This Row],[Genre_5]]))</f>
        <v>1</v>
      </c>
      <c r="AK738" t="s">
        <v>1005</v>
      </c>
      <c r="AM738" t="b">
        <f>OR(COUNTIF(Sheet1!$E$2:$E$20,Table1[[#This Row],[Publisher_1]]),COUNTIF(Sheet1!$E$2:$E$20,Table1[[#This Row],[Publisher_2]]))</f>
        <v>1</v>
      </c>
      <c r="AN738" t="str">
        <f>IF(COUNTIF(Table1[[#All],[Title]],Table1[[#This Row],[Title]]) &gt; 1,"Yes","No")</f>
        <v>No</v>
      </c>
      <c r="AO738" t="str">
        <f>IF(AND(-3&lt;= (Table1[[#This Row],[Metrics.Sales]] - AVERAGE(Table1[Metrics.Sales]))/_xlfn.STDEV.S(Table1[Metrics.Sales]), (Table1[[#This Row],[Metrics.Sales]] - AVERAGE(Table1[Metrics.Sales]))/_xlfn.STDEV.S(Table1[Metrics.Sales]) &lt;=3),"No","Yes")</f>
        <v>No</v>
      </c>
      <c r="AP738" t="b">
        <f>OR(Table1[[#This Row],[Length.Main Story.Polled]] = 0,Table1[[#This Row],[Length.Main + Extras.Polled]] = 0,Table1[[#This Row],[Length.Completionists.Polled]] = 0,Table1[[#This Row],[Length.All PlayStyles.Polled]] = 0)</f>
        <v>0</v>
      </c>
      <c r="AR738" s="9"/>
      <c r="AT738"/>
      <c r="AU738" s="10"/>
      <c r="AW738" s="10"/>
      <c r="BC738" s="10"/>
      <c r="BD738" s="10"/>
      <c r="BE738" s="10"/>
    </row>
    <row r="739" spans="1:64" x14ac:dyDescent="0.25">
      <c r="A739" t="s">
        <v>966</v>
      </c>
      <c r="B739">
        <v>2</v>
      </c>
      <c r="C739" t="s">
        <v>72</v>
      </c>
      <c r="D739" t="s">
        <v>1005</v>
      </c>
      <c r="E739" t="s">
        <v>1019</v>
      </c>
      <c r="F739" t="s">
        <v>53</v>
      </c>
      <c r="G739">
        <v>2008</v>
      </c>
      <c r="H739">
        <v>72</v>
      </c>
      <c r="I739">
        <v>0.05</v>
      </c>
      <c r="J739">
        <v>17.95</v>
      </c>
      <c r="K739">
        <v>21.983333333333299</v>
      </c>
      <c r="L739">
        <v>53.616666666666603</v>
      </c>
      <c r="M739">
        <v>14.5</v>
      </c>
      <c r="N739">
        <v>43</v>
      </c>
      <c r="O739">
        <v>10.566666666666601</v>
      </c>
      <c r="P739">
        <v>38.616666666666603</v>
      </c>
      <c r="Q739">
        <v>63.4</v>
      </c>
      <c r="R739">
        <v>37</v>
      </c>
      <c r="S739">
        <v>15</v>
      </c>
      <c r="T739">
        <v>24.9</v>
      </c>
      <c r="U739">
        <v>14.1</v>
      </c>
      <c r="V739">
        <v>22.8333333333333</v>
      </c>
      <c r="W739">
        <v>11.75</v>
      </c>
      <c r="X739">
        <v>18</v>
      </c>
      <c r="Y739">
        <v>8.6666666666666607</v>
      </c>
      <c r="Z739">
        <v>11.233333333333301</v>
      </c>
      <c r="AA739">
        <v>24.433333333333302</v>
      </c>
      <c r="AB739">
        <v>8.5</v>
      </c>
      <c r="AC739">
        <v>10</v>
      </c>
      <c r="AD739">
        <v>6.3833333333333302</v>
      </c>
      <c r="AE739" t="s">
        <v>31</v>
      </c>
      <c r="AF739" t="s">
        <v>34</v>
      </c>
      <c r="AJ739" t="b">
        <f>OR(COUNTIF(Sheet1!$H$1:$H$9,Table1[[#This Row],[Genre_1]]),COUNTIF(Sheet1!$H$1:$H$8,Table1[[#This Row],[Genre_2]]),COUNTIF(Sheet1!$H$1:$H$8,Table1[[#This Row],[Genre_3]]),COUNTIF(Sheet1!$H$1:$H$8,Table1[[#This Row],[Genre_4]]),COUNTIF(Sheet1!$H$1:$H$8,Table1[[#This Row],[Genre_5]]))</f>
        <v>1</v>
      </c>
      <c r="AK739" t="s">
        <v>1005</v>
      </c>
      <c r="AM739" t="b">
        <f>OR(COUNTIF(Sheet1!$E$2:$E$20,Table1[[#This Row],[Publisher_1]]),COUNTIF(Sheet1!$E$2:$E$20,Table1[[#This Row],[Publisher_2]]))</f>
        <v>1</v>
      </c>
      <c r="AN739" t="str">
        <f>IF(COUNTIF(Table1[[#All],[Title]],Table1[[#This Row],[Title]]) &gt; 1,"Yes","No")</f>
        <v>No</v>
      </c>
      <c r="AO739" t="str">
        <f>IF(AND(-3&lt;= (Table1[[#This Row],[Metrics.Sales]] - AVERAGE(Table1[Metrics.Sales]))/_xlfn.STDEV.S(Table1[Metrics.Sales]), (Table1[[#This Row],[Metrics.Sales]] - AVERAGE(Table1[Metrics.Sales]))/_xlfn.STDEV.S(Table1[Metrics.Sales]) &lt;=3),"No","Yes")</f>
        <v>No</v>
      </c>
      <c r="AP739" t="b">
        <f>OR(Table1[[#This Row],[Length.Main Story.Polled]] = 0,Table1[[#This Row],[Length.Main + Extras.Polled]] = 0,Table1[[#This Row],[Length.Completionists.Polled]] = 0,Table1[[#This Row],[Length.All PlayStyles.Polled]] = 0)</f>
        <v>0</v>
      </c>
      <c r="AR739" s="9"/>
      <c r="AT739"/>
      <c r="AX739" s="10"/>
      <c r="AY739" s="10"/>
      <c r="AZ739" s="10"/>
      <c r="BB739" s="10"/>
      <c r="BC739" s="10"/>
      <c r="BG739" s="10"/>
      <c r="BL739" s="10"/>
    </row>
    <row r="740" spans="1:64" x14ac:dyDescent="0.25">
      <c r="A740" t="s">
        <v>204</v>
      </c>
      <c r="B740">
        <v>1</v>
      </c>
      <c r="C740" t="s">
        <v>31</v>
      </c>
      <c r="D740" t="s">
        <v>1012</v>
      </c>
      <c r="E740" t="s">
        <v>1020</v>
      </c>
      <c r="F740" t="s">
        <v>32</v>
      </c>
      <c r="G740">
        <v>2005</v>
      </c>
      <c r="H740">
        <v>61</v>
      </c>
      <c r="I740">
        <v>0.06</v>
      </c>
      <c r="J740">
        <v>24.95</v>
      </c>
      <c r="K740">
        <v>8</v>
      </c>
      <c r="L740">
        <v>8</v>
      </c>
      <c r="M740">
        <v>8</v>
      </c>
      <c r="N740">
        <v>1</v>
      </c>
      <c r="O740">
        <v>8</v>
      </c>
      <c r="P740">
        <v>0</v>
      </c>
      <c r="Q740">
        <v>0</v>
      </c>
      <c r="R740">
        <v>0</v>
      </c>
      <c r="S740">
        <v>0</v>
      </c>
      <c r="T740">
        <v>0</v>
      </c>
      <c r="U740">
        <v>0</v>
      </c>
      <c r="V740">
        <v>0</v>
      </c>
      <c r="W740">
        <v>0</v>
      </c>
      <c r="X740">
        <v>0</v>
      </c>
      <c r="Y740">
        <v>0</v>
      </c>
      <c r="Z740">
        <v>8</v>
      </c>
      <c r="AA740">
        <v>8</v>
      </c>
      <c r="AB740">
        <v>8</v>
      </c>
      <c r="AC740">
        <v>1</v>
      </c>
      <c r="AD740">
        <v>8</v>
      </c>
      <c r="AE740" t="s">
        <v>31</v>
      </c>
      <c r="AJ740" t="b">
        <f>OR(COUNTIF(Sheet1!$H$1:$H$9,Table1[[#This Row],[Genre_1]]),COUNTIF(Sheet1!$H$1:$H$8,Table1[[#This Row],[Genre_2]]),COUNTIF(Sheet1!$H$1:$H$8,Table1[[#This Row],[Genre_3]]),COUNTIF(Sheet1!$H$1:$H$8,Table1[[#This Row],[Genre_4]]),COUNTIF(Sheet1!$H$1:$H$8,Table1[[#This Row],[Genre_5]]))</f>
        <v>1</v>
      </c>
      <c r="AK740" t="s">
        <v>45</v>
      </c>
      <c r="AL740" t="s">
        <v>49</v>
      </c>
      <c r="AM740" t="b">
        <f>OR(COUNTIF(Sheet1!$E$2:$E$20,Table1[[#This Row],[Publisher_1]]),COUNTIF(Sheet1!$E$2:$E$20,Table1[[#This Row],[Publisher_2]]))</f>
        <v>1</v>
      </c>
      <c r="AN740" t="str">
        <f>IF(COUNTIF(Table1[[#All],[Title]],Table1[[#This Row],[Title]]) &gt; 1,"Yes","No")</f>
        <v>No</v>
      </c>
      <c r="AO740" t="str">
        <f>IF(AND(-3&lt;= (Table1[[#This Row],[Metrics.Sales]] - AVERAGE(Table1[Metrics.Sales]))/_xlfn.STDEV.S(Table1[Metrics.Sales]), (Table1[[#This Row],[Metrics.Sales]] - AVERAGE(Table1[Metrics.Sales]))/_xlfn.STDEV.S(Table1[Metrics.Sales]) &lt;=3),"No","Yes")</f>
        <v>No</v>
      </c>
      <c r="AP740" t="b">
        <f>OR(Table1[[#This Row],[Length.Main Story.Polled]] = 0,Table1[[#This Row],[Length.Main + Extras.Polled]] = 0,Table1[[#This Row],[Length.Completionists.Polled]] = 0,Table1[[#This Row],[Length.All PlayStyles.Polled]] = 0)</f>
        <v>1</v>
      </c>
      <c r="AR740" s="9"/>
      <c r="AT740"/>
      <c r="AW740" s="10"/>
      <c r="AX740" s="10"/>
      <c r="BD740" s="10"/>
      <c r="BG740" s="10"/>
      <c r="BH740" s="10"/>
      <c r="BI740" s="10"/>
      <c r="BL740" s="10"/>
    </row>
    <row r="741" spans="1:64" x14ac:dyDescent="0.25">
      <c r="A741" t="s">
        <v>423</v>
      </c>
      <c r="B741">
        <v>1</v>
      </c>
      <c r="C741" t="s">
        <v>79</v>
      </c>
      <c r="D741" t="s">
        <v>49</v>
      </c>
      <c r="E741" t="s">
        <v>1020</v>
      </c>
      <c r="F741" t="s">
        <v>53</v>
      </c>
      <c r="G741">
        <v>2006</v>
      </c>
      <c r="H741">
        <v>51</v>
      </c>
      <c r="I741">
        <v>0.04</v>
      </c>
      <c r="J741">
        <v>17.95</v>
      </c>
      <c r="K741">
        <v>2.75</v>
      </c>
      <c r="L741">
        <v>3.86666666666666</v>
      </c>
      <c r="M741">
        <v>2.75</v>
      </c>
      <c r="N741">
        <v>2</v>
      </c>
      <c r="O741">
        <v>1.61666666666666</v>
      </c>
      <c r="P741">
        <v>0</v>
      </c>
      <c r="Q741">
        <v>0</v>
      </c>
      <c r="R741">
        <v>0</v>
      </c>
      <c r="S741">
        <v>0</v>
      </c>
      <c r="T741">
        <v>0</v>
      </c>
      <c r="U741">
        <v>0</v>
      </c>
      <c r="V741">
        <v>0</v>
      </c>
      <c r="W741">
        <v>0</v>
      </c>
      <c r="X741">
        <v>0</v>
      </c>
      <c r="Y741">
        <v>0</v>
      </c>
      <c r="Z741">
        <v>2.75</v>
      </c>
      <c r="AA741">
        <v>3.86666666666666</v>
      </c>
      <c r="AB741">
        <v>2.75</v>
      </c>
      <c r="AC741">
        <v>2</v>
      </c>
      <c r="AD741">
        <v>1.61666666666666</v>
      </c>
      <c r="AE741" t="s">
        <v>31</v>
      </c>
      <c r="AF741" t="s">
        <v>1006</v>
      </c>
      <c r="AJ741" t="b">
        <f>OR(COUNTIF(Sheet1!$H$1:$H$9,Table1[[#This Row],[Genre_1]]),COUNTIF(Sheet1!$H$1:$H$8,Table1[[#This Row],[Genre_2]]),COUNTIF(Sheet1!$H$1:$H$8,Table1[[#This Row],[Genre_3]]),COUNTIF(Sheet1!$H$1:$H$8,Table1[[#This Row],[Genre_4]]),COUNTIF(Sheet1!$H$1:$H$8,Table1[[#This Row],[Genre_5]]))</f>
        <v>1</v>
      </c>
      <c r="AK741" t="s">
        <v>49</v>
      </c>
      <c r="AM741" t="b">
        <f>OR(COUNTIF(Sheet1!$E$2:$E$20,Table1[[#This Row],[Publisher_1]]),COUNTIF(Sheet1!$E$2:$E$20,Table1[[#This Row],[Publisher_2]]))</f>
        <v>1</v>
      </c>
      <c r="AN741" t="str">
        <f>IF(COUNTIF(Table1[[#All],[Title]],Table1[[#This Row],[Title]]) &gt; 1,"Yes","No")</f>
        <v>No</v>
      </c>
      <c r="AO741" t="str">
        <f>IF(AND(-3&lt;= (Table1[[#This Row],[Metrics.Sales]] - AVERAGE(Table1[Metrics.Sales]))/_xlfn.STDEV.S(Table1[Metrics.Sales]), (Table1[[#This Row],[Metrics.Sales]] - AVERAGE(Table1[Metrics.Sales]))/_xlfn.STDEV.S(Table1[Metrics.Sales]) &lt;=3),"No","Yes")</f>
        <v>No</v>
      </c>
      <c r="AP741" t="b">
        <f>OR(Table1[[#This Row],[Length.Main Story.Polled]] = 0,Table1[[#This Row],[Length.Main + Extras.Polled]] = 0,Table1[[#This Row],[Length.Completionists.Polled]] = 0,Table1[[#This Row],[Length.All PlayStyles.Polled]] = 0)</f>
        <v>1</v>
      </c>
      <c r="AR741" s="9"/>
      <c r="AT741"/>
    </row>
    <row r="742" spans="1:64" x14ac:dyDescent="0.25">
      <c r="A742" t="s">
        <v>389</v>
      </c>
      <c r="B742">
        <v>1</v>
      </c>
      <c r="C742" t="s">
        <v>31</v>
      </c>
      <c r="D742" t="s">
        <v>40</v>
      </c>
      <c r="E742" t="s">
        <v>1020</v>
      </c>
      <c r="F742" t="s">
        <v>53</v>
      </c>
      <c r="G742">
        <v>2006</v>
      </c>
      <c r="H742">
        <v>67</v>
      </c>
      <c r="I742">
        <v>7.0000000000000007E-2</v>
      </c>
      <c r="J742">
        <v>12.95</v>
      </c>
      <c r="K742">
        <v>1.7</v>
      </c>
      <c r="L742">
        <v>3.7666666666666599</v>
      </c>
      <c r="M742">
        <v>1.4166666666666601</v>
      </c>
      <c r="N742">
        <v>21</v>
      </c>
      <c r="O742">
        <v>1.1000000000000001</v>
      </c>
      <c r="P742">
        <v>3.3</v>
      </c>
      <c r="Q742">
        <v>3.3</v>
      </c>
      <c r="R742">
        <v>3.3</v>
      </c>
      <c r="S742">
        <v>1</v>
      </c>
      <c r="T742">
        <v>3.3</v>
      </c>
      <c r="U742">
        <v>4.5</v>
      </c>
      <c r="V742">
        <v>5.25</v>
      </c>
      <c r="W742">
        <v>4.5</v>
      </c>
      <c r="X742">
        <v>2</v>
      </c>
      <c r="Y742">
        <v>3.75</v>
      </c>
      <c r="Z742">
        <v>1.3</v>
      </c>
      <c r="AA742">
        <v>1.85</v>
      </c>
      <c r="AB742">
        <v>1.11666666666666</v>
      </c>
      <c r="AC742">
        <v>18</v>
      </c>
      <c r="AD742">
        <v>0.93333333333333302</v>
      </c>
      <c r="AE742" t="s">
        <v>31</v>
      </c>
      <c r="AJ742" t="b">
        <f>OR(COUNTIF(Sheet1!$H$1:$H$9,Table1[[#This Row],[Genre_1]]),COUNTIF(Sheet1!$H$1:$H$8,Table1[[#This Row],[Genre_2]]),COUNTIF(Sheet1!$H$1:$H$8,Table1[[#This Row],[Genre_3]]),COUNTIF(Sheet1!$H$1:$H$8,Table1[[#This Row],[Genre_4]]),COUNTIF(Sheet1!$H$1:$H$8,Table1[[#This Row],[Genre_5]]))</f>
        <v>1</v>
      </c>
      <c r="AK742" t="s">
        <v>40</v>
      </c>
      <c r="AM742" t="b">
        <f>OR(COUNTIF(Sheet1!$E$2:$E$20,Table1[[#This Row],[Publisher_1]]),COUNTIF(Sheet1!$E$2:$E$20,Table1[[#This Row],[Publisher_2]]))</f>
        <v>1</v>
      </c>
      <c r="AN742" t="str">
        <f>IF(COUNTIF(Table1[[#All],[Title]],Table1[[#This Row],[Title]]) &gt; 1,"Yes","No")</f>
        <v>No</v>
      </c>
      <c r="AO742" t="str">
        <f>IF(AND(-3&lt;= (Table1[[#This Row],[Metrics.Sales]] - AVERAGE(Table1[Metrics.Sales]))/_xlfn.STDEV.S(Table1[Metrics.Sales]), (Table1[[#This Row],[Metrics.Sales]] - AVERAGE(Table1[Metrics.Sales]))/_xlfn.STDEV.S(Table1[Metrics.Sales]) &lt;=3),"No","Yes")</f>
        <v>No</v>
      </c>
      <c r="AP742" t="b">
        <f>OR(Table1[[#This Row],[Length.Main Story.Polled]] = 0,Table1[[#This Row],[Length.Main + Extras.Polled]] = 0,Table1[[#This Row],[Length.Completionists.Polled]] = 0,Table1[[#This Row],[Length.All PlayStyles.Polled]] = 0)</f>
        <v>0</v>
      </c>
      <c r="AR742" s="9"/>
      <c r="AT742"/>
      <c r="AW742" s="10"/>
      <c r="BI742" s="10"/>
      <c r="BL742" s="10"/>
    </row>
    <row r="743" spans="1:64" x14ac:dyDescent="0.25">
      <c r="A743" t="s">
        <v>845</v>
      </c>
      <c r="B743">
        <v>1</v>
      </c>
      <c r="C743" t="s">
        <v>72</v>
      </c>
      <c r="D743" t="s">
        <v>40</v>
      </c>
      <c r="E743" t="s">
        <v>1020</v>
      </c>
      <c r="F743" t="s">
        <v>53</v>
      </c>
      <c r="G743">
        <v>2008</v>
      </c>
      <c r="H743">
        <v>86</v>
      </c>
      <c r="I743">
        <v>0.3</v>
      </c>
      <c r="J743">
        <v>17.95</v>
      </c>
      <c r="K743">
        <v>19.899999999999999</v>
      </c>
      <c r="L743">
        <v>35.1666666666666</v>
      </c>
      <c r="M743">
        <v>16.783333333333299</v>
      </c>
      <c r="N743">
        <v>38</v>
      </c>
      <c r="O743">
        <v>13.716666666666599</v>
      </c>
      <c r="P743">
        <v>33.4166666666666</v>
      </c>
      <c r="Q743">
        <v>42.483333333333299</v>
      </c>
      <c r="R743">
        <v>32.549999999999997</v>
      </c>
      <c r="S743">
        <v>4</v>
      </c>
      <c r="T743">
        <v>24.766666666666602</v>
      </c>
      <c r="U743">
        <v>27.7</v>
      </c>
      <c r="V743">
        <v>36.200000000000003</v>
      </c>
      <c r="W743">
        <v>27.0833333333333</v>
      </c>
      <c r="X743">
        <v>7</v>
      </c>
      <c r="Y743">
        <v>20.8</v>
      </c>
      <c r="Z743">
        <v>15.883333333333301</v>
      </c>
      <c r="AA743">
        <v>23.716666666666601</v>
      </c>
      <c r="AB743">
        <v>15</v>
      </c>
      <c r="AC743">
        <v>27</v>
      </c>
      <c r="AD743">
        <v>12.2666666666666</v>
      </c>
      <c r="AE743" t="s">
        <v>31</v>
      </c>
      <c r="AF743" t="s">
        <v>34</v>
      </c>
      <c r="AJ743" t="b">
        <f>OR(COUNTIF(Sheet1!$H$1:$H$9,Table1[[#This Row],[Genre_1]]),COUNTIF(Sheet1!$H$1:$H$8,Table1[[#This Row],[Genre_2]]),COUNTIF(Sheet1!$H$1:$H$8,Table1[[#This Row],[Genre_3]]),COUNTIF(Sheet1!$H$1:$H$8,Table1[[#This Row],[Genre_4]]),COUNTIF(Sheet1!$H$1:$H$8,Table1[[#This Row],[Genre_5]]))</f>
        <v>1</v>
      </c>
      <c r="AK743" t="s">
        <v>40</v>
      </c>
      <c r="AM743" t="b">
        <f>OR(COUNTIF(Sheet1!$E$2:$E$20,Table1[[#This Row],[Publisher_1]]),COUNTIF(Sheet1!$E$2:$E$20,Table1[[#This Row],[Publisher_2]]))</f>
        <v>1</v>
      </c>
      <c r="AN743" t="str">
        <f>IF(COUNTIF(Table1[[#All],[Title]],Table1[[#This Row],[Title]]) &gt; 1,"Yes","No")</f>
        <v>No</v>
      </c>
      <c r="AO743" t="str">
        <f>IF(AND(-3&lt;= (Table1[[#This Row],[Metrics.Sales]] - AVERAGE(Table1[Metrics.Sales]))/_xlfn.STDEV.S(Table1[Metrics.Sales]), (Table1[[#This Row],[Metrics.Sales]] - AVERAGE(Table1[Metrics.Sales]))/_xlfn.STDEV.S(Table1[Metrics.Sales]) &lt;=3),"No","Yes")</f>
        <v>No</v>
      </c>
      <c r="AP743" t="b">
        <f>OR(Table1[[#This Row],[Length.Main Story.Polled]] = 0,Table1[[#This Row],[Length.Main + Extras.Polled]] = 0,Table1[[#This Row],[Length.Completionists.Polled]] = 0,Table1[[#This Row],[Length.All PlayStyles.Polled]] = 0)</f>
        <v>0</v>
      </c>
      <c r="AR743" s="9"/>
      <c r="AT743"/>
      <c r="AU743" s="10"/>
      <c r="BJ743" s="10"/>
    </row>
    <row r="744" spans="1:64" x14ac:dyDescent="0.25">
      <c r="A744" t="s">
        <v>100</v>
      </c>
      <c r="B744">
        <v>4</v>
      </c>
      <c r="C744" t="s">
        <v>31</v>
      </c>
      <c r="D744" t="s">
        <v>101</v>
      </c>
      <c r="E744" t="s">
        <v>83</v>
      </c>
      <c r="F744" t="s">
        <v>32</v>
      </c>
      <c r="G744">
        <v>2005</v>
      </c>
      <c r="H744">
        <v>79</v>
      </c>
      <c r="I744">
        <v>0.7</v>
      </c>
      <c r="J744">
        <v>17.95</v>
      </c>
      <c r="K744">
        <v>9.3000000000000007</v>
      </c>
      <c r="L744">
        <v>20.683333333333302</v>
      </c>
      <c r="M744">
        <v>8</v>
      </c>
      <c r="N744">
        <v>33</v>
      </c>
      <c r="O744">
        <v>6.3166666666666602</v>
      </c>
      <c r="P744">
        <v>28.85</v>
      </c>
      <c r="Q744">
        <v>30.783333333333299</v>
      </c>
      <c r="R744">
        <v>28.85</v>
      </c>
      <c r="S744">
        <v>2</v>
      </c>
      <c r="T744">
        <v>26.9166666666666</v>
      </c>
      <c r="U744">
        <v>10.1666666666666</v>
      </c>
      <c r="V744">
        <v>11.283333333333299</v>
      </c>
      <c r="W744">
        <v>10</v>
      </c>
      <c r="X744">
        <v>3</v>
      </c>
      <c r="Y744">
        <v>9.0333333333333297</v>
      </c>
      <c r="Z744">
        <v>7.8166666666666602</v>
      </c>
      <c r="AA744">
        <v>10</v>
      </c>
      <c r="AB744">
        <v>8</v>
      </c>
      <c r="AC744">
        <v>28</v>
      </c>
      <c r="AD744">
        <v>5.95</v>
      </c>
      <c r="AE744" t="s">
        <v>31</v>
      </c>
      <c r="AJ744" t="b">
        <f>OR(COUNTIF(Sheet1!$H$1:$H$9,Table1[[#This Row],[Genre_1]]),COUNTIF(Sheet1!$H$1:$H$8,Table1[[#This Row],[Genre_2]]),COUNTIF(Sheet1!$H$1:$H$8,Table1[[#This Row],[Genre_3]]),COUNTIF(Sheet1!$H$1:$H$8,Table1[[#This Row],[Genre_4]]),COUNTIF(Sheet1!$H$1:$H$8,Table1[[#This Row],[Genre_5]]))</f>
        <v>1</v>
      </c>
      <c r="AK744" t="s">
        <v>101</v>
      </c>
      <c r="AM744" t="b">
        <f>OR(COUNTIF(Sheet1!$E$2:$E$20,Table1[[#This Row],[Publisher_1]]),COUNTIF(Sheet1!$E$2:$E$20,Table1[[#This Row],[Publisher_2]]))</f>
        <v>1</v>
      </c>
      <c r="AN744" t="str">
        <f>IF(COUNTIF(Table1[[#All],[Title]],Table1[[#This Row],[Title]]) &gt; 1,"Yes","No")</f>
        <v>No</v>
      </c>
      <c r="AO744" t="str">
        <f>IF(AND(-3&lt;= (Table1[[#This Row],[Metrics.Sales]] - AVERAGE(Table1[Metrics.Sales]))/_xlfn.STDEV.S(Table1[Metrics.Sales]), (Table1[[#This Row],[Metrics.Sales]] - AVERAGE(Table1[Metrics.Sales]))/_xlfn.STDEV.S(Table1[Metrics.Sales]) &lt;=3),"No","Yes")</f>
        <v>No</v>
      </c>
      <c r="AP744" t="b">
        <f>OR(Table1[[#This Row],[Length.Main Story.Polled]] = 0,Table1[[#This Row],[Length.Main + Extras.Polled]] = 0,Table1[[#This Row],[Length.Completionists.Polled]] = 0,Table1[[#This Row],[Length.All PlayStyles.Polled]] = 0)</f>
        <v>0</v>
      </c>
      <c r="AR744" s="9"/>
      <c r="AT744"/>
      <c r="AU744" s="10"/>
      <c r="AW744" s="10"/>
      <c r="AX744" s="10"/>
      <c r="AY744" s="10"/>
      <c r="BB744" s="10"/>
      <c r="BE744" s="10"/>
      <c r="BH744" s="10"/>
      <c r="BI744" s="10"/>
      <c r="BL744" s="10"/>
    </row>
    <row r="745" spans="1:64" x14ac:dyDescent="0.25">
      <c r="A745" t="s">
        <v>123</v>
      </c>
      <c r="B745">
        <v>2</v>
      </c>
      <c r="C745" t="s">
        <v>31</v>
      </c>
      <c r="D745" t="s">
        <v>35</v>
      </c>
      <c r="E745" t="s">
        <v>83</v>
      </c>
      <c r="F745" t="s">
        <v>53</v>
      </c>
      <c r="G745">
        <v>2005</v>
      </c>
      <c r="H745">
        <v>80</v>
      </c>
      <c r="I745">
        <v>0.32</v>
      </c>
      <c r="J745">
        <v>14.95</v>
      </c>
      <c r="K745">
        <v>6.9666666666666597</v>
      </c>
      <c r="L745">
        <v>8.5833333333333304</v>
      </c>
      <c r="M745">
        <v>7</v>
      </c>
      <c r="N745">
        <v>49</v>
      </c>
      <c r="O745">
        <v>5.4833333333333298</v>
      </c>
      <c r="P745">
        <v>7.5833333333333304</v>
      </c>
      <c r="Q745">
        <v>8.9833333333333307</v>
      </c>
      <c r="R745">
        <v>8</v>
      </c>
      <c r="S745">
        <v>17</v>
      </c>
      <c r="T745">
        <v>6.55</v>
      </c>
      <c r="U745">
        <v>6.8</v>
      </c>
      <c r="V745">
        <v>8.3333333333333304</v>
      </c>
      <c r="W745">
        <v>6.5666666666666602</v>
      </c>
      <c r="X745">
        <v>10</v>
      </c>
      <c r="Y745">
        <v>5.8333333333333304</v>
      </c>
      <c r="Z745">
        <v>6.5833333333333304</v>
      </c>
      <c r="AA745">
        <v>8.3833333333333293</v>
      </c>
      <c r="AB745">
        <v>7</v>
      </c>
      <c r="AC745">
        <v>22</v>
      </c>
      <c r="AD745">
        <v>5.3833333333333302</v>
      </c>
      <c r="AE745" t="s">
        <v>31</v>
      </c>
      <c r="AJ745" t="b">
        <f>OR(COUNTIF(Sheet1!$H$1:$H$9,Table1[[#This Row],[Genre_1]]),COUNTIF(Sheet1!$H$1:$H$8,Table1[[#This Row],[Genre_2]]),COUNTIF(Sheet1!$H$1:$H$8,Table1[[#This Row],[Genre_3]]),COUNTIF(Sheet1!$H$1:$H$8,Table1[[#This Row],[Genre_4]]),COUNTIF(Sheet1!$H$1:$H$8,Table1[[#This Row],[Genre_5]]))</f>
        <v>1</v>
      </c>
      <c r="AK745" t="s">
        <v>35</v>
      </c>
      <c r="AM745" t="b">
        <f>OR(COUNTIF(Sheet1!$E$2:$E$20,Table1[[#This Row],[Publisher_1]]),COUNTIF(Sheet1!$E$2:$E$20,Table1[[#This Row],[Publisher_2]]))</f>
        <v>1</v>
      </c>
      <c r="AN745" t="str">
        <f>IF(COUNTIF(Table1[[#All],[Title]],Table1[[#This Row],[Title]]) &gt; 1,"Yes","No")</f>
        <v>No</v>
      </c>
      <c r="AO745" t="str">
        <f>IF(AND(-3&lt;= (Table1[[#This Row],[Metrics.Sales]] - AVERAGE(Table1[Metrics.Sales]))/_xlfn.STDEV.S(Table1[Metrics.Sales]), (Table1[[#This Row],[Metrics.Sales]] - AVERAGE(Table1[Metrics.Sales]))/_xlfn.STDEV.S(Table1[Metrics.Sales]) &lt;=3),"No","Yes")</f>
        <v>No</v>
      </c>
      <c r="AP745" t="b">
        <f>OR(Table1[[#This Row],[Length.Main Story.Polled]] = 0,Table1[[#This Row],[Length.Main + Extras.Polled]] = 0,Table1[[#This Row],[Length.Completionists.Polled]] = 0,Table1[[#This Row],[Length.All PlayStyles.Polled]] = 0)</f>
        <v>0</v>
      </c>
      <c r="AR745" s="9"/>
      <c r="AT745"/>
      <c r="AW745" s="10"/>
      <c r="AY745" s="10"/>
      <c r="BB745" s="10"/>
      <c r="BC745" s="10"/>
      <c r="BD745" s="10"/>
      <c r="BG745" s="10"/>
      <c r="BH745" s="10"/>
    </row>
    <row r="746" spans="1:64" x14ac:dyDescent="0.25">
      <c r="A746" t="s">
        <v>374</v>
      </c>
      <c r="B746">
        <v>1</v>
      </c>
      <c r="C746" t="s">
        <v>1035</v>
      </c>
      <c r="D746" t="s">
        <v>58</v>
      </c>
      <c r="E746" t="s">
        <v>83</v>
      </c>
      <c r="F746" t="s">
        <v>32</v>
      </c>
      <c r="G746">
        <v>2006</v>
      </c>
      <c r="H746">
        <v>64</v>
      </c>
      <c r="I746">
        <v>0.09</v>
      </c>
      <c r="J746">
        <v>24.95</v>
      </c>
      <c r="K746">
        <v>35.133333333333297</v>
      </c>
      <c r="L746">
        <v>47.016666666666602</v>
      </c>
      <c r="M746">
        <v>28.933333333333302</v>
      </c>
      <c r="N746">
        <v>13</v>
      </c>
      <c r="O746">
        <v>25.016666666666602</v>
      </c>
      <c r="P746">
        <v>55.5</v>
      </c>
      <c r="Q746">
        <v>58.75</v>
      </c>
      <c r="R746">
        <v>55.5</v>
      </c>
      <c r="S746">
        <v>2</v>
      </c>
      <c r="T746">
        <v>52.25</v>
      </c>
      <c r="U746">
        <v>34.5</v>
      </c>
      <c r="V746">
        <v>45.366666666666603</v>
      </c>
      <c r="W746">
        <v>29</v>
      </c>
      <c r="X746">
        <v>6</v>
      </c>
      <c r="Y746">
        <v>28.533333333333299</v>
      </c>
      <c r="Z746">
        <v>27.733333333333299</v>
      </c>
      <c r="AA746">
        <v>34.133333333333297</v>
      </c>
      <c r="AB746">
        <v>26.816666666666599</v>
      </c>
      <c r="AC746">
        <v>5</v>
      </c>
      <c r="AD746">
        <v>22.633333333333301</v>
      </c>
      <c r="AE746" t="s">
        <v>1045</v>
      </c>
      <c r="AJ746" t="b">
        <f>OR(COUNTIF(Sheet1!$H$1:$H$9,Table1[[#This Row],[Genre_1]]),COUNTIF(Sheet1!$H$1:$H$8,Table1[[#This Row],[Genre_2]]),COUNTIF(Sheet1!$H$1:$H$8,Table1[[#This Row],[Genre_3]]),COUNTIF(Sheet1!$H$1:$H$8,Table1[[#This Row],[Genre_4]]),COUNTIF(Sheet1!$H$1:$H$8,Table1[[#This Row],[Genre_5]]))</f>
        <v>1</v>
      </c>
      <c r="AK746" t="s">
        <v>58</v>
      </c>
      <c r="AM746" t="b">
        <f>OR(COUNTIF(Sheet1!$E$2:$E$20,Table1[[#This Row],[Publisher_1]]),COUNTIF(Sheet1!$E$2:$E$20,Table1[[#This Row],[Publisher_2]]))</f>
        <v>1</v>
      </c>
      <c r="AN746" t="str">
        <f>IF(COUNTIF(Table1[[#All],[Title]],Table1[[#This Row],[Title]]) &gt; 1,"Yes","No")</f>
        <v>No</v>
      </c>
      <c r="AO746" t="str">
        <f>IF(AND(-3&lt;= (Table1[[#This Row],[Metrics.Sales]] - AVERAGE(Table1[Metrics.Sales]))/_xlfn.STDEV.S(Table1[Metrics.Sales]), (Table1[[#This Row],[Metrics.Sales]] - AVERAGE(Table1[Metrics.Sales]))/_xlfn.STDEV.S(Table1[Metrics.Sales]) &lt;=3),"No","Yes")</f>
        <v>No</v>
      </c>
      <c r="AP746" t="b">
        <f>OR(Table1[[#This Row],[Length.Main Story.Polled]] = 0,Table1[[#This Row],[Length.Main + Extras.Polled]] = 0,Table1[[#This Row],[Length.Completionists.Polled]] = 0,Table1[[#This Row],[Length.All PlayStyles.Polled]] = 0)</f>
        <v>0</v>
      </c>
      <c r="AR746" s="9"/>
      <c r="AT746"/>
      <c r="AW746" s="10"/>
      <c r="AX746" s="10"/>
      <c r="AY746" s="10"/>
      <c r="BD746" s="10"/>
      <c r="BE746" s="10"/>
      <c r="BG746" s="10"/>
      <c r="BH746" s="10"/>
      <c r="BI746" s="10"/>
      <c r="BL746" s="10"/>
    </row>
    <row r="747" spans="1:64" x14ac:dyDescent="0.25">
      <c r="A747" t="s">
        <v>114</v>
      </c>
      <c r="B747">
        <v>1</v>
      </c>
      <c r="C747" t="s">
        <v>115</v>
      </c>
      <c r="D747" t="s">
        <v>61</v>
      </c>
      <c r="E747" t="s">
        <v>1021</v>
      </c>
      <c r="F747" t="s">
        <v>32</v>
      </c>
      <c r="G747">
        <v>2005</v>
      </c>
      <c r="H747">
        <v>81</v>
      </c>
      <c r="I747">
        <v>0.38</v>
      </c>
      <c r="J747">
        <v>24.95</v>
      </c>
      <c r="K747">
        <v>19.683333333333302</v>
      </c>
      <c r="L747">
        <v>32.183333333333302</v>
      </c>
      <c r="M747">
        <v>19.05</v>
      </c>
      <c r="N747">
        <v>240</v>
      </c>
      <c r="O747">
        <v>12.1833333333333</v>
      </c>
      <c r="P747">
        <v>22.35</v>
      </c>
      <c r="Q747">
        <v>33.366666666666603</v>
      </c>
      <c r="R747">
        <v>21.1666666666666</v>
      </c>
      <c r="S747">
        <v>87</v>
      </c>
      <c r="T747">
        <v>14.1166666666666</v>
      </c>
      <c r="U747">
        <v>23.316666666666599</v>
      </c>
      <c r="V747">
        <v>29.3</v>
      </c>
      <c r="W747">
        <v>23</v>
      </c>
      <c r="X747">
        <v>30</v>
      </c>
      <c r="Y747">
        <v>16.566666666666599</v>
      </c>
      <c r="Z747">
        <v>16.9166666666666</v>
      </c>
      <c r="AA747">
        <v>25.733333333333299</v>
      </c>
      <c r="AB747">
        <v>16.266666666666602</v>
      </c>
      <c r="AC747">
        <v>123</v>
      </c>
      <c r="AD747">
        <v>10.8</v>
      </c>
      <c r="AE747" t="s">
        <v>70</v>
      </c>
      <c r="AF747" t="s">
        <v>44</v>
      </c>
      <c r="AJ747" t="b">
        <f>OR(COUNTIF(Sheet1!$H$1:$H$9,Table1[[#This Row],[Genre_1]]),COUNTIF(Sheet1!$H$1:$H$8,Table1[[#This Row],[Genre_2]]),COUNTIF(Sheet1!$H$1:$H$8,Table1[[#This Row],[Genre_3]]),COUNTIF(Sheet1!$H$1:$H$8,Table1[[#This Row],[Genre_4]]),COUNTIF(Sheet1!$H$1:$H$8,Table1[[#This Row],[Genre_5]]))</f>
        <v>1</v>
      </c>
      <c r="AK747" t="s">
        <v>61</v>
      </c>
      <c r="AM747" t="b">
        <f>OR(COUNTIF(Sheet1!$E$2:$E$20,Table1[[#This Row],[Publisher_1]]),COUNTIF(Sheet1!$E$2:$E$20,Table1[[#This Row],[Publisher_2]]))</f>
        <v>1</v>
      </c>
      <c r="AN747" t="str">
        <f>IF(COUNTIF(Table1[[#All],[Title]],Table1[[#This Row],[Title]]) &gt; 1,"Yes","No")</f>
        <v>No</v>
      </c>
      <c r="AO747" t="str">
        <f>IF(AND(-3&lt;= (Table1[[#This Row],[Metrics.Sales]] - AVERAGE(Table1[Metrics.Sales]))/_xlfn.STDEV.S(Table1[Metrics.Sales]), (Table1[[#This Row],[Metrics.Sales]] - AVERAGE(Table1[Metrics.Sales]))/_xlfn.STDEV.S(Table1[Metrics.Sales]) &lt;=3),"No","Yes")</f>
        <v>No</v>
      </c>
      <c r="AP747" t="b">
        <f>OR(Table1[[#This Row],[Length.Main Story.Polled]] = 0,Table1[[#This Row],[Length.Main + Extras.Polled]] = 0,Table1[[#This Row],[Length.Completionists.Polled]] = 0,Table1[[#This Row],[Length.All PlayStyles.Polled]] = 0)</f>
        <v>0</v>
      </c>
      <c r="AR747" s="9"/>
      <c r="AT747"/>
      <c r="AU747" s="10"/>
      <c r="AW747" s="10"/>
      <c r="BD747" s="10"/>
      <c r="BG747" s="10"/>
      <c r="BH747" s="10"/>
      <c r="BI747" s="10"/>
      <c r="BJ747" s="10"/>
      <c r="BL747" s="10"/>
    </row>
    <row r="748" spans="1:64" x14ac:dyDescent="0.25">
      <c r="A748" t="s">
        <v>324</v>
      </c>
      <c r="B748">
        <v>1</v>
      </c>
      <c r="C748" t="s">
        <v>115</v>
      </c>
      <c r="D748" t="s">
        <v>61</v>
      </c>
      <c r="E748" t="s">
        <v>1021</v>
      </c>
      <c r="F748" t="s">
        <v>32</v>
      </c>
      <c r="G748">
        <v>2006</v>
      </c>
      <c r="H748">
        <v>76</v>
      </c>
      <c r="I748">
        <v>0.17</v>
      </c>
      <c r="J748">
        <v>13.95</v>
      </c>
      <c r="K748">
        <v>18.8333333333333</v>
      </c>
      <c r="L748">
        <v>30.766666666666602</v>
      </c>
      <c r="M748">
        <v>18.3</v>
      </c>
      <c r="N748">
        <v>136</v>
      </c>
      <c r="O748">
        <v>13.283333333333299</v>
      </c>
      <c r="P748">
        <v>19.733333333333299</v>
      </c>
      <c r="Q748">
        <v>27.3666666666666</v>
      </c>
      <c r="R748">
        <v>19.783333333333299</v>
      </c>
      <c r="S748">
        <v>58</v>
      </c>
      <c r="T748">
        <v>13.8666666666666</v>
      </c>
      <c r="U748">
        <v>20.733333333333299</v>
      </c>
      <c r="V748">
        <v>26.816666666666599</v>
      </c>
      <c r="W748">
        <v>19.9166666666666</v>
      </c>
      <c r="X748">
        <v>11</v>
      </c>
      <c r="Y748">
        <v>17.649999999999999</v>
      </c>
      <c r="Z748">
        <v>17.75</v>
      </c>
      <c r="AA748">
        <v>30.283333333333299</v>
      </c>
      <c r="AB748">
        <v>17.5</v>
      </c>
      <c r="AC748">
        <v>67</v>
      </c>
      <c r="AD748">
        <v>13.65</v>
      </c>
      <c r="AE748" t="s">
        <v>70</v>
      </c>
      <c r="AF748" t="s">
        <v>44</v>
      </c>
      <c r="AJ748" t="b">
        <f>OR(COUNTIF(Sheet1!$H$1:$H$9,Table1[[#This Row],[Genre_1]]),COUNTIF(Sheet1!$H$1:$H$8,Table1[[#This Row],[Genre_2]]),COUNTIF(Sheet1!$H$1:$H$8,Table1[[#This Row],[Genre_3]]),COUNTIF(Sheet1!$H$1:$H$8,Table1[[#This Row],[Genre_4]]),COUNTIF(Sheet1!$H$1:$H$8,Table1[[#This Row],[Genre_5]]))</f>
        <v>1</v>
      </c>
      <c r="AK748" t="s">
        <v>61</v>
      </c>
      <c r="AM748" t="b">
        <f>OR(COUNTIF(Sheet1!$E$2:$E$20,Table1[[#This Row],[Publisher_1]]),COUNTIF(Sheet1!$E$2:$E$20,Table1[[#This Row],[Publisher_2]]))</f>
        <v>1</v>
      </c>
      <c r="AN748" t="str">
        <f>IF(COUNTIF(Table1[[#All],[Title]],Table1[[#This Row],[Title]]) &gt; 1,"Yes","No")</f>
        <v>No</v>
      </c>
      <c r="AO748" t="str">
        <f>IF(AND(-3&lt;= (Table1[[#This Row],[Metrics.Sales]] - AVERAGE(Table1[Metrics.Sales]))/_xlfn.STDEV.S(Table1[Metrics.Sales]), (Table1[[#This Row],[Metrics.Sales]] - AVERAGE(Table1[Metrics.Sales]))/_xlfn.STDEV.S(Table1[Metrics.Sales]) &lt;=3),"No","Yes")</f>
        <v>No</v>
      </c>
      <c r="AP748" t="b">
        <f>OR(Table1[[#This Row],[Length.Main Story.Polled]] = 0,Table1[[#This Row],[Length.Main + Extras.Polled]] = 0,Table1[[#This Row],[Length.Completionists.Polled]] = 0,Table1[[#This Row],[Length.All PlayStyles.Polled]] = 0)</f>
        <v>0</v>
      </c>
      <c r="AR748" s="9"/>
      <c r="AT748"/>
      <c r="AW748" s="10"/>
      <c r="AY748" s="10"/>
      <c r="AZ748" s="10"/>
      <c r="BB748" s="10"/>
      <c r="BC748" s="10"/>
      <c r="BG748" s="10"/>
      <c r="BH748" s="10"/>
      <c r="BI748" s="10"/>
      <c r="BJ748" s="10"/>
    </row>
    <row r="749" spans="1:64" x14ac:dyDescent="0.25">
      <c r="A749" t="s">
        <v>584</v>
      </c>
      <c r="B749">
        <v>1</v>
      </c>
      <c r="C749" t="s">
        <v>115</v>
      </c>
      <c r="D749" t="s">
        <v>61</v>
      </c>
      <c r="E749" t="s">
        <v>1021</v>
      </c>
      <c r="F749" t="s">
        <v>53</v>
      </c>
      <c r="G749">
        <v>2007</v>
      </c>
      <c r="H749">
        <v>81</v>
      </c>
      <c r="I749">
        <v>0.27</v>
      </c>
      <c r="J749">
        <v>17.95</v>
      </c>
      <c r="K749">
        <v>22.0833333333333</v>
      </c>
      <c r="L749">
        <v>34.766666666666602</v>
      </c>
      <c r="M749">
        <v>21.033333333333299</v>
      </c>
      <c r="N749">
        <v>107</v>
      </c>
      <c r="O749">
        <v>15.7666666666666</v>
      </c>
      <c r="P749">
        <v>23.783333333333299</v>
      </c>
      <c r="Q749">
        <v>35.683333333333302</v>
      </c>
      <c r="R749">
        <v>23</v>
      </c>
      <c r="S749">
        <v>48</v>
      </c>
      <c r="T749">
        <v>16.683333333333302</v>
      </c>
      <c r="U749">
        <v>24.6666666666666</v>
      </c>
      <c r="V749">
        <v>24.85</v>
      </c>
      <c r="W749">
        <v>24.6666666666666</v>
      </c>
      <c r="X749">
        <v>4</v>
      </c>
      <c r="Y749">
        <v>24.466666666666601</v>
      </c>
      <c r="Z749">
        <v>20.4166666666666</v>
      </c>
      <c r="AA749">
        <v>26.6666666666666</v>
      </c>
      <c r="AB749">
        <v>20</v>
      </c>
      <c r="AC749">
        <v>55</v>
      </c>
      <c r="AD749">
        <v>15.5</v>
      </c>
      <c r="AE749" t="s">
        <v>70</v>
      </c>
      <c r="AF749" t="s">
        <v>44</v>
      </c>
      <c r="AJ749" t="b">
        <f>OR(COUNTIF(Sheet1!$H$1:$H$9,Table1[[#This Row],[Genre_1]]),COUNTIF(Sheet1!$H$1:$H$8,Table1[[#This Row],[Genre_2]]),COUNTIF(Sheet1!$H$1:$H$8,Table1[[#This Row],[Genre_3]]),COUNTIF(Sheet1!$H$1:$H$8,Table1[[#This Row],[Genre_4]]),COUNTIF(Sheet1!$H$1:$H$8,Table1[[#This Row],[Genre_5]]))</f>
        <v>1</v>
      </c>
      <c r="AK749" t="s">
        <v>61</v>
      </c>
      <c r="AM749" t="b">
        <f>OR(COUNTIF(Sheet1!$E$2:$E$20,Table1[[#This Row],[Publisher_1]]),COUNTIF(Sheet1!$E$2:$E$20,Table1[[#This Row],[Publisher_2]]))</f>
        <v>1</v>
      </c>
      <c r="AN749" t="str">
        <f>IF(COUNTIF(Table1[[#All],[Title]],Table1[[#This Row],[Title]]) &gt; 1,"Yes","No")</f>
        <v>No</v>
      </c>
      <c r="AO749" t="str">
        <f>IF(AND(-3&lt;= (Table1[[#This Row],[Metrics.Sales]] - AVERAGE(Table1[Metrics.Sales]))/_xlfn.STDEV.S(Table1[Metrics.Sales]), (Table1[[#This Row],[Metrics.Sales]] - AVERAGE(Table1[Metrics.Sales]))/_xlfn.STDEV.S(Table1[Metrics.Sales]) &lt;=3),"No","Yes")</f>
        <v>No</v>
      </c>
      <c r="AP749" t="b">
        <f>OR(Table1[[#This Row],[Length.Main Story.Polled]] = 0,Table1[[#This Row],[Length.Main + Extras.Polled]] = 0,Table1[[#This Row],[Length.Completionists.Polled]] = 0,Table1[[#This Row],[Length.All PlayStyles.Polled]] = 0)</f>
        <v>0</v>
      </c>
      <c r="AR749" s="9"/>
      <c r="AT749"/>
      <c r="AW749" s="10"/>
      <c r="AX749" s="10"/>
      <c r="AY749" s="10"/>
      <c r="AZ749" s="10"/>
      <c r="BB749" s="10"/>
      <c r="BC749" s="10"/>
      <c r="BD749" s="10"/>
      <c r="BE749" s="10"/>
      <c r="BI749" s="10"/>
    </row>
    <row r="750" spans="1:64" x14ac:dyDescent="0.25">
      <c r="A750" t="s">
        <v>627</v>
      </c>
      <c r="B750">
        <v>1</v>
      </c>
      <c r="C750" t="s">
        <v>34</v>
      </c>
      <c r="D750" t="s">
        <v>1007</v>
      </c>
      <c r="E750" t="s">
        <v>1021</v>
      </c>
      <c r="F750" t="s">
        <v>32</v>
      </c>
      <c r="G750">
        <v>2007</v>
      </c>
      <c r="H750">
        <v>83</v>
      </c>
      <c r="I750">
        <v>0.17</v>
      </c>
      <c r="J750">
        <v>17.95</v>
      </c>
      <c r="K750">
        <v>62.433333333333302</v>
      </c>
      <c r="L750">
        <v>138.28333333333299</v>
      </c>
      <c r="M750">
        <v>50.683333333333302</v>
      </c>
      <c r="N750">
        <v>18</v>
      </c>
      <c r="O750">
        <v>38.283333333333303</v>
      </c>
      <c r="P750">
        <v>75.816666666666606</v>
      </c>
      <c r="Q750">
        <v>143.94999999999999</v>
      </c>
      <c r="R750">
        <v>60</v>
      </c>
      <c r="S750">
        <v>9</v>
      </c>
      <c r="T750">
        <v>56.95</v>
      </c>
      <c r="U750">
        <v>56.6666666666666</v>
      </c>
      <c r="V750">
        <v>86.6666666666666</v>
      </c>
      <c r="W750">
        <v>50</v>
      </c>
      <c r="X750">
        <v>5</v>
      </c>
      <c r="Y750">
        <v>36.6666666666666</v>
      </c>
      <c r="Z750">
        <v>39.516666666666602</v>
      </c>
      <c r="AA750">
        <v>45.1666666666666</v>
      </c>
      <c r="AB750">
        <v>38.35</v>
      </c>
      <c r="AC750">
        <v>4</v>
      </c>
      <c r="AD750">
        <v>34.466666666666598</v>
      </c>
      <c r="AE750" t="s">
        <v>34</v>
      </c>
      <c r="AJ750" t="b">
        <f>OR(COUNTIF(Sheet1!$H$1:$H$9,Table1[[#This Row],[Genre_1]]),COUNTIF(Sheet1!$H$1:$H$8,Table1[[#This Row],[Genre_2]]),COUNTIF(Sheet1!$H$1:$H$8,Table1[[#This Row],[Genre_3]]),COUNTIF(Sheet1!$H$1:$H$8,Table1[[#This Row],[Genre_4]]),COUNTIF(Sheet1!$H$1:$H$8,Table1[[#This Row],[Genre_5]]))</f>
        <v>1</v>
      </c>
      <c r="AK750" t="s">
        <v>1007</v>
      </c>
      <c r="AM750" t="b">
        <f>OR(COUNTIF(Sheet1!$E$2:$E$20,Table1[[#This Row],[Publisher_1]]),COUNTIF(Sheet1!$E$2:$E$20,Table1[[#This Row],[Publisher_2]]))</f>
        <v>1</v>
      </c>
      <c r="AN750" t="str">
        <f>IF(COUNTIF(Table1[[#All],[Title]],Table1[[#This Row],[Title]]) &gt; 1,"Yes","No")</f>
        <v>No</v>
      </c>
      <c r="AO750" t="str">
        <f>IF(AND(-3&lt;= (Table1[[#This Row],[Metrics.Sales]] - AVERAGE(Table1[Metrics.Sales]))/_xlfn.STDEV.S(Table1[Metrics.Sales]), (Table1[[#This Row],[Metrics.Sales]] - AVERAGE(Table1[Metrics.Sales]))/_xlfn.STDEV.S(Table1[Metrics.Sales]) &lt;=3),"No","Yes")</f>
        <v>No</v>
      </c>
      <c r="AP750" t="b">
        <f>OR(Table1[[#This Row],[Length.Main Story.Polled]] = 0,Table1[[#This Row],[Length.Main + Extras.Polled]] = 0,Table1[[#This Row],[Length.Completionists.Polled]] = 0,Table1[[#This Row],[Length.All PlayStyles.Polled]] = 0)</f>
        <v>0</v>
      </c>
      <c r="AR750" s="9"/>
      <c r="AT750"/>
      <c r="AU750" s="10"/>
      <c r="AW750" s="10"/>
      <c r="AX750" s="10"/>
      <c r="AY750" s="10"/>
      <c r="BB750" s="10"/>
      <c r="BC750" s="10"/>
      <c r="BE750" s="10"/>
      <c r="BG750" s="10"/>
      <c r="BH750" s="10"/>
      <c r="BI750" s="10"/>
    </row>
    <row r="751" spans="1:64" x14ac:dyDescent="0.25">
      <c r="A751" t="s">
        <v>146</v>
      </c>
      <c r="B751">
        <v>4</v>
      </c>
      <c r="C751" t="s">
        <v>31</v>
      </c>
      <c r="D751" t="s">
        <v>1005</v>
      </c>
      <c r="E751" t="s">
        <v>1020</v>
      </c>
      <c r="F751" t="s">
        <v>53</v>
      </c>
      <c r="G751">
        <v>2005</v>
      </c>
      <c r="H751">
        <v>73</v>
      </c>
      <c r="I751">
        <v>0.21</v>
      </c>
      <c r="J751">
        <v>9.9499999999999993</v>
      </c>
      <c r="K751">
        <v>0</v>
      </c>
      <c r="L751">
        <v>0</v>
      </c>
      <c r="M751">
        <v>0</v>
      </c>
      <c r="N751">
        <v>0</v>
      </c>
      <c r="O751">
        <v>0</v>
      </c>
      <c r="P751">
        <v>0</v>
      </c>
      <c r="Q751">
        <v>0</v>
      </c>
      <c r="R751">
        <v>0</v>
      </c>
      <c r="S751">
        <v>0</v>
      </c>
      <c r="T751">
        <v>0</v>
      </c>
      <c r="U751">
        <v>0</v>
      </c>
      <c r="V751">
        <v>0</v>
      </c>
      <c r="W751">
        <v>0</v>
      </c>
      <c r="X751">
        <v>0</v>
      </c>
      <c r="Y751">
        <v>0</v>
      </c>
      <c r="Z751">
        <v>0</v>
      </c>
      <c r="AA751">
        <v>0</v>
      </c>
      <c r="AB751">
        <v>0</v>
      </c>
      <c r="AC751">
        <v>0</v>
      </c>
      <c r="AD751">
        <v>0</v>
      </c>
      <c r="AE751" t="s">
        <v>31</v>
      </c>
      <c r="AJ751" t="b">
        <f>OR(COUNTIF(Sheet1!$H$1:$H$9,Table1[[#This Row],[Genre_1]]),COUNTIF(Sheet1!$H$1:$H$8,Table1[[#This Row],[Genre_2]]),COUNTIF(Sheet1!$H$1:$H$8,Table1[[#This Row],[Genre_3]]),COUNTIF(Sheet1!$H$1:$H$8,Table1[[#This Row],[Genre_4]]),COUNTIF(Sheet1!$H$1:$H$8,Table1[[#This Row],[Genre_5]]))</f>
        <v>1</v>
      </c>
      <c r="AK751" t="s">
        <v>1005</v>
      </c>
      <c r="AM751" t="b">
        <f>OR(COUNTIF(Sheet1!$E$2:$E$20,Table1[[#This Row],[Publisher_1]]),COUNTIF(Sheet1!$E$2:$E$20,Table1[[#This Row],[Publisher_2]]))</f>
        <v>1</v>
      </c>
      <c r="AN751" t="str">
        <f>IF(COUNTIF(Table1[[#All],[Title]],Table1[[#This Row],[Title]]) &gt; 1,"Yes","No")</f>
        <v>No</v>
      </c>
      <c r="AO751" t="str">
        <f>IF(AND(-3&lt;= (Table1[[#This Row],[Metrics.Sales]] - AVERAGE(Table1[Metrics.Sales]))/_xlfn.STDEV.S(Table1[Metrics.Sales]), (Table1[[#This Row],[Metrics.Sales]] - AVERAGE(Table1[Metrics.Sales]))/_xlfn.STDEV.S(Table1[Metrics.Sales]) &lt;=3),"No","Yes")</f>
        <v>No</v>
      </c>
      <c r="AP751" t="b">
        <f>OR(Table1[[#This Row],[Length.Main Story.Polled]] = 0,Table1[[#This Row],[Length.Main + Extras.Polled]] = 0,Table1[[#This Row],[Length.Completionists.Polled]] = 0,Table1[[#This Row],[Length.All PlayStyles.Polled]] = 0)</f>
        <v>1</v>
      </c>
      <c r="AR751" s="9"/>
      <c r="AT751"/>
      <c r="AU751" s="10"/>
      <c r="AW751" s="10"/>
      <c r="AX751" s="10"/>
      <c r="BC751" s="10"/>
      <c r="BD751" s="10"/>
      <c r="BG751" s="10"/>
      <c r="BH751" s="10"/>
      <c r="BI751" s="10"/>
      <c r="BL751" s="10"/>
    </row>
    <row r="752" spans="1:64" x14ac:dyDescent="0.25">
      <c r="A752" t="s">
        <v>825</v>
      </c>
      <c r="B752">
        <v>1</v>
      </c>
      <c r="C752" t="s">
        <v>44</v>
      </c>
      <c r="D752" t="s">
        <v>1005</v>
      </c>
      <c r="E752" t="s">
        <v>1022</v>
      </c>
      <c r="F752" t="s">
        <v>53</v>
      </c>
      <c r="G752">
        <v>2008</v>
      </c>
      <c r="H752">
        <v>82</v>
      </c>
      <c r="I752">
        <v>0.41</v>
      </c>
      <c r="J752">
        <v>17.95</v>
      </c>
      <c r="K752">
        <v>29.25</v>
      </c>
      <c r="L752">
        <v>39.183333333333302</v>
      </c>
      <c r="M752">
        <v>27.5</v>
      </c>
      <c r="N752">
        <v>4</v>
      </c>
      <c r="O752">
        <v>20.183333333333302</v>
      </c>
      <c r="P752">
        <v>32.3333333333333</v>
      </c>
      <c r="Q752">
        <v>41.8333333333333</v>
      </c>
      <c r="R752">
        <v>35</v>
      </c>
      <c r="S752">
        <v>3</v>
      </c>
      <c r="T752">
        <v>22.8333333333333</v>
      </c>
      <c r="U752">
        <v>0</v>
      </c>
      <c r="V752">
        <v>0</v>
      </c>
      <c r="W752">
        <v>0</v>
      </c>
      <c r="X752">
        <v>0</v>
      </c>
      <c r="Y752">
        <v>0</v>
      </c>
      <c r="Z752">
        <v>20</v>
      </c>
      <c r="AA752">
        <v>20</v>
      </c>
      <c r="AB752">
        <v>20</v>
      </c>
      <c r="AC752">
        <v>1</v>
      </c>
      <c r="AD752">
        <v>20</v>
      </c>
      <c r="AE752" t="s">
        <v>44</v>
      </c>
      <c r="AJ752" t="b">
        <f>OR(COUNTIF(Sheet1!$H$1:$H$9,Table1[[#This Row],[Genre_1]]),COUNTIF(Sheet1!$H$1:$H$8,Table1[[#This Row],[Genre_2]]),COUNTIF(Sheet1!$H$1:$H$8,Table1[[#This Row],[Genre_3]]),COUNTIF(Sheet1!$H$1:$H$8,Table1[[#This Row],[Genre_4]]),COUNTIF(Sheet1!$H$1:$H$8,Table1[[#This Row],[Genre_5]]))</f>
        <v>1</v>
      </c>
      <c r="AK752" t="s">
        <v>1005</v>
      </c>
      <c r="AM752" t="b">
        <f>OR(COUNTIF(Sheet1!$E$2:$E$20,Table1[[#This Row],[Publisher_1]]),COUNTIF(Sheet1!$E$2:$E$20,Table1[[#This Row],[Publisher_2]]))</f>
        <v>1</v>
      </c>
      <c r="AN752" t="str">
        <f>IF(COUNTIF(Table1[[#All],[Title]],Table1[[#This Row],[Title]]) &gt; 1,"Yes","No")</f>
        <v>Yes</v>
      </c>
      <c r="AO752" t="str">
        <f>IF(AND(-3&lt;= (Table1[[#This Row],[Metrics.Sales]] - AVERAGE(Table1[Metrics.Sales]))/_xlfn.STDEV.S(Table1[Metrics.Sales]), (Table1[[#This Row],[Metrics.Sales]] - AVERAGE(Table1[Metrics.Sales]))/_xlfn.STDEV.S(Table1[Metrics.Sales]) &lt;=3),"No","Yes")</f>
        <v>No</v>
      </c>
      <c r="AP752" t="b">
        <f>OR(Table1[[#This Row],[Length.Main Story.Polled]] = 0,Table1[[#This Row],[Length.Main + Extras.Polled]] = 0,Table1[[#This Row],[Length.Completionists.Polled]] = 0,Table1[[#This Row],[Length.All PlayStyles.Polled]] = 0)</f>
        <v>1</v>
      </c>
      <c r="AR752" s="9"/>
      <c r="AT752"/>
    </row>
    <row r="753" spans="1:64" x14ac:dyDescent="0.25">
      <c r="A753" t="s">
        <v>825</v>
      </c>
      <c r="B753">
        <v>4</v>
      </c>
      <c r="C753" t="s">
        <v>44</v>
      </c>
      <c r="D753" t="s">
        <v>1005</v>
      </c>
      <c r="E753" t="s">
        <v>1020</v>
      </c>
      <c r="F753" t="s">
        <v>53</v>
      </c>
      <c r="G753">
        <v>2008</v>
      </c>
      <c r="H753">
        <v>78</v>
      </c>
      <c r="I753">
        <v>0.09</v>
      </c>
      <c r="J753">
        <v>17.95</v>
      </c>
      <c r="K753">
        <v>29.25</v>
      </c>
      <c r="L753">
        <v>39.183333333333302</v>
      </c>
      <c r="M753">
        <v>27.5</v>
      </c>
      <c r="N753">
        <v>4</v>
      </c>
      <c r="O753">
        <v>20.183333333333302</v>
      </c>
      <c r="P753">
        <v>32.3333333333333</v>
      </c>
      <c r="Q753">
        <v>41.8333333333333</v>
      </c>
      <c r="R753">
        <v>35</v>
      </c>
      <c r="S753">
        <v>3</v>
      </c>
      <c r="T753">
        <v>22.8333333333333</v>
      </c>
      <c r="U753">
        <v>0</v>
      </c>
      <c r="V753">
        <v>0</v>
      </c>
      <c r="W753">
        <v>0</v>
      </c>
      <c r="X753">
        <v>0</v>
      </c>
      <c r="Y753">
        <v>0</v>
      </c>
      <c r="Z753">
        <v>20</v>
      </c>
      <c r="AA753">
        <v>20</v>
      </c>
      <c r="AB753">
        <v>20</v>
      </c>
      <c r="AC753">
        <v>1</v>
      </c>
      <c r="AD753">
        <v>20</v>
      </c>
      <c r="AE753" t="s">
        <v>44</v>
      </c>
      <c r="AJ753" t="b">
        <f>OR(COUNTIF(Sheet1!$H$1:$H$9,Table1[[#This Row],[Genre_1]]),COUNTIF(Sheet1!$H$1:$H$8,Table1[[#This Row],[Genre_2]]),COUNTIF(Sheet1!$H$1:$H$8,Table1[[#This Row],[Genre_3]]),COUNTIF(Sheet1!$H$1:$H$8,Table1[[#This Row],[Genre_4]]),COUNTIF(Sheet1!$H$1:$H$8,Table1[[#This Row],[Genre_5]]))</f>
        <v>1</v>
      </c>
      <c r="AK753" t="s">
        <v>1005</v>
      </c>
      <c r="AM753" t="b">
        <f>OR(COUNTIF(Sheet1!$E$2:$E$20,Table1[[#This Row],[Publisher_1]]),COUNTIF(Sheet1!$E$2:$E$20,Table1[[#This Row],[Publisher_2]]))</f>
        <v>1</v>
      </c>
      <c r="AN753" t="str">
        <f>IF(COUNTIF(Table1[[#All],[Title]],Table1[[#This Row],[Title]]) &gt; 1,"Yes","No")</f>
        <v>Yes</v>
      </c>
      <c r="AO753" t="str">
        <f>IF(AND(-3&lt;= (Table1[[#This Row],[Metrics.Sales]] - AVERAGE(Table1[Metrics.Sales]))/_xlfn.STDEV.S(Table1[Metrics.Sales]), (Table1[[#This Row],[Metrics.Sales]] - AVERAGE(Table1[Metrics.Sales]))/_xlfn.STDEV.S(Table1[Metrics.Sales]) &lt;=3),"No","Yes")</f>
        <v>No</v>
      </c>
      <c r="AP753" t="b">
        <f>OR(Table1[[#This Row],[Length.Main Story.Polled]] = 0,Table1[[#This Row],[Length.Main + Extras.Polled]] = 0,Table1[[#This Row],[Length.Completionists.Polled]] = 0,Table1[[#This Row],[Length.All PlayStyles.Polled]] = 0)</f>
        <v>1</v>
      </c>
      <c r="AR753" s="9"/>
      <c r="AT753"/>
      <c r="AW753" s="10"/>
      <c r="AX753" s="10"/>
      <c r="AY753" s="10"/>
      <c r="BB753" s="10"/>
    </row>
    <row r="754" spans="1:64" x14ac:dyDescent="0.25">
      <c r="A754" t="s">
        <v>960</v>
      </c>
      <c r="B754">
        <v>1</v>
      </c>
      <c r="C754" t="s">
        <v>34</v>
      </c>
      <c r="D754" t="s">
        <v>1005</v>
      </c>
      <c r="E754" t="s">
        <v>1021</v>
      </c>
      <c r="F754" t="s">
        <v>53</v>
      </c>
      <c r="G754">
        <v>2008</v>
      </c>
      <c r="H754">
        <v>71</v>
      </c>
      <c r="I754">
        <v>0.06</v>
      </c>
      <c r="J754">
        <v>14.95</v>
      </c>
      <c r="K754">
        <v>0</v>
      </c>
      <c r="L754">
        <v>0</v>
      </c>
      <c r="M754">
        <v>0</v>
      </c>
      <c r="N754">
        <v>0</v>
      </c>
      <c r="O754">
        <v>0</v>
      </c>
      <c r="P754">
        <v>0</v>
      </c>
      <c r="Q754">
        <v>0</v>
      </c>
      <c r="R754">
        <v>0</v>
      </c>
      <c r="S754">
        <v>0</v>
      </c>
      <c r="T754">
        <v>0</v>
      </c>
      <c r="U754">
        <v>0</v>
      </c>
      <c r="V754">
        <v>0</v>
      </c>
      <c r="W754">
        <v>0</v>
      </c>
      <c r="X754">
        <v>0</v>
      </c>
      <c r="Y754">
        <v>0</v>
      </c>
      <c r="Z754">
        <v>0</v>
      </c>
      <c r="AA754">
        <v>0</v>
      </c>
      <c r="AB754">
        <v>0</v>
      </c>
      <c r="AC754">
        <v>0</v>
      </c>
      <c r="AD754">
        <v>0</v>
      </c>
      <c r="AE754" t="s">
        <v>34</v>
      </c>
      <c r="AJ754" t="b">
        <f>OR(COUNTIF(Sheet1!$H$1:$H$9,Table1[[#This Row],[Genre_1]]),COUNTIF(Sheet1!$H$1:$H$8,Table1[[#This Row],[Genre_2]]),COUNTIF(Sheet1!$H$1:$H$8,Table1[[#This Row],[Genre_3]]),COUNTIF(Sheet1!$H$1:$H$8,Table1[[#This Row],[Genre_4]]),COUNTIF(Sheet1!$H$1:$H$8,Table1[[#This Row],[Genre_5]]))</f>
        <v>1</v>
      </c>
      <c r="AK754" t="s">
        <v>1005</v>
      </c>
      <c r="AM754" t="b">
        <f>OR(COUNTIF(Sheet1!$E$2:$E$20,Table1[[#This Row],[Publisher_1]]),COUNTIF(Sheet1!$E$2:$E$20,Table1[[#This Row],[Publisher_2]]))</f>
        <v>1</v>
      </c>
      <c r="AN754" t="str">
        <f>IF(COUNTIF(Table1[[#All],[Title]],Table1[[#This Row],[Title]]) &gt; 1,"Yes","No")</f>
        <v>Yes</v>
      </c>
      <c r="AO754" t="str">
        <f>IF(AND(-3&lt;= (Table1[[#This Row],[Metrics.Sales]] - AVERAGE(Table1[Metrics.Sales]))/_xlfn.STDEV.S(Table1[Metrics.Sales]), (Table1[[#This Row],[Metrics.Sales]] - AVERAGE(Table1[Metrics.Sales]))/_xlfn.STDEV.S(Table1[Metrics.Sales]) &lt;=3),"No","Yes")</f>
        <v>No</v>
      </c>
      <c r="AP754" t="b">
        <f>OR(Table1[[#This Row],[Length.Main Story.Polled]] = 0,Table1[[#This Row],[Length.Main + Extras.Polled]] = 0,Table1[[#This Row],[Length.Completionists.Polled]] = 0,Table1[[#This Row],[Length.All PlayStyles.Polled]] = 0)</f>
        <v>1</v>
      </c>
      <c r="AR754" s="9"/>
      <c r="AT754"/>
      <c r="AW754" s="10"/>
      <c r="AX754" s="10"/>
      <c r="AY754" s="10"/>
      <c r="BB754" s="10"/>
    </row>
    <row r="755" spans="1:64" x14ac:dyDescent="0.25">
      <c r="A755" t="s">
        <v>960</v>
      </c>
      <c r="B755">
        <v>1</v>
      </c>
      <c r="C755" t="s">
        <v>34</v>
      </c>
      <c r="D755" t="s">
        <v>1005</v>
      </c>
      <c r="E755" t="s">
        <v>1020</v>
      </c>
      <c r="F755" t="s">
        <v>53</v>
      </c>
      <c r="G755">
        <v>2008</v>
      </c>
      <c r="H755">
        <v>74</v>
      </c>
      <c r="I755">
        <v>0.04</v>
      </c>
      <c r="J755">
        <v>12.95</v>
      </c>
      <c r="K755">
        <v>0</v>
      </c>
      <c r="L755">
        <v>0</v>
      </c>
      <c r="M755">
        <v>0</v>
      </c>
      <c r="N755">
        <v>0</v>
      </c>
      <c r="O755">
        <v>0</v>
      </c>
      <c r="P755">
        <v>0</v>
      </c>
      <c r="Q755">
        <v>0</v>
      </c>
      <c r="R755">
        <v>0</v>
      </c>
      <c r="S755">
        <v>0</v>
      </c>
      <c r="T755">
        <v>0</v>
      </c>
      <c r="U755">
        <v>0</v>
      </c>
      <c r="V755">
        <v>0</v>
      </c>
      <c r="W755">
        <v>0</v>
      </c>
      <c r="X755">
        <v>0</v>
      </c>
      <c r="Y755">
        <v>0</v>
      </c>
      <c r="Z755">
        <v>0</v>
      </c>
      <c r="AA755">
        <v>0</v>
      </c>
      <c r="AB755">
        <v>0</v>
      </c>
      <c r="AC755">
        <v>0</v>
      </c>
      <c r="AD755">
        <v>0</v>
      </c>
      <c r="AE755" t="s">
        <v>34</v>
      </c>
      <c r="AJ755" t="b">
        <f>OR(COUNTIF(Sheet1!$H$1:$H$9,Table1[[#This Row],[Genre_1]]),COUNTIF(Sheet1!$H$1:$H$8,Table1[[#This Row],[Genre_2]]),COUNTIF(Sheet1!$H$1:$H$8,Table1[[#This Row],[Genre_3]]),COUNTIF(Sheet1!$H$1:$H$8,Table1[[#This Row],[Genre_4]]),COUNTIF(Sheet1!$H$1:$H$8,Table1[[#This Row],[Genre_5]]))</f>
        <v>1</v>
      </c>
      <c r="AK755" t="s">
        <v>1005</v>
      </c>
      <c r="AM755" t="b">
        <f>OR(COUNTIF(Sheet1!$E$2:$E$20,Table1[[#This Row],[Publisher_1]]),COUNTIF(Sheet1!$E$2:$E$20,Table1[[#This Row],[Publisher_2]]))</f>
        <v>1</v>
      </c>
      <c r="AN755" t="str">
        <f>IF(COUNTIF(Table1[[#All],[Title]],Table1[[#This Row],[Title]]) &gt; 1,"Yes","No")</f>
        <v>Yes</v>
      </c>
      <c r="AO755" t="str">
        <f>IF(AND(-3&lt;= (Table1[[#This Row],[Metrics.Sales]] - AVERAGE(Table1[Metrics.Sales]))/_xlfn.STDEV.S(Table1[Metrics.Sales]), (Table1[[#This Row],[Metrics.Sales]] - AVERAGE(Table1[Metrics.Sales]))/_xlfn.STDEV.S(Table1[Metrics.Sales]) &lt;=3),"No","Yes")</f>
        <v>No</v>
      </c>
      <c r="AP755" t="b">
        <f>OR(Table1[[#This Row],[Length.Main Story.Polled]] = 0,Table1[[#This Row],[Length.Main + Extras.Polled]] = 0,Table1[[#This Row],[Length.Completionists.Polled]] = 0,Table1[[#This Row],[Length.All PlayStyles.Polled]] = 0)</f>
        <v>1</v>
      </c>
      <c r="AR755" s="9"/>
      <c r="AT755"/>
    </row>
    <row r="756" spans="1:64" x14ac:dyDescent="0.25">
      <c r="A756" t="s">
        <v>296</v>
      </c>
      <c r="B756">
        <v>1</v>
      </c>
      <c r="C756" t="s">
        <v>31</v>
      </c>
      <c r="D756" t="s">
        <v>1005</v>
      </c>
      <c r="E756" t="s">
        <v>1020</v>
      </c>
      <c r="F756" t="s">
        <v>53</v>
      </c>
      <c r="G756">
        <v>2006</v>
      </c>
      <c r="H756">
        <v>52</v>
      </c>
      <c r="I756">
        <v>0.26</v>
      </c>
      <c r="J756">
        <v>14.95</v>
      </c>
      <c r="K756">
        <v>2.68333333333333</v>
      </c>
      <c r="L756">
        <v>3.1666666666666599</v>
      </c>
      <c r="M756">
        <v>2.5</v>
      </c>
      <c r="N756">
        <v>4</v>
      </c>
      <c r="O756">
        <v>2.2833333333333301</v>
      </c>
      <c r="P756">
        <v>3.75</v>
      </c>
      <c r="Q756">
        <v>3.75</v>
      </c>
      <c r="R756">
        <v>3.75</v>
      </c>
      <c r="S756">
        <v>1</v>
      </c>
      <c r="T756">
        <v>3.75</v>
      </c>
      <c r="U756">
        <v>2.8333333333333299</v>
      </c>
      <c r="V756">
        <v>2.8333333333333299</v>
      </c>
      <c r="W756">
        <v>2.8333333333333299</v>
      </c>
      <c r="X756">
        <v>1</v>
      </c>
      <c r="Y756">
        <v>2.8333333333333299</v>
      </c>
      <c r="Z756">
        <v>2.0833333333333299</v>
      </c>
      <c r="AA756">
        <v>2.11666666666666</v>
      </c>
      <c r="AB756">
        <v>2.0833333333333299</v>
      </c>
      <c r="AC756">
        <v>2</v>
      </c>
      <c r="AD756">
        <v>2.0333333333333301</v>
      </c>
      <c r="AE756" t="s">
        <v>31</v>
      </c>
      <c r="AJ756" t="b">
        <f>OR(COUNTIF(Sheet1!$H$1:$H$9,Table1[[#This Row],[Genre_1]]),COUNTIF(Sheet1!$H$1:$H$8,Table1[[#This Row],[Genre_2]]),COUNTIF(Sheet1!$H$1:$H$8,Table1[[#This Row],[Genre_3]]),COUNTIF(Sheet1!$H$1:$H$8,Table1[[#This Row],[Genre_4]]),COUNTIF(Sheet1!$H$1:$H$8,Table1[[#This Row],[Genre_5]]))</f>
        <v>1</v>
      </c>
      <c r="AK756" t="s">
        <v>1005</v>
      </c>
      <c r="AM756" t="b">
        <f>OR(COUNTIF(Sheet1!$E$2:$E$20,Table1[[#This Row],[Publisher_1]]),COUNTIF(Sheet1!$E$2:$E$20,Table1[[#This Row],[Publisher_2]]))</f>
        <v>1</v>
      </c>
      <c r="AN756" t="str">
        <f>IF(COUNTIF(Table1[[#All],[Title]],Table1[[#This Row],[Title]]) &gt; 1,"Yes","No")</f>
        <v>Yes</v>
      </c>
      <c r="AO756" t="str">
        <f>IF(AND(-3&lt;= (Table1[[#This Row],[Metrics.Sales]] - AVERAGE(Table1[Metrics.Sales]))/_xlfn.STDEV.S(Table1[Metrics.Sales]), (Table1[[#This Row],[Metrics.Sales]] - AVERAGE(Table1[Metrics.Sales]))/_xlfn.STDEV.S(Table1[Metrics.Sales]) &lt;=3),"No","Yes")</f>
        <v>No</v>
      </c>
      <c r="AP756" t="b">
        <f>OR(Table1[[#This Row],[Length.Main Story.Polled]] = 0,Table1[[#This Row],[Length.Main + Extras.Polled]] = 0,Table1[[#This Row],[Length.Completionists.Polled]] = 0,Table1[[#This Row],[Length.All PlayStyles.Polled]] = 0)</f>
        <v>0</v>
      </c>
      <c r="AR756" s="9"/>
      <c r="AT756"/>
    </row>
    <row r="757" spans="1:64" x14ac:dyDescent="0.25">
      <c r="A757" t="s">
        <v>296</v>
      </c>
      <c r="B757">
        <v>1</v>
      </c>
      <c r="C757" t="s">
        <v>31</v>
      </c>
      <c r="D757" t="s">
        <v>1005</v>
      </c>
      <c r="E757" t="s">
        <v>1021</v>
      </c>
      <c r="F757" t="s">
        <v>32</v>
      </c>
      <c r="G757">
        <v>2006</v>
      </c>
      <c r="H757">
        <v>63</v>
      </c>
      <c r="I757">
        <v>0.24</v>
      </c>
      <c r="J757">
        <v>11.95</v>
      </c>
      <c r="K757">
        <v>2.68333333333333</v>
      </c>
      <c r="L757">
        <v>3.1666666666666599</v>
      </c>
      <c r="M757">
        <v>2.5</v>
      </c>
      <c r="N757">
        <v>4</v>
      </c>
      <c r="O757">
        <v>2.2833333333333301</v>
      </c>
      <c r="P757">
        <v>3.75</v>
      </c>
      <c r="Q757">
        <v>3.75</v>
      </c>
      <c r="R757">
        <v>3.75</v>
      </c>
      <c r="S757">
        <v>1</v>
      </c>
      <c r="T757">
        <v>3.75</v>
      </c>
      <c r="U757">
        <v>2.8333333333333299</v>
      </c>
      <c r="V757">
        <v>2.8333333333333299</v>
      </c>
      <c r="W757">
        <v>2.8333333333333299</v>
      </c>
      <c r="X757">
        <v>1</v>
      </c>
      <c r="Y757">
        <v>2.8333333333333299</v>
      </c>
      <c r="Z757">
        <v>2.0833333333333299</v>
      </c>
      <c r="AA757">
        <v>2.11666666666666</v>
      </c>
      <c r="AB757">
        <v>2.0833333333333299</v>
      </c>
      <c r="AC757">
        <v>2</v>
      </c>
      <c r="AD757">
        <v>2.0333333333333301</v>
      </c>
      <c r="AE757" t="s">
        <v>31</v>
      </c>
      <c r="AJ757" t="b">
        <f>OR(COUNTIF(Sheet1!$H$1:$H$9,Table1[[#This Row],[Genre_1]]),COUNTIF(Sheet1!$H$1:$H$8,Table1[[#This Row],[Genre_2]]),COUNTIF(Sheet1!$H$1:$H$8,Table1[[#This Row],[Genre_3]]),COUNTIF(Sheet1!$H$1:$H$8,Table1[[#This Row],[Genre_4]]),COUNTIF(Sheet1!$H$1:$H$8,Table1[[#This Row],[Genre_5]]))</f>
        <v>1</v>
      </c>
      <c r="AK757" t="s">
        <v>1005</v>
      </c>
      <c r="AM757" t="b">
        <f>OR(COUNTIF(Sheet1!$E$2:$E$20,Table1[[#This Row],[Publisher_1]]),COUNTIF(Sheet1!$E$2:$E$20,Table1[[#This Row],[Publisher_2]]))</f>
        <v>1</v>
      </c>
      <c r="AN757" t="str">
        <f>IF(COUNTIF(Table1[[#All],[Title]],Table1[[#This Row],[Title]]) &gt; 1,"Yes","No")</f>
        <v>Yes</v>
      </c>
      <c r="AO757" t="str">
        <f>IF(AND(-3&lt;= (Table1[[#This Row],[Metrics.Sales]] - AVERAGE(Table1[Metrics.Sales]))/_xlfn.STDEV.S(Table1[Metrics.Sales]), (Table1[[#This Row],[Metrics.Sales]] - AVERAGE(Table1[Metrics.Sales]))/_xlfn.STDEV.S(Table1[Metrics.Sales]) &lt;=3),"No","Yes")</f>
        <v>No</v>
      </c>
      <c r="AP757" t="b">
        <f>OR(Table1[[#This Row],[Length.Main Story.Polled]] = 0,Table1[[#This Row],[Length.Main + Extras.Polled]] = 0,Table1[[#This Row],[Length.Completionists.Polled]] = 0,Table1[[#This Row],[Length.All PlayStyles.Polled]] = 0)</f>
        <v>0</v>
      </c>
      <c r="AR757" s="9"/>
      <c r="AT757"/>
      <c r="AW757" s="10"/>
      <c r="BC757" s="10"/>
      <c r="BD757" s="10"/>
      <c r="BE757" s="10"/>
      <c r="BG757" s="10"/>
      <c r="BH757" s="10"/>
      <c r="BI757" s="10"/>
      <c r="BJ757" s="10"/>
      <c r="BL757" s="10"/>
    </row>
    <row r="758" spans="1:64" x14ac:dyDescent="0.25">
      <c r="A758" t="s">
        <v>630</v>
      </c>
      <c r="B758">
        <v>1</v>
      </c>
      <c r="C758" t="s">
        <v>34</v>
      </c>
      <c r="D758" t="s">
        <v>1007</v>
      </c>
      <c r="E758" t="s">
        <v>1021</v>
      </c>
      <c r="F758" t="s">
        <v>32</v>
      </c>
      <c r="G758">
        <v>2007</v>
      </c>
      <c r="H758">
        <v>86</v>
      </c>
      <c r="I758">
        <v>0.16</v>
      </c>
      <c r="J758">
        <v>17.95</v>
      </c>
      <c r="K758">
        <v>0.31666666666666599</v>
      </c>
      <c r="L758">
        <v>0.31666666666666599</v>
      </c>
      <c r="M758">
        <v>0.31666666666666599</v>
      </c>
      <c r="N758">
        <v>1</v>
      </c>
      <c r="O758">
        <v>0.31666666666666599</v>
      </c>
      <c r="P758">
        <v>0</v>
      </c>
      <c r="Q758">
        <v>0</v>
      </c>
      <c r="R758">
        <v>0</v>
      </c>
      <c r="S758">
        <v>0</v>
      </c>
      <c r="T758">
        <v>0</v>
      </c>
      <c r="U758">
        <v>0</v>
      </c>
      <c r="V758">
        <v>0</v>
      </c>
      <c r="W758">
        <v>0</v>
      </c>
      <c r="X758">
        <v>0</v>
      </c>
      <c r="Y758">
        <v>0</v>
      </c>
      <c r="Z758">
        <v>0.31666666666666599</v>
      </c>
      <c r="AA758">
        <v>0.31666666666666599</v>
      </c>
      <c r="AB758">
        <v>0.31666666666666599</v>
      </c>
      <c r="AC758">
        <v>1</v>
      </c>
      <c r="AD758">
        <v>0.31666666666666599</v>
      </c>
      <c r="AE758" t="s">
        <v>34</v>
      </c>
      <c r="AJ758" t="b">
        <f>OR(COUNTIF(Sheet1!$H$1:$H$9,Table1[[#This Row],[Genre_1]]),COUNTIF(Sheet1!$H$1:$H$8,Table1[[#This Row],[Genre_2]]),COUNTIF(Sheet1!$H$1:$H$8,Table1[[#This Row],[Genre_3]]),COUNTIF(Sheet1!$H$1:$H$8,Table1[[#This Row],[Genre_4]]),COUNTIF(Sheet1!$H$1:$H$8,Table1[[#This Row],[Genre_5]]))</f>
        <v>1</v>
      </c>
      <c r="AK758" t="s">
        <v>1007</v>
      </c>
      <c r="AM758" t="b">
        <f>OR(COUNTIF(Sheet1!$E$2:$E$20,Table1[[#This Row],[Publisher_1]]),COUNTIF(Sheet1!$E$2:$E$20,Table1[[#This Row],[Publisher_2]]))</f>
        <v>1</v>
      </c>
      <c r="AN758" t="str">
        <f>IF(COUNTIF(Table1[[#All],[Title]],Table1[[#This Row],[Title]]) &gt; 1,"Yes","No")</f>
        <v>No</v>
      </c>
      <c r="AO758" t="str">
        <f>IF(AND(-3&lt;= (Table1[[#This Row],[Metrics.Sales]] - AVERAGE(Table1[Metrics.Sales]))/_xlfn.STDEV.S(Table1[Metrics.Sales]), (Table1[[#This Row],[Metrics.Sales]] - AVERAGE(Table1[Metrics.Sales]))/_xlfn.STDEV.S(Table1[Metrics.Sales]) &lt;=3),"No","Yes")</f>
        <v>No</v>
      </c>
      <c r="AP758" t="b">
        <f>OR(Table1[[#This Row],[Length.Main Story.Polled]] = 0,Table1[[#This Row],[Length.Main + Extras.Polled]] = 0,Table1[[#This Row],[Length.Completionists.Polled]] = 0,Table1[[#This Row],[Length.All PlayStyles.Polled]] = 0)</f>
        <v>1</v>
      </c>
      <c r="AR758" s="9"/>
      <c r="AT758"/>
      <c r="AW758" s="10"/>
      <c r="BC758" s="10"/>
      <c r="BD758" s="10"/>
      <c r="BE758" s="10"/>
      <c r="BG758" s="10"/>
      <c r="BH758" s="10"/>
      <c r="BI758" s="10"/>
      <c r="BJ758" s="10"/>
      <c r="BL758" s="10"/>
    </row>
    <row r="759" spans="1:64" x14ac:dyDescent="0.25">
      <c r="A759" t="s">
        <v>441</v>
      </c>
      <c r="B759">
        <v>2</v>
      </c>
      <c r="C759" t="s">
        <v>31</v>
      </c>
      <c r="D759" t="s">
        <v>1005</v>
      </c>
      <c r="E759" t="s">
        <v>1020</v>
      </c>
      <c r="F759" t="s">
        <v>53</v>
      </c>
      <c r="G759">
        <v>2006</v>
      </c>
      <c r="H759">
        <v>59</v>
      </c>
      <c r="I759">
        <v>0.01</v>
      </c>
      <c r="J759">
        <v>14.95</v>
      </c>
      <c r="K759">
        <v>1.43333333333333</v>
      </c>
      <c r="L759">
        <v>1.6666666666666601</v>
      </c>
      <c r="M759">
        <v>1.25</v>
      </c>
      <c r="N759">
        <v>3</v>
      </c>
      <c r="O759">
        <v>1.2</v>
      </c>
      <c r="P759">
        <v>0</v>
      </c>
      <c r="Q759">
        <v>0</v>
      </c>
      <c r="R759">
        <v>0</v>
      </c>
      <c r="S759">
        <v>0</v>
      </c>
      <c r="T759">
        <v>0</v>
      </c>
      <c r="U759">
        <v>0</v>
      </c>
      <c r="V759">
        <v>0</v>
      </c>
      <c r="W759">
        <v>0</v>
      </c>
      <c r="X759">
        <v>0</v>
      </c>
      <c r="Y759">
        <v>0</v>
      </c>
      <c r="Z759">
        <v>1.43333333333333</v>
      </c>
      <c r="AA759">
        <v>1.6666666666666601</v>
      </c>
      <c r="AB759">
        <v>1.25</v>
      </c>
      <c r="AC759">
        <v>3</v>
      </c>
      <c r="AD759">
        <v>1.2</v>
      </c>
      <c r="AE759" t="s">
        <v>31</v>
      </c>
      <c r="AJ759" t="b">
        <f>OR(COUNTIF(Sheet1!$H$1:$H$9,Table1[[#This Row],[Genre_1]]),COUNTIF(Sheet1!$H$1:$H$8,Table1[[#This Row],[Genre_2]]),COUNTIF(Sheet1!$H$1:$H$8,Table1[[#This Row],[Genre_3]]),COUNTIF(Sheet1!$H$1:$H$8,Table1[[#This Row],[Genre_4]]),COUNTIF(Sheet1!$H$1:$H$8,Table1[[#This Row],[Genre_5]]))</f>
        <v>1</v>
      </c>
      <c r="AK759" t="s">
        <v>1005</v>
      </c>
      <c r="AM759" t="b">
        <f>OR(COUNTIF(Sheet1!$E$2:$E$20,Table1[[#This Row],[Publisher_1]]),COUNTIF(Sheet1!$E$2:$E$20,Table1[[#This Row],[Publisher_2]]))</f>
        <v>1</v>
      </c>
      <c r="AN759" t="str">
        <f>IF(COUNTIF(Table1[[#All],[Title]],Table1[[#This Row],[Title]]) &gt; 1,"Yes","No")</f>
        <v>No</v>
      </c>
      <c r="AO759" t="str">
        <f>IF(AND(-3&lt;= (Table1[[#This Row],[Metrics.Sales]] - AVERAGE(Table1[Metrics.Sales]))/_xlfn.STDEV.S(Table1[Metrics.Sales]), (Table1[[#This Row],[Metrics.Sales]] - AVERAGE(Table1[Metrics.Sales]))/_xlfn.STDEV.S(Table1[Metrics.Sales]) &lt;=3),"No","Yes")</f>
        <v>No</v>
      </c>
      <c r="AP759" t="b">
        <f>OR(Table1[[#This Row],[Length.Main Story.Polled]] = 0,Table1[[#This Row],[Length.Main + Extras.Polled]] = 0,Table1[[#This Row],[Length.Completionists.Polled]] = 0,Table1[[#This Row],[Length.All PlayStyles.Polled]] = 0)</f>
        <v>1</v>
      </c>
      <c r="AR759" s="9"/>
      <c r="AT759"/>
    </row>
    <row r="760" spans="1:64" x14ac:dyDescent="0.25">
      <c r="A760" t="s">
        <v>414</v>
      </c>
      <c r="B760">
        <v>1</v>
      </c>
      <c r="C760" t="s">
        <v>31</v>
      </c>
      <c r="D760" t="s">
        <v>415</v>
      </c>
      <c r="E760" t="s">
        <v>1021</v>
      </c>
      <c r="F760" t="s">
        <v>46</v>
      </c>
      <c r="G760">
        <v>2006</v>
      </c>
      <c r="H760">
        <v>66</v>
      </c>
      <c r="I760">
        <v>0.04</v>
      </c>
      <c r="J760">
        <v>17.95</v>
      </c>
      <c r="K760">
        <v>0.9</v>
      </c>
      <c r="L760">
        <v>2.5</v>
      </c>
      <c r="M760">
        <v>0.15</v>
      </c>
      <c r="N760">
        <v>6</v>
      </c>
      <c r="O760">
        <v>0.3</v>
      </c>
      <c r="P760">
        <v>0</v>
      </c>
      <c r="Q760">
        <v>0</v>
      </c>
      <c r="R760">
        <v>0</v>
      </c>
      <c r="S760">
        <v>0</v>
      </c>
      <c r="T760">
        <v>0</v>
      </c>
      <c r="U760">
        <v>0</v>
      </c>
      <c r="V760">
        <v>0</v>
      </c>
      <c r="W760">
        <v>0</v>
      </c>
      <c r="X760">
        <v>0</v>
      </c>
      <c r="Y760">
        <v>0</v>
      </c>
      <c r="Z760">
        <v>0.9</v>
      </c>
      <c r="AA760">
        <v>2.5</v>
      </c>
      <c r="AB760">
        <v>0.15</v>
      </c>
      <c r="AC760">
        <v>6</v>
      </c>
      <c r="AD760">
        <v>0.3</v>
      </c>
      <c r="AE760" t="s">
        <v>31</v>
      </c>
      <c r="AJ760" t="b">
        <f>OR(COUNTIF(Sheet1!$H$1:$H$9,Table1[[#This Row],[Genre_1]]),COUNTIF(Sheet1!$H$1:$H$8,Table1[[#This Row],[Genre_2]]),COUNTIF(Sheet1!$H$1:$H$8,Table1[[#This Row],[Genre_3]]),COUNTIF(Sheet1!$H$1:$H$8,Table1[[#This Row],[Genre_4]]),COUNTIF(Sheet1!$H$1:$H$8,Table1[[#This Row],[Genre_5]]))</f>
        <v>1</v>
      </c>
      <c r="AK760" t="s">
        <v>167</v>
      </c>
      <c r="AL760" t="s">
        <v>49</v>
      </c>
      <c r="AM760" t="b">
        <f>OR(COUNTIF(Sheet1!$E$2:$E$20,Table1[[#This Row],[Publisher_1]]),COUNTIF(Sheet1!$E$2:$E$20,Table1[[#This Row],[Publisher_2]]))</f>
        <v>1</v>
      </c>
      <c r="AN760" t="str">
        <f>IF(COUNTIF(Table1[[#All],[Title]],Table1[[#This Row],[Title]]) &gt; 1,"Yes","No")</f>
        <v>No</v>
      </c>
      <c r="AO760" t="str">
        <f>IF(AND(-3&lt;= (Table1[[#This Row],[Metrics.Sales]] - AVERAGE(Table1[Metrics.Sales]))/_xlfn.STDEV.S(Table1[Metrics.Sales]), (Table1[[#This Row],[Metrics.Sales]] - AVERAGE(Table1[Metrics.Sales]))/_xlfn.STDEV.S(Table1[Metrics.Sales]) &lt;=3),"No","Yes")</f>
        <v>No</v>
      </c>
      <c r="AP760" t="b">
        <f>OR(Table1[[#This Row],[Length.Main Story.Polled]] = 0,Table1[[#This Row],[Length.Main + Extras.Polled]] = 0,Table1[[#This Row],[Length.Completionists.Polled]] = 0,Table1[[#This Row],[Length.All PlayStyles.Polled]] = 0)</f>
        <v>1</v>
      </c>
      <c r="AR760" s="9"/>
      <c r="AT760"/>
      <c r="BH760" s="10"/>
      <c r="BI760" s="10"/>
    </row>
    <row r="761" spans="1:64" x14ac:dyDescent="0.25">
      <c r="A761" t="s">
        <v>247</v>
      </c>
      <c r="B761">
        <v>4</v>
      </c>
      <c r="C761" t="s">
        <v>72</v>
      </c>
      <c r="D761" t="s">
        <v>1007</v>
      </c>
      <c r="E761" t="s">
        <v>1022</v>
      </c>
      <c r="F761" t="s">
        <v>53</v>
      </c>
      <c r="G761">
        <v>2006</v>
      </c>
      <c r="H761">
        <v>53</v>
      </c>
      <c r="I761">
        <v>0.81</v>
      </c>
      <c r="J761">
        <v>39.950000000000003</v>
      </c>
      <c r="K761">
        <v>20.033333333333299</v>
      </c>
      <c r="L761">
        <v>41.716666666666598</v>
      </c>
      <c r="M761">
        <v>15.4166666666666</v>
      </c>
      <c r="N761">
        <v>15</v>
      </c>
      <c r="O761">
        <v>11.9333333333333</v>
      </c>
      <c r="P761">
        <v>65.716666666666598</v>
      </c>
      <c r="Q761">
        <v>65.716666666666598</v>
      </c>
      <c r="R761">
        <v>65.716666666666598</v>
      </c>
      <c r="S761">
        <v>1</v>
      </c>
      <c r="T761">
        <v>65.716666666666598</v>
      </c>
      <c r="U761">
        <v>23.516666666666602</v>
      </c>
      <c r="V761">
        <v>28.483333333333299</v>
      </c>
      <c r="W761">
        <v>24</v>
      </c>
      <c r="X761">
        <v>5</v>
      </c>
      <c r="Y761">
        <v>19.5833333333333</v>
      </c>
      <c r="Z761">
        <v>13.0166666666666</v>
      </c>
      <c r="AA761">
        <v>18.5</v>
      </c>
      <c r="AB761">
        <v>13</v>
      </c>
      <c r="AC761">
        <v>9</v>
      </c>
      <c r="AD761">
        <v>9.5833333333333304</v>
      </c>
      <c r="AE761" t="s">
        <v>31</v>
      </c>
      <c r="AF761" t="s">
        <v>34</v>
      </c>
      <c r="AJ761" t="b">
        <f>OR(COUNTIF(Sheet1!$H$1:$H$9,Table1[[#This Row],[Genre_1]]),COUNTIF(Sheet1!$H$1:$H$8,Table1[[#This Row],[Genre_2]]),COUNTIF(Sheet1!$H$1:$H$8,Table1[[#This Row],[Genre_3]]),COUNTIF(Sheet1!$H$1:$H$8,Table1[[#This Row],[Genre_4]]),COUNTIF(Sheet1!$H$1:$H$8,Table1[[#This Row],[Genre_5]]))</f>
        <v>1</v>
      </c>
      <c r="AK761" t="s">
        <v>1007</v>
      </c>
      <c r="AM761" t="b">
        <f>OR(COUNTIF(Sheet1!$E$2:$E$20,Table1[[#This Row],[Publisher_1]]),COUNTIF(Sheet1!$E$2:$E$20,Table1[[#This Row],[Publisher_2]]))</f>
        <v>1</v>
      </c>
      <c r="AN761" t="str">
        <f>IF(COUNTIF(Table1[[#All],[Title]],Table1[[#This Row],[Title]]) &gt; 1,"Yes","No")</f>
        <v>No</v>
      </c>
      <c r="AO761" t="str">
        <f>IF(AND(-3&lt;= (Table1[[#This Row],[Metrics.Sales]] - AVERAGE(Table1[Metrics.Sales]))/_xlfn.STDEV.S(Table1[Metrics.Sales]), (Table1[[#This Row],[Metrics.Sales]] - AVERAGE(Table1[Metrics.Sales]))/_xlfn.STDEV.S(Table1[Metrics.Sales]) &lt;=3),"No","Yes")</f>
        <v>No</v>
      </c>
      <c r="AP761" t="b">
        <f>OR(Table1[[#This Row],[Length.Main Story.Polled]] = 0,Table1[[#This Row],[Length.Main + Extras.Polled]] = 0,Table1[[#This Row],[Length.Completionists.Polled]] = 0,Table1[[#This Row],[Length.All PlayStyles.Polled]] = 0)</f>
        <v>0</v>
      </c>
      <c r="AR761" s="9"/>
      <c r="AT761"/>
    </row>
    <row r="762" spans="1:64" x14ac:dyDescent="0.25">
      <c r="A762" t="s">
        <v>54</v>
      </c>
      <c r="B762">
        <v>1</v>
      </c>
      <c r="C762" t="s">
        <v>48</v>
      </c>
      <c r="D762" t="s">
        <v>1007</v>
      </c>
      <c r="E762" t="s">
        <v>1021</v>
      </c>
      <c r="F762" t="s">
        <v>53</v>
      </c>
      <c r="G762">
        <v>2004</v>
      </c>
      <c r="H762">
        <v>46</v>
      </c>
      <c r="I762">
        <v>0.22</v>
      </c>
      <c r="J762">
        <v>24.95</v>
      </c>
      <c r="K762">
        <v>3.8333333333333299</v>
      </c>
      <c r="L762">
        <v>7.25</v>
      </c>
      <c r="M762">
        <v>1.18333333333333</v>
      </c>
      <c r="N762">
        <v>4</v>
      </c>
      <c r="O762">
        <v>1.75</v>
      </c>
      <c r="P762">
        <v>12</v>
      </c>
      <c r="Q762">
        <v>12</v>
      </c>
      <c r="R762">
        <v>12</v>
      </c>
      <c r="S762">
        <v>1</v>
      </c>
      <c r="T762">
        <v>12</v>
      </c>
      <c r="U762">
        <v>0</v>
      </c>
      <c r="V762">
        <v>0</v>
      </c>
      <c r="W762">
        <v>0</v>
      </c>
      <c r="X762">
        <v>0</v>
      </c>
      <c r="Y762">
        <v>0</v>
      </c>
      <c r="Z762">
        <v>1.11666666666666</v>
      </c>
      <c r="AA762">
        <v>1.2</v>
      </c>
      <c r="AB762">
        <v>1.0833333333333299</v>
      </c>
      <c r="AC762">
        <v>3</v>
      </c>
      <c r="AD762">
        <v>1.05</v>
      </c>
      <c r="AE762" t="s">
        <v>1006</v>
      </c>
      <c r="AJ762" t="b">
        <f>OR(COUNTIF(Sheet1!$H$1:$H$9,Table1[[#This Row],[Genre_1]]),COUNTIF(Sheet1!$H$1:$H$8,Table1[[#This Row],[Genre_2]]),COUNTIF(Sheet1!$H$1:$H$8,Table1[[#This Row],[Genre_3]]),COUNTIF(Sheet1!$H$1:$H$8,Table1[[#This Row],[Genre_4]]),COUNTIF(Sheet1!$H$1:$H$8,Table1[[#This Row],[Genre_5]]))</f>
        <v>1</v>
      </c>
      <c r="AK762" t="s">
        <v>1007</v>
      </c>
      <c r="AM762" t="b">
        <f>OR(COUNTIF(Sheet1!$E$2:$E$20,Table1[[#This Row],[Publisher_1]]),COUNTIF(Sheet1!$E$2:$E$20,Table1[[#This Row],[Publisher_2]]))</f>
        <v>1</v>
      </c>
      <c r="AN762" t="str">
        <f>IF(COUNTIF(Table1[[#All],[Title]],Table1[[#This Row],[Title]]) &gt; 1,"Yes","No")</f>
        <v>No</v>
      </c>
      <c r="AO762" t="str">
        <f>IF(AND(-3&lt;= (Table1[[#This Row],[Metrics.Sales]] - AVERAGE(Table1[Metrics.Sales]))/_xlfn.STDEV.S(Table1[Metrics.Sales]), (Table1[[#This Row],[Metrics.Sales]] - AVERAGE(Table1[Metrics.Sales]))/_xlfn.STDEV.S(Table1[Metrics.Sales]) &lt;=3),"No","Yes")</f>
        <v>No</v>
      </c>
      <c r="AP762" t="b">
        <f>OR(Table1[[#This Row],[Length.Main Story.Polled]] = 0,Table1[[#This Row],[Length.Main + Extras.Polled]] = 0,Table1[[#This Row],[Length.Completionists.Polled]] = 0,Table1[[#This Row],[Length.All PlayStyles.Polled]] = 0)</f>
        <v>1</v>
      </c>
      <c r="AR762" s="9"/>
      <c r="AT762"/>
      <c r="AU762" s="10"/>
      <c r="AW762" s="10"/>
      <c r="AX762" s="10"/>
      <c r="AY762" s="10"/>
      <c r="AZ762" s="10"/>
      <c r="BB762" s="10"/>
      <c r="BC762" s="10"/>
      <c r="BD762" s="10"/>
      <c r="BG762" s="10"/>
      <c r="BH762" s="10"/>
      <c r="BL762" s="10"/>
    </row>
    <row r="763" spans="1:64" x14ac:dyDescent="0.25">
      <c r="A763" t="s">
        <v>215</v>
      </c>
      <c r="B763">
        <v>1</v>
      </c>
      <c r="C763" t="s">
        <v>1035</v>
      </c>
      <c r="D763" t="s">
        <v>1007</v>
      </c>
      <c r="E763" t="s">
        <v>1021</v>
      </c>
      <c r="F763" t="s">
        <v>32</v>
      </c>
      <c r="G763">
        <v>2006</v>
      </c>
      <c r="H763">
        <v>85</v>
      </c>
      <c r="I763">
        <v>6.77</v>
      </c>
      <c r="J763">
        <v>27.95</v>
      </c>
      <c r="K763">
        <v>101.06666666666599</v>
      </c>
      <c r="L763">
        <v>386.78333333333302</v>
      </c>
      <c r="M763">
        <v>58</v>
      </c>
      <c r="N763">
        <v>253</v>
      </c>
      <c r="O763">
        <v>44.15</v>
      </c>
      <c r="P763">
        <v>265.2</v>
      </c>
      <c r="Q763">
        <v>468.31666666666598</v>
      </c>
      <c r="R763">
        <v>220</v>
      </c>
      <c r="S763">
        <v>39</v>
      </c>
      <c r="T763">
        <v>163.53333333333299</v>
      </c>
      <c r="U763">
        <v>107.56666666666599</v>
      </c>
      <c r="V763">
        <v>352.31666666666598</v>
      </c>
      <c r="W763">
        <v>80</v>
      </c>
      <c r="X763">
        <v>94</v>
      </c>
      <c r="Y763">
        <v>58.533333333333303</v>
      </c>
      <c r="Z763">
        <v>42.633333333333297</v>
      </c>
      <c r="AA763">
        <v>77.133333333333297</v>
      </c>
      <c r="AB763">
        <v>41.9166666666666</v>
      </c>
      <c r="AC763">
        <v>120</v>
      </c>
      <c r="AD763">
        <v>25.516666666666602</v>
      </c>
      <c r="AE763" t="s">
        <v>1045</v>
      </c>
      <c r="AJ763" t="b">
        <f>OR(COUNTIF(Sheet1!$H$1:$H$9,Table1[[#This Row],[Genre_1]]),COUNTIF(Sheet1!$H$1:$H$8,Table1[[#This Row],[Genre_2]]),COUNTIF(Sheet1!$H$1:$H$8,Table1[[#This Row],[Genre_3]]),COUNTIF(Sheet1!$H$1:$H$8,Table1[[#This Row],[Genre_4]]),COUNTIF(Sheet1!$H$1:$H$8,Table1[[#This Row],[Genre_5]]))</f>
        <v>1</v>
      </c>
      <c r="AK763" t="s">
        <v>1007</v>
      </c>
      <c r="AM763" t="b">
        <f>OR(COUNTIF(Sheet1!$E$2:$E$20,Table1[[#This Row],[Publisher_1]]),COUNTIF(Sheet1!$E$2:$E$20,Table1[[#This Row],[Publisher_2]]))</f>
        <v>1</v>
      </c>
      <c r="AN763" t="str">
        <f>IF(COUNTIF(Table1[[#All],[Title]],Table1[[#This Row],[Title]]) &gt; 1,"Yes","No")</f>
        <v>No</v>
      </c>
      <c r="AO763" t="str">
        <f>IF(AND(-3&lt;= (Table1[[#This Row],[Metrics.Sales]] - AVERAGE(Table1[Metrics.Sales]))/_xlfn.STDEV.S(Table1[Metrics.Sales]), (Table1[[#This Row],[Metrics.Sales]] - AVERAGE(Table1[Metrics.Sales]))/_xlfn.STDEV.S(Table1[Metrics.Sales]) &lt;=3),"No","Yes")</f>
        <v>Yes</v>
      </c>
      <c r="AP763" t="b">
        <f>OR(Table1[[#This Row],[Length.Main Story.Polled]] = 0,Table1[[#This Row],[Length.Main + Extras.Polled]] = 0,Table1[[#This Row],[Length.Completionists.Polled]] = 0,Table1[[#This Row],[Length.All PlayStyles.Polled]] = 0)</f>
        <v>0</v>
      </c>
      <c r="AR763" s="9"/>
      <c r="AT763"/>
      <c r="AU763" s="10"/>
      <c r="BH763" s="10"/>
      <c r="BJ763" s="10"/>
    </row>
    <row r="764" spans="1:64" x14ac:dyDescent="0.25">
      <c r="A764" t="s">
        <v>87</v>
      </c>
      <c r="B764">
        <v>1</v>
      </c>
      <c r="C764" t="s">
        <v>1035</v>
      </c>
      <c r="D764" t="s">
        <v>1007</v>
      </c>
      <c r="E764" t="s">
        <v>1021</v>
      </c>
      <c r="F764" t="s">
        <v>53</v>
      </c>
      <c r="G764">
        <v>2005</v>
      </c>
      <c r="H764">
        <v>62</v>
      </c>
      <c r="I764">
        <v>1.22</v>
      </c>
      <c r="J764">
        <v>14.95</v>
      </c>
      <c r="K764">
        <v>37.466666666666598</v>
      </c>
      <c r="L764">
        <v>101.016666666666</v>
      </c>
      <c r="M764">
        <v>25.6166666666666</v>
      </c>
      <c r="N764">
        <v>60</v>
      </c>
      <c r="O764">
        <v>20.266666666666602</v>
      </c>
      <c r="P764">
        <v>111.966666666666</v>
      </c>
      <c r="Q764">
        <v>135.73333333333301</v>
      </c>
      <c r="R764">
        <v>90</v>
      </c>
      <c r="S764">
        <v>6</v>
      </c>
      <c r="T764">
        <v>87.983333333333306</v>
      </c>
      <c r="U764">
        <v>39.616666666666603</v>
      </c>
      <c r="V764">
        <v>70.25</v>
      </c>
      <c r="W764">
        <v>38.5</v>
      </c>
      <c r="X764">
        <v>21</v>
      </c>
      <c r="Y764">
        <v>29.466666666666601</v>
      </c>
      <c r="Z764">
        <v>22.566666666666599</v>
      </c>
      <c r="AA764">
        <v>43.9166666666666</v>
      </c>
      <c r="AB764">
        <v>23.05</v>
      </c>
      <c r="AC764">
        <v>33</v>
      </c>
      <c r="AD764">
        <v>15.9</v>
      </c>
      <c r="AE764" t="s">
        <v>1045</v>
      </c>
      <c r="AJ764" t="b">
        <f>OR(COUNTIF(Sheet1!$H$1:$H$9,Table1[[#This Row],[Genre_1]]),COUNTIF(Sheet1!$H$1:$H$8,Table1[[#This Row],[Genre_2]]),COUNTIF(Sheet1!$H$1:$H$8,Table1[[#This Row],[Genre_3]]),COUNTIF(Sheet1!$H$1:$H$8,Table1[[#This Row],[Genre_4]]),COUNTIF(Sheet1!$H$1:$H$8,Table1[[#This Row],[Genre_5]]))</f>
        <v>1</v>
      </c>
      <c r="AK764" t="s">
        <v>1007</v>
      </c>
      <c r="AM764" t="b">
        <f>OR(COUNTIF(Sheet1!$E$2:$E$20,Table1[[#This Row],[Publisher_1]]),COUNTIF(Sheet1!$E$2:$E$20,Table1[[#This Row],[Publisher_2]]))</f>
        <v>1</v>
      </c>
      <c r="AN764" t="str">
        <f>IF(COUNTIF(Table1[[#All],[Title]],Table1[[#This Row],[Title]]) &gt; 1,"Yes","No")</f>
        <v>No</v>
      </c>
      <c r="AO764" t="str">
        <f>IF(AND(-3&lt;= (Table1[[#This Row],[Metrics.Sales]] - AVERAGE(Table1[Metrics.Sales]))/_xlfn.STDEV.S(Table1[Metrics.Sales]), (Table1[[#This Row],[Metrics.Sales]] - AVERAGE(Table1[Metrics.Sales]))/_xlfn.STDEV.S(Table1[Metrics.Sales]) &lt;=3),"No","Yes")</f>
        <v>No</v>
      </c>
      <c r="AP764" t="b">
        <f>OR(Table1[[#This Row],[Length.Main Story.Polled]] = 0,Table1[[#This Row],[Length.Main + Extras.Polled]] = 0,Table1[[#This Row],[Length.Completionists.Polled]] = 0,Table1[[#This Row],[Length.All PlayStyles.Polled]] = 0)</f>
        <v>0</v>
      </c>
      <c r="AR764" s="9"/>
      <c r="AT764"/>
      <c r="AY764" s="10"/>
      <c r="BB764" s="10"/>
      <c r="BC764" s="10"/>
      <c r="BD764" s="10"/>
      <c r="BG764" s="10"/>
      <c r="BH764" s="10"/>
      <c r="BI764" s="10"/>
      <c r="BJ764" s="10"/>
      <c r="BL764" s="10"/>
    </row>
    <row r="765" spans="1:64" x14ac:dyDescent="0.25">
      <c r="A765" t="s">
        <v>463</v>
      </c>
      <c r="B765">
        <v>1</v>
      </c>
      <c r="C765" t="s">
        <v>1035</v>
      </c>
      <c r="D765" t="s">
        <v>1007</v>
      </c>
      <c r="E765" t="s">
        <v>1021</v>
      </c>
      <c r="F765" t="s">
        <v>32</v>
      </c>
      <c r="G765">
        <v>2007</v>
      </c>
      <c r="H765">
        <v>59</v>
      </c>
      <c r="I765">
        <v>1.91</v>
      </c>
      <c r="J765">
        <v>15.95</v>
      </c>
      <c r="K765">
        <v>31.183333333333302</v>
      </c>
      <c r="L765">
        <v>55.266666666666602</v>
      </c>
      <c r="M765">
        <v>23.9</v>
      </c>
      <c r="N765">
        <v>34</v>
      </c>
      <c r="O765">
        <v>21.3333333333333</v>
      </c>
      <c r="P765">
        <v>75.066666666666606</v>
      </c>
      <c r="Q765">
        <v>80.55</v>
      </c>
      <c r="R765">
        <v>81.133333333333297</v>
      </c>
      <c r="S765">
        <v>4</v>
      </c>
      <c r="T765">
        <v>66.55</v>
      </c>
      <c r="U765">
        <v>31.516666666666602</v>
      </c>
      <c r="V765">
        <v>41.75</v>
      </c>
      <c r="W765">
        <v>28.9166666666666</v>
      </c>
      <c r="X765">
        <v>11</v>
      </c>
      <c r="Y765">
        <v>25.4</v>
      </c>
      <c r="Z765">
        <v>21.766666666666602</v>
      </c>
      <c r="AA765">
        <v>30.65</v>
      </c>
      <c r="AB765">
        <v>20.85</v>
      </c>
      <c r="AC765">
        <v>19</v>
      </c>
      <c r="AD765">
        <v>18.2</v>
      </c>
      <c r="AE765" t="s">
        <v>1045</v>
      </c>
      <c r="AJ765" t="b">
        <f>OR(COUNTIF(Sheet1!$H$1:$H$9,Table1[[#This Row],[Genre_1]]),COUNTIF(Sheet1!$H$1:$H$8,Table1[[#This Row],[Genre_2]]),COUNTIF(Sheet1!$H$1:$H$8,Table1[[#This Row],[Genre_3]]),COUNTIF(Sheet1!$H$1:$H$8,Table1[[#This Row],[Genre_4]]),COUNTIF(Sheet1!$H$1:$H$8,Table1[[#This Row],[Genre_5]]))</f>
        <v>1</v>
      </c>
      <c r="AK765" t="s">
        <v>1007</v>
      </c>
      <c r="AM765" t="b">
        <f>OR(COUNTIF(Sheet1!$E$2:$E$20,Table1[[#This Row],[Publisher_1]]),COUNTIF(Sheet1!$E$2:$E$20,Table1[[#This Row],[Publisher_2]]))</f>
        <v>1</v>
      </c>
      <c r="AN765" t="str">
        <f>IF(COUNTIF(Table1[[#All],[Title]],Table1[[#This Row],[Title]]) &gt; 1,"Yes","No")</f>
        <v>No</v>
      </c>
      <c r="AO765" t="str">
        <f>IF(AND(-3&lt;= (Table1[[#This Row],[Metrics.Sales]] - AVERAGE(Table1[Metrics.Sales]))/_xlfn.STDEV.S(Table1[Metrics.Sales]), (Table1[[#This Row],[Metrics.Sales]] - AVERAGE(Table1[Metrics.Sales]))/_xlfn.STDEV.S(Table1[Metrics.Sales]) &lt;=3),"No","Yes")</f>
        <v>No</v>
      </c>
      <c r="AP765" t="b">
        <f>OR(Table1[[#This Row],[Length.Main Story.Polled]] = 0,Table1[[#This Row],[Length.Main + Extras.Polled]] = 0,Table1[[#This Row],[Length.Completionists.Polled]] = 0,Table1[[#This Row],[Length.All PlayStyles.Polled]] = 0)</f>
        <v>0</v>
      </c>
      <c r="AR765" s="9"/>
      <c r="AT765"/>
      <c r="AU765" s="10"/>
      <c r="AW765" s="10"/>
      <c r="AX765" s="10"/>
      <c r="AY765" s="10"/>
      <c r="BB765" s="10"/>
      <c r="BC765" s="10"/>
      <c r="BG765" s="10"/>
      <c r="BH765" s="10"/>
      <c r="BI765" s="10"/>
    </row>
    <row r="766" spans="1:64" x14ac:dyDescent="0.25">
      <c r="A766" t="s">
        <v>464</v>
      </c>
      <c r="B766">
        <v>1</v>
      </c>
      <c r="C766" t="s">
        <v>1035</v>
      </c>
      <c r="D766" t="s">
        <v>1007</v>
      </c>
      <c r="E766" t="s">
        <v>1021</v>
      </c>
      <c r="F766" t="s">
        <v>53</v>
      </c>
      <c r="G766">
        <v>2007</v>
      </c>
      <c r="H766">
        <v>59</v>
      </c>
      <c r="I766">
        <v>1.91</v>
      </c>
      <c r="J766">
        <v>24.95</v>
      </c>
      <c r="K766">
        <v>31.183333333333302</v>
      </c>
      <c r="L766">
        <v>55.266666666666602</v>
      </c>
      <c r="M766">
        <v>23.9</v>
      </c>
      <c r="N766">
        <v>34</v>
      </c>
      <c r="O766">
        <v>21.3333333333333</v>
      </c>
      <c r="P766">
        <v>75.066666666666606</v>
      </c>
      <c r="Q766">
        <v>80.55</v>
      </c>
      <c r="R766">
        <v>81.133333333333297</v>
      </c>
      <c r="S766">
        <v>4</v>
      </c>
      <c r="T766">
        <v>66.55</v>
      </c>
      <c r="U766">
        <v>31.516666666666602</v>
      </c>
      <c r="V766">
        <v>41.75</v>
      </c>
      <c r="W766">
        <v>28.9166666666666</v>
      </c>
      <c r="X766">
        <v>11</v>
      </c>
      <c r="Y766">
        <v>25.4</v>
      </c>
      <c r="Z766">
        <v>21.766666666666602</v>
      </c>
      <c r="AA766">
        <v>30.65</v>
      </c>
      <c r="AB766">
        <v>20.85</v>
      </c>
      <c r="AC766">
        <v>19</v>
      </c>
      <c r="AD766">
        <v>18.2</v>
      </c>
      <c r="AE766" t="s">
        <v>1045</v>
      </c>
      <c r="AJ766" t="b">
        <f>OR(COUNTIF(Sheet1!$H$1:$H$9,Table1[[#This Row],[Genre_1]]),COUNTIF(Sheet1!$H$1:$H$8,Table1[[#This Row],[Genre_2]]),COUNTIF(Sheet1!$H$1:$H$8,Table1[[#This Row],[Genre_3]]),COUNTIF(Sheet1!$H$1:$H$8,Table1[[#This Row],[Genre_4]]),COUNTIF(Sheet1!$H$1:$H$8,Table1[[#This Row],[Genre_5]]))</f>
        <v>1</v>
      </c>
      <c r="AK766" t="s">
        <v>1007</v>
      </c>
      <c r="AM766" t="b">
        <f>OR(COUNTIF(Sheet1!$E$2:$E$20,Table1[[#This Row],[Publisher_1]]),COUNTIF(Sheet1!$E$2:$E$20,Table1[[#This Row],[Publisher_2]]))</f>
        <v>1</v>
      </c>
      <c r="AN766" t="str">
        <f>IF(COUNTIF(Table1[[#All],[Title]],Table1[[#This Row],[Title]]) &gt; 1,"Yes","No")</f>
        <v>No</v>
      </c>
      <c r="AO766" t="str">
        <f>IF(AND(-3&lt;= (Table1[[#This Row],[Metrics.Sales]] - AVERAGE(Table1[Metrics.Sales]))/_xlfn.STDEV.S(Table1[Metrics.Sales]), (Table1[[#This Row],[Metrics.Sales]] - AVERAGE(Table1[Metrics.Sales]))/_xlfn.STDEV.S(Table1[Metrics.Sales]) &lt;=3),"No","Yes")</f>
        <v>No</v>
      </c>
      <c r="AP766" t="b">
        <f>OR(Table1[[#This Row],[Length.Main Story.Polled]] = 0,Table1[[#This Row],[Length.Main + Extras.Polled]] = 0,Table1[[#This Row],[Length.Completionists.Polled]] = 0,Table1[[#This Row],[Length.All PlayStyles.Polled]] = 0)</f>
        <v>0</v>
      </c>
      <c r="AR766" s="9"/>
      <c r="AT766"/>
      <c r="AW766" s="10"/>
      <c r="AX766" s="10"/>
      <c r="AZ766" s="10"/>
      <c r="BC766" s="10"/>
      <c r="BE766" s="10"/>
      <c r="BH766" s="10"/>
    </row>
    <row r="767" spans="1:64" x14ac:dyDescent="0.25">
      <c r="A767" t="s">
        <v>216</v>
      </c>
      <c r="B767">
        <v>1</v>
      </c>
      <c r="C767" t="s">
        <v>1035</v>
      </c>
      <c r="D767" t="s">
        <v>1007</v>
      </c>
      <c r="E767" t="s">
        <v>1021</v>
      </c>
      <c r="F767" t="s">
        <v>32</v>
      </c>
      <c r="G767">
        <v>2006</v>
      </c>
      <c r="H767">
        <v>85</v>
      </c>
      <c r="I767">
        <v>6.77</v>
      </c>
      <c r="J767">
        <v>26.95</v>
      </c>
      <c r="K767">
        <v>101.06666666666599</v>
      </c>
      <c r="L767">
        <v>386.78333333333302</v>
      </c>
      <c r="M767">
        <v>58</v>
      </c>
      <c r="N767">
        <v>253</v>
      </c>
      <c r="O767">
        <v>44.15</v>
      </c>
      <c r="P767">
        <v>265.2</v>
      </c>
      <c r="Q767">
        <v>468.31666666666598</v>
      </c>
      <c r="R767">
        <v>220</v>
      </c>
      <c r="S767">
        <v>39</v>
      </c>
      <c r="T767">
        <v>163.53333333333299</v>
      </c>
      <c r="U767">
        <v>107.56666666666599</v>
      </c>
      <c r="V767">
        <v>352.31666666666598</v>
      </c>
      <c r="W767">
        <v>80</v>
      </c>
      <c r="X767">
        <v>94</v>
      </c>
      <c r="Y767">
        <v>58.533333333333303</v>
      </c>
      <c r="Z767">
        <v>42.633333333333297</v>
      </c>
      <c r="AA767">
        <v>77.133333333333297</v>
      </c>
      <c r="AB767">
        <v>41.9166666666666</v>
      </c>
      <c r="AC767">
        <v>120</v>
      </c>
      <c r="AD767">
        <v>25.516666666666602</v>
      </c>
      <c r="AE767" t="s">
        <v>1045</v>
      </c>
      <c r="AJ767" t="b">
        <f>OR(COUNTIF(Sheet1!$H$1:$H$9,Table1[[#This Row],[Genre_1]]),COUNTIF(Sheet1!$H$1:$H$8,Table1[[#This Row],[Genre_2]]),COUNTIF(Sheet1!$H$1:$H$8,Table1[[#This Row],[Genre_3]]),COUNTIF(Sheet1!$H$1:$H$8,Table1[[#This Row],[Genre_4]]),COUNTIF(Sheet1!$H$1:$H$8,Table1[[#This Row],[Genre_5]]))</f>
        <v>1</v>
      </c>
      <c r="AK767" t="s">
        <v>1007</v>
      </c>
      <c r="AM767" t="b">
        <f>OR(COUNTIF(Sheet1!$E$2:$E$20,Table1[[#This Row],[Publisher_1]]),COUNTIF(Sheet1!$E$2:$E$20,Table1[[#This Row],[Publisher_2]]))</f>
        <v>1</v>
      </c>
      <c r="AN767" t="str">
        <f>IF(COUNTIF(Table1[[#All],[Title]],Table1[[#This Row],[Title]]) &gt; 1,"Yes","No")</f>
        <v>No</v>
      </c>
      <c r="AO767" t="str">
        <f>IF(AND(-3&lt;= (Table1[[#This Row],[Metrics.Sales]] - AVERAGE(Table1[Metrics.Sales]))/_xlfn.STDEV.S(Table1[Metrics.Sales]), (Table1[[#This Row],[Metrics.Sales]] - AVERAGE(Table1[Metrics.Sales]))/_xlfn.STDEV.S(Table1[Metrics.Sales]) &lt;=3),"No","Yes")</f>
        <v>Yes</v>
      </c>
      <c r="AP767" t="b">
        <f>OR(Table1[[#This Row],[Length.Main Story.Polled]] = 0,Table1[[#This Row],[Length.Main + Extras.Polled]] = 0,Table1[[#This Row],[Length.Completionists.Polled]] = 0,Table1[[#This Row],[Length.All PlayStyles.Polled]] = 0)</f>
        <v>0</v>
      </c>
      <c r="AR767" s="9"/>
      <c r="AT767"/>
      <c r="AW767" s="10"/>
      <c r="AX767" s="10"/>
      <c r="AZ767" s="10"/>
      <c r="BC767" s="10"/>
      <c r="BE767" s="10"/>
      <c r="BH767" s="10"/>
    </row>
    <row r="768" spans="1:64" x14ac:dyDescent="0.25">
      <c r="A768" t="s">
        <v>231</v>
      </c>
      <c r="B768">
        <v>1</v>
      </c>
      <c r="C768" t="s">
        <v>1035</v>
      </c>
      <c r="D768" t="s">
        <v>1007</v>
      </c>
      <c r="E768" t="s">
        <v>1021</v>
      </c>
      <c r="F768" t="s">
        <v>32</v>
      </c>
      <c r="G768">
        <v>2006</v>
      </c>
      <c r="H768">
        <v>69</v>
      </c>
      <c r="I768">
        <v>1.36</v>
      </c>
      <c r="J768">
        <v>19.95</v>
      </c>
      <c r="K768">
        <v>16.55</v>
      </c>
      <c r="L768">
        <v>37.766666666666602</v>
      </c>
      <c r="M768">
        <v>13.4166666666666</v>
      </c>
      <c r="N768">
        <v>36</v>
      </c>
      <c r="O768">
        <v>11.133333333333301</v>
      </c>
      <c r="P768">
        <v>36.883333333333297</v>
      </c>
      <c r="Q768">
        <v>48.1666666666666</v>
      </c>
      <c r="R768">
        <v>34.6666666666666</v>
      </c>
      <c r="S768">
        <v>5</v>
      </c>
      <c r="T768">
        <v>25.383333333333301</v>
      </c>
      <c r="U768">
        <v>14.6</v>
      </c>
      <c r="V768">
        <v>17.350000000000001</v>
      </c>
      <c r="W768">
        <v>14.8333333333333</v>
      </c>
      <c r="X768">
        <v>11</v>
      </c>
      <c r="Y768">
        <v>12.25</v>
      </c>
      <c r="Z768">
        <v>12.55</v>
      </c>
      <c r="AA768">
        <v>16.766666666666602</v>
      </c>
      <c r="AB768">
        <v>12.566666666666601</v>
      </c>
      <c r="AC768">
        <v>20</v>
      </c>
      <c r="AD768">
        <v>9.9166666666666607</v>
      </c>
      <c r="AE768" t="s">
        <v>1045</v>
      </c>
      <c r="AJ768" t="b">
        <f>OR(COUNTIF(Sheet1!$H$1:$H$9,Table1[[#This Row],[Genre_1]]),COUNTIF(Sheet1!$H$1:$H$8,Table1[[#This Row],[Genre_2]]),COUNTIF(Sheet1!$H$1:$H$8,Table1[[#This Row],[Genre_3]]),COUNTIF(Sheet1!$H$1:$H$8,Table1[[#This Row],[Genre_4]]),COUNTIF(Sheet1!$H$1:$H$8,Table1[[#This Row],[Genre_5]]))</f>
        <v>1</v>
      </c>
      <c r="AK768" t="s">
        <v>1007</v>
      </c>
      <c r="AM768" t="b">
        <f>OR(COUNTIF(Sheet1!$E$2:$E$20,Table1[[#This Row],[Publisher_1]]),COUNTIF(Sheet1!$E$2:$E$20,Table1[[#This Row],[Publisher_2]]))</f>
        <v>1</v>
      </c>
      <c r="AN768" t="str">
        <f>IF(COUNTIF(Table1[[#All],[Title]],Table1[[#This Row],[Title]]) &gt; 1,"Yes","No")</f>
        <v>No</v>
      </c>
      <c r="AO768" t="str">
        <f>IF(AND(-3&lt;= (Table1[[#This Row],[Metrics.Sales]] - AVERAGE(Table1[Metrics.Sales]))/_xlfn.STDEV.S(Table1[Metrics.Sales]), (Table1[[#This Row],[Metrics.Sales]] - AVERAGE(Table1[Metrics.Sales]))/_xlfn.STDEV.S(Table1[Metrics.Sales]) &lt;=3),"No","Yes")</f>
        <v>No</v>
      </c>
      <c r="AP768" t="b">
        <f>OR(Table1[[#This Row],[Length.Main Story.Polled]] = 0,Table1[[#This Row],[Length.Main + Extras.Polled]] = 0,Table1[[#This Row],[Length.Completionists.Polled]] = 0,Table1[[#This Row],[Length.All PlayStyles.Polled]] = 0)</f>
        <v>0</v>
      </c>
      <c r="AR768" s="9"/>
      <c r="AT768"/>
      <c r="AY768" s="10"/>
      <c r="BB768" s="10"/>
      <c r="BC768" s="10"/>
      <c r="BD768" s="10"/>
      <c r="BG768" s="10"/>
      <c r="BH768" s="10"/>
      <c r="BI768" s="10"/>
      <c r="BJ768" s="10"/>
      <c r="BL768" s="10"/>
    </row>
    <row r="769" spans="1:64" x14ac:dyDescent="0.25">
      <c r="A769" t="s">
        <v>776</v>
      </c>
      <c r="B769">
        <v>1</v>
      </c>
      <c r="C769" t="s">
        <v>1034</v>
      </c>
      <c r="D769" t="s">
        <v>1007</v>
      </c>
      <c r="E769" t="s">
        <v>1021</v>
      </c>
      <c r="F769" t="s">
        <v>53</v>
      </c>
      <c r="G769">
        <v>2008</v>
      </c>
      <c r="H769">
        <v>68</v>
      </c>
      <c r="I769">
        <v>0.99</v>
      </c>
      <c r="J769">
        <v>24.95</v>
      </c>
      <c r="K769">
        <v>28.75</v>
      </c>
      <c r="L769">
        <v>53.933333333333302</v>
      </c>
      <c r="M769">
        <v>25</v>
      </c>
      <c r="N769">
        <v>21</v>
      </c>
      <c r="O769">
        <v>21.15</v>
      </c>
      <c r="P769">
        <v>40.816666666666599</v>
      </c>
      <c r="Q769">
        <v>59.45</v>
      </c>
      <c r="R769">
        <v>35</v>
      </c>
      <c r="S769">
        <v>7</v>
      </c>
      <c r="T769">
        <v>32.966666666666598</v>
      </c>
      <c r="U769">
        <v>27.95</v>
      </c>
      <c r="V769">
        <v>32.75</v>
      </c>
      <c r="W769">
        <v>26.35</v>
      </c>
      <c r="X769">
        <v>3</v>
      </c>
      <c r="Y769">
        <v>23.15</v>
      </c>
      <c r="Z769">
        <v>21.3</v>
      </c>
      <c r="AA769">
        <v>23.316666666666599</v>
      </c>
      <c r="AB769">
        <v>22</v>
      </c>
      <c r="AC769">
        <v>11</v>
      </c>
      <c r="AD769">
        <v>18.533333333333299</v>
      </c>
      <c r="AE769" t="s">
        <v>31</v>
      </c>
      <c r="AF769" t="s">
        <v>1045</v>
      </c>
      <c r="AJ769" t="b">
        <f>OR(COUNTIF(Sheet1!$H$1:$H$9,Table1[[#This Row],[Genre_1]]),COUNTIF(Sheet1!$H$1:$H$8,Table1[[#This Row],[Genre_2]]),COUNTIF(Sheet1!$H$1:$H$8,Table1[[#This Row],[Genre_3]]),COUNTIF(Sheet1!$H$1:$H$8,Table1[[#This Row],[Genre_4]]),COUNTIF(Sheet1!$H$1:$H$8,Table1[[#This Row],[Genre_5]]))</f>
        <v>1</v>
      </c>
      <c r="AK769" t="s">
        <v>1007</v>
      </c>
      <c r="AM769" t="b">
        <f>OR(COUNTIF(Sheet1!$E$2:$E$20,Table1[[#This Row],[Publisher_1]]),COUNTIF(Sheet1!$E$2:$E$20,Table1[[#This Row],[Publisher_2]]))</f>
        <v>1</v>
      </c>
      <c r="AN769" t="str">
        <f>IF(COUNTIF(Table1[[#All],[Title]],Table1[[#This Row],[Title]]) &gt; 1,"Yes","No")</f>
        <v>No</v>
      </c>
      <c r="AO769" t="str">
        <f>IF(AND(-3&lt;= (Table1[[#This Row],[Metrics.Sales]] - AVERAGE(Table1[Metrics.Sales]))/_xlfn.STDEV.S(Table1[Metrics.Sales]), (Table1[[#This Row],[Metrics.Sales]] - AVERAGE(Table1[Metrics.Sales]))/_xlfn.STDEV.S(Table1[Metrics.Sales]) &lt;=3),"No","Yes")</f>
        <v>No</v>
      </c>
      <c r="AP769" t="b">
        <f>OR(Table1[[#This Row],[Length.Main Story.Polled]] = 0,Table1[[#This Row],[Length.Main + Extras.Polled]] = 0,Table1[[#This Row],[Length.Completionists.Polled]] = 0,Table1[[#This Row],[Length.All PlayStyles.Polled]] = 0)</f>
        <v>0</v>
      </c>
      <c r="AR769" s="9"/>
      <c r="AT769"/>
      <c r="AU769" s="10"/>
      <c r="AW769" s="10"/>
      <c r="AX769" s="10"/>
      <c r="AY769" s="10"/>
      <c r="AZ769" s="10"/>
      <c r="BB769" s="10"/>
      <c r="BE769" s="10"/>
      <c r="BI769" s="10"/>
      <c r="BJ769" s="10"/>
      <c r="BL769" s="10"/>
    </row>
    <row r="770" spans="1:64" x14ac:dyDescent="0.25">
      <c r="A770" t="s">
        <v>139</v>
      </c>
      <c r="B770">
        <v>1</v>
      </c>
      <c r="C770" t="s">
        <v>34</v>
      </c>
      <c r="D770" t="s">
        <v>1007</v>
      </c>
      <c r="E770" t="s">
        <v>1021</v>
      </c>
      <c r="F770" t="s">
        <v>32</v>
      </c>
      <c r="G770">
        <v>2005</v>
      </c>
      <c r="H770">
        <v>74</v>
      </c>
      <c r="I770">
        <v>0.26</v>
      </c>
      <c r="J770">
        <v>19.95</v>
      </c>
      <c r="K770">
        <v>3.2333333333333298</v>
      </c>
      <c r="L770">
        <v>4.0333333333333297</v>
      </c>
      <c r="M770">
        <v>2.93333333333333</v>
      </c>
      <c r="N770">
        <v>5</v>
      </c>
      <c r="O770">
        <v>2.85</v>
      </c>
      <c r="P770">
        <v>0</v>
      </c>
      <c r="Q770">
        <v>0</v>
      </c>
      <c r="R770">
        <v>0</v>
      </c>
      <c r="S770">
        <v>0</v>
      </c>
      <c r="T770">
        <v>0</v>
      </c>
      <c r="U770">
        <v>0</v>
      </c>
      <c r="V770">
        <v>0</v>
      </c>
      <c r="W770">
        <v>0</v>
      </c>
      <c r="X770">
        <v>0</v>
      </c>
      <c r="Y770">
        <v>0</v>
      </c>
      <c r="Z770">
        <v>3.2333333333333298</v>
      </c>
      <c r="AA770">
        <v>4.0333333333333297</v>
      </c>
      <c r="AB770">
        <v>2.93333333333333</v>
      </c>
      <c r="AC770">
        <v>5</v>
      </c>
      <c r="AD770">
        <v>2.85</v>
      </c>
      <c r="AE770" t="s">
        <v>34</v>
      </c>
      <c r="AJ770" t="b">
        <f>OR(COUNTIF(Sheet1!$H$1:$H$9,Table1[[#This Row],[Genre_1]]),COUNTIF(Sheet1!$H$1:$H$8,Table1[[#This Row],[Genre_2]]),COUNTIF(Sheet1!$H$1:$H$8,Table1[[#This Row],[Genre_3]]),COUNTIF(Sheet1!$H$1:$H$8,Table1[[#This Row],[Genre_4]]),COUNTIF(Sheet1!$H$1:$H$8,Table1[[#This Row],[Genre_5]]))</f>
        <v>1</v>
      </c>
      <c r="AK770" t="s">
        <v>1007</v>
      </c>
      <c r="AM770" t="b">
        <f>OR(COUNTIF(Sheet1!$E$2:$E$20,Table1[[#This Row],[Publisher_1]]),COUNTIF(Sheet1!$E$2:$E$20,Table1[[#This Row],[Publisher_2]]))</f>
        <v>1</v>
      </c>
      <c r="AN770" t="str">
        <f>IF(COUNTIF(Table1[[#All],[Title]],Table1[[#This Row],[Title]]) &gt; 1,"Yes","No")</f>
        <v>No</v>
      </c>
      <c r="AO770" t="str">
        <f>IF(AND(-3&lt;= (Table1[[#This Row],[Metrics.Sales]] - AVERAGE(Table1[Metrics.Sales]))/_xlfn.STDEV.S(Table1[Metrics.Sales]), (Table1[[#This Row],[Metrics.Sales]] - AVERAGE(Table1[Metrics.Sales]))/_xlfn.STDEV.S(Table1[Metrics.Sales]) &lt;=3),"No","Yes")</f>
        <v>No</v>
      </c>
      <c r="AP770" t="b">
        <f>OR(Table1[[#This Row],[Length.Main Story.Polled]] = 0,Table1[[#This Row],[Length.Main + Extras.Polled]] = 0,Table1[[#This Row],[Length.Completionists.Polled]] = 0,Table1[[#This Row],[Length.All PlayStyles.Polled]] = 0)</f>
        <v>1</v>
      </c>
      <c r="AR770" s="9"/>
      <c r="AT770"/>
      <c r="AX770" s="10"/>
      <c r="BB770" s="10"/>
      <c r="BI770" s="10"/>
      <c r="BL770" s="10"/>
    </row>
    <row r="771" spans="1:64" x14ac:dyDescent="0.25">
      <c r="A771" t="s">
        <v>747</v>
      </c>
      <c r="B771">
        <v>1</v>
      </c>
      <c r="C771" t="s">
        <v>1037</v>
      </c>
      <c r="D771" t="s">
        <v>1007</v>
      </c>
      <c r="E771" t="s">
        <v>1021</v>
      </c>
      <c r="F771" t="s">
        <v>53</v>
      </c>
      <c r="G771">
        <v>2008</v>
      </c>
      <c r="H771">
        <v>83</v>
      </c>
      <c r="I771">
        <v>2.86</v>
      </c>
      <c r="J771">
        <v>27.95</v>
      </c>
      <c r="K771">
        <v>72.216666666666598</v>
      </c>
      <c r="L771">
        <v>311.916666666666</v>
      </c>
      <c r="M771">
        <v>43</v>
      </c>
      <c r="N771">
        <v>171</v>
      </c>
      <c r="O771">
        <v>35.933333333333302</v>
      </c>
      <c r="P771">
        <v>219.3</v>
      </c>
      <c r="Q771">
        <v>387.45</v>
      </c>
      <c r="R771">
        <v>198</v>
      </c>
      <c r="S771">
        <v>18</v>
      </c>
      <c r="T771">
        <v>116.48333333333299</v>
      </c>
      <c r="U771">
        <v>84.616666666666603</v>
      </c>
      <c r="V771">
        <v>164.4</v>
      </c>
      <c r="W771">
        <v>67.716666666666598</v>
      </c>
      <c r="X771">
        <v>64</v>
      </c>
      <c r="Y771">
        <v>50.266666666666602</v>
      </c>
      <c r="Z771">
        <v>33.549999999999997</v>
      </c>
      <c r="AA771">
        <v>42.3333333333333</v>
      </c>
      <c r="AB771">
        <v>35</v>
      </c>
      <c r="AC771">
        <v>89</v>
      </c>
      <c r="AD771">
        <v>24.266666666666602</v>
      </c>
      <c r="AE771" t="s">
        <v>70</v>
      </c>
      <c r="AF771" t="s">
        <v>1045</v>
      </c>
      <c r="AJ771" t="b">
        <f>OR(COUNTIF(Sheet1!$H$1:$H$9,Table1[[#This Row],[Genre_1]]),COUNTIF(Sheet1!$H$1:$H$8,Table1[[#This Row],[Genre_2]]),COUNTIF(Sheet1!$H$1:$H$8,Table1[[#This Row],[Genre_3]]),COUNTIF(Sheet1!$H$1:$H$8,Table1[[#This Row],[Genre_4]]),COUNTIF(Sheet1!$H$1:$H$8,Table1[[#This Row],[Genre_5]]))</f>
        <v>1</v>
      </c>
      <c r="AK771" t="s">
        <v>1007</v>
      </c>
      <c r="AM771" t="b">
        <f>OR(COUNTIF(Sheet1!$E$2:$E$20,Table1[[#This Row],[Publisher_1]]),COUNTIF(Sheet1!$E$2:$E$20,Table1[[#This Row],[Publisher_2]]))</f>
        <v>1</v>
      </c>
      <c r="AN771" t="str">
        <f>IF(COUNTIF(Table1[[#All],[Title]],Table1[[#This Row],[Title]]) &gt; 1,"Yes","No")</f>
        <v>No</v>
      </c>
      <c r="AO771" t="str">
        <f>IF(AND(-3&lt;= (Table1[[#This Row],[Metrics.Sales]] - AVERAGE(Table1[Metrics.Sales]))/_xlfn.STDEV.S(Table1[Metrics.Sales]), (Table1[[#This Row],[Metrics.Sales]] - AVERAGE(Table1[Metrics.Sales]))/_xlfn.STDEV.S(Table1[Metrics.Sales]) &lt;=3),"No","Yes")</f>
        <v>No</v>
      </c>
      <c r="AP771" t="b">
        <f>OR(Table1[[#This Row],[Length.Main Story.Polled]] = 0,Table1[[#This Row],[Length.Main + Extras.Polled]] = 0,Table1[[#This Row],[Length.Completionists.Polled]] = 0,Table1[[#This Row],[Length.All PlayStyles.Polled]] = 0)</f>
        <v>0</v>
      </c>
      <c r="AR771" s="9"/>
      <c r="AT771"/>
      <c r="AU771" s="10"/>
      <c r="BH771" s="10"/>
      <c r="BI771" s="10"/>
      <c r="BJ771" s="10"/>
    </row>
    <row r="772" spans="1:64" x14ac:dyDescent="0.25">
      <c r="A772" t="s">
        <v>64</v>
      </c>
      <c r="B772">
        <v>1</v>
      </c>
      <c r="C772" t="s">
        <v>34</v>
      </c>
      <c r="D772" t="s">
        <v>1007</v>
      </c>
      <c r="E772" t="s">
        <v>1021</v>
      </c>
      <c r="F772" t="s">
        <v>32</v>
      </c>
      <c r="G772">
        <v>2004</v>
      </c>
      <c r="H772">
        <v>73</v>
      </c>
      <c r="I772">
        <v>0.12</v>
      </c>
      <c r="J772">
        <v>8.9499999999999993</v>
      </c>
      <c r="K772">
        <v>6.7333333333333298</v>
      </c>
      <c r="L772">
        <v>9.18333333333333</v>
      </c>
      <c r="M772">
        <v>6</v>
      </c>
      <c r="N772">
        <v>5</v>
      </c>
      <c r="O772">
        <v>5.2666666666666604</v>
      </c>
      <c r="P772">
        <v>12</v>
      </c>
      <c r="Q772">
        <v>12</v>
      </c>
      <c r="R772">
        <v>12</v>
      </c>
      <c r="S772">
        <v>1</v>
      </c>
      <c r="T772">
        <v>12</v>
      </c>
      <c r="U772">
        <v>0</v>
      </c>
      <c r="V772">
        <v>0</v>
      </c>
      <c r="W772">
        <v>0</v>
      </c>
      <c r="X772">
        <v>0</v>
      </c>
      <c r="Y772">
        <v>0</v>
      </c>
      <c r="Z772">
        <v>5.4166666666666599</v>
      </c>
      <c r="AA772">
        <v>5.7833333333333297</v>
      </c>
      <c r="AB772">
        <v>5.75</v>
      </c>
      <c r="AC772">
        <v>4</v>
      </c>
      <c r="AD772">
        <v>4.86666666666666</v>
      </c>
      <c r="AE772" t="s">
        <v>34</v>
      </c>
      <c r="AJ772" t="b">
        <f>OR(COUNTIF(Sheet1!$H$1:$H$9,Table1[[#This Row],[Genre_1]]),COUNTIF(Sheet1!$H$1:$H$8,Table1[[#This Row],[Genre_2]]),COUNTIF(Sheet1!$H$1:$H$8,Table1[[#This Row],[Genre_3]]),COUNTIF(Sheet1!$H$1:$H$8,Table1[[#This Row],[Genre_4]]),COUNTIF(Sheet1!$H$1:$H$8,Table1[[#This Row],[Genre_5]]))</f>
        <v>1</v>
      </c>
      <c r="AK772" t="s">
        <v>1007</v>
      </c>
      <c r="AM772" t="b">
        <f>OR(COUNTIF(Sheet1!$E$2:$E$20,Table1[[#This Row],[Publisher_1]]),COUNTIF(Sheet1!$E$2:$E$20,Table1[[#This Row],[Publisher_2]]))</f>
        <v>1</v>
      </c>
      <c r="AN772" t="str">
        <f>IF(COUNTIF(Table1[[#All],[Title]],Table1[[#This Row],[Title]]) &gt; 1,"Yes","No")</f>
        <v>No</v>
      </c>
      <c r="AO772" t="str">
        <f>IF(AND(-3&lt;= (Table1[[#This Row],[Metrics.Sales]] - AVERAGE(Table1[Metrics.Sales]))/_xlfn.STDEV.S(Table1[Metrics.Sales]), (Table1[[#This Row],[Metrics.Sales]] - AVERAGE(Table1[Metrics.Sales]))/_xlfn.STDEV.S(Table1[Metrics.Sales]) &lt;=3),"No","Yes")</f>
        <v>No</v>
      </c>
      <c r="AP772" t="b">
        <f>OR(Table1[[#This Row],[Length.Main Story.Polled]] = 0,Table1[[#This Row],[Length.Main + Extras.Polled]] = 0,Table1[[#This Row],[Length.Completionists.Polled]] = 0,Table1[[#This Row],[Length.All PlayStyles.Polled]] = 0)</f>
        <v>1</v>
      </c>
      <c r="AR772" s="9"/>
      <c r="AT772"/>
      <c r="AW772" s="10"/>
      <c r="BB772" s="10"/>
      <c r="BC772" s="10"/>
      <c r="BE772" s="10"/>
      <c r="BG772" s="10"/>
      <c r="BI772" s="10"/>
      <c r="BL772" s="10"/>
    </row>
    <row r="773" spans="1:64" x14ac:dyDescent="0.25">
      <c r="A773" t="s">
        <v>380</v>
      </c>
      <c r="B773">
        <v>1</v>
      </c>
      <c r="C773" t="s">
        <v>31</v>
      </c>
      <c r="D773" t="s">
        <v>61</v>
      </c>
      <c r="E773" t="s">
        <v>1020</v>
      </c>
      <c r="F773" t="s">
        <v>46</v>
      </c>
      <c r="G773">
        <v>2006</v>
      </c>
      <c r="H773">
        <v>74</v>
      </c>
      <c r="I773">
        <v>0.08</v>
      </c>
      <c r="J773">
        <v>14.95</v>
      </c>
      <c r="K773">
        <v>8.36666666666666</v>
      </c>
      <c r="L773">
        <v>8.36666666666666</v>
      </c>
      <c r="M773">
        <v>8.36666666666666</v>
      </c>
      <c r="N773">
        <v>1</v>
      </c>
      <c r="O773">
        <v>8.36666666666666</v>
      </c>
      <c r="P773">
        <v>0</v>
      </c>
      <c r="Q773">
        <v>0</v>
      </c>
      <c r="R773">
        <v>0</v>
      </c>
      <c r="S773">
        <v>0</v>
      </c>
      <c r="T773">
        <v>0</v>
      </c>
      <c r="U773">
        <v>8.36666666666666</v>
      </c>
      <c r="V773">
        <v>8.36666666666666</v>
      </c>
      <c r="W773">
        <v>8.36666666666666</v>
      </c>
      <c r="X773">
        <v>1</v>
      </c>
      <c r="Y773">
        <v>8.36666666666666</v>
      </c>
      <c r="Z773">
        <v>0</v>
      </c>
      <c r="AA773">
        <v>0</v>
      </c>
      <c r="AB773">
        <v>0</v>
      </c>
      <c r="AC773">
        <v>0</v>
      </c>
      <c r="AD773">
        <v>0</v>
      </c>
      <c r="AE773" t="s">
        <v>31</v>
      </c>
      <c r="AJ773" t="b">
        <f>OR(COUNTIF(Sheet1!$H$1:$H$9,Table1[[#This Row],[Genre_1]]),COUNTIF(Sheet1!$H$1:$H$8,Table1[[#This Row],[Genre_2]]),COUNTIF(Sheet1!$H$1:$H$8,Table1[[#This Row],[Genre_3]]),COUNTIF(Sheet1!$H$1:$H$8,Table1[[#This Row],[Genre_4]]),COUNTIF(Sheet1!$H$1:$H$8,Table1[[#This Row],[Genre_5]]))</f>
        <v>1</v>
      </c>
      <c r="AK773" t="s">
        <v>61</v>
      </c>
      <c r="AM773" t="b">
        <f>OR(COUNTIF(Sheet1!$E$2:$E$20,Table1[[#This Row],[Publisher_1]]),COUNTIF(Sheet1!$E$2:$E$20,Table1[[#This Row],[Publisher_2]]))</f>
        <v>1</v>
      </c>
      <c r="AN773" t="str">
        <f>IF(COUNTIF(Table1[[#All],[Title]],Table1[[#This Row],[Title]]) &gt; 1,"Yes","No")</f>
        <v>No</v>
      </c>
      <c r="AO773" t="str">
        <f>IF(AND(-3&lt;= (Table1[[#This Row],[Metrics.Sales]] - AVERAGE(Table1[Metrics.Sales]))/_xlfn.STDEV.S(Table1[Metrics.Sales]), (Table1[[#This Row],[Metrics.Sales]] - AVERAGE(Table1[Metrics.Sales]))/_xlfn.STDEV.S(Table1[Metrics.Sales]) &lt;=3),"No","Yes")</f>
        <v>No</v>
      </c>
      <c r="AP773" t="b">
        <f>OR(Table1[[#This Row],[Length.Main Story.Polled]] = 0,Table1[[#This Row],[Length.Main + Extras.Polled]] = 0,Table1[[#This Row],[Length.Completionists.Polled]] = 0,Table1[[#This Row],[Length.All PlayStyles.Polled]] = 0)</f>
        <v>1</v>
      </c>
      <c r="AR773" s="9"/>
      <c r="AT773"/>
      <c r="AW773" s="10"/>
      <c r="BH773" s="10"/>
      <c r="BI773" s="10"/>
      <c r="BL773" s="10"/>
    </row>
    <row r="774" spans="1:64" x14ac:dyDescent="0.25">
      <c r="A774" t="s">
        <v>196</v>
      </c>
      <c r="B774">
        <v>1</v>
      </c>
      <c r="C774" t="s">
        <v>34</v>
      </c>
      <c r="D774" t="s">
        <v>1005</v>
      </c>
      <c r="E774" t="s">
        <v>1020</v>
      </c>
      <c r="F774" t="s">
        <v>32</v>
      </c>
      <c r="G774">
        <v>2005</v>
      </c>
      <c r="H774">
        <v>69</v>
      </c>
      <c r="I774">
        <v>0.08</v>
      </c>
      <c r="J774">
        <v>14.95</v>
      </c>
      <c r="K774">
        <v>0</v>
      </c>
      <c r="L774">
        <v>0</v>
      </c>
      <c r="M774">
        <v>0</v>
      </c>
      <c r="N774">
        <v>0</v>
      </c>
      <c r="O774">
        <v>0</v>
      </c>
      <c r="P774">
        <v>0</v>
      </c>
      <c r="Q774">
        <v>0</v>
      </c>
      <c r="R774">
        <v>0</v>
      </c>
      <c r="S774">
        <v>0</v>
      </c>
      <c r="T774">
        <v>0</v>
      </c>
      <c r="U774">
        <v>0</v>
      </c>
      <c r="V774">
        <v>0</v>
      </c>
      <c r="W774">
        <v>0</v>
      </c>
      <c r="X774">
        <v>0</v>
      </c>
      <c r="Y774">
        <v>0</v>
      </c>
      <c r="Z774">
        <v>0</v>
      </c>
      <c r="AA774">
        <v>0</v>
      </c>
      <c r="AB774">
        <v>0</v>
      </c>
      <c r="AC774">
        <v>0</v>
      </c>
      <c r="AD774">
        <v>0</v>
      </c>
      <c r="AE774" t="s">
        <v>34</v>
      </c>
      <c r="AJ774" t="b">
        <f>OR(COUNTIF(Sheet1!$H$1:$H$9,Table1[[#This Row],[Genre_1]]),COUNTIF(Sheet1!$H$1:$H$8,Table1[[#This Row],[Genre_2]]),COUNTIF(Sheet1!$H$1:$H$8,Table1[[#This Row],[Genre_3]]),COUNTIF(Sheet1!$H$1:$H$8,Table1[[#This Row],[Genre_4]]),COUNTIF(Sheet1!$H$1:$H$8,Table1[[#This Row],[Genre_5]]))</f>
        <v>1</v>
      </c>
      <c r="AK774" t="s">
        <v>1005</v>
      </c>
      <c r="AM774" t="b">
        <f>OR(COUNTIF(Sheet1!$E$2:$E$20,Table1[[#This Row],[Publisher_1]]),COUNTIF(Sheet1!$E$2:$E$20,Table1[[#This Row],[Publisher_2]]))</f>
        <v>1</v>
      </c>
      <c r="AN774" t="str">
        <f>IF(COUNTIF(Table1[[#All],[Title]],Table1[[#This Row],[Title]]) &gt; 1,"Yes","No")</f>
        <v>No</v>
      </c>
      <c r="AO774" t="str">
        <f>IF(AND(-3&lt;= (Table1[[#This Row],[Metrics.Sales]] - AVERAGE(Table1[Metrics.Sales]))/_xlfn.STDEV.S(Table1[Metrics.Sales]), (Table1[[#This Row],[Metrics.Sales]] - AVERAGE(Table1[Metrics.Sales]))/_xlfn.STDEV.S(Table1[Metrics.Sales]) &lt;=3),"No","Yes")</f>
        <v>No</v>
      </c>
      <c r="AP774" t="b">
        <f>OR(Table1[[#This Row],[Length.Main Story.Polled]] = 0,Table1[[#This Row],[Length.Main + Extras.Polled]] = 0,Table1[[#This Row],[Length.Completionists.Polled]] = 0,Table1[[#This Row],[Length.All PlayStyles.Polled]] = 0)</f>
        <v>1</v>
      </c>
      <c r="AR774" s="9"/>
      <c r="AT774"/>
      <c r="AU774" s="10"/>
      <c r="AW774" s="10"/>
      <c r="BC774" s="10"/>
      <c r="BD774" s="10"/>
      <c r="BE774" s="10"/>
      <c r="BG774" s="10"/>
    </row>
    <row r="775" spans="1:64" x14ac:dyDescent="0.25">
      <c r="A775" t="s">
        <v>293</v>
      </c>
      <c r="B775">
        <v>1</v>
      </c>
      <c r="C775" t="s">
        <v>31</v>
      </c>
      <c r="D775" t="s">
        <v>145</v>
      </c>
      <c r="E775" t="s">
        <v>83</v>
      </c>
      <c r="F775" t="s">
        <v>53</v>
      </c>
      <c r="G775">
        <v>2006</v>
      </c>
      <c r="H775">
        <v>79</v>
      </c>
      <c r="I775">
        <v>0.27</v>
      </c>
      <c r="J775">
        <v>14.95</v>
      </c>
      <c r="K775">
        <v>8.35</v>
      </c>
      <c r="L775">
        <v>16.8</v>
      </c>
      <c r="M775">
        <v>8</v>
      </c>
      <c r="N775">
        <v>135</v>
      </c>
      <c r="O775">
        <v>6.2666666666666604</v>
      </c>
      <c r="P775">
        <v>12.8333333333333</v>
      </c>
      <c r="Q775">
        <v>18.933333333333302</v>
      </c>
      <c r="R775">
        <v>12</v>
      </c>
      <c r="S775">
        <v>12</v>
      </c>
      <c r="T775">
        <v>9.15</v>
      </c>
      <c r="U775">
        <v>9.3166666666666593</v>
      </c>
      <c r="V775">
        <v>12.066666666666601</v>
      </c>
      <c r="W775">
        <v>9</v>
      </c>
      <c r="X775">
        <v>28</v>
      </c>
      <c r="Y775">
        <v>7.4833333333333298</v>
      </c>
      <c r="Z775">
        <v>7.5</v>
      </c>
      <c r="AA775">
        <v>9.86666666666666</v>
      </c>
      <c r="AB775">
        <v>7.95</v>
      </c>
      <c r="AC775">
        <v>95</v>
      </c>
      <c r="AD775">
        <v>6.05</v>
      </c>
      <c r="AE775" t="s">
        <v>31</v>
      </c>
      <c r="AJ775" t="b">
        <f>OR(COUNTIF(Sheet1!$H$1:$H$9,Table1[[#This Row],[Genre_1]]),COUNTIF(Sheet1!$H$1:$H$8,Table1[[#This Row],[Genre_2]]),COUNTIF(Sheet1!$H$1:$H$8,Table1[[#This Row],[Genre_3]]),COUNTIF(Sheet1!$H$1:$H$8,Table1[[#This Row],[Genre_4]]),COUNTIF(Sheet1!$H$1:$H$8,Table1[[#This Row],[Genre_5]]))</f>
        <v>1</v>
      </c>
      <c r="AK775" t="s">
        <v>145</v>
      </c>
      <c r="AM775" t="b">
        <f>OR(COUNTIF(Sheet1!$E$2:$E$20,Table1[[#This Row],[Publisher_1]]),COUNTIF(Sheet1!$E$2:$E$20,Table1[[#This Row],[Publisher_2]]))</f>
        <v>1</v>
      </c>
      <c r="AN775" t="str">
        <f>IF(COUNTIF(Table1[[#All],[Title]],Table1[[#This Row],[Title]]) &gt; 1,"Yes","No")</f>
        <v>No</v>
      </c>
      <c r="AO775" t="str">
        <f>IF(AND(-3&lt;= (Table1[[#This Row],[Metrics.Sales]] - AVERAGE(Table1[Metrics.Sales]))/_xlfn.STDEV.S(Table1[Metrics.Sales]), (Table1[[#This Row],[Metrics.Sales]] - AVERAGE(Table1[Metrics.Sales]))/_xlfn.STDEV.S(Table1[Metrics.Sales]) &lt;=3),"No","Yes")</f>
        <v>No</v>
      </c>
      <c r="AP775" t="b">
        <f>OR(Table1[[#This Row],[Length.Main Story.Polled]] = 0,Table1[[#This Row],[Length.Main + Extras.Polled]] = 0,Table1[[#This Row],[Length.Completionists.Polled]] = 0,Table1[[#This Row],[Length.All PlayStyles.Polled]] = 0)</f>
        <v>0</v>
      </c>
      <c r="AR775" s="9"/>
      <c r="AT775"/>
    </row>
    <row r="776" spans="1:64" x14ac:dyDescent="0.25">
      <c r="A776" t="s">
        <v>804</v>
      </c>
      <c r="B776">
        <v>1</v>
      </c>
      <c r="C776" t="s">
        <v>31</v>
      </c>
      <c r="D776" t="s">
        <v>35</v>
      </c>
      <c r="E776" t="s">
        <v>83</v>
      </c>
      <c r="F776" t="s">
        <v>53</v>
      </c>
      <c r="G776">
        <v>2008</v>
      </c>
      <c r="H776">
        <v>81</v>
      </c>
      <c r="I776">
        <v>0.53</v>
      </c>
      <c r="J776">
        <v>16.95</v>
      </c>
      <c r="K776">
        <v>13.9166666666666</v>
      </c>
      <c r="L776">
        <v>29.716666666666601</v>
      </c>
      <c r="M776">
        <v>13</v>
      </c>
      <c r="N776">
        <v>240</v>
      </c>
      <c r="O776">
        <v>10.316666666666601</v>
      </c>
      <c r="P776">
        <v>18.133333333333301</v>
      </c>
      <c r="Q776">
        <v>31.783333333333299</v>
      </c>
      <c r="R776">
        <v>17</v>
      </c>
      <c r="S776">
        <v>43</v>
      </c>
      <c r="T776">
        <v>13.033333333333299</v>
      </c>
      <c r="U776">
        <v>15.1</v>
      </c>
      <c r="V776">
        <v>19.516666666666602</v>
      </c>
      <c r="W776">
        <v>15</v>
      </c>
      <c r="X776">
        <v>77</v>
      </c>
      <c r="Y776">
        <v>12.0166666666666</v>
      </c>
      <c r="Z776">
        <v>11.633333333333301</v>
      </c>
      <c r="AA776">
        <v>14.8666666666666</v>
      </c>
      <c r="AB776">
        <v>11.8333333333333</v>
      </c>
      <c r="AC776">
        <v>120</v>
      </c>
      <c r="AD776">
        <v>9.4666666666666597</v>
      </c>
      <c r="AE776" t="s">
        <v>31</v>
      </c>
      <c r="AJ776" t="b">
        <f>OR(COUNTIF(Sheet1!$H$1:$H$9,Table1[[#This Row],[Genre_1]]),COUNTIF(Sheet1!$H$1:$H$8,Table1[[#This Row],[Genre_2]]),COUNTIF(Sheet1!$H$1:$H$8,Table1[[#This Row],[Genre_3]]),COUNTIF(Sheet1!$H$1:$H$8,Table1[[#This Row],[Genre_4]]),COUNTIF(Sheet1!$H$1:$H$8,Table1[[#This Row],[Genre_5]]))</f>
        <v>1</v>
      </c>
      <c r="AK776" t="s">
        <v>35</v>
      </c>
      <c r="AM776" t="b">
        <f>OR(COUNTIF(Sheet1!$E$2:$E$20,Table1[[#This Row],[Publisher_1]]),COUNTIF(Sheet1!$E$2:$E$20,Table1[[#This Row],[Publisher_2]]))</f>
        <v>1</v>
      </c>
      <c r="AN776" t="str">
        <f>IF(COUNTIF(Table1[[#All],[Title]],Table1[[#This Row],[Title]]) &gt; 1,"Yes","No")</f>
        <v>Yes</v>
      </c>
      <c r="AO776" t="str">
        <f>IF(AND(-3&lt;= (Table1[[#This Row],[Metrics.Sales]] - AVERAGE(Table1[Metrics.Sales]))/_xlfn.STDEV.S(Table1[Metrics.Sales]), (Table1[[#This Row],[Metrics.Sales]] - AVERAGE(Table1[Metrics.Sales]))/_xlfn.STDEV.S(Table1[Metrics.Sales]) &lt;=3),"No","Yes")</f>
        <v>No</v>
      </c>
      <c r="AP776" t="b">
        <f>OR(Table1[[#This Row],[Length.Main Story.Polled]] = 0,Table1[[#This Row],[Length.Main + Extras.Polled]] = 0,Table1[[#This Row],[Length.Completionists.Polled]] = 0,Table1[[#This Row],[Length.All PlayStyles.Polled]] = 0)</f>
        <v>0</v>
      </c>
      <c r="AR776" s="9"/>
      <c r="AT776"/>
      <c r="AW776" s="10"/>
      <c r="AX776" s="10"/>
      <c r="AY776" s="10"/>
      <c r="BC776" s="10"/>
      <c r="BD776" s="10"/>
      <c r="BG776" s="10"/>
      <c r="BI776" s="10"/>
    </row>
    <row r="777" spans="1:64" x14ac:dyDescent="0.25">
      <c r="A777" t="s">
        <v>804</v>
      </c>
      <c r="B777">
        <v>1</v>
      </c>
      <c r="C777" t="s">
        <v>31</v>
      </c>
      <c r="D777" t="s">
        <v>35</v>
      </c>
      <c r="E777" t="s">
        <v>1019</v>
      </c>
      <c r="F777" t="s">
        <v>53</v>
      </c>
      <c r="G777">
        <v>2008</v>
      </c>
      <c r="H777">
        <v>85</v>
      </c>
      <c r="I777">
        <v>0.48</v>
      </c>
      <c r="J777">
        <v>17.95</v>
      </c>
      <c r="K777">
        <v>13.9166666666666</v>
      </c>
      <c r="L777">
        <v>29.716666666666601</v>
      </c>
      <c r="M777">
        <v>13</v>
      </c>
      <c r="N777">
        <v>240</v>
      </c>
      <c r="O777">
        <v>10.316666666666601</v>
      </c>
      <c r="P777">
        <v>18.133333333333301</v>
      </c>
      <c r="Q777">
        <v>31.783333333333299</v>
      </c>
      <c r="R777">
        <v>17</v>
      </c>
      <c r="S777">
        <v>43</v>
      </c>
      <c r="T777">
        <v>13.033333333333299</v>
      </c>
      <c r="U777">
        <v>15.1</v>
      </c>
      <c r="V777">
        <v>19.516666666666602</v>
      </c>
      <c r="W777">
        <v>15</v>
      </c>
      <c r="X777">
        <v>77</v>
      </c>
      <c r="Y777">
        <v>12.0166666666666</v>
      </c>
      <c r="Z777">
        <v>11.633333333333301</v>
      </c>
      <c r="AA777">
        <v>14.8666666666666</v>
      </c>
      <c r="AB777">
        <v>11.8333333333333</v>
      </c>
      <c r="AC777">
        <v>120</v>
      </c>
      <c r="AD777">
        <v>9.4666666666666597</v>
      </c>
      <c r="AE777" t="s">
        <v>31</v>
      </c>
      <c r="AJ777" t="b">
        <f>OR(COUNTIF(Sheet1!$H$1:$H$9,Table1[[#This Row],[Genre_1]]),COUNTIF(Sheet1!$H$1:$H$8,Table1[[#This Row],[Genre_2]]),COUNTIF(Sheet1!$H$1:$H$8,Table1[[#This Row],[Genre_3]]),COUNTIF(Sheet1!$H$1:$H$8,Table1[[#This Row],[Genre_4]]),COUNTIF(Sheet1!$H$1:$H$8,Table1[[#This Row],[Genre_5]]))</f>
        <v>1</v>
      </c>
      <c r="AK777" t="s">
        <v>35</v>
      </c>
      <c r="AM777" t="b">
        <f>OR(COUNTIF(Sheet1!$E$2:$E$20,Table1[[#This Row],[Publisher_1]]),COUNTIF(Sheet1!$E$2:$E$20,Table1[[#This Row],[Publisher_2]]))</f>
        <v>1</v>
      </c>
      <c r="AN777" t="str">
        <f>IF(COUNTIF(Table1[[#All],[Title]],Table1[[#This Row],[Title]]) &gt; 1,"Yes","No")</f>
        <v>Yes</v>
      </c>
      <c r="AO777" t="str">
        <f>IF(AND(-3&lt;= (Table1[[#This Row],[Metrics.Sales]] - AVERAGE(Table1[Metrics.Sales]))/_xlfn.STDEV.S(Table1[Metrics.Sales]), (Table1[[#This Row],[Metrics.Sales]] - AVERAGE(Table1[Metrics.Sales]))/_xlfn.STDEV.S(Table1[Metrics.Sales]) &lt;=3),"No","Yes")</f>
        <v>No</v>
      </c>
      <c r="AP777" t="b">
        <f>OR(Table1[[#This Row],[Length.Main Story.Polled]] = 0,Table1[[#This Row],[Length.Main + Extras.Polled]] = 0,Table1[[#This Row],[Length.Completionists.Polled]] = 0,Table1[[#This Row],[Length.All PlayStyles.Polled]] = 0)</f>
        <v>0</v>
      </c>
      <c r="AR777" s="9"/>
      <c r="AT777"/>
      <c r="AW777" s="10"/>
      <c r="AX777" s="10"/>
      <c r="AY777" s="10"/>
      <c r="BB777" s="10"/>
      <c r="BD777" s="10"/>
      <c r="BG777" s="10"/>
      <c r="BH777" s="10"/>
      <c r="BI777" s="10"/>
      <c r="BJ777" s="10"/>
      <c r="BL777" s="10"/>
    </row>
    <row r="778" spans="1:64" x14ac:dyDescent="0.25">
      <c r="A778" t="s">
        <v>159</v>
      </c>
      <c r="B778">
        <v>1</v>
      </c>
      <c r="C778" t="s">
        <v>31</v>
      </c>
      <c r="D778" t="s">
        <v>35</v>
      </c>
      <c r="E778" t="s">
        <v>1020</v>
      </c>
      <c r="F778" t="s">
        <v>32</v>
      </c>
      <c r="G778">
        <v>2005</v>
      </c>
      <c r="H778">
        <v>65</v>
      </c>
      <c r="I778">
        <v>0.17</v>
      </c>
      <c r="J778">
        <v>6.95</v>
      </c>
      <c r="K778">
        <v>0</v>
      </c>
      <c r="L778">
        <v>0</v>
      </c>
      <c r="M778">
        <v>0</v>
      </c>
      <c r="N778">
        <v>0</v>
      </c>
      <c r="O778">
        <v>0</v>
      </c>
      <c r="P778">
        <v>0</v>
      </c>
      <c r="Q778">
        <v>0</v>
      </c>
      <c r="R778">
        <v>0</v>
      </c>
      <c r="S778">
        <v>0</v>
      </c>
      <c r="T778">
        <v>0</v>
      </c>
      <c r="U778">
        <v>0</v>
      </c>
      <c r="V778">
        <v>0</v>
      </c>
      <c r="W778">
        <v>0</v>
      </c>
      <c r="X778">
        <v>0</v>
      </c>
      <c r="Y778">
        <v>0</v>
      </c>
      <c r="Z778">
        <v>0</v>
      </c>
      <c r="AA778">
        <v>0</v>
      </c>
      <c r="AB778">
        <v>0</v>
      </c>
      <c r="AC778">
        <v>0</v>
      </c>
      <c r="AD778">
        <v>0</v>
      </c>
      <c r="AE778" t="s">
        <v>31</v>
      </c>
      <c r="AJ778" t="b">
        <f>OR(COUNTIF(Sheet1!$H$1:$H$9,Table1[[#This Row],[Genre_1]]),COUNTIF(Sheet1!$H$1:$H$8,Table1[[#This Row],[Genre_2]]),COUNTIF(Sheet1!$H$1:$H$8,Table1[[#This Row],[Genre_3]]),COUNTIF(Sheet1!$H$1:$H$8,Table1[[#This Row],[Genre_4]]),COUNTIF(Sheet1!$H$1:$H$8,Table1[[#This Row],[Genre_5]]))</f>
        <v>1</v>
      </c>
      <c r="AK778" t="s">
        <v>35</v>
      </c>
      <c r="AM778" t="b">
        <f>OR(COUNTIF(Sheet1!$E$2:$E$20,Table1[[#This Row],[Publisher_1]]),COUNTIF(Sheet1!$E$2:$E$20,Table1[[#This Row],[Publisher_2]]))</f>
        <v>1</v>
      </c>
      <c r="AN778" t="str">
        <f>IF(COUNTIF(Table1[[#All],[Title]],Table1[[#This Row],[Title]]) &gt; 1,"Yes","No")</f>
        <v>No</v>
      </c>
      <c r="AO778" t="str">
        <f>IF(AND(-3&lt;= (Table1[[#This Row],[Metrics.Sales]] - AVERAGE(Table1[Metrics.Sales]))/_xlfn.STDEV.S(Table1[Metrics.Sales]), (Table1[[#This Row],[Metrics.Sales]] - AVERAGE(Table1[Metrics.Sales]))/_xlfn.STDEV.S(Table1[Metrics.Sales]) &lt;=3),"No","Yes")</f>
        <v>No</v>
      </c>
      <c r="AP778" t="b">
        <f>OR(Table1[[#This Row],[Length.Main Story.Polled]] = 0,Table1[[#This Row],[Length.Main + Extras.Polled]] = 0,Table1[[#This Row],[Length.Completionists.Polled]] = 0,Table1[[#This Row],[Length.All PlayStyles.Polled]] = 0)</f>
        <v>1</v>
      </c>
      <c r="AR778" s="9"/>
      <c r="AT778"/>
      <c r="AW778" s="10"/>
      <c r="AX778" s="10"/>
      <c r="AY778" s="10"/>
      <c r="BB778" s="10"/>
      <c r="BD778" s="10"/>
      <c r="BG778" s="10"/>
      <c r="BH778" s="10"/>
      <c r="BI778" s="10"/>
      <c r="BJ778" s="10"/>
      <c r="BL778" s="10"/>
    </row>
    <row r="779" spans="1:64" x14ac:dyDescent="0.25">
      <c r="A779" t="s">
        <v>721</v>
      </c>
      <c r="B779">
        <v>1</v>
      </c>
      <c r="C779" t="s">
        <v>72</v>
      </c>
      <c r="D779" t="s">
        <v>285</v>
      </c>
      <c r="E779" t="s">
        <v>1021</v>
      </c>
      <c r="F779" t="s">
        <v>53</v>
      </c>
      <c r="G779">
        <v>2007</v>
      </c>
      <c r="H779">
        <v>73</v>
      </c>
      <c r="I779">
        <v>0.03</v>
      </c>
      <c r="J779">
        <v>16.95</v>
      </c>
      <c r="K779">
        <v>0</v>
      </c>
      <c r="L779">
        <v>0</v>
      </c>
      <c r="M779">
        <v>0</v>
      </c>
      <c r="N779">
        <v>0</v>
      </c>
      <c r="O779">
        <v>0</v>
      </c>
      <c r="P779">
        <v>0</v>
      </c>
      <c r="Q779">
        <v>0</v>
      </c>
      <c r="R779">
        <v>0</v>
      </c>
      <c r="S779">
        <v>0</v>
      </c>
      <c r="T779">
        <v>0</v>
      </c>
      <c r="U779">
        <v>0</v>
      </c>
      <c r="V779">
        <v>0</v>
      </c>
      <c r="W779">
        <v>0</v>
      </c>
      <c r="X779">
        <v>0</v>
      </c>
      <c r="Y779">
        <v>0</v>
      </c>
      <c r="Z779">
        <v>0</v>
      </c>
      <c r="AA779">
        <v>0</v>
      </c>
      <c r="AB779">
        <v>0</v>
      </c>
      <c r="AC779">
        <v>0</v>
      </c>
      <c r="AD779">
        <v>0</v>
      </c>
      <c r="AE779" t="s">
        <v>31</v>
      </c>
      <c r="AF779" t="s">
        <v>34</v>
      </c>
      <c r="AJ779" t="b">
        <f>OR(COUNTIF(Sheet1!$H$1:$H$9,Table1[[#This Row],[Genre_1]]),COUNTIF(Sheet1!$H$1:$H$8,Table1[[#This Row],[Genre_2]]),COUNTIF(Sheet1!$H$1:$H$8,Table1[[#This Row],[Genre_3]]),COUNTIF(Sheet1!$H$1:$H$8,Table1[[#This Row],[Genre_4]]),COUNTIF(Sheet1!$H$1:$H$8,Table1[[#This Row],[Genre_5]]))</f>
        <v>1</v>
      </c>
      <c r="AK779" t="s">
        <v>285</v>
      </c>
      <c r="AM779" t="b">
        <f>OR(COUNTIF(Sheet1!$E$2:$E$20,Table1[[#This Row],[Publisher_1]]),COUNTIF(Sheet1!$E$2:$E$20,Table1[[#This Row],[Publisher_2]]))</f>
        <v>1</v>
      </c>
      <c r="AN779" t="str">
        <f>IF(COUNTIF(Table1[[#All],[Title]],Table1[[#This Row],[Title]]) &gt; 1,"Yes","No")</f>
        <v>No</v>
      </c>
      <c r="AO779" t="str">
        <f>IF(AND(-3&lt;= (Table1[[#This Row],[Metrics.Sales]] - AVERAGE(Table1[Metrics.Sales]))/_xlfn.STDEV.S(Table1[Metrics.Sales]), (Table1[[#This Row],[Metrics.Sales]] - AVERAGE(Table1[Metrics.Sales]))/_xlfn.STDEV.S(Table1[Metrics.Sales]) &lt;=3),"No","Yes")</f>
        <v>No</v>
      </c>
      <c r="AP779" t="b">
        <f>OR(Table1[[#This Row],[Length.Main Story.Polled]] = 0,Table1[[#This Row],[Length.Main + Extras.Polled]] = 0,Table1[[#This Row],[Length.Completionists.Polled]] = 0,Table1[[#This Row],[Length.All PlayStyles.Polled]] = 0)</f>
        <v>1</v>
      </c>
      <c r="AR779" s="9"/>
      <c r="AT779"/>
    </row>
    <row r="780" spans="1:64" x14ac:dyDescent="0.25">
      <c r="A780" t="s">
        <v>675</v>
      </c>
      <c r="B780">
        <v>2</v>
      </c>
      <c r="C780" t="s">
        <v>39</v>
      </c>
      <c r="D780" t="s">
        <v>51</v>
      </c>
      <c r="E780" t="s">
        <v>1022</v>
      </c>
      <c r="F780" t="s">
        <v>53</v>
      </c>
      <c r="G780">
        <v>2008</v>
      </c>
      <c r="H780">
        <v>83</v>
      </c>
      <c r="I780">
        <v>0.1</v>
      </c>
      <c r="J780">
        <v>17.95</v>
      </c>
      <c r="K780">
        <v>63.8</v>
      </c>
      <c r="L780">
        <v>76.650000000000006</v>
      </c>
      <c r="M780">
        <v>70</v>
      </c>
      <c r="N780">
        <v>3</v>
      </c>
      <c r="O780">
        <v>50.95</v>
      </c>
      <c r="P780">
        <v>78.2</v>
      </c>
      <c r="Q780">
        <v>82.3</v>
      </c>
      <c r="R780">
        <v>78.2</v>
      </c>
      <c r="S780">
        <v>2</v>
      </c>
      <c r="T780">
        <v>74.099999999999994</v>
      </c>
      <c r="U780">
        <v>35</v>
      </c>
      <c r="V780">
        <v>35</v>
      </c>
      <c r="W780">
        <v>35</v>
      </c>
      <c r="X780">
        <v>1</v>
      </c>
      <c r="Y780">
        <v>35</v>
      </c>
      <c r="Z780">
        <v>0</v>
      </c>
      <c r="AA780">
        <v>0</v>
      </c>
      <c r="AB780">
        <v>0</v>
      </c>
      <c r="AC780">
        <v>0</v>
      </c>
      <c r="AD780">
        <v>0</v>
      </c>
      <c r="AE780" t="s">
        <v>39</v>
      </c>
      <c r="AJ780" t="b">
        <f>OR(COUNTIF(Sheet1!$H$1:$H$9,Table1[[#This Row],[Genre_1]]),COUNTIF(Sheet1!$H$1:$H$8,Table1[[#This Row],[Genre_2]]),COUNTIF(Sheet1!$H$1:$H$8,Table1[[#This Row],[Genre_3]]),COUNTIF(Sheet1!$H$1:$H$8,Table1[[#This Row],[Genre_4]]),COUNTIF(Sheet1!$H$1:$H$8,Table1[[#This Row],[Genre_5]]))</f>
        <v>1</v>
      </c>
      <c r="AK780" t="s">
        <v>51</v>
      </c>
      <c r="AM780" t="b">
        <f>OR(COUNTIF(Sheet1!$E$2:$E$20,Table1[[#This Row],[Publisher_1]]),COUNTIF(Sheet1!$E$2:$E$20,Table1[[#This Row],[Publisher_2]]))</f>
        <v>1</v>
      </c>
      <c r="AN780" t="str">
        <f>IF(COUNTIF(Table1[[#All],[Title]],Table1[[#This Row],[Title]]) &gt; 1,"Yes","No")</f>
        <v>Yes</v>
      </c>
      <c r="AO780" t="str">
        <f>IF(AND(-3&lt;= (Table1[[#This Row],[Metrics.Sales]] - AVERAGE(Table1[Metrics.Sales]))/_xlfn.STDEV.S(Table1[Metrics.Sales]), (Table1[[#This Row],[Metrics.Sales]] - AVERAGE(Table1[Metrics.Sales]))/_xlfn.STDEV.S(Table1[Metrics.Sales]) &lt;=3),"No","Yes")</f>
        <v>No</v>
      </c>
      <c r="AP780" t="b">
        <f>OR(Table1[[#This Row],[Length.Main Story.Polled]] = 0,Table1[[#This Row],[Length.Main + Extras.Polled]] = 0,Table1[[#This Row],[Length.Completionists.Polled]] = 0,Table1[[#This Row],[Length.All PlayStyles.Polled]] = 0)</f>
        <v>1</v>
      </c>
      <c r="AR780" s="9"/>
      <c r="AT780"/>
    </row>
    <row r="781" spans="1:64" x14ac:dyDescent="0.25">
      <c r="A781" t="s">
        <v>675</v>
      </c>
      <c r="B781">
        <v>4</v>
      </c>
      <c r="C781" t="s">
        <v>39</v>
      </c>
      <c r="D781" t="s">
        <v>51</v>
      </c>
      <c r="E781" t="s">
        <v>83</v>
      </c>
      <c r="F781" t="s">
        <v>46</v>
      </c>
      <c r="G781">
        <v>2007</v>
      </c>
      <c r="H781">
        <v>76</v>
      </c>
      <c r="I781">
        <v>0.08</v>
      </c>
      <c r="J781">
        <v>14.95</v>
      </c>
      <c r="K781">
        <v>63.8</v>
      </c>
      <c r="L781">
        <v>76.650000000000006</v>
      </c>
      <c r="M781">
        <v>70</v>
      </c>
      <c r="N781">
        <v>3</v>
      </c>
      <c r="O781">
        <v>50.95</v>
      </c>
      <c r="P781">
        <v>78.2</v>
      </c>
      <c r="Q781">
        <v>82.3</v>
      </c>
      <c r="R781">
        <v>78.2</v>
      </c>
      <c r="S781">
        <v>2</v>
      </c>
      <c r="T781">
        <v>74.099999999999994</v>
      </c>
      <c r="U781">
        <v>35</v>
      </c>
      <c r="V781">
        <v>35</v>
      </c>
      <c r="W781">
        <v>35</v>
      </c>
      <c r="X781">
        <v>1</v>
      </c>
      <c r="Y781">
        <v>35</v>
      </c>
      <c r="Z781">
        <v>0</v>
      </c>
      <c r="AA781">
        <v>0</v>
      </c>
      <c r="AB781">
        <v>0</v>
      </c>
      <c r="AC781">
        <v>0</v>
      </c>
      <c r="AD781">
        <v>0</v>
      </c>
      <c r="AE781" t="s">
        <v>39</v>
      </c>
      <c r="AJ781" t="b">
        <f>OR(COUNTIF(Sheet1!$H$1:$H$9,Table1[[#This Row],[Genre_1]]),COUNTIF(Sheet1!$H$1:$H$8,Table1[[#This Row],[Genre_2]]),COUNTIF(Sheet1!$H$1:$H$8,Table1[[#This Row],[Genre_3]]),COUNTIF(Sheet1!$H$1:$H$8,Table1[[#This Row],[Genre_4]]),COUNTIF(Sheet1!$H$1:$H$8,Table1[[#This Row],[Genre_5]]))</f>
        <v>1</v>
      </c>
      <c r="AK781" t="s">
        <v>51</v>
      </c>
      <c r="AM781" t="b">
        <f>OR(COUNTIF(Sheet1!$E$2:$E$20,Table1[[#This Row],[Publisher_1]]),COUNTIF(Sheet1!$E$2:$E$20,Table1[[#This Row],[Publisher_2]]))</f>
        <v>1</v>
      </c>
      <c r="AN781" t="str">
        <f>IF(COUNTIF(Table1[[#All],[Title]],Table1[[#This Row],[Title]]) &gt; 1,"Yes","No")</f>
        <v>Yes</v>
      </c>
      <c r="AO781" t="str">
        <f>IF(AND(-3&lt;= (Table1[[#This Row],[Metrics.Sales]] - AVERAGE(Table1[Metrics.Sales]))/_xlfn.STDEV.S(Table1[Metrics.Sales]), (Table1[[#This Row],[Metrics.Sales]] - AVERAGE(Table1[Metrics.Sales]))/_xlfn.STDEV.S(Table1[Metrics.Sales]) &lt;=3),"No","Yes")</f>
        <v>No</v>
      </c>
      <c r="AP781" t="b">
        <f>OR(Table1[[#This Row],[Length.Main Story.Polled]] = 0,Table1[[#This Row],[Length.Main + Extras.Polled]] = 0,Table1[[#This Row],[Length.Completionists.Polled]] = 0,Table1[[#This Row],[Length.All PlayStyles.Polled]] = 0)</f>
        <v>1</v>
      </c>
      <c r="AR781" s="9"/>
      <c r="AT781"/>
    </row>
    <row r="782" spans="1:64" x14ac:dyDescent="0.25">
      <c r="A782" t="s">
        <v>675</v>
      </c>
      <c r="B782">
        <v>7</v>
      </c>
      <c r="C782" t="s">
        <v>39</v>
      </c>
      <c r="D782" t="s">
        <v>51</v>
      </c>
      <c r="E782" t="s">
        <v>1019</v>
      </c>
      <c r="F782" t="s">
        <v>32</v>
      </c>
      <c r="G782">
        <v>2007</v>
      </c>
      <c r="H782">
        <v>74</v>
      </c>
      <c r="I782">
        <v>0.04</v>
      </c>
      <c r="J782">
        <v>17.95</v>
      </c>
      <c r="K782">
        <v>63.8</v>
      </c>
      <c r="L782">
        <v>76.650000000000006</v>
      </c>
      <c r="M782">
        <v>70</v>
      </c>
      <c r="N782">
        <v>3</v>
      </c>
      <c r="O782">
        <v>50.95</v>
      </c>
      <c r="P782">
        <v>78.2</v>
      </c>
      <c r="Q782">
        <v>82.3</v>
      </c>
      <c r="R782">
        <v>78.2</v>
      </c>
      <c r="S782">
        <v>2</v>
      </c>
      <c r="T782">
        <v>74.099999999999994</v>
      </c>
      <c r="U782">
        <v>35</v>
      </c>
      <c r="V782">
        <v>35</v>
      </c>
      <c r="W782">
        <v>35</v>
      </c>
      <c r="X782">
        <v>1</v>
      </c>
      <c r="Y782">
        <v>35</v>
      </c>
      <c r="Z782">
        <v>0</v>
      </c>
      <c r="AA782">
        <v>0</v>
      </c>
      <c r="AB782">
        <v>0</v>
      </c>
      <c r="AC782">
        <v>0</v>
      </c>
      <c r="AD782">
        <v>0</v>
      </c>
      <c r="AE782" t="s">
        <v>39</v>
      </c>
      <c r="AJ782" t="b">
        <f>OR(COUNTIF(Sheet1!$H$1:$H$9,Table1[[#This Row],[Genre_1]]),COUNTIF(Sheet1!$H$1:$H$8,Table1[[#This Row],[Genre_2]]),COUNTIF(Sheet1!$H$1:$H$8,Table1[[#This Row],[Genre_3]]),COUNTIF(Sheet1!$H$1:$H$8,Table1[[#This Row],[Genre_4]]),COUNTIF(Sheet1!$H$1:$H$8,Table1[[#This Row],[Genre_5]]))</f>
        <v>1</v>
      </c>
      <c r="AK782" t="s">
        <v>51</v>
      </c>
      <c r="AM782" t="b">
        <f>OR(COUNTIF(Sheet1!$E$2:$E$20,Table1[[#This Row],[Publisher_1]]),COUNTIF(Sheet1!$E$2:$E$20,Table1[[#This Row],[Publisher_2]]))</f>
        <v>1</v>
      </c>
      <c r="AN782" t="str">
        <f>IF(COUNTIF(Table1[[#All],[Title]],Table1[[#This Row],[Title]]) &gt; 1,"Yes","No")</f>
        <v>Yes</v>
      </c>
      <c r="AO782" t="str">
        <f>IF(AND(-3&lt;= (Table1[[#This Row],[Metrics.Sales]] - AVERAGE(Table1[Metrics.Sales]))/_xlfn.STDEV.S(Table1[Metrics.Sales]), (Table1[[#This Row],[Metrics.Sales]] - AVERAGE(Table1[Metrics.Sales]))/_xlfn.STDEV.S(Table1[Metrics.Sales]) &lt;=3),"No","Yes")</f>
        <v>No</v>
      </c>
      <c r="AP782" t="b">
        <f>OR(Table1[[#This Row],[Length.Main Story.Polled]] = 0,Table1[[#This Row],[Length.Main + Extras.Polled]] = 0,Table1[[#This Row],[Length.Completionists.Polled]] = 0,Table1[[#This Row],[Length.All PlayStyles.Polled]] = 0)</f>
        <v>1</v>
      </c>
      <c r="AR782" s="9"/>
      <c r="AT782"/>
    </row>
    <row r="783" spans="1:64" x14ac:dyDescent="0.25">
      <c r="A783" t="s">
        <v>475</v>
      </c>
      <c r="B783">
        <v>1</v>
      </c>
      <c r="C783" t="s">
        <v>476</v>
      </c>
      <c r="D783" t="s">
        <v>1007</v>
      </c>
      <c r="E783" t="s">
        <v>1021</v>
      </c>
      <c r="F783" t="s">
        <v>32</v>
      </c>
      <c r="G783">
        <v>2007</v>
      </c>
      <c r="H783">
        <v>85</v>
      </c>
      <c r="I783">
        <v>1.26</v>
      </c>
      <c r="J783">
        <v>23.95</v>
      </c>
      <c r="K783">
        <v>14.4166666666666</v>
      </c>
      <c r="L783">
        <v>37.066666666666599</v>
      </c>
      <c r="M783">
        <v>13.883333333333301</v>
      </c>
      <c r="N783">
        <v>225</v>
      </c>
      <c r="O783">
        <v>9.1666666666666607</v>
      </c>
      <c r="P783">
        <v>15.5</v>
      </c>
      <c r="Q783">
        <v>37.549999999999997</v>
      </c>
      <c r="R783">
        <v>14.7</v>
      </c>
      <c r="S783">
        <v>60</v>
      </c>
      <c r="T783">
        <v>11.8333333333333</v>
      </c>
      <c r="U783">
        <v>15.533333333333299</v>
      </c>
      <c r="V783">
        <v>36.533333333333303</v>
      </c>
      <c r="W783">
        <v>14.65</v>
      </c>
      <c r="X783">
        <v>74</v>
      </c>
      <c r="Y783">
        <v>10.6</v>
      </c>
      <c r="Z783">
        <v>12.8</v>
      </c>
      <c r="AA783">
        <v>33.816666666666599</v>
      </c>
      <c r="AB783">
        <v>12.466666666666599</v>
      </c>
      <c r="AC783">
        <v>91</v>
      </c>
      <c r="AD783">
        <v>8.4166666666666607</v>
      </c>
      <c r="AE783" t="s">
        <v>70</v>
      </c>
      <c r="AF783" t="s">
        <v>1046</v>
      </c>
      <c r="AG783" t="s">
        <v>34</v>
      </c>
      <c r="AJ783" t="b">
        <f>OR(COUNTIF(Sheet1!$H$1:$H$9,Table1[[#This Row],[Genre_1]]),COUNTIF(Sheet1!$H$1:$H$8,Table1[[#This Row],[Genre_2]]),COUNTIF(Sheet1!$H$1:$H$8,Table1[[#This Row],[Genre_3]]),COUNTIF(Sheet1!$H$1:$H$8,Table1[[#This Row],[Genre_4]]),COUNTIF(Sheet1!$H$1:$H$8,Table1[[#This Row],[Genre_5]]))</f>
        <v>1</v>
      </c>
      <c r="AK783" t="s">
        <v>1007</v>
      </c>
      <c r="AM783" t="b">
        <f>OR(COUNTIF(Sheet1!$E$2:$E$20,Table1[[#This Row],[Publisher_1]]),COUNTIF(Sheet1!$E$2:$E$20,Table1[[#This Row],[Publisher_2]]))</f>
        <v>1</v>
      </c>
      <c r="AN783" t="str">
        <f>IF(COUNTIF(Table1[[#All],[Title]],Table1[[#This Row],[Title]]) &gt; 1,"Yes","No")</f>
        <v>No</v>
      </c>
      <c r="AO783" t="str">
        <f>IF(AND(-3&lt;= (Table1[[#This Row],[Metrics.Sales]] - AVERAGE(Table1[Metrics.Sales]))/_xlfn.STDEV.S(Table1[Metrics.Sales]), (Table1[[#This Row],[Metrics.Sales]] - AVERAGE(Table1[Metrics.Sales]))/_xlfn.STDEV.S(Table1[Metrics.Sales]) &lt;=3),"No","Yes")</f>
        <v>No</v>
      </c>
      <c r="AP783" t="b">
        <f>OR(Table1[[#This Row],[Length.Main Story.Polled]] = 0,Table1[[#This Row],[Length.Main + Extras.Polled]] = 0,Table1[[#This Row],[Length.Completionists.Polled]] = 0,Table1[[#This Row],[Length.All PlayStyles.Polled]] = 0)</f>
        <v>0</v>
      </c>
      <c r="AR783" s="9"/>
      <c r="AT783"/>
    </row>
    <row r="784" spans="1:64" x14ac:dyDescent="0.25">
      <c r="A784" t="s">
        <v>375</v>
      </c>
      <c r="B784">
        <v>1</v>
      </c>
      <c r="C784" t="s">
        <v>31</v>
      </c>
      <c r="D784" t="s">
        <v>1013</v>
      </c>
      <c r="E784" t="s">
        <v>83</v>
      </c>
      <c r="F784" t="s">
        <v>53</v>
      </c>
      <c r="G784">
        <v>2006</v>
      </c>
      <c r="H784">
        <v>64</v>
      </c>
      <c r="I784">
        <v>0.09</v>
      </c>
      <c r="J784">
        <v>14.95</v>
      </c>
      <c r="K784">
        <v>7.65</v>
      </c>
      <c r="L784">
        <v>15.1166666666666</v>
      </c>
      <c r="M784">
        <v>4.8333333333333304</v>
      </c>
      <c r="N784">
        <v>10</v>
      </c>
      <c r="O784">
        <v>4.9166666666666599</v>
      </c>
      <c r="P784">
        <v>0</v>
      </c>
      <c r="Q784">
        <v>0</v>
      </c>
      <c r="R784">
        <v>0</v>
      </c>
      <c r="S784">
        <v>0</v>
      </c>
      <c r="T784">
        <v>0</v>
      </c>
      <c r="U784">
        <v>15</v>
      </c>
      <c r="V784">
        <v>19.5</v>
      </c>
      <c r="W784">
        <v>15</v>
      </c>
      <c r="X784">
        <v>2</v>
      </c>
      <c r="Y784">
        <v>10.5</v>
      </c>
      <c r="Z784">
        <v>5.8</v>
      </c>
      <c r="AA784">
        <v>8.6666666666666607</v>
      </c>
      <c r="AB784">
        <v>4</v>
      </c>
      <c r="AC784">
        <v>8</v>
      </c>
      <c r="AD784">
        <v>4.25</v>
      </c>
      <c r="AE784" t="s">
        <v>31</v>
      </c>
      <c r="AJ784" t="b">
        <f>OR(COUNTIF(Sheet1!$H$1:$H$9,Table1[[#This Row],[Genre_1]]),COUNTIF(Sheet1!$H$1:$H$8,Table1[[#This Row],[Genre_2]]),COUNTIF(Sheet1!$H$1:$H$8,Table1[[#This Row],[Genre_3]]),COUNTIF(Sheet1!$H$1:$H$8,Table1[[#This Row],[Genre_4]]),COUNTIF(Sheet1!$H$1:$H$8,Table1[[#This Row],[Genre_5]]))</f>
        <v>1</v>
      </c>
      <c r="AK784" t="s">
        <v>101</v>
      </c>
      <c r="AL784" t="s">
        <v>169</v>
      </c>
      <c r="AM784" t="b">
        <f>OR(COUNTIF(Sheet1!$E$2:$E$20,Table1[[#This Row],[Publisher_1]]),COUNTIF(Sheet1!$E$2:$E$20,Table1[[#This Row],[Publisher_2]]))</f>
        <v>1</v>
      </c>
      <c r="AN784" t="str">
        <f>IF(COUNTIF(Table1[[#All],[Title]],Table1[[#This Row],[Title]]) &gt; 1,"Yes","No")</f>
        <v>No</v>
      </c>
      <c r="AO784" t="str">
        <f>IF(AND(-3&lt;= (Table1[[#This Row],[Metrics.Sales]] - AVERAGE(Table1[Metrics.Sales]))/_xlfn.STDEV.S(Table1[Metrics.Sales]), (Table1[[#This Row],[Metrics.Sales]] - AVERAGE(Table1[Metrics.Sales]))/_xlfn.STDEV.S(Table1[Metrics.Sales]) &lt;=3),"No","Yes")</f>
        <v>No</v>
      </c>
      <c r="AP784" t="b">
        <f>OR(Table1[[#This Row],[Length.Main Story.Polled]] = 0,Table1[[#This Row],[Length.Main + Extras.Polled]] = 0,Table1[[#This Row],[Length.Completionists.Polled]] = 0,Table1[[#This Row],[Length.All PlayStyles.Polled]] = 0)</f>
        <v>1</v>
      </c>
      <c r="AR784" s="9"/>
      <c r="AT784"/>
      <c r="AU784" s="10"/>
      <c r="AW784" s="10"/>
      <c r="BB784" s="10"/>
      <c r="BC784" s="10"/>
      <c r="BD784" s="10"/>
      <c r="BI784" s="10"/>
      <c r="BJ784" s="10"/>
      <c r="BL784" s="10"/>
    </row>
    <row r="785" spans="1:64" x14ac:dyDescent="0.25">
      <c r="A785" t="s">
        <v>766</v>
      </c>
      <c r="B785">
        <v>1</v>
      </c>
      <c r="C785" t="s">
        <v>107</v>
      </c>
      <c r="D785" t="s">
        <v>586</v>
      </c>
      <c r="E785" t="s">
        <v>83</v>
      </c>
      <c r="F785" t="s">
        <v>53</v>
      </c>
      <c r="G785">
        <v>2008</v>
      </c>
      <c r="H785">
        <v>85</v>
      </c>
      <c r="I785">
        <v>1.43</v>
      </c>
      <c r="J785">
        <v>12.95</v>
      </c>
      <c r="K785">
        <v>13.6666666666666</v>
      </c>
      <c r="L785">
        <v>19.1666666666666</v>
      </c>
      <c r="M785">
        <v>13</v>
      </c>
      <c r="N785">
        <v>13</v>
      </c>
      <c r="O785">
        <v>10.033333333333299</v>
      </c>
      <c r="P785">
        <v>16.6666666666666</v>
      </c>
      <c r="Q785">
        <v>19.9166666666666</v>
      </c>
      <c r="R785">
        <v>13</v>
      </c>
      <c r="S785">
        <v>3</v>
      </c>
      <c r="T785">
        <v>13.4166666666666</v>
      </c>
      <c r="U785">
        <v>14.6666666666666</v>
      </c>
      <c r="V785">
        <v>19.1666666666666</v>
      </c>
      <c r="W785">
        <v>14</v>
      </c>
      <c r="X785">
        <v>6</v>
      </c>
      <c r="Y785">
        <v>12.1666666666666</v>
      </c>
      <c r="Z785">
        <v>9.93333333333333</v>
      </c>
      <c r="AA785">
        <v>12.6</v>
      </c>
      <c r="AB785">
        <v>8.5</v>
      </c>
      <c r="AC785">
        <v>4</v>
      </c>
      <c r="AD785">
        <v>7.9833333333333298</v>
      </c>
      <c r="AE785" t="s">
        <v>1006</v>
      </c>
      <c r="AF785" t="s">
        <v>39</v>
      </c>
      <c r="AJ785" t="b">
        <f>OR(COUNTIF(Sheet1!$H$1:$H$9,Table1[[#This Row],[Genre_1]]),COUNTIF(Sheet1!$H$1:$H$8,Table1[[#This Row],[Genre_2]]),COUNTIF(Sheet1!$H$1:$H$8,Table1[[#This Row],[Genre_3]]),COUNTIF(Sheet1!$H$1:$H$8,Table1[[#This Row],[Genre_4]]),COUNTIF(Sheet1!$H$1:$H$8,Table1[[#This Row],[Genre_5]]))</f>
        <v>1</v>
      </c>
      <c r="AK785" t="s">
        <v>586</v>
      </c>
      <c r="AM785" t="b">
        <f>OR(COUNTIF(Sheet1!$E$2:$E$20,Table1[[#This Row],[Publisher_1]]),COUNTIF(Sheet1!$E$2:$E$20,Table1[[#This Row],[Publisher_2]]))</f>
        <v>1</v>
      </c>
      <c r="AN785" t="str">
        <f>IF(COUNTIF(Table1[[#All],[Title]],Table1[[#This Row],[Title]]) &gt; 1,"Yes","No")</f>
        <v>Yes</v>
      </c>
      <c r="AO785" t="str">
        <f>IF(AND(-3&lt;= (Table1[[#This Row],[Metrics.Sales]] - AVERAGE(Table1[Metrics.Sales]))/_xlfn.STDEV.S(Table1[Metrics.Sales]), (Table1[[#This Row],[Metrics.Sales]] - AVERAGE(Table1[Metrics.Sales]))/_xlfn.STDEV.S(Table1[Metrics.Sales]) &lt;=3),"No","Yes")</f>
        <v>No</v>
      </c>
      <c r="AP785" t="b">
        <f>OR(Table1[[#This Row],[Length.Main Story.Polled]] = 0,Table1[[#This Row],[Length.Main + Extras.Polled]] = 0,Table1[[#This Row],[Length.Completionists.Polled]] = 0,Table1[[#This Row],[Length.All PlayStyles.Polled]] = 0)</f>
        <v>0</v>
      </c>
      <c r="AR785" s="9"/>
      <c r="AT785"/>
      <c r="AU785" s="10"/>
      <c r="AW785" s="10"/>
      <c r="BI785" s="10"/>
    </row>
    <row r="786" spans="1:64" x14ac:dyDescent="0.25">
      <c r="A786" t="s">
        <v>766</v>
      </c>
      <c r="B786">
        <v>1</v>
      </c>
      <c r="C786" t="s">
        <v>107</v>
      </c>
      <c r="D786" t="s">
        <v>586</v>
      </c>
      <c r="E786" t="s">
        <v>1019</v>
      </c>
      <c r="F786" t="s">
        <v>46</v>
      </c>
      <c r="G786">
        <v>2008</v>
      </c>
      <c r="H786">
        <v>83</v>
      </c>
      <c r="I786">
        <v>0.36</v>
      </c>
      <c r="J786">
        <v>17.95</v>
      </c>
      <c r="K786">
        <v>13.6666666666666</v>
      </c>
      <c r="L786">
        <v>19.1666666666666</v>
      </c>
      <c r="M786">
        <v>13</v>
      </c>
      <c r="N786">
        <v>13</v>
      </c>
      <c r="O786">
        <v>10.033333333333299</v>
      </c>
      <c r="P786">
        <v>16.6666666666666</v>
      </c>
      <c r="Q786">
        <v>19.9166666666666</v>
      </c>
      <c r="R786">
        <v>13</v>
      </c>
      <c r="S786">
        <v>3</v>
      </c>
      <c r="T786">
        <v>13.4166666666666</v>
      </c>
      <c r="U786">
        <v>14.6666666666666</v>
      </c>
      <c r="V786">
        <v>19.1666666666666</v>
      </c>
      <c r="W786">
        <v>14</v>
      </c>
      <c r="X786">
        <v>6</v>
      </c>
      <c r="Y786">
        <v>12.1666666666666</v>
      </c>
      <c r="Z786">
        <v>9.93333333333333</v>
      </c>
      <c r="AA786">
        <v>12.6</v>
      </c>
      <c r="AB786">
        <v>8.5</v>
      </c>
      <c r="AC786">
        <v>4</v>
      </c>
      <c r="AD786">
        <v>7.9833333333333298</v>
      </c>
      <c r="AE786" t="s">
        <v>1006</v>
      </c>
      <c r="AF786" t="s">
        <v>39</v>
      </c>
      <c r="AJ786" t="b">
        <f>OR(COUNTIF(Sheet1!$H$1:$H$9,Table1[[#This Row],[Genre_1]]),COUNTIF(Sheet1!$H$1:$H$8,Table1[[#This Row],[Genre_2]]),COUNTIF(Sheet1!$H$1:$H$8,Table1[[#This Row],[Genre_3]]),COUNTIF(Sheet1!$H$1:$H$8,Table1[[#This Row],[Genre_4]]),COUNTIF(Sheet1!$H$1:$H$8,Table1[[#This Row],[Genre_5]]))</f>
        <v>1</v>
      </c>
      <c r="AK786" t="s">
        <v>586</v>
      </c>
      <c r="AM786" t="b">
        <f>OR(COUNTIF(Sheet1!$E$2:$E$20,Table1[[#This Row],[Publisher_1]]),COUNTIF(Sheet1!$E$2:$E$20,Table1[[#This Row],[Publisher_2]]))</f>
        <v>1</v>
      </c>
      <c r="AN786" t="str">
        <f>IF(COUNTIF(Table1[[#All],[Title]],Table1[[#This Row],[Title]]) &gt; 1,"Yes","No")</f>
        <v>Yes</v>
      </c>
      <c r="AO786" t="str">
        <f>IF(AND(-3&lt;= (Table1[[#This Row],[Metrics.Sales]] - AVERAGE(Table1[Metrics.Sales]))/_xlfn.STDEV.S(Table1[Metrics.Sales]), (Table1[[#This Row],[Metrics.Sales]] - AVERAGE(Table1[Metrics.Sales]))/_xlfn.STDEV.S(Table1[Metrics.Sales]) &lt;=3),"No","Yes")</f>
        <v>No</v>
      </c>
      <c r="AP786" t="b">
        <f>OR(Table1[[#This Row],[Length.Main Story.Polled]] = 0,Table1[[#This Row],[Length.Main + Extras.Polled]] = 0,Table1[[#This Row],[Length.Completionists.Polled]] = 0,Table1[[#This Row],[Length.All PlayStyles.Polled]] = 0)</f>
        <v>0</v>
      </c>
      <c r="AR786" s="9"/>
      <c r="AT786"/>
      <c r="AW786" s="10"/>
      <c r="AX786" s="10"/>
      <c r="AY786" s="10"/>
      <c r="BB786" s="10"/>
      <c r="BC786" s="10"/>
      <c r="BD786" s="10"/>
      <c r="BG786" s="10"/>
      <c r="BH786" s="10"/>
      <c r="BL786" s="10"/>
    </row>
    <row r="787" spans="1:64" x14ac:dyDescent="0.25">
      <c r="A787" t="s">
        <v>164</v>
      </c>
      <c r="B787">
        <v>1</v>
      </c>
      <c r="C787" t="s">
        <v>79</v>
      </c>
      <c r="D787" t="s">
        <v>40</v>
      </c>
      <c r="E787" t="s">
        <v>1020</v>
      </c>
      <c r="F787" t="s">
        <v>46</v>
      </c>
      <c r="G787">
        <v>2005</v>
      </c>
      <c r="H787">
        <v>75</v>
      </c>
      <c r="I787">
        <v>0.14000000000000001</v>
      </c>
      <c r="J787">
        <v>14.95</v>
      </c>
      <c r="K787">
        <v>9.8333333333333304</v>
      </c>
      <c r="L787">
        <v>10.95</v>
      </c>
      <c r="M787">
        <v>10</v>
      </c>
      <c r="N787">
        <v>6</v>
      </c>
      <c r="O787">
        <v>8.9499999999999993</v>
      </c>
      <c r="P787">
        <v>0</v>
      </c>
      <c r="Q787">
        <v>0</v>
      </c>
      <c r="R787">
        <v>0</v>
      </c>
      <c r="S787">
        <v>0</v>
      </c>
      <c r="T787">
        <v>0</v>
      </c>
      <c r="U787">
        <v>10</v>
      </c>
      <c r="V787">
        <v>11</v>
      </c>
      <c r="W787">
        <v>10</v>
      </c>
      <c r="X787">
        <v>2</v>
      </c>
      <c r="Y787">
        <v>9</v>
      </c>
      <c r="Z787">
        <v>9.75</v>
      </c>
      <c r="AA787">
        <v>9.93333333333333</v>
      </c>
      <c r="AB787">
        <v>10</v>
      </c>
      <c r="AC787">
        <v>4</v>
      </c>
      <c r="AD787">
        <v>9.43333333333333</v>
      </c>
      <c r="AE787" t="s">
        <v>31</v>
      </c>
      <c r="AF787" t="s">
        <v>1006</v>
      </c>
      <c r="AJ787" t="b">
        <f>OR(COUNTIF(Sheet1!$H$1:$H$9,Table1[[#This Row],[Genre_1]]),COUNTIF(Sheet1!$H$1:$H$8,Table1[[#This Row],[Genre_2]]),COUNTIF(Sheet1!$H$1:$H$8,Table1[[#This Row],[Genre_3]]),COUNTIF(Sheet1!$H$1:$H$8,Table1[[#This Row],[Genre_4]]),COUNTIF(Sheet1!$H$1:$H$8,Table1[[#This Row],[Genre_5]]))</f>
        <v>1</v>
      </c>
      <c r="AK787" t="s">
        <v>40</v>
      </c>
      <c r="AM787" t="b">
        <f>OR(COUNTIF(Sheet1!$E$2:$E$20,Table1[[#This Row],[Publisher_1]]),COUNTIF(Sheet1!$E$2:$E$20,Table1[[#This Row],[Publisher_2]]))</f>
        <v>1</v>
      </c>
      <c r="AN787" t="str">
        <f>IF(COUNTIF(Table1[[#All],[Title]],Table1[[#This Row],[Title]]) &gt; 1,"Yes","No")</f>
        <v>No</v>
      </c>
      <c r="AO787" t="str">
        <f>IF(AND(-3&lt;= (Table1[[#This Row],[Metrics.Sales]] - AVERAGE(Table1[Metrics.Sales]))/_xlfn.STDEV.S(Table1[Metrics.Sales]), (Table1[[#This Row],[Metrics.Sales]] - AVERAGE(Table1[Metrics.Sales]))/_xlfn.STDEV.S(Table1[Metrics.Sales]) &lt;=3),"No","Yes")</f>
        <v>No</v>
      </c>
      <c r="AP787" t="b">
        <f>OR(Table1[[#This Row],[Length.Main Story.Polled]] = 0,Table1[[#This Row],[Length.Main + Extras.Polled]] = 0,Table1[[#This Row],[Length.Completionists.Polled]] = 0,Table1[[#This Row],[Length.All PlayStyles.Polled]] = 0)</f>
        <v>1</v>
      </c>
      <c r="AR787" s="9"/>
      <c r="AT787"/>
      <c r="AW787" s="10"/>
      <c r="AX787" s="10"/>
      <c r="AY787" s="10"/>
      <c r="BB787" s="10"/>
      <c r="BC787" s="10"/>
      <c r="BD787" s="10"/>
      <c r="BG787" s="10"/>
      <c r="BH787" s="10"/>
      <c r="BL787" s="10"/>
    </row>
    <row r="788" spans="1:64" x14ac:dyDescent="0.25">
      <c r="A788" t="s">
        <v>701</v>
      </c>
      <c r="B788">
        <v>1</v>
      </c>
      <c r="C788" t="s">
        <v>79</v>
      </c>
      <c r="D788" t="s">
        <v>40</v>
      </c>
      <c r="E788" t="s">
        <v>1020</v>
      </c>
      <c r="F788" t="s">
        <v>32</v>
      </c>
      <c r="G788">
        <v>2007</v>
      </c>
      <c r="H788">
        <v>73</v>
      </c>
      <c r="I788">
        <v>0.05</v>
      </c>
      <c r="J788">
        <v>14.95</v>
      </c>
      <c r="K788">
        <v>8.5</v>
      </c>
      <c r="L788">
        <v>10.1166666666666</v>
      </c>
      <c r="M788">
        <v>8</v>
      </c>
      <c r="N788">
        <v>7</v>
      </c>
      <c r="O788">
        <v>5.11666666666666</v>
      </c>
      <c r="P788">
        <v>0</v>
      </c>
      <c r="Q788">
        <v>0</v>
      </c>
      <c r="R788">
        <v>0</v>
      </c>
      <c r="S788">
        <v>0</v>
      </c>
      <c r="T788">
        <v>0</v>
      </c>
      <c r="U788">
        <v>11</v>
      </c>
      <c r="V788">
        <v>11.5</v>
      </c>
      <c r="W788">
        <v>11</v>
      </c>
      <c r="X788">
        <v>2</v>
      </c>
      <c r="Y788">
        <v>10.5</v>
      </c>
      <c r="Z788">
        <v>7.5</v>
      </c>
      <c r="AA788">
        <v>9.61666666666666</v>
      </c>
      <c r="AB788">
        <v>8</v>
      </c>
      <c r="AC788">
        <v>5</v>
      </c>
      <c r="AD788">
        <v>4.86666666666666</v>
      </c>
      <c r="AE788" t="s">
        <v>31</v>
      </c>
      <c r="AF788" t="s">
        <v>1006</v>
      </c>
      <c r="AJ788" t="b">
        <f>OR(COUNTIF(Sheet1!$H$1:$H$9,Table1[[#This Row],[Genre_1]]),COUNTIF(Sheet1!$H$1:$H$8,Table1[[#This Row],[Genre_2]]),COUNTIF(Sheet1!$H$1:$H$8,Table1[[#This Row],[Genre_3]]),COUNTIF(Sheet1!$H$1:$H$8,Table1[[#This Row],[Genre_4]]),COUNTIF(Sheet1!$H$1:$H$8,Table1[[#This Row],[Genre_5]]))</f>
        <v>1</v>
      </c>
      <c r="AK788" t="s">
        <v>40</v>
      </c>
      <c r="AM788" t="b">
        <f>OR(COUNTIF(Sheet1!$E$2:$E$20,Table1[[#This Row],[Publisher_1]]),COUNTIF(Sheet1!$E$2:$E$20,Table1[[#This Row],[Publisher_2]]))</f>
        <v>1</v>
      </c>
      <c r="AN788" t="str">
        <f>IF(COUNTIF(Table1[[#All],[Title]],Table1[[#This Row],[Title]]) &gt; 1,"Yes","No")</f>
        <v>No</v>
      </c>
      <c r="AO788" t="str">
        <f>IF(AND(-3&lt;= (Table1[[#This Row],[Metrics.Sales]] - AVERAGE(Table1[Metrics.Sales]))/_xlfn.STDEV.S(Table1[Metrics.Sales]), (Table1[[#This Row],[Metrics.Sales]] - AVERAGE(Table1[Metrics.Sales]))/_xlfn.STDEV.S(Table1[Metrics.Sales]) &lt;=3),"No","Yes")</f>
        <v>No</v>
      </c>
      <c r="AP788" t="b">
        <f>OR(Table1[[#This Row],[Length.Main Story.Polled]] = 0,Table1[[#This Row],[Length.Main + Extras.Polled]] = 0,Table1[[#This Row],[Length.Completionists.Polled]] = 0,Table1[[#This Row],[Length.All PlayStyles.Polled]] = 0)</f>
        <v>1</v>
      </c>
      <c r="AR788" s="9"/>
      <c r="AT788"/>
      <c r="BI788" s="10"/>
      <c r="BL788" s="10"/>
    </row>
    <row r="789" spans="1:64" x14ac:dyDescent="0.25">
      <c r="A789" t="s">
        <v>73</v>
      </c>
      <c r="B789">
        <v>1</v>
      </c>
      <c r="C789" t="s">
        <v>72</v>
      </c>
      <c r="D789" t="s">
        <v>58</v>
      </c>
      <c r="E789" t="s">
        <v>1021</v>
      </c>
      <c r="F789" t="s">
        <v>32</v>
      </c>
      <c r="G789">
        <v>2004</v>
      </c>
      <c r="H789">
        <v>76</v>
      </c>
      <c r="I789">
        <v>0.04</v>
      </c>
      <c r="J789">
        <v>19.95</v>
      </c>
      <c r="K789">
        <v>2.5</v>
      </c>
      <c r="L789">
        <v>3.11666666666666</v>
      </c>
      <c r="M789">
        <v>2</v>
      </c>
      <c r="N789">
        <v>3</v>
      </c>
      <c r="O789">
        <v>1.86666666666666</v>
      </c>
      <c r="P789">
        <v>0</v>
      </c>
      <c r="Q789">
        <v>0</v>
      </c>
      <c r="R789">
        <v>0</v>
      </c>
      <c r="S789">
        <v>0</v>
      </c>
      <c r="T789">
        <v>0</v>
      </c>
      <c r="U789">
        <v>4</v>
      </c>
      <c r="V789">
        <v>4</v>
      </c>
      <c r="W789">
        <v>4</v>
      </c>
      <c r="X789">
        <v>1</v>
      </c>
      <c r="Y789">
        <v>4</v>
      </c>
      <c r="Z789">
        <v>1.75</v>
      </c>
      <c r="AA789">
        <v>1.86666666666666</v>
      </c>
      <c r="AB789">
        <v>1.75</v>
      </c>
      <c r="AC789">
        <v>2</v>
      </c>
      <c r="AD789">
        <v>1.61666666666666</v>
      </c>
      <c r="AE789" t="s">
        <v>31</v>
      </c>
      <c r="AF789" t="s">
        <v>34</v>
      </c>
      <c r="AJ789" t="b">
        <f>OR(COUNTIF(Sheet1!$H$1:$H$9,Table1[[#This Row],[Genre_1]]),COUNTIF(Sheet1!$H$1:$H$8,Table1[[#This Row],[Genre_2]]),COUNTIF(Sheet1!$H$1:$H$8,Table1[[#This Row],[Genre_3]]),COUNTIF(Sheet1!$H$1:$H$8,Table1[[#This Row],[Genre_4]]),COUNTIF(Sheet1!$H$1:$H$8,Table1[[#This Row],[Genre_5]]))</f>
        <v>1</v>
      </c>
      <c r="AK789" t="s">
        <v>58</v>
      </c>
      <c r="AM789" t="b">
        <f>OR(COUNTIF(Sheet1!$E$2:$E$20,Table1[[#This Row],[Publisher_1]]),COUNTIF(Sheet1!$E$2:$E$20,Table1[[#This Row],[Publisher_2]]))</f>
        <v>1</v>
      </c>
      <c r="AN789" t="str">
        <f>IF(COUNTIF(Table1[[#All],[Title]],Table1[[#This Row],[Title]]) &gt; 1,"Yes","No")</f>
        <v>No</v>
      </c>
      <c r="AO789" t="str">
        <f>IF(AND(-3&lt;= (Table1[[#This Row],[Metrics.Sales]] - AVERAGE(Table1[Metrics.Sales]))/_xlfn.STDEV.S(Table1[Metrics.Sales]), (Table1[[#This Row],[Metrics.Sales]] - AVERAGE(Table1[Metrics.Sales]))/_xlfn.STDEV.S(Table1[Metrics.Sales]) &lt;=3),"No","Yes")</f>
        <v>No</v>
      </c>
      <c r="AP789" t="b">
        <f>OR(Table1[[#This Row],[Length.Main Story.Polled]] = 0,Table1[[#This Row],[Length.Main + Extras.Polled]] = 0,Table1[[#This Row],[Length.Completionists.Polled]] = 0,Table1[[#This Row],[Length.All PlayStyles.Polled]] = 0)</f>
        <v>1</v>
      </c>
      <c r="AR789" s="9"/>
      <c r="AT789"/>
      <c r="AW789" s="10"/>
      <c r="BI789" s="10"/>
      <c r="BL789" s="10"/>
    </row>
    <row r="790" spans="1:64" x14ac:dyDescent="0.25">
      <c r="A790" t="s">
        <v>574</v>
      </c>
      <c r="B790">
        <v>1</v>
      </c>
      <c r="C790" t="s">
        <v>1032</v>
      </c>
      <c r="D790" t="s">
        <v>1005</v>
      </c>
      <c r="E790" t="s">
        <v>1021</v>
      </c>
      <c r="F790" t="s">
        <v>32</v>
      </c>
      <c r="G790">
        <v>2007</v>
      </c>
      <c r="H790">
        <v>82</v>
      </c>
      <c r="I790">
        <v>0.3</v>
      </c>
      <c r="J790">
        <v>17.95</v>
      </c>
      <c r="K790">
        <v>41.1666666666666</v>
      </c>
      <c r="L790">
        <v>59.783333333333303</v>
      </c>
      <c r="M790">
        <v>40</v>
      </c>
      <c r="N790">
        <v>58</v>
      </c>
      <c r="O790">
        <v>27.783333333333299</v>
      </c>
      <c r="P790">
        <v>54.566666666666599</v>
      </c>
      <c r="Q790">
        <v>62.633333333333297</v>
      </c>
      <c r="R790">
        <v>56</v>
      </c>
      <c r="S790">
        <v>7</v>
      </c>
      <c r="T790">
        <v>47.633333333333297</v>
      </c>
      <c r="U790">
        <v>40.950000000000003</v>
      </c>
      <c r="V790">
        <v>59.85</v>
      </c>
      <c r="W790">
        <v>40.5</v>
      </c>
      <c r="X790">
        <v>30</v>
      </c>
      <c r="Y790">
        <v>27.85</v>
      </c>
      <c r="Z790">
        <v>37.016666666666602</v>
      </c>
      <c r="AA790">
        <v>47.5</v>
      </c>
      <c r="AB790">
        <v>35</v>
      </c>
      <c r="AC790">
        <v>21</v>
      </c>
      <c r="AD790">
        <v>29</v>
      </c>
      <c r="AE790" t="s">
        <v>1045</v>
      </c>
      <c r="AF790" t="s">
        <v>34</v>
      </c>
      <c r="AJ790" t="b">
        <f>OR(COUNTIF(Sheet1!$H$1:$H$9,Table1[[#This Row],[Genre_1]]),COUNTIF(Sheet1!$H$1:$H$8,Table1[[#This Row],[Genre_2]]),COUNTIF(Sheet1!$H$1:$H$8,Table1[[#This Row],[Genre_3]]),COUNTIF(Sheet1!$H$1:$H$8,Table1[[#This Row],[Genre_4]]),COUNTIF(Sheet1!$H$1:$H$8,Table1[[#This Row],[Genre_5]]))</f>
        <v>1</v>
      </c>
      <c r="AK790" t="s">
        <v>1005</v>
      </c>
      <c r="AM790" t="b">
        <f>OR(COUNTIF(Sheet1!$E$2:$E$20,Table1[[#This Row],[Publisher_1]]),COUNTIF(Sheet1!$E$2:$E$20,Table1[[#This Row],[Publisher_2]]))</f>
        <v>1</v>
      </c>
      <c r="AN790" t="str">
        <f>IF(COUNTIF(Table1[[#All],[Title]],Table1[[#This Row],[Title]]) &gt; 1,"Yes","No")</f>
        <v>Yes</v>
      </c>
      <c r="AO790" t="str">
        <f>IF(AND(-3&lt;= (Table1[[#This Row],[Metrics.Sales]] - AVERAGE(Table1[Metrics.Sales]))/_xlfn.STDEV.S(Table1[Metrics.Sales]), (Table1[[#This Row],[Metrics.Sales]] - AVERAGE(Table1[Metrics.Sales]))/_xlfn.STDEV.S(Table1[Metrics.Sales]) &lt;=3),"No","Yes")</f>
        <v>No</v>
      </c>
      <c r="AP790" t="b">
        <f>OR(Table1[[#This Row],[Length.Main Story.Polled]] = 0,Table1[[#This Row],[Length.Main + Extras.Polled]] = 0,Table1[[#This Row],[Length.Completionists.Polled]] = 0,Table1[[#This Row],[Length.All PlayStyles.Polled]] = 0)</f>
        <v>0</v>
      </c>
      <c r="AR790" s="9"/>
      <c r="AT790"/>
      <c r="AW790" s="10"/>
      <c r="BI790" s="10"/>
      <c r="BL790" s="10"/>
    </row>
    <row r="791" spans="1:64" x14ac:dyDescent="0.25">
      <c r="A791" t="s">
        <v>574</v>
      </c>
      <c r="B791">
        <v>1</v>
      </c>
      <c r="C791" t="s">
        <v>1032</v>
      </c>
      <c r="D791" t="s">
        <v>1005</v>
      </c>
      <c r="E791" t="s">
        <v>1020</v>
      </c>
      <c r="F791" t="s">
        <v>53</v>
      </c>
      <c r="G791">
        <v>2007</v>
      </c>
      <c r="H791">
        <v>84</v>
      </c>
      <c r="I791">
        <v>0.01</v>
      </c>
      <c r="J791">
        <v>17.95</v>
      </c>
      <c r="K791">
        <v>41.1666666666666</v>
      </c>
      <c r="L791">
        <v>59.783333333333303</v>
      </c>
      <c r="M791">
        <v>40</v>
      </c>
      <c r="N791">
        <v>58</v>
      </c>
      <c r="O791">
        <v>27.783333333333299</v>
      </c>
      <c r="P791">
        <v>54.566666666666599</v>
      </c>
      <c r="Q791">
        <v>62.633333333333297</v>
      </c>
      <c r="R791">
        <v>56</v>
      </c>
      <c r="S791">
        <v>7</v>
      </c>
      <c r="T791">
        <v>47.633333333333297</v>
      </c>
      <c r="U791">
        <v>40.950000000000003</v>
      </c>
      <c r="V791">
        <v>59.85</v>
      </c>
      <c r="W791">
        <v>40.5</v>
      </c>
      <c r="X791">
        <v>30</v>
      </c>
      <c r="Y791">
        <v>27.85</v>
      </c>
      <c r="Z791">
        <v>37.016666666666602</v>
      </c>
      <c r="AA791">
        <v>47.5</v>
      </c>
      <c r="AB791">
        <v>35</v>
      </c>
      <c r="AC791">
        <v>21</v>
      </c>
      <c r="AD791">
        <v>29</v>
      </c>
      <c r="AE791" t="s">
        <v>1045</v>
      </c>
      <c r="AF791" t="s">
        <v>34</v>
      </c>
      <c r="AJ791" t="b">
        <f>OR(COUNTIF(Sheet1!$H$1:$H$9,Table1[[#This Row],[Genre_1]]),COUNTIF(Sheet1!$H$1:$H$8,Table1[[#This Row],[Genre_2]]),COUNTIF(Sheet1!$H$1:$H$8,Table1[[#This Row],[Genre_3]]),COUNTIF(Sheet1!$H$1:$H$8,Table1[[#This Row],[Genre_4]]),COUNTIF(Sheet1!$H$1:$H$8,Table1[[#This Row],[Genre_5]]))</f>
        <v>1</v>
      </c>
      <c r="AK791" t="s">
        <v>1005</v>
      </c>
      <c r="AM791" t="b">
        <f>OR(COUNTIF(Sheet1!$E$2:$E$20,Table1[[#This Row],[Publisher_1]]),COUNTIF(Sheet1!$E$2:$E$20,Table1[[#This Row],[Publisher_2]]))</f>
        <v>1</v>
      </c>
      <c r="AN791" t="str">
        <f>IF(COUNTIF(Table1[[#All],[Title]],Table1[[#This Row],[Title]]) &gt; 1,"Yes","No")</f>
        <v>Yes</v>
      </c>
      <c r="AO791" t="str">
        <f>IF(AND(-3&lt;= (Table1[[#This Row],[Metrics.Sales]] - AVERAGE(Table1[Metrics.Sales]))/_xlfn.STDEV.S(Table1[Metrics.Sales]), (Table1[[#This Row],[Metrics.Sales]] - AVERAGE(Table1[Metrics.Sales]))/_xlfn.STDEV.S(Table1[Metrics.Sales]) &lt;=3),"No","Yes")</f>
        <v>No</v>
      </c>
      <c r="AP791" t="b">
        <f>OR(Table1[[#This Row],[Length.Main Story.Polled]] = 0,Table1[[#This Row],[Length.Main + Extras.Polled]] = 0,Table1[[#This Row],[Length.Completionists.Polled]] = 0,Table1[[#This Row],[Length.All PlayStyles.Polled]] = 0)</f>
        <v>0</v>
      </c>
      <c r="AR791" s="9"/>
      <c r="AT791"/>
      <c r="AW791" s="10"/>
      <c r="AX791" s="10"/>
      <c r="AY791" s="10"/>
      <c r="BB791" s="10"/>
      <c r="BH791" s="10"/>
    </row>
    <row r="792" spans="1:64" x14ac:dyDescent="0.25">
      <c r="A792" t="s">
        <v>138</v>
      </c>
      <c r="B792">
        <v>1</v>
      </c>
      <c r="C792" t="s">
        <v>31</v>
      </c>
      <c r="D792" t="s">
        <v>42</v>
      </c>
      <c r="E792" t="s">
        <v>83</v>
      </c>
      <c r="F792" t="s">
        <v>32</v>
      </c>
      <c r="G792">
        <v>2005</v>
      </c>
      <c r="H792">
        <v>75</v>
      </c>
      <c r="I792">
        <v>0.27</v>
      </c>
      <c r="J792">
        <v>14.95</v>
      </c>
      <c r="K792">
        <v>9.1333333333333293</v>
      </c>
      <c r="L792">
        <v>15.966666666666599</v>
      </c>
      <c r="M792">
        <v>8.4499999999999993</v>
      </c>
      <c r="N792">
        <v>110</v>
      </c>
      <c r="O792">
        <v>6.3833333333333302</v>
      </c>
      <c r="P792">
        <v>13.6</v>
      </c>
      <c r="Q792">
        <v>18.233333333333299</v>
      </c>
      <c r="R792">
        <v>13</v>
      </c>
      <c r="S792">
        <v>13</v>
      </c>
      <c r="T792">
        <v>10.15</v>
      </c>
      <c r="U792">
        <v>10.5</v>
      </c>
      <c r="V792">
        <v>12.133333333333301</v>
      </c>
      <c r="W792">
        <v>10.033333333333299</v>
      </c>
      <c r="X792">
        <v>26</v>
      </c>
      <c r="Y792">
        <v>8.3833333333333293</v>
      </c>
      <c r="Z792">
        <v>7.8</v>
      </c>
      <c r="AA792">
        <v>10.75</v>
      </c>
      <c r="AB792">
        <v>8</v>
      </c>
      <c r="AC792">
        <v>71</v>
      </c>
      <c r="AD792">
        <v>5.95</v>
      </c>
      <c r="AE792" t="s">
        <v>31</v>
      </c>
      <c r="AJ792" t="b">
        <f>OR(COUNTIF(Sheet1!$H$1:$H$9,Table1[[#This Row],[Genre_1]]),COUNTIF(Sheet1!$H$1:$H$8,Table1[[#This Row],[Genre_2]]),COUNTIF(Sheet1!$H$1:$H$8,Table1[[#This Row],[Genre_3]]),COUNTIF(Sheet1!$H$1:$H$8,Table1[[#This Row],[Genre_4]]),COUNTIF(Sheet1!$H$1:$H$8,Table1[[#This Row],[Genre_5]]))</f>
        <v>1</v>
      </c>
      <c r="AK792" t="s">
        <v>42</v>
      </c>
      <c r="AM792" t="b">
        <f>OR(COUNTIF(Sheet1!$E$2:$E$20,Table1[[#This Row],[Publisher_1]]),COUNTIF(Sheet1!$E$2:$E$20,Table1[[#This Row],[Publisher_2]]))</f>
        <v>1</v>
      </c>
      <c r="AN792" t="str">
        <f>IF(COUNTIF(Table1[[#All],[Title]],Table1[[#This Row],[Title]]) &gt; 1,"Yes","No")</f>
        <v>No</v>
      </c>
      <c r="AO792" t="str">
        <f>IF(AND(-3&lt;= (Table1[[#This Row],[Metrics.Sales]] - AVERAGE(Table1[Metrics.Sales]))/_xlfn.STDEV.S(Table1[Metrics.Sales]), (Table1[[#This Row],[Metrics.Sales]] - AVERAGE(Table1[Metrics.Sales]))/_xlfn.STDEV.S(Table1[Metrics.Sales]) &lt;=3),"No","Yes")</f>
        <v>No</v>
      </c>
      <c r="AP792" t="b">
        <f>OR(Table1[[#This Row],[Length.Main Story.Polled]] = 0,Table1[[#This Row],[Length.Main + Extras.Polled]] = 0,Table1[[#This Row],[Length.Completionists.Polled]] = 0,Table1[[#This Row],[Length.All PlayStyles.Polled]] = 0)</f>
        <v>0</v>
      </c>
      <c r="AR792" s="9"/>
      <c r="AT792"/>
      <c r="AW792" s="10"/>
      <c r="AX792" s="10"/>
      <c r="AY792" s="10"/>
      <c r="BB792" s="10"/>
      <c r="BH792" s="10"/>
    </row>
    <row r="793" spans="1:64" x14ac:dyDescent="0.25">
      <c r="A793" t="s">
        <v>935</v>
      </c>
      <c r="B793">
        <v>2</v>
      </c>
      <c r="C793" t="s">
        <v>31</v>
      </c>
      <c r="D793" t="s">
        <v>1005</v>
      </c>
      <c r="E793" t="s">
        <v>83</v>
      </c>
      <c r="F793" t="s">
        <v>53</v>
      </c>
      <c r="G793">
        <v>2008</v>
      </c>
      <c r="H793">
        <v>63</v>
      </c>
      <c r="I793">
        <v>0.09</v>
      </c>
      <c r="J793">
        <v>32.950000000000003</v>
      </c>
      <c r="K793">
        <v>0.83333333333333304</v>
      </c>
      <c r="L793">
        <v>0.86666666666666603</v>
      </c>
      <c r="M793">
        <v>0.83333333333333304</v>
      </c>
      <c r="N793">
        <v>2</v>
      </c>
      <c r="O793">
        <v>0.78333333333333299</v>
      </c>
      <c r="P793">
        <v>0</v>
      </c>
      <c r="Q793">
        <v>0</v>
      </c>
      <c r="R793">
        <v>0</v>
      </c>
      <c r="S793">
        <v>0</v>
      </c>
      <c r="T793">
        <v>0</v>
      </c>
      <c r="U793">
        <v>0</v>
      </c>
      <c r="V793">
        <v>0</v>
      </c>
      <c r="W793">
        <v>0</v>
      </c>
      <c r="X793">
        <v>0</v>
      </c>
      <c r="Y793">
        <v>0</v>
      </c>
      <c r="Z793">
        <v>0.83333333333333304</v>
      </c>
      <c r="AA793">
        <v>0.86666666666666603</v>
      </c>
      <c r="AB793">
        <v>0.83333333333333304</v>
      </c>
      <c r="AC793">
        <v>2</v>
      </c>
      <c r="AD793">
        <v>0.78333333333333299</v>
      </c>
      <c r="AE793" t="s">
        <v>31</v>
      </c>
      <c r="AJ793" t="b">
        <f>OR(COUNTIF(Sheet1!$H$1:$H$9,Table1[[#This Row],[Genre_1]]),COUNTIF(Sheet1!$H$1:$H$8,Table1[[#This Row],[Genre_2]]),COUNTIF(Sheet1!$H$1:$H$8,Table1[[#This Row],[Genre_3]]),COUNTIF(Sheet1!$H$1:$H$8,Table1[[#This Row],[Genre_4]]),COUNTIF(Sheet1!$H$1:$H$8,Table1[[#This Row],[Genre_5]]))</f>
        <v>1</v>
      </c>
      <c r="AK793" t="s">
        <v>1005</v>
      </c>
      <c r="AM793" t="b">
        <f>OR(COUNTIF(Sheet1!$E$2:$E$20,Table1[[#This Row],[Publisher_1]]),COUNTIF(Sheet1!$E$2:$E$20,Table1[[#This Row],[Publisher_2]]))</f>
        <v>1</v>
      </c>
      <c r="AN793" t="str">
        <f>IF(COUNTIF(Table1[[#All],[Title]],Table1[[#This Row],[Title]]) &gt; 1,"Yes","No")</f>
        <v>No</v>
      </c>
      <c r="AO793" t="str">
        <f>IF(AND(-3&lt;= (Table1[[#This Row],[Metrics.Sales]] - AVERAGE(Table1[Metrics.Sales]))/_xlfn.STDEV.S(Table1[Metrics.Sales]), (Table1[[#This Row],[Metrics.Sales]] - AVERAGE(Table1[Metrics.Sales]))/_xlfn.STDEV.S(Table1[Metrics.Sales]) &lt;=3),"No","Yes")</f>
        <v>No</v>
      </c>
      <c r="AP793" t="b">
        <f>OR(Table1[[#This Row],[Length.Main Story.Polled]] = 0,Table1[[#This Row],[Length.Main + Extras.Polled]] = 0,Table1[[#This Row],[Length.Completionists.Polled]] = 0,Table1[[#This Row],[Length.All PlayStyles.Polled]] = 0)</f>
        <v>1</v>
      </c>
      <c r="AR793" s="9"/>
      <c r="AT793"/>
      <c r="AW793" s="10"/>
      <c r="AY793" s="10"/>
      <c r="BD793" s="10"/>
      <c r="BE793" s="10"/>
      <c r="BG793" s="10"/>
    </row>
    <row r="794" spans="1:64" x14ac:dyDescent="0.25">
      <c r="A794" t="s">
        <v>313</v>
      </c>
      <c r="B794">
        <v>4</v>
      </c>
      <c r="C794" t="s">
        <v>31</v>
      </c>
      <c r="D794" t="s">
        <v>255</v>
      </c>
      <c r="E794" t="s">
        <v>1022</v>
      </c>
      <c r="F794" t="s">
        <v>32</v>
      </c>
      <c r="G794">
        <v>2006</v>
      </c>
      <c r="H794">
        <v>46</v>
      </c>
      <c r="I794">
        <v>0.19</v>
      </c>
      <c r="J794">
        <v>16.95</v>
      </c>
      <c r="K794">
        <v>5</v>
      </c>
      <c r="L794">
        <v>5</v>
      </c>
      <c r="M794">
        <v>5</v>
      </c>
      <c r="N794">
        <v>1</v>
      </c>
      <c r="O794">
        <v>5</v>
      </c>
      <c r="P794">
        <v>0</v>
      </c>
      <c r="Q794">
        <v>0</v>
      </c>
      <c r="R794">
        <v>0</v>
      </c>
      <c r="S794">
        <v>0</v>
      </c>
      <c r="T794">
        <v>0</v>
      </c>
      <c r="U794">
        <v>0</v>
      </c>
      <c r="V794">
        <v>0</v>
      </c>
      <c r="W794">
        <v>0</v>
      </c>
      <c r="X794">
        <v>0</v>
      </c>
      <c r="Y794">
        <v>0</v>
      </c>
      <c r="Z794">
        <v>5</v>
      </c>
      <c r="AA794">
        <v>5</v>
      </c>
      <c r="AB794">
        <v>5</v>
      </c>
      <c r="AC794">
        <v>1</v>
      </c>
      <c r="AD794">
        <v>5</v>
      </c>
      <c r="AE794" t="s">
        <v>31</v>
      </c>
      <c r="AJ794" t="b">
        <f>OR(COUNTIF(Sheet1!$H$1:$H$9,Table1[[#This Row],[Genre_1]]),COUNTIF(Sheet1!$H$1:$H$8,Table1[[#This Row],[Genre_2]]),COUNTIF(Sheet1!$H$1:$H$8,Table1[[#This Row],[Genre_3]]),COUNTIF(Sheet1!$H$1:$H$8,Table1[[#This Row],[Genre_4]]),COUNTIF(Sheet1!$H$1:$H$8,Table1[[#This Row],[Genre_5]]))</f>
        <v>1</v>
      </c>
      <c r="AK794" t="s">
        <v>255</v>
      </c>
      <c r="AM794" t="b">
        <f>OR(COUNTIF(Sheet1!$E$2:$E$20,Table1[[#This Row],[Publisher_1]]),COUNTIF(Sheet1!$E$2:$E$20,Table1[[#This Row],[Publisher_2]]))</f>
        <v>1</v>
      </c>
      <c r="AN794" t="str">
        <f>IF(COUNTIF(Table1[[#All],[Title]],Table1[[#This Row],[Title]]) &gt; 1,"Yes","No")</f>
        <v>No</v>
      </c>
      <c r="AO794" t="str">
        <f>IF(AND(-3&lt;= (Table1[[#This Row],[Metrics.Sales]] - AVERAGE(Table1[Metrics.Sales]))/_xlfn.STDEV.S(Table1[Metrics.Sales]), (Table1[[#This Row],[Metrics.Sales]] - AVERAGE(Table1[Metrics.Sales]))/_xlfn.STDEV.S(Table1[Metrics.Sales]) &lt;=3),"No","Yes")</f>
        <v>No</v>
      </c>
      <c r="AP794" t="b">
        <f>OR(Table1[[#This Row],[Length.Main Story.Polled]] = 0,Table1[[#This Row],[Length.Main + Extras.Polled]] = 0,Table1[[#This Row],[Length.Completionists.Polled]] = 0,Table1[[#This Row],[Length.All PlayStyles.Polled]] = 0)</f>
        <v>1</v>
      </c>
      <c r="AR794" s="9"/>
      <c r="AT794"/>
    </row>
    <row r="795" spans="1:64" x14ac:dyDescent="0.25">
      <c r="A795" t="s">
        <v>535</v>
      </c>
      <c r="B795">
        <v>1</v>
      </c>
      <c r="C795" t="s">
        <v>31</v>
      </c>
      <c r="D795" t="s">
        <v>94</v>
      </c>
      <c r="E795" t="s">
        <v>1022</v>
      </c>
      <c r="F795" t="s">
        <v>53</v>
      </c>
      <c r="G795">
        <v>2007</v>
      </c>
      <c r="H795">
        <v>62</v>
      </c>
      <c r="I795">
        <v>0.43</v>
      </c>
      <c r="J795">
        <v>19.95</v>
      </c>
      <c r="K795">
        <v>13.2</v>
      </c>
      <c r="L795">
        <v>19.8</v>
      </c>
      <c r="M795">
        <v>12.5</v>
      </c>
      <c r="N795">
        <v>6</v>
      </c>
      <c r="O795">
        <v>7.6666666666666599</v>
      </c>
      <c r="P795">
        <v>15</v>
      </c>
      <c r="Q795">
        <v>15</v>
      </c>
      <c r="R795">
        <v>15</v>
      </c>
      <c r="S795">
        <v>2</v>
      </c>
      <c r="T795">
        <v>15</v>
      </c>
      <c r="U795">
        <v>26.75</v>
      </c>
      <c r="V795">
        <v>26.75</v>
      </c>
      <c r="W795">
        <v>26.75</v>
      </c>
      <c r="X795">
        <v>1</v>
      </c>
      <c r="Y795">
        <v>26.75</v>
      </c>
      <c r="Z795">
        <v>7.5</v>
      </c>
      <c r="AA795">
        <v>9.36666666666666</v>
      </c>
      <c r="AB795">
        <v>10</v>
      </c>
      <c r="AC795">
        <v>3</v>
      </c>
      <c r="AD795">
        <v>5.61666666666666</v>
      </c>
      <c r="AE795" t="s">
        <v>31</v>
      </c>
      <c r="AJ795" t="b">
        <f>OR(COUNTIF(Sheet1!$H$1:$H$9,Table1[[#This Row],[Genre_1]]),COUNTIF(Sheet1!$H$1:$H$8,Table1[[#This Row],[Genre_2]]),COUNTIF(Sheet1!$H$1:$H$8,Table1[[#This Row],[Genre_3]]),COUNTIF(Sheet1!$H$1:$H$8,Table1[[#This Row],[Genre_4]]),COUNTIF(Sheet1!$H$1:$H$8,Table1[[#This Row],[Genre_5]]))</f>
        <v>1</v>
      </c>
      <c r="AK795" t="s">
        <v>94</v>
      </c>
      <c r="AM795" t="b">
        <f>OR(COUNTIF(Sheet1!$E$2:$E$20,Table1[[#This Row],[Publisher_1]]),COUNTIF(Sheet1!$E$2:$E$20,Table1[[#This Row],[Publisher_2]]))</f>
        <v>1</v>
      </c>
      <c r="AN795" t="str">
        <f>IF(COUNTIF(Table1[[#All],[Title]],Table1[[#This Row],[Title]]) &gt; 1,"Yes","No")</f>
        <v>Yes</v>
      </c>
      <c r="AO795" t="str">
        <f>IF(AND(-3&lt;= (Table1[[#This Row],[Metrics.Sales]] - AVERAGE(Table1[Metrics.Sales]))/_xlfn.STDEV.S(Table1[Metrics.Sales]), (Table1[[#This Row],[Metrics.Sales]] - AVERAGE(Table1[Metrics.Sales]))/_xlfn.STDEV.S(Table1[Metrics.Sales]) &lt;=3),"No","Yes")</f>
        <v>No</v>
      </c>
      <c r="AP795" t="b">
        <f>OR(Table1[[#This Row],[Length.Main Story.Polled]] = 0,Table1[[#This Row],[Length.Main + Extras.Polled]] = 0,Table1[[#This Row],[Length.Completionists.Polled]] = 0,Table1[[#This Row],[Length.All PlayStyles.Polled]] = 0)</f>
        <v>0</v>
      </c>
      <c r="AR795" s="9"/>
      <c r="AT795"/>
    </row>
    <row r="796" spans="1:64" x14ac:dyDescent="0.25">
      <c r="A796" t="s">
        <v>535</v>
      </c>
      <c r="B796">
        <v>4</v>
      </c>
      <c r="C796" t="s">
        <v>31</v>
      </c>
      <c r="D796" t="s">
        <v>94</v>
      </c>
      <c r="E796" t="s">
        <v>83</v>
      </c>
      <c r="F796" t="s">
        <v>53</v>
      </c>
      <c r="G796">
        <v>2007</v>
      </c>
      <c r="H796">
        <v>56</v>
      </c>
      <c r="I796">
        <v>0.22</v>
      </c>
      <c r="J796">
        <v>16.95</v>
      </c>
      <c r="K796">
        <v>13.2</v>
      </c>
      <c r="L796">
        <v>19.8</v>
      </c>
      <c r="M796">
        <v>12.5</v>
      </c>
      <c r="N796">
        <v>6</v>
      </c>
      <c r="O796">
        <v>7.6666666666666599</v>
      </c>
      <c r="P796">
        <v>15</v>
      </c>
      <c r="Q796">
        <v>15</v>
      </c>
      <c r="R796">
        <v>15</v>
      </c>
      <c r="S796">
        <v>2</v>
      </c>
      <c r="T796">
        <v>15</v>
      </c>
      <c r="U796">
        <v>26.75</v>
      </c>
      <c r="V796">
        <v>26.75</v>
      </c>
      <c r="W796">
        <v>26.75</v>
      </c>
      <c r="X796">
        <v>1</v>
      </c>
      <c r="Y796">
        <v>26.75</v>
      </c>
      <c r="Z796">
        <v>7.5</v>
      </c>
      <c r="AA796">
        <v>9.36666666666666</v>
      </c>
      <c r="AB796">
        <v>10</v>
      </c>
      <c r="AC796">
        <v>3</v>
      </c>
      <c r="AD796">
        <v>5.61666666666666</v>
      </c>
      <c r="AE796" t="s">
        <v>31</v>
      </c>
      <c r="AJ796" t="b">
        <f>OR(COUNTIF(Sheet1!$H$1:$H$9,Table1[[#This Row],[Genre_1]]),COUNTIF(Sheet1!$H$1:$H$8,Table1[[#This Row],[Genre_2]]),COUNTIF(Sheet1!$H$1:$H$8,Table1[[#This Row],[Genre_3]]),COUNTIF(Sheet1!$H$1:$H$8,Table1[[#This Row],[Genre_4]]),COUNTIF(Sheet1!$H$1:$H$8,Table1[[#This Row],[Genre_5]]))</f>
        <v>1</v>
      </c>
      <c r="AK796" t="s">
        <v>94</v>
      </c>
      <c r="AM796" t="b">
        <f>OR(COUNTIF(Sheet1!$E$2:$E$20,Table1[[#This Row],[Publisher_1]]),COUNTIF(Sheet1!$E$2:$E$20,Table1[[#This Row],[Publisher_2]]))</f>
        <v>1</v>
      </c>
      <c r="AN796" t="str">
        <f>IF(COUNTIF(Table1[[#All],[Title]],Table1[[#This Row],[Title]]) &gt; 1,"Yes","No")</f>
        <v>Yes</v>
      </c>
      <c r="AO796" t="str">
        <f>IF(AND(-3&lt;= (Table1[[#This Row],[Metrics.Sales]] - AVERAGE(Table1[Metrics.Sales]))/_xlfn.STDEV.S(Table1[Metrics.Sales]), (Table1[[#This Row],[Metrics.Sales]] - AVERAGE(Table1[Metrics.Sales]))/_xlfn.STDEV.S(Table1[Metrics.Sales]) &lt;=3),"No","Yes")</f>
        <v>No</v>
      </c>
      <c r="AP796" t="b">
        <f>OR(Table1[[#This Row],[Length.Main Story.Polled]] = 0,Table1[[#This Row],[Length.Main + Extras.Polled]] = 0,Table1[[#This Row],[Length.Completionists.Polled]] = 0,Table1[[#This Row],[Length.All PlayStyles.Polled]] = 0)</f>
        <v>0</v>
      </c>
      <c r="AR796" s="9"/>
      <c r="AT796"/>
      <c r="AW796" s="10"/>
      <c r="BI796" s="10"/>
      <c r="BL796" s="10"/>
    </row>
    <row r="797" spans="1:64" x14ac:dyDescent="0.25">
      <c r="A797" t="s">
        <v>535</v>
      </c>
      <c r="B797">
        <v>1</v>
      </c>
      <c r="C797" t="s">
        <v>31</v>
      </c>
      <c r="D797" t="s">
        <v>94</v>
      </c>
      <c r="E797" t="s">
        <v>1019</v>
      </c>
      <c r="F797" t="s">
        <v>53</v>
      </c>
      <c r="G797">
        <v>2007</v>
      </c>
      <c r="H797">
        <v>55</v>
      </c>
      <c r="I797">
        <v>0.09</v>
      </c>
      <c r="J797">
        <v>17.95</v>
      </c>
      <c r="K797">
        <v>13.2</v>
      </c>
      <c r="L797">
        <v>19.8</v>
      </c>
      <c r="M797">
        <v>12.5</v>
      </c>
      <c r="N797">
        <v>6</v>
      </c>
      <c r="O797">
        <v>7.6666666666666599</v>
      </c>
      <c r="P797">
        <v>15</v>
      </c>
      <c r="Q797">
        <v>15</v>
      </c>
      <c r="R797">
        <v>15</v>
      </c>
      <c r="S797">
        <v>2</v>
      </c>
      <c r="T797">
        <v>15</v>
      </c>
      <c r="U797">
        <v>26.75</v>
      </c>
      <c r="V797">
        <v>26.75</v>
      </c>
      <c r="W797">
        <v>26.75</v>
      </c>
      <c r="X797">
        <v>1</v>
      </c>
      <c r="Y797">
        <v>26.75</v>
      </c>
      <c r="Z797">
        <v>7.5</v>
      </c>
      <c r="AA797">
        <v>9.36666666666666</v>
      </c>
      <c r="AB797">
        <v>10</v>
      </c>
      <c r="AC797">
        <v>3</v>
      </c>
      <c r="AD797">
        <v>5.61666666666666</v>
      </c>
      <c r="AE797" t="s">
        <v>31</v>
      </c>
      <c r="AJ797" t="b">
        <f>OR(COUNTIF(Sheet1!$H$1:$H$9,Table1[[#This Row],[Genre_1]]),COUNTIF(Sheet1!$H$1:$H$8,Table1[[#This Row],[Genre_2]]),COUNTIF(Sheet1!$H$1:$H$8,Table1[[#This Row],[Genre_3]]),COUNTIF(Sheet1!$H$1:$H$8,Table1[[#This Row],[Genre_4]]),COUNTIF(Sheet1!$H$1:$H$8,Table1[[#This Row],[Genre_5]]))</f>
        <v>1</v>
      </c>
      <c r="AK797" t="s">
        <v>94</v>
      </c>
      <c r="AM797" t="b">
        <f>OR(COUNTIF(Sheet1!$E$2:$E$20,Table1[[#This Row],[Publisher_1]]),COUNTIF(Sheet1!$E$2:$E$20,Table1[[#This Row],[Publisher_2]]))</f>
        <v>1</v>
      </c>
      <c r="AN797" t="str">
        <f>IF(COUNTIF(Table1[[#All],[Title]],Table1[[#This Row],[Title]]) &gt; 1,"Yes","No")</f>
        <v>Yes</v>
      </c>
      <c r="AO797" t="str">
        <f>IF(AND(-3&lt;= (Table1[[#This Row],[Metrics.Sales]] - AVERAGE(Table1[Metrics.Sales]))/_xlfn.STDEV.S(Table1[Metrics.Sales]), (Table1[[#This Row],[Metrics.Sales]] - AVERAGE(Table1[Metrics.Sales]))/_xlfn.STDEV.S(Table1[Metrics.Sales]) &lt;=3),"No","Yes")</f>
        <v>No</v>
      </c>
      <c r="AP797" t="b">
        <f>OR(Table1[[#This Row],[Length.Main Story.Polled]] = 0,Table1[[#This Row],[Length.Main + Extras.Polled]] = 0,Table1[[#This Row],[Length.Completionists.Polled]] = 0,Table1[[#This Row],[Length.All PlayStyles.Polled]] = 0)</f>
        <v>0</v>
      </c>
      <c r="AR797" s="9"/>
      <c r="AT797"/>
      <c r="AW797" s="10"/>
      <c r="BI797" s="10"/>
      <c r="BL797" s="10"/>
    </row>
    <row r="798" spans="1:64" x14ac:dyDescent="0.25">
      <c r="A798" t="s">
        <v>495</v>
      </c>
      <c r="B798">
        <v>1</v>
      </c>
      <c r="C798" t="s">
        <v>31</v>
      </c>
      <c r="D798" t="s">
        <v>40</v>
      </c>
      <c r="E798" t="s">
        <v>1019</v>
      </c>
      <c r="F798" t="s">
        <v>32</v>
      </c>
      <c r="G798">
        <v>2007</v>
      </c>
      <c r="H798">
        <v>89</v>
      </c>
      <c r="I798">
        <v>0.86</v>
      </c>
      <c r="J798">
        <v>22.95</v>
      </c>
      <c r="K798">
        <v>16.8666666666666</v>
      </c>
      <c r="L798">
        <v>32.716666666666598</v>
      </c>
      <c r="M798">
        <v>14</v>
      </c>
      <c r="N798">
        <v>113</v>
      </c>
      <c r="O798">
        <v>11.466666666666599</v>
      </c>
      <c r="P798">
        <v>39.266666666666602</v>
      </c>
      <c r="Q798">
        <v>44.683333333333302</v>
      </c>
      <c r="R798">
        <v>39.5</v>
      </c>
      <c r="S798">
        <v>12</v>
      </c>
      <c r="T798">
        <v>29.683333333333302</v>
      </c>
      <c r="U798">
        <v>16.483333333333299</v>
      </c>
      <c r="V798">
        <v>25.3666666666666</v>
      </c>
      <c r="W798">
        <v>15</v>
      </c>
      <c r="X798">
        <v>34</v>
      </c>
      <c r="Y798">
        <v>12.8666666666666</v>
      </c>
      <c r="Z798">
        <v>13.066666666666601</v>
      </c>
      <c r="AA798">
        <v>16.600000000000001</v>
      </c>
      <c r="AB798">
        <v>13.3666666666666</v>
      </c>
      <c r="AC798">
        <v>67</v>
      </c>
      <c r="AD798">
        <v>10.35</v>
      </c>
      <c r="AE798" t="s">
        <v>31</v>
      </c>
      <c r="AJ798" t="b">
        <f>OR(COUNTIF(Sheet1!$H$1:$H$9,Table1[[#This Row],[Genre_1]]),COUNTIF(Sheet1!$H$1:$H$8,Table1[[#This Row],[Genre_2]]),COUNTIF(Sheet1!$H$1:$H$8,Table1[[#This Row],[Genre_3]]),COUNTIF(Sheet1!$H$1:$H$8,Table1[[#This Row],[Genre_4]]),COUNTIF(Sheet1!$H$1:$H$8,Table1[[#This Row],[Genre_5]]))</f>
        <v>1</v>
      </c>
      <c r="AK798" t="s">
        <v>40</v>
      </c>
      <c r="AM798" t="b">
        <f>OR(COUNTIF(Sheet1!$E$2:$E$20,Table1[[#This Row],[Publisher_1]]),COUNTIF(Sheet1!$E$2:$E$20,Table1[[#This Row],[Publisher_2]]))</f>
        <v>1</v>
      </c>
      <c r="AN798" t="str">
        <f>IF(COUNTIF(Table1[[#All],[Title]],Table1[[#This Row],[Title]]) &gt; 1,"Yes","No")</f>
        <v>No</v>
      </c>
      <c r="AO798" t="str">
        <f>IF(AND(-3&lt;= (Table1[[#This Row],[Metrics.Sales]] - AVERAGE(Table1[Metrics.Sales]))/_xlfn.STDEV.S(Table1[Metrics.Sales]), (Table1[[#This Row],[Metrics.Sales]] - AVERAGE(Table1[Metrics.Sales]))/_xlfn.STDEV.S(Table1[Metrics.Sales]) &lt;=3),"No","Yes")</f>
        <v>No</v>
      </c>
      <c r="AP798" t="b">
        <f>OR(Table1[[#This Row],[Length.Main Story.Polled]] = 0,Table1[[#This Row],[Length.Main + Extras.Polled]] = 0,Table1[[#This Row],[Length.Completionists.Polled]] = 0,Table1[[#This Row],[Length.All PlayStyles.Polled]] = 0)</f>
        <v>0</v>
      </c>
      <c r="AR798" s="9"/>
      <c r="AT798"/>
      <c r="AW798" s="10"/>
      <c r="BI798" s="10"/>
      <c r="BL798" s="10"/>
    </row>
    <row r="799" spans="1:64" x14ac:dyDescent="0.25">
      <c r="A799" t="s">
        <v>471</v>
      </c>
      <c r="B799">
        <v>1</v>
      </c>
      <c r="C799" t="s">
        <v>31</v>
      </c>
      <c r="D799" t="s">
        <v>40</v>
      </c>
      <c r="E799" t="s">
        <v>1020</v>
      </c>
      <c r="F799" t="s">
        <v>32</v>
      </c>
      <c r="G799">
        <v>2007</v>
      </c>
      <c r="H799">
        <v>85</v>
      </c>
      <c r="I799">
        <v>1.47</v>
      </c>
      <c r="J799">
        <v>14.95</v>
      </c>
      <c r="K799">
        <v>8.0166666666666604</v>
      </c>
      <c r="L799">
        <v>14.8</v>
      </c>
      <c r="M799">
        <v>7.11666666666666</v>
      </c>
      <c r="N799">
        <v>49</v>
      </c>
      <c r="O799">
        <v>6.0166666666666604</v>
      </c>
      <c r="P799">
        <v>16.033333333333299</v>
      </c>
      <c r="Q799">
        <v>19.283333333333299</v>
      </c>
      <c r="R799">
        <v>17</v>
      </c>
      <c r="S799">
        <v>4</v>
      </c>
      <c r="T799">
        <v>12.316666666666601</v>
      </c>
      <c r="U799">
        <v>7.86666666666666</v>
      </c>
      <c r="V799">
        <v>10.983333333333301</v>
      </c>
      <c r="W799">
        <v>7.11666666666666</v>
      </c>
      <c r="X799">
        <v>12</v>
      </c>
      <c r="Y799">
        <v>5.9833333333333298</v>
      </c>
      <c r="Z799">
        <v>7.11666666666666</v>
      </c>
      <c r="AA799">
        <v>10.5166666666666</v>
      </c>
      <c r="AB799">
        <v>7</v>
      </c>
      <c r="AC799">
        <v>33</v>
      </c>
      <c r="AD799">
        <v>5.8333333333333304</v>
      </c>
      <c r="AE799" t="s">
        <v>31</v>
      </c>
      <c r="AJ799" t="b">
        <f>OR(COUNTIF(Sheet1!$H$1:$H$9,Table1[[#This Row],[Genre_1]]),COUNTIF(Sheet1!$H$1:$H$8,Table1[[#This Row],[Genre_2]]),COUNTIF(Sheet1!$H$1:$H$8,Table1[[#This Row],[Genre_3]]),COUNTIF(Sheet1!$H$1:$H$8,Table1[[#This Row],[Genre_4]]),COUNTIF(Sheet1!$H$1:$H$8,Table1[[#This Row],[Genre_5]]))</f>
        <v>1</v>
      </c>
      <c r="AK799" t="s">
        <v>40</v>
      </c>
      <c r="AM799" t="b">
        <f>OR(COUNTIF(Sheet1!$E$2:$E$20,Table1[[#This Row],[Publisher_1]]),COUNTIF(Sheet1!$E$2:$E$20,Table1[[#This Row],[Publisher_2]]))</f>
        <v>1</v>
      </c>
      <c r="AN799" t="str">
        <f>IF(COUNTIF(Table1[[#All],[Title]],Table1[[#This Row],[Title]]) &gt; 1,"Yes","No")</f>
        <v>No</v>
      </c>
      <c r="AO799" t="str">
        <f>IF(AND(-3&lt;= (Table1[[#This Row],[Metrics.Sales]] - AVERAGE(Table1[Metrics.Sales]))/_xlfn.STDEV.S(Table1[Metrics.Sales]), (Table1[[#This Row],[Metrics.Sales]] - AVERAGE(Table1[Metrics.Sales]))/_xlfn.STDEV.S(Table1[Metrics.Sales]) &lt;=3),"No","Yes")</f>
        <v>No</v>
      </c>
      <c r="AP799" t="b">
        <f>OR(Table1[[#This Row],[Length.Main Story.Polled]] = 0,Table1[[#This Row],[Length.Main + Extras.Polled]] = 0,Table1[[#This Row],[Length.Completionists.Polled]] = 0,Table1[[#This Row],[Length.All PlayStyles.Polled]] = 0)</f>
        <v>0</v>
      </c>
      <c r="AR799" s="9"/>
      <c r="AT799"/>
      <c r="AW799" s="10"/>
      <c r="AX799" s="10"/>
      <c r="AY799" s="10"/>
      <c r="BB799" s="10"/>
      <c r="BC799" s="10"/>
      <c r="BD799" s="10"/>
      <c r="BG799" s="10"/>
      <c r="BH799" s="10"/>
      <c r="BJ799" s="10"/>
    </row>
    <row r="800" spans="1:64" x14ac:dyDescent="0.25">
      <c r="A800" t="s">
        <v>232</v>
      </c>
      <c r="B800">
        <v>4</v>
      </c>
      <c r="C800" t="s">
        <v>31</v>
      </c>
      <c r="D800" t="s">
        <v>35</v>
      </c>
      <c r="E800" t="s">
        <v>1022</v>
      </c>
      <c r="F800" t="s">
        <v>53</v>
      </c>
      <c r="G800">
        <v>2006</v>
      </c>
      <c r="H800">
        <v>76</v>
      </c>
      <c r="I800">
        <v>1.26</v>
      </c>
      <c r="J800">
        <v>17.95</v>
      </c>
      <c r="K800">
        <v>6.7</v>
      </c>
      <c r="L800">
        <v>8.2166666666666597</v>
      </c>
      <c r="M800">
        <v>6.18333333333333</v>
      </c>
      <c r="N800">
        <v>27</v>
      </c>
      <c r="O800">
        <v>5.1333333333333302</v>
      </c>
      <c r="P800">
        <v>8.1</v>
      </c>
      <c r="Q800">
        <v>8.5500000000000007</v>
      </c>
      <c r="R800">
        <v>8.1</v>
      </c>
      <c r="S800">
        <v>2</v>
      </c>
      <c r="T800">
        <v>7.65</v>
      </c>
      <c r="U800">
        <v>8.2666666666666604</v>
      </c>
      <c r="V800">
        <v>9.1</v>
      </c>
      <c r="W800">
        <v>8.1333333333333293</v>
      </c>
      <c r="X800">
        <v>8</v>
      </c>
      <c r="Y800">
        <v>6.7666666666666604</v>
      </c>
      <c r="Z800">
        <v>5.8</v>
      </c>
      <c r="AA800">
        <v>6.95</v>
      </c>
      <c r="AB800">
        <v>6</v>
      </c>
      <c r="AC800">
        <v>17</v>
      </c>
      <c r="AD800">
        <v>4.86666666666666</v>
      </c>
      <c r="AE800" t="s">
        <v>31</v>
      </c>
      <c r="AJ800" t="b">
        <f>OR(COUNTIF(Sheet1!$H$1:$H$9,Table1[[#This Row],[Genre_1]]),COUNTIF(Sheet1!$H$1:$H$8,Table1[[#This Row],[Genre_2]]),COUNTIF(Sheet1!$H$1:$H$8,Table1[[#This Row],[Genre_3]]),COUNTIF(Sheet1!$H$1:$H$8,Table1[[#This Row],[Genre_4]]),COUNTIF(Sheet1!$H$1:$H$8,Table1[[#This Row],[Genre_5]]))</f>
        <v>1</v>
      </c>
      <c r="AK800" t="s">
        <v>35</v>
      </c>
      <c r="AM800" t="b">
        <f>OR(COUNTIF(Sheet1!$E$2:$E$20,Table1[[#This Row],[Publisher_1]]),COUNTIF(Sheet1!$E$2:$E$20,Table1[[#This Row],[Publisher_2]]))</f>
        <v>1</v>
      </c>
      <c r="AN800" t="str">
        <f>IF(COUNTIF(Table1[[#All],[Title]],Table1[[#This Row],[Title]]) &gt; 1,"Yes","No")</f>
        <v>Yes</v>
      </c>
      <c r="AO800" t="str">
        <f>IF(AND(-3&lt;= (Table1[[#This Row],[Metrics.Sales]] - AVERAGE(Table1[Metrics.Sales]))/_xlfn.STDEV.S(Table1[Metrics.Sales]), (Table1[[#This Row],[Metrics.Sales]] - AVERAGE(Table1[Metrics.Sales]))/_xlfn.STDEV.S(Table1[Metrics.Sales]) &lt;=3),"No","Yes")</f>
        <v>No</v>
      </c>
      <c r="AP800" t="b">
        <f>OR(Table1[[#This Row],[Length.Main Story.Polled]] = 0,Table1[[#This Row],[Length.Main + Extras.Polled]] = 0,Table1[[#This Row],[Length.Completionists.Polled]] = 0,Table1[[#This Row],[Length.All PlayStyles.Polled]] = 0)</f>
        <v>0</v>
      </c>
      <c r="AR800" s="9"/>
      <c r="AT800"/>
      <c r="AU800" s="10"/>
      <c r="AW800" s="10"/>
      <c r="AX800" s="10"/>
      <c r="AY800" s="10"/>
      <c r="BB800" s="10"/>
      <c r="BC800" s="10"/>
      <c r="BD800" s="10"/>
      <c r="BE800" s="10"/>
      <c r="BG800" s="10"/>
      <c r="BH800" s="10"/>
      <c r="BI800" s="10"/>
      <c r="BL800" s="10"/>
    </row>
    <row r="801" spans="1:64" x14ac:dyDescent="0.25">
      <c r="A801" t="s">
        <v>232</v>
      </c>
      <c r="B801">
        <v>4</v>
      </c>
      <c r="C801" t="s">
        <v>31</v>
      </c>
      <c r="D801" t="s">
        <v>35</v>
      </c>
      <c r="E801" t="s">
        <v>83</v>
      </c>
      <c r="F801" t="s">
        <v>46</v>
      </c>
      <c r="G801">
        <v>2007</v>
      </c>
      <c r="H801">
        <v>67</v>
      </c>
      <c r="I801">
        <v>0.17</v>
      </c>
      <c r="J801">
        <v>16.95</v>
      </c>
      <c r="K801">
        <v>6.7</v>
      </c>
      <c r="L801">
        <v>8.2166666666666597</v>
      </c>
      <c r="M801">
        <v>6.18333333333333</v>
      </c>
      <c r="N801">
        <v>27</v>
      </c>
      <c r="O801">
        <v>5.1333333333333302</v>
      </c>
      <c r="P801">
        <v>8.1</v>
      </c>
      <c r="Q801">
        <v>8.5500000000000007</v>
      </c>
      <c r="R801">
        <v>8.1</v>
      </c>
      <c r="S801">
        <v>2</v>
      </c>
      <c r="T801">
        <v>7.65</v>
      </c>
      <c r="U801">
        <v>8.2666666666666604</v>
      </c>
      <c r="V801">
        <v>9.1</v>
      </c>
      <c r="W801">
        <v>8.1333333333333293</v>
      </c>
      <c r="X801">
        <v>8</v>
      </c>
      <c r="Y801">
        <v>6.7666666666666604</v>
      </c>
      <c r="Z801">
        <v>5.8</v>
      </c>
      <c r="AA801">
        <v>6.95</v>
      </c>
      <c r="AB801">
        <v>6</v>
      </c>
      <c r="AC801">
        <v>17</v>
      </c>
      <c r="AD801">
        <v>4.86666666666666</v>
      </c>
      <c r="AE801" t="s">
        <v>31</v>
      </c>
      <c r="AJ801" t="b">
        <f>OR(COUNTIF(Sheet1!$H$1:$H$9,Table1[[#This Row],[Genre_1]]),COUNTIF(Sheet1!$H$1:$H$8,Table1[[#This Row],[Genre_2]]),COUNTIF(Sheet1!$H$1:$H$8,Table1[[#This Row],[Genre_3]]),COUNTIF(Sheet1!$H$1:$H$8,Table1[[#This Row],[Genre_4]]),COUNTIF(Sheet1!$H$1:$H$8,Table1[[#This Row],[Genre_5]]))</f>
        <v>1</v>
      </c>
      <c r="AK801" t="s">
        <v>35</v>
      </c>
      <c r="AM801" t="b">
        <f>OR(COUNTIF(Sheet1!$E$2:$E$20,Table1[[#This Row],[Publisher_1]]),COUNTIF(Sheet1!$E$2:$E$20,Table1[[#This Row],[Publisher_2]]))</f>
        <v>1</v>
      </c>
      <c r="AN801" t="str">
        <f>IF(COUNTIF(Table1[[#All],[Title]],Table1[[#This Row],[Title]]) &gt; 1,"Yes","No")</f>
        <v>Yes</v>
      </c>
      <c r="AO801" t="str">
        <f>IF(AND(-3&lt;= (Table1[[#This Row],[Metrics.Sales]] - AVERAGE(Table1[Metrics.Sales]))/_xlfn.STDEV.S(Table1[Metrics.Sales]), (Table1[[#This Row],[Metrics.Sales]] - AVERAGE(Table1[Metrics.Sales]))/_xlfn.STDEV.S(Table1[Metrics.Sales]) &lt;=3),"No","Yes")</f>
        <v>No</v>
      </c>
      <c r="AP801" t="b">
        <f>OR(Table1[[#This Row],[Length.Main Story.Polled]] = 0,Table1[[#This Row],[Length.Main + Extras.Polled]] = 0,Table1[[#This Row],[Length.Completionists.Polled]] = 0,Table1[[#This Row],[Length.All PlayStyles.Polled]] = 0)</f>
        <v>0</v>
      </c>
      <c r="AR801" s="9"/>
      <c r="AT801"/>
      <c r="AU801" s="10"/>
      <c r="AW801" s="10"/>
      <c r="BC801" s="10"/>
      <c r="BE801" s="10"/>
      <c r="BG801" s="10"/>
      <c r="BL801" s="10"/>
    </row>
    <row r="802" spans="1:64" x14ac:dyDescent="0.25">
      <c r="A802" t="s">
        <v>232</v>
      </c>
      <c r="B802">
        <v>1</v>
      </c>
      <c r="C802" t="s">
        <v>31</v>
      </c>
      <c r="D802" t="s">
        <v>35</v>
      </c>
      <c r="E802" t="s">
        <v>1021</v>
      </c>
      <c r="F802" t="s">
        <v>46</v>
      </c>
      <c r="G802">
        <v>2007</v>
      </c>
      <c r="H802">
        <v>56</v>
      </c>
      <c r="I802">
        <v>0.12</v>
      </c>
      <c r="J802">
        <v>17.95</v>
      </c>
      <c r="K802">
        <v>6.7</v>
      </c>
      <c r="L802">
        <v>8.2166666666666597</v>
      </c>
      <c r="M802">
        <v>6.18333333333333</v>
      </c>
      <c r="N802">
        <v>27</v>
      </c>
      <c r="O802">
        <v>5.1333333333333302</v>
      </c>
      <c r="P802">
        <v>8.1</v>
      </c>
      <c r="Q802">
        <v>8.5500000000000007</v>
      </c>
      <c r="R802">
        <v>8.1</v>
      </c>
      <c r="S802">
        <v>2</v>
      </c>
      <c r="T802">
        <v>7.65</v>
      </c>
      <c r="U802">
        <v>8.2666666666666604</v>
      </c>
      <c r="V802">
        <v>9.1</v>
      </c>
      <c r="W802">
        <v>8.1333333333333293</v>
      </c>
      <c r="X802">
        <v>8</v>
      </c>
      <c r="Y802">
        <v>6.7666666666666604</v>
      </c>
      <c r="Z802">
        <v>5.8</v>
      </c>
      <c r="AA802">
        <v>6.95</v>
      </c>
      <c r="AB802">
        <v>6</v>
      </c>
      <c r="AC802">
        <v>17</v>
      </c>
      <c r="AD802">
        <v>4.86666666666666</v>
      </c>
      <c r="AE802" t="s">
        <v>31</v>
      </c>
      <c r="AJ802" t="b">
        <f>OR(COUNTIF(Sheet1!$H$1:$H$9,Table1[[#This Row],[Genre_1]]),COUNTIF(Sheet1!$H$1:$H$8,Table1[[#This Row],[Genre_2]]),COUNTIF(Sheet1!$H$1:$H$8,Table1[[#This Row],[Genre_3]]),COUNTIF(Sheet1!$H$1:$H$8,Table1[[#This Row],[Genre_4]]),COUNTIF(Sheet1!$H$1:$H$8,Table1[[#This Row],[Genre_5]]))</f>
        <v>1</v>
      </c>
      <c r="AK802" t="s">
        <v>35</v>
      </c>
      <c r="AM802" t="b">
        <f>OR(COUNTIF(Sheet1!$E$2:$E$20,Table1[[#This Row],[Publisher_1]]),COUNTIF(Sheet1!$E$2:$E$20,Table1[[#This Row],[Publisher_2]]))</f>
        <v>1</v>
      </c>
      <c r="AN802" t="str">
        <f>IF(COUNTIF(Table1[[#All],[Title]],Table1[[#This Row],[Title]]) &gt; 1,"Yes","No")</f>
        <v>Yes</v>
      </c>
      <c r="AO802" t="str">
        <f>IF(AND(-3&lt;= (Table1[[#This Row],[Metrics.Sales]] - AVERAGE(Table1[Metrics.Sales]))/_xlfn.STDEV.S(Table1[Metrics.Sales]), (Table1[[#This Row],[Metrics.Sales]] - AVERAGE(Table1[Metrics.Sales]))/_xlfn.STDEV.S(Table1[Metrics.Sales]) &lt;=3),"No","Yes")</f>
        <v>No</v>
      </c>
      <c r="AP802" t="b">
        <f>OR(Table1[[#This Row],[Length.Main Story.Polled]] = 0,Table1[[#This Row],[Length.Main + Extras.Polled]] = 0,Table1[[#This Row],[Length.Completionists.Polled]] = 0,Table1[[#This Row],[Length.All PlayStyles.Polled]] = 0)</f>
        <v>0</v>
      </c>
      <c r="AR802" s="9"/>
      <c r="AT802"/>
      <c r="AU802" s="10"/>
      <c r="AW802" s="10"/>
      <c r="BC802" s="10"/>
      <c r="BE802" s="10"/>
      <c r="BG802" s="10"/>
      <c r="BL802" s="10"/>
    </row>
    <row r="803" spans="1:64" x14ac:dyDescent="0.25">
      <c r="A803" t="s">
        <v>496</v>
      </c>
      <c r="B803">
        <v>4</v>
      </c>
      <c r="C803" t="s">
        <v>31</v>
      </c>
      <c r="D803" t="s">
        <v>35</v>
      </c>
      <c r="E803" t="s">
        <v>1022</v>
      </c>
      <c r="F803" t="s">
        <v>53</v>
      </c>
      <c r="G803">
        <v>2007</v>
      </c>
      <c r="H803">
        <v>67</v>
      </c>
      <c r="I803">
        <v>0.84</v>
      </c>
      <c r="J803">
        <v>17.95</v>
      </c>
      <c r="K803">
        <v>7.3333333333333304</v>
      </c>
      <c r="L803">
        <v>9.0833333333333304</v>
      </c>
      <c r="M803">
        <v>5</v>
      </c>
      <c r="N803">
        <v>3</v>
      </c>
      <c r="O803">
        <v>5.5833333333333304</v>
      </c>
      <c r="P803">
        <v>0</v>
      </c>
      <c r="Q803">
        <v>0</v>
      </c>
      <c r="R803">
        <v>0</v>
      </c>
      <c r="S803">
        <v>0</v>
      </c>
      <c r="T803">
        <v>0</v>
      </c>
      <c r="U803">
        <v>12</v>
      </c>
      <c r="V803">
        <v>12</v>
      </c>
      <c r="W803">
        <v>12</v>
      </c>
      <c r="X803">
        <v>1</v>
      </c>
      <c r="Y803">
        <v>12</v>
      </c>
      <c r="Z803">
        <v>5</v>
      </c>
      <c r="AA803">
        <v>5</v>
      </c>
      <c r="AB803">
        <v>5</v>
      </c>
      <c r="AC803">
        <v>2</v>
      </c>
      <c r="AD803">
        <v>5</v>
      </c>
      <c r="AE803" t="s">
        <v>31</v>
      </c>
      <c r="AJ803" t="b">
        <f>OR(COUNTIF(Sheet1!$H$1:$H$9,Table1[[#This Row],[Genre_1]]),COUNTIF(Sheet1!$H$1:$H$8,Table1[[#This Row],[Genre_2]]),COUNTIF(Sheet1!$H$1:$H$8,Table1[[#This Row],[Genre_3]]),COUNTIF(Sheet1!$H$1:$H$8,Table1[[#This Row],[Genre_4]]),COUNTIF(Sheet1!$H$1:$H$8,Table1[[#This Row],[Genre_5]]))</f>
        <v>1</v>
      </c>
      <c r="AK803" t="s">
        <v>35</v>
      </c>
      <c r="AM803" t="b">
        <f>OR(COUNTIF(Sheet1!$E$2:$E$20,Table1[[#This Row],[Publisher_1]]),COUNTIF(Sheet1!$E$2:$E$20,Table1[[#This Row],[Publisher_2]]))</f>
        <v>1</v>
      </c>
      <c r="AN803" t="str">
        <f>IF(COUNTIF(Table1[[#All],[Title]],Table1[[#This Row],[Title]]) &gt; 1,"Yes","No")</f>
        <v>No</v>
      </c>
      <c r="AO803" t="str">
        <f>IF(AND(-3&lt;= (Table1[[#This Row],[Metrics.Sales]] - AVERAGE(Table1[Metrics.Sales]))/_xlfn.STDEV.S(Table1[Metrics.Sales]), (Table1[[#This Row],[Metrics.Sales]] - AVERAGE(Table1[Metrics.Sales]))/_xlfn.STDEV.S(Table1[Metrics.Sales]) &lt;=3),"No","Yes")</f>
        <v>No</v>
      </c>
      <c r="AP803" t="b">
        <f>OR(Table1[[#This Row],[Length.Main Story.Polled]] = 0,Table1[[#This Row],[Length.Main + Extras.Polled]] = 0,Table1[[#This Row],[Length.Completionists.Polled]] = 0,Table1[[#This Row],[Length.All PlayStyles.Polled]] = 0)</f>
        <v>1</v>
      </c>
      <c r="AR803" s="9"/>
      <c r="AT803"/>
      <c r="AU803" s="10"/>
      <c r="AW803" s="10"/>
      <c r="BC803" s="10"/>
      <c r="BE803" s="10"/>
      <c r="BG803" s="10"/>
      <c r="BL803" s="10"/>
    </row>
    <row r="804" spans="1:64" x14ac:dyDescent="0.25">
      <c r="A804" t="s">
        <v>785</v>
      </c>
      <c r="B804">
        <v>4</v>
      </c>
      <c r="C804" t="s">
        <v>786</v>
      </c>
      <c r="D804" t="s">
        <v>35</v>
      </c>
      <c r="E804" t="s">
        <v>1022</v>
      </c>
      <c r="F804" t="s">
        <v>53</v>
      </c>
      <c r="G804">
        <v>2008</v>
      </c>
      <c r="H804">
        <v>73</v>
      </c>
      <c r="I804">
        <v>0.74</v>
      </c>
      <c r="J804">
        <v>17.95</v>
      </c>
      <c r="K804">
        <v>0</v>
      </c>
      <c r="L804">
        <v>0</v>
      </c>
      <c r="M804">
        <v>0</v>
      </c>
      <c r="N804">
        <v>0</v>
      </c>
      <c r="O804">
        <v>0</v>
      </c>
      <c r="P804">
        <v>0</v>
      </c>
      <c r="Q804">
        <v>0</v>
      </c>
      <c r="R804">
        <v>0</v>
      </c>
      <c r="S804">
        <v>0</v>
      </c>
      <c r="T804">
        <v>0</v>
      </c>
      <c r="U804">
        <v>0</v>
      </c>
      <c r="V804">
        <v>0</v>
      </c>
      <c r="W804">
        <v>0</v>
      </c>
      <c r="X804">
        <v>0</v>
      </c>
      <c r="Y804">
        <v>0</v>
      </c>
      <c r="Z804">
        <v>0</v>
      </c>
      <c r="AA804">
        <v>0</v>
      </c>
      <c r="AB804">
        <v>0</v>
      </c>
      <c r="AC804">
        <v>0</v>
      </c>
      <c r="AD804">
        <v>0</v>
      </c>
      <c r="AE804" t="s">
        <v>31</v>
      </c>
      <c r="AF804" t="s">
        <v>1006</v>
      </c>
      <c r="AG804" t="s">
        <v>39</v>
      </c>
      <c r="AH804" t="s">
        <v>34</v>
      </c>
      <c r="AJ804" t="b">
        <f>OR(COUNTIF(Sheet1!$H$1:$H$9,Table1[[#This Row],[Genre_1]]),COUNTIF(Sheet1!$H$1:$H$8,Table1[[#This Row],[Genre_2]]),COUNTIF(Sheet1!$H$1:$H$8,Table1[[#This Row],[Genre_3]]),COUNTIF(Sheet1!$H$1:$H$8,Table1[[#This Row],[Genre_4]]),COUNTIF(Sheet1!$H$1:$H$8,Table1[[#This Row],[Genre_5]]))</f>
        <v>1</v>
      </c>
      <c r="AK804" t="s">
        <v>35</v>
      </c>
      <c r="AM804" t="b">
        <f>OR(COUNTIF(Sheet1!$E$2:$E$20,Table1[[#This Row],[Publisher_1]]),COUNTIF(Sheet1!$E$2:$E$20,Table1[[#This Row],[Publisher_2]]))</f>
        <v>1</v>
      </c>
      <c r="AN804" t="str">
        <f>IF(COUNTIF(Table1[[#All],[Title]],Table1[[#This Row],[Title]]) &gt; 1,"Yes","No")</f>
        <v>No</v>
      </c>
      <c r="AO804" t="str">
        <f>IF(AND(-3&lt;= (Table1[[#This Row],[Metrics.Sales]] - AVERAGE(Table1[Metrics.Sales]))/_xlfn.STDEV.S(Table1[Metrics.Sales]), (Table1[[#This Row],[Metrics.Sales]] - AVERAGE(Table1[Metrics.Sales]))/_xlfn.STDEV.S(Table1[Metrics.Sales]) &lt;=3),"No","Yes")</f>
        <v>No</v>
      </c>
      <c r="AP804" t="b">
        <f>OR(Table1[[#This Row],[Length.Main Story.Polled]] = 0,Table1[[#This Row],[Length.Main + Extras.Polled]] = 0,Table1[[#This Row],[Length.Completionists.Polled]] = 0,Table1[[#This Row],[Length.All PlayStyles.Polled]] = 0)</f>
        <v>1</v>
      </c>
      <c r="AR804" s="9"/>
      <c r="AT804"/>
      <c r="AW804" s="10"/>
    </row>
    <row r="805" spans="1:64" x14ac:dyDescent="0.25">
      <c r="A805" t="s">
        <v>258</v>
      </c>
      <c r="B805">
        <v>4</v>
      </c>
      <c r="C805" t="s">
        <v>31</v>
      </c>
      <c r="D805" t="s">
        <v>35</v>
      </c>
      <c r="E805" t="s">
        <v>1022</v>
      </c>
      <c r="F805" t="s">
        <v>53</v>
      </c>
      <c r="G805">
        <v>2006</v>
      </c>
      <c r="H805">
        <v>63</v>
      </c>
      <c r="I805">
        <v>0.57999999999999996</v>
      </c>
      <c r="J805">
        <v>14.95</v>
      </c>
      <c r="K805">
        <v>8.6</v>
      </c>
      <c r="L805">
        <v>9.9666666666666597</v>
      </c>
      <c r="M805">
        <v>8.25</v>
      </c>
      <c r="N805">
        <v>12</v>
      </c>
      <c r="O805">
        <v>7.36666666666666</v>
      </c>
      <c r="P805">
        <v>0</v>
      </c>
      <c r="Q805">
        <v>0</v>
      </c>
      <c r="R805">
        <v>0</v>
      </c>
      <c r="S805">
        <v>0</v>
      </c>
      <c r="T805">
        <v>0</v>
      </c>
      <c r="U805">
        <v>0</v>
      </c>
      <c r="V805">
        <v>0</v>
      </c>
      <c r="W805">
        <v>0</v>
      </c>
      <c r="X805">
        <v>0</v>
      </c>
      <c r="Y805">
        <v>0</v>
      </c>
      <c r="Z805">
        <v>8.6</v>
      </c>
      <c r="AA805">
        <v>9.9666666666666597</v>
      </c>
      <c r="AB805">
        <v>8.25</v>
      </c>
      <c r="AC805">
        <v>12</v>
      </c>
      <c r="AD805">
        <v>7.36666666666666</v>
      </c>
      <c r="AE805" t="s">
        <v>31</v>
      </c>
      <c r="AJ805" t="b">
        <f>OR(COUNTIF(Sheet1!$H$1:$H$9,Table1[[#This Row],[Genre_1]]),COUNTIF(Sheet1!$H$1:$H$8,Table1[[#This Row],[Genre_2]]),COUNTIF(Sheet1!$H$1:$H$8,Table1[[#This Row],[Genre_3]]),COUNTIF(Sheet1!$H$1:$H$8,Table1[[#This Row],[Genre_4]]),COUNTIF(Sheet1!$H$1:$H$8,Table1[[#This Row],[Genre_5]]))</f>
        <v>1</v>
      </c>
      <c r="AK805" t="s">
        <v>35</v>
      </c>
      <c r="AM805" t="b">
        <f>OR(COUNTIF(Sheet1!$E$2:$E$20,Table1[[#This Row],[Publisher_1]]),COUNTIF(Sheet1!$E$2:$E$20,Table1[[#This Row],[Publisher_2]]))</f>
        <v>1</v>
      </c>
      <c r="AN805" t="str">
        <f>IF(COUNTIF(Table1[[#All],[Title]],Table1[[#This Row],[Title]]) &gt; 1,"Yes","No")</f>
        <v>No</v>
      </c>
      <c r="AO805" t="str">
        <f>IF(AND(-3&lt;= (Table1[[#This Row],[Metrics.Sales]] - AVERAGE(Table1[Metrics.Sales]))/_xlfn.STDEV.S(Table1[Metrics.Sales]), (Table1[[#This Row],[Metrics.Sales]] - AVERAGE(Table1[Metrics.Sales]))/_xlfn.STDEV.S(Table1[Metrics.Sales]) &lt;=3),"No","Yes")</f>
        <v>No</v>
      </c>
      <c r="AP805" t="b">
        <f>OR(Table1[[#This Row],[Length.Main Story.Polled]] = 0,Table1[[#This Row],[Length.Main + Extras.Polled]] = 0,Table1[[#This Row],[Length.Completionists.Polled]] = 0,Table1[[#This Row],[Length.All PlayStyles.Polled]] = 0)</f>
        <v>1</v>
      </c>
      <c r="AR805" s="9"/>
      <c r="AT805"/>
    </row>
    <row r="806" spans="1:64" x14ac:dyDescent="0.25">
      <c r="A806" t="s">
        <v>185</v>
      </c>
      <c r="B806">
        <v>1</v>
      </c>
      <c r="C806" t="s">
        <v>1034</v>
      </c>
      <c r="D806" t="s">
        <v>51</v>
      </c>
      <c r="E806" t="s">
        <v>1020</v>
      </c>
      <c r="F806" t="s">
        <v>32</v>
      </c>
      <c r="G806">
        <v>2005</v>
      </c>
      <c r="H806">
        <v>43</v>
      </c>
      <c r="I806">
        <v>0.11</v>
      </c>
      <c r="J806">
        <v>12.95</v>
      </c>
      <c r="K806">
        <v>4.7166666666666597</v>
      </c>
      <c r="L806">
        <v>5.0833333333333304</v>
      </c>
      <c r="M806">
        <v>4.7166666666666597</v>
      </c>
      <c r="N806">
        <v>2</v>
      </c>
      <c r="O806">
        <v>4.3499999999999996</v>
      </c>
      <c r="P806">
        <v>0</v>
      </c>
      <c r="Q806">
        <v>0</v>
      </c>
      <c r="R806">
        <v>0</v>
      </c>
      <c r="S806">
        <v>0</v>
      </c>
      <c r="T806">
        <v>0</v>
      </c>
      <c r="U806">
        <v>0</v>
      </c>
      <c r="V806">
        <v>0</v>
      </c>
      <c r="W806">
        <v>0</v>
      </c>
      <c r="X806">
        <v>0</v>
      </c>
      <c r="Y806">
        <v>0</v>
      </c>
      <c r="Z806">
        <v>4.7166666666666597</v>
      </c>
      <c r="AA806">
        <v>5.0833333333333304</v>
      </c>
      <c r="AB806">
        <v>4.7166666666666597</v>
      </c>
      <c r="AC806">
        <v>2</v>
      </c>
      <c r="AD806">
        <v>4.3499999999999996</v>
      </c>
      <c r="AE806" t="s">
        <v>31</v>
      </c>
      <c r="AF806" t="s">
        <v>1045</v>
      </c>
      <c r="AJ806" t="b">
        <f>OR(COUNTIF(Sheet1!$H$1:$H$9,Table1[[#This Row],[Genre_1]]),COUNTIF(Sheet1!$H$1:$H$8,Table1[[#This Row],[Genre_2]]),COUNTIF(Sheet1!$H$1:$H$8,Table1[[#This Row],[Genre_3]]),COUNTIF(Sheet1!$H$1:$H$8,Table1[[#This Row],[Genre_4]]),COUNTIF(Sheet1!$H$1:$H$8,Table1[[#This Row],[Genre_5]]))</f>
        <v>1</v>
      </c>
      <c r="AK806" t="s">
        <v>51</v>
      </c>
      <c r="AM806" t="b">
        <f>OR(COUNTIF(Sheet1!$E$2:$E$20,Table1[[#This Row],[Publisher_1]]),COUNTIF(Sheet1!$E$2:$E$20,Table1[[#This Row],[Publisher_2]]))</f>
        <v>1</v>
      </c>
      <c r="AN806" t="str">
        <f>IF(COUNTIF(Table1[[#All],[Title]],Table1[[#This Row],[Title]]) &gt; 1,"Yes","No")</f>
        <v>No</v>
      </c>
      <c r="AO806" t="str">
        <f>IF(AND(-3&lt;= (Table1[[#This Row],[Metrics.Sales]] - AVERAGE(Table1[Metrics.Sales]))/_xlfn.STDEV.S(Table1[Metrics.Sales]), (Table1[[#This Row],[Metrics.Sales]] - AVERAGE(Table1[Metrics.Sales]))/_xlfn.STDEV.S(Table1[Metrics.Sales]) &lt;=3),"No","Yes")</f>
        <v>No</v>
      </c>
      <c r="AP806" t="b">
        <f>OR(Table1[[#This Row],[Length.Main Story.Polled]] = 0,Table1[[#This Row],[Length.Main + Extras.Polled]] = 0,Table1[[#This Row],[Length.Completionists.Polled]] = 0,Table1[[#This Row],[Length.All PlayStyles.Polled]] = 0)</f>
        <v>1</v>
      </c>
      <c r="AR806" s="9"/>
      <c r="AT806"/>
      <c r="AW806" s="10"/>
      <c r="BI806" s="10"/>
      <c r="BL806" s="10"/>
    </row>
    <row r="807" spans="1:64" x14ac:dyDescent="0.25">
      <c r="A807" t="s">
        <v>477</v>
      </c>
      <c r="B807">
        <v>1</v>
      </c>
      <c r="C807" t="s">
        <v>31</v>
      </c>
      <c r="D807" t="s">
        <v>61</v>
      </c>
      <c r="E807" t="s">
        <v>1022</v>
      </c>
      <c r="F807" t="s">
        <v>53</v>
      </c>
      <c r="G807">
        <v>2007</v>
      </c>
      <c r="H807">
        <v>91</v>
      </c>
      <c r="I807">
        <v>1.24</v>
      </c>
      <c r="J807">
        <v>16.95</v>
      </c>
      <c r="K807">
        <v>18.766666666666602</v>
      </c>
      <c r="L807">
        <v>49.066666666666599</v>
      </c>
      <c r="M807">
        <v>17.5</v>
      </c>
      <c r="N807">
        <v>670</v>
      </c>
      <c r="O807">
        <v>11.066666666666601</v>
      </c>
      <c r="P807">
        <v>28.05</v>
      </c>
      <c r="Q807">
        <v>53.25</v>
      </c>
      <c r="R807">
        <v>25</v>
      </c>
      <c r="S807">
        <v>81</v>
      </c>
      <c r="T807">
        <v>17.75</v>
      </c>
      <c r="U807">
        <v>20.8333333333333</v>
      </c>
      <c r="V807">
        <v>32.700000000000003</v>
      </c>
      <c r="W807">
        <v>20</v>
      </c>
      <c r="X807">
        <v>173</v>
      </c>
      <c r="Y807">
        <v>14.2</v>
      </c>
      <c r="Z807">
        <v>16.1166666666666</v>
      </c>
      <c r="AA807">
        <v>27.6166666666666</v>
      </c>
      <c r="AB807">
        <v>16</v>
      </c>
      <c r="AC807">
        <v>416</v>
      </c>
      <c r="AD807">
        <v>10.0166666666666</v>
      </c>
      <c r="AE807" t="s">
        <v>31</v>
      </c>
      <c r="AJ807" t="b">
        <f>OR(COUNTIF(Sheet1!$H$1:$H$9,Table1[[#This Row],[Genre_1]]),COUNTIF(Sheet1!$H$1:$H$8,Table1[[#This Row],[Genre_2]]),COUNTIF(Sheet1!$H$1:$H$8,Table1[[#This Row],[Genre_3]]),COUNTIF(Sheet1!$H$1:$H$8,Table1[[#This Row],[Genre_4]]),COUNTIF(Sheet1!$H$1:$H$8,Table1[[#This Row],[Genre_5]]))</f>
        <v>1</v>
      </c>
      <c r="AK807" t="s">
        <v>61</v>
      </c>
      <c r="AM807" t="b">
        <f>OR(COUNTIF(Sheet1!$E$2:$E$20,Table1[[#This Row],[Publisher_1]]),COUNTIF(Sheet1!$E$2:$E$20,Table1[[#This Row],[Publisher_2]]))</f>
        <v>1</v>
      </c>
      <c r="AN807" t="str">
        <f>IF(COUNTIF(Table1[[#All],[Title]],Table1[[#This Row],[Title]]) &gt; 1,"Yes","No")</f>
        <v>No</v>
      </c>
      <c r="AO807" t="str">
        <f>IF(AND(-3&lt;= (Table1[[#This Row],[Metrics.Sales]] - AVERAGE(Table1[Metrics.Sales]))/_xlfn.STDEV.S(Table1[Metrics.Sales]), (Table1[[#This Row],[Metrics.Sales]] - AVERAGE(Table1[Metrics.Sales]))/_xlfn.STDEV.S(Table1[Metrics.Sales]) &lt;=3),"No","Yes")</f>
        <v>No</v>
      </c>
      <c r="AP807" t="b">
        <f>OR(Table1[[#This Row],[Length.Main Story.Polled]] = 0,Table1[[#This Row],[Length.Main + Extras.Polled]] = 0,Table1[[#This Row],[Length.Completionists.Polled]] = 0,Table1[[#This Row],[Length.All PlayStyles.Polled]] = 0)</f>
        <v>0</v>
      </c>
      <c r="AR807" s="9"/>
      <c r="AT807"/>
      <c r="AU807" s="10"/>
      <c r="BH807" s="10"/>
      <c r="BI807" s="10"/>
      <c r="BJ807" s="10"/>
    </row>
    <row r="808" spans="1:64" x14ac:dyDescent="0.25">
      <c r="A808" t="s">
        <v>363</v>
      </c>
      <c r="B808">
        <v>1</v>
      </c>
      <c r="C808" t="s">
        <v>31</v>
      </c>
      <c r="D808" t="s">
        <v>61</v>
      </c>
      <c r="E808" t="s">
        <v>1021</v>
      </c>
      <c r="F808" t="s">
        <v>32</v>
      </c>
      <c r="G808">
        <v>2006</v>
      </c>
      <c r="H808">
        <v>71</v>
      </c>
      <c r="I808">
        <v>0.1</v>
      </c>
      <c r="J808">
        <v>17.95</v>
      </c>
      <c r="K808">
        <v>6.9</v>
      </c>
      <c r="L808">
        <v>9.7666666666666604</v>
      </c>
      <c r="M808">
        <v>6.1666666666666599</v>
      </c>
      <c r="N808">
        <v>18</v>
      </c>
      <c r="O808">
        <v>4.8833333333333302</v>
      </c>
      <c r="P808">
        <v>10.283333333333299</v>
      </c>
      <c r="Q808">
        <v>11.633333333333301</v>
      </c>
      <c r="R808">
        <v>10.283333333333299</v>
      </c>
      <c r="S808">
        <v>2</v>
      </c>
      <c r="T808">
        <v>8.93333333333333</v>
      </c>
      <c r="U808">
        <v>7.5833333333333304</v>
      </c>
      <c r="V808">
        <v>8.5</v>
      </c>
      <c r="W808">
        <v>6</v>
      </c>
      <c r="X808">
        <v>5</v>
      </c>
      <c r="Y808">
        <v>6.2833333333333297</v>
      </c>
      <c r="Z808">
        <v>5.9833333333333298</v>
      </c>
      <c r="AA808">
        <v>6.9833333333333298</v>
      </c>
      <c r="AB808">
        <v>6</v>
      </c>
      <c r="AC808">
        <v>11</v>
      </c>
      <c r="AD808">
        <v>4.61666666666666</v>
      </c>
      <c r="AE808" t="s">
        <v>31</v>
      </c>
      <c r="AJ808" t="b">
        <f>OR(COUNTIF(Sheet1!$H$1:$H$9,Table1[[#This Row],[Genre_1]]),COUNTIF(Sheet1!$H$1:$H$8,Table1[[#This Row],[Genre_2]]),COUNTIF(Sheet1!$H$1:$H$8,Table1[[#This Row],[Genre_3]]),COUNTIF(Sheet1!$H$1:$H$8,Table1[[#This Row],[Genre_4]]),COUNTIF(Sheet1!$H$1:$H$8,Table1[[#This Row],[Genre_5]]))</f>
        <v>1</v>
      </c>
      <c r="AK808" t="s">
        <v>61</v>
      </c>
      <c r="AM808" t="b">
        <f>OR(COUNTIF(Sheet1!$E$2:$E$20,Table1[[#This Row],[Publisher_1]]),COUNTIF(Sheet1!$E$2:$E$20,Table1[[#This Row],[Publisher_2]]))</f>
        <v>1</v>
      </c>
      <c r="AN808" t="str">
        <f>IF(COUNTIF(Table1[[#All],[Title]],Table1[[#This Row],[Title]]) &gt; 1,"Yes","No")</f>
        <v>No</v>
      </c>
      <c r="AO808" t="str">
        <f>IF(AND(-3&lt;= (Table1[[#This Row],[Metrics.Sales]] - AVERAGE(Table1[Metrics.Sales]))/_xlfn.STDEV.S(Table1[Metrics.Sales]), (Table1[[#This Row],[Metrics.Sales]] - AVERAGE(Table1[Metrics.Sales]))/_xlfn.STDEV.S(Table1[Metrics.Sales]) &lt;=3),"No","Yes")</f>
        <v>No</v>
      </c>
      <c r="AP808" t="b">
        <f>OR(Table1[[#This Row],[Length.Main Story.Polled]] = 0,Table1[[#This Row],[Length.Main + Extras.Polled]] = 0,Table1[[#This Row],[Length.Completionists.Polled]] = 0,Table1[[#This Row],[Length.All PlayStyles.Polled]] = 0)</f>
        <v>0</v>
      </c>
      <c r="AR808" s="9"/>
      <c r="AT808"/>
      <c r="AW808" s="10"/>
      <c r="BC808" s="10"/>
      <c r="BH808" s="10"/>
      <c r="BI808" s="10"/>
      <c r="BL808" s="10"/>
    </row>
    <row r="809" spans="1:64" x14ac:dyDescent="0.25">
      <c r="A809" t="s">
        <v>502</v>
      </c>
      <c r="B809">
        <v>2</v>
      </c>
      <c r="C809" t="s">
        <v>31</v>
      </c>
      <c r="D809" t="s">
        <v>1014</v>
      </c>
      <c r="E809" t="s">
        <v>1022</v>
      </c>
      <c r="F809" t="s">
        <v>53</v>
      </c>
      <c r="G809">
        <v>2007</v>
      </c>
      <c r="H809">
        <v>75</v>
      </c>
      <c r="I809">
        <v>0.69</v>
      </c>
      <c r="J809">
        <v>19.95</v>
      </c>
      <c r="K809">
        <v>11.7</v>
      </c>
      <c r="L809">
        <v>25.1666666666666</v>
      </c>
      <c r="M809">
        <v>9</v>
      </c>
      <c r="N809">
        <v>55</v>
      </c>
      <c r="O809">
        <v>7.15</v>
      </c>
      <c r="P809">
        <v>22.3666666666666</v>
      </c>
      <c r="Q809">
        <v>30.5833333333333</v>
      </c>
      <c r="R809">
        <v>20</v>
      </c>
      <c r="S809">
        <v>7</v>
      </c>
      <c r="T809">
        <v>16.533333333333299</v>
      </c>
      <c r="U809">
        <v>14.883333333333301</v>
      </c>
      <c r="V809">
        <v>22.566666666666599</v>
      </c>
      <c r="W809">
        <v>12.6166666666666</v>
      </c>
      <c r="X809">
        <v>17</v>
      </c>
      <c r="Y809">
        <v>10.283333333333299</v>
      </c>
      <c r="Z809">
        <v>7.55</v>
      </c>
      <c r="AA809">
        <v>10.733333333333301</v>
      </c>
      <c r="AB809">
        <v>7.25</v>
      </c>
      <c r="AC809">
        <v>31</v>
      </c>
      <c r="AD809">
        <v>5.6666666666666599</v>
      </c>
      <c r="AE809" t="s">
        <v>31</v>
      </c>
      <c r="AJ809" t="b">
        <f>OR(COUNTIF(Sheet1!$H$1:$H$9,Table1[[#This Row],[Genre_1]]),COUNTIF(Sheet1!$H$1:$H$8,Table1[[#This Row],[Genre_2]]),COUNTIF(Sheet1!$H$1:$H$8,Table1[[#This Row],[Genre_3]]),COUNTIF(Sheet1!$H$1:$H$8,Table1[[#This Row],[Genre_4]]),COUNTIF(Sheet1!$H$1:$H$8,Table1[[#This Row],[Genre_5]]))</f>
        <v>1</v>
      </c>
      <c r="AK809" t="s">
        <v>61</v>
      </c>
      <c r="AL809" t="s">
        <v>1007</v>
      </c>
      <c r="AM809" t="b">
        <f>OR(COUNTIF(Sheet1!$E$2:$E$20,Table1[[#This Row],[Publisher_1]]),COUNTIF(Sheet1!$E$2:$E$20,Table1[[#This Row],[Publisher_2]]))</f>
        <v>1</v>
      </c>
      <c r="AN809" t="str">
        <f>IF(COUNTIF(Table1[[#All],[Title]],Table1[[#This Row],[Title]]) &gt; 1,"Yes","No")</f>
        <v>No</v>
      </c>
      <c r="AO809" t="str">
        <f>IF(AND(-3&lt;= (Table1[[#This Row],[Metrics.Sales]] - AVERAGE(Table1[Metrics.Sales]))/_xlfn.STDEV.S(Table1[Metrics.Sales]), (Table1[[#This Row],[Metrics.Sales]] - AVERAGE(Table1[Metrics.Sales]))/_xlfn.STDEV.S(Table1[Metrics.Sales]) &lt;=3),"No","Yes")</f>
        <v>No</v>
      </c>
      <c r="AP809" t="b">
        <f>OR(Table1[[#This Row],[Length.Main Story.Polled]] = 0,Table1[[#This Row],[Length.Main + Extras.Polled]] = 0,Table1[[#This Row],[Length.Completionists.Polled]] = 0,Table1[[#This Row],[Length.All PlayStyles.Polled]] = 0)</f>
        <v>0</v>
      </c>
      <c r="AR809" s="9"/>
      <c r="AT809"/>
      <c r="AU809" s="10"/>
      <c r="AW809" s="10"/>
      <c r="AX809" s="10"/>
      <c r="AY809" s="10"/>
      <c r="AZ809" s="10"/>
      <c r="BB809" s="10"/>
      <c r="BC809" s="10"/>
      <c r="BG809" s="10"/>
      <c r="BH809" s="10"/>
      <c r="BI809" s="10"/>
      <c r="BL809" s="10"/>
    </row>
    <row r="810" spans="1:64" x14ac:dyDescent="0.25">
      <c r="A810" t="s">
        <v>771</v>
      </c>
      <c r="B810">
        <v>2</v>
      </c>
      <c r="C810" t="s">
        <v>31</v>
      </c>
      <c r="D810" t="s">
        <v>40</v>
      </c>
      <c r="E810" t="s">
        <v>1019</v>
      </c>
      <c r="F810" t="s">
        <v>32</v>
      </c>
      <c r="G810">
        <v>2008</v>
      </c>
      <c r="H810">
        <v>87</v>
      </c>
      <c r="I810">
        <v>1.1100000000000001</v>
      </c>
      <c r="J810">
        <v>24.95</v>
      </c>
      <c r="K810">
        <v>10.5833333333333</v>
      </c>
      <c r="L810">
        <v>20.133333333333301</v>
      </c>
      <c r="M810">
        <v>10</v>
      </c>
      <c r="N810">
        <v>131</v>
      </c>
      <c r="O810">
        <v>8.2666666666666604</v>
      </c>
      <c r="P810">
        <v>15.25</v>
      </c>
      <c r="Q810">
        <v>16.3666666666666</v>
      </c>
      <c r="R810">
        <v>15.25</v>
      </c>
      <c r="S810">
        <v>2</v>
      </c>
      <c r="T810">
        <v>14.1166666666666</v>
      </c>
      <c r="U810">
        <v>12.35</v>
      </c>
      <c r="V810">
        <v>21.05</v>
      </c>
      <c r="W810">
        <v>11.8666666666666</v>
      </c>
      <c r="X810">
        <v>24</v>
      </c>
      <c r="Y810">
        <v>9.8000000000000007</v>
      </c>
      <c r="Z810">
        <v>10.1</v>
      </c>
      <c r="AA810">
        <v>16.766666666666602</v>
      </c>
      <c r="AB810">
        <v>10</v>
      </c>
      <c r="AC810">
        <v>105</v>
      </c>
      <c r="AD810">
        <v>8.1333333333333293</v>
      </c>
      <c r="AE810" t="s">
        <v>31</v>
      </c>
      <c r="AJ810" t="b">
        <f>OR(COUNTIF(Sheet1!$H$1:$H$9,Table1[[#This Row],[Genre_1]]),COUNTIF(Sheet1!$H$1:$H$8,Table1[[#This Row],[Genre_2]]),COUNTIF(Sheet1!$H$1:$H$8,Table1[[#This Row],[Genre_3]]),COUNTIF(Sheet1!$H$1:$H$8,Table1[[#This Row],[Genre_4]]),COUNTIF(Sheet1!$H$1:$H$8,Table1[[#This Row],[Genre_5]]))</f>
        <v>1</v>
      </c>
      <c r="AK810" t="s">
        <v>40</v>
      </c>
      <c r="AM810" t="b">
        <f>OR(COUNTIF(Sheet1!$E$2:$E$20,Table1[[#This Row],[Publisher_1]]),COUNTIF(Sheet1!$E$2:$E$20,Table1[[#This Row],[Publisher_2]]))</f>
        <v>1</v>
      </c>
      <c r="AN810" t="str">
        <f>IF(COUNTIF(Table1[[#All],[Title]],Table1[[#This Row],[Title]]) &gt; 1,"Yes","No")</f>
        <v>No</v>
      </c>
      <c r="AO810" t="str">
        <f>IF(AND(-3&lt;= (Table1[[#This Row],[Metrics.Sales]] - AVERAGE(Table1[Metrics.Sales]))/_xlfn.STDEV.S(Table1[Metrics.Sales]), (Table1[[#This Row],[Metrics.Sales]] - AVERAGE(Table1[Metrics.Sales]))/_xlfn.STDEV.S(Table1[Metrics.Sales]) &lt;=3),"No","Yes")</f>
        <v>No</v>
      </c>
      <c r="AP810" t="b">
        <f>OR(Table1[[#This Row],[Length.Main Story.Polled]] = 0,Table1[[#This Row],[Length.Main + Extras.Polled]] = 0,Table1[[#This Row],[Length.Completionists.Polled]] = 0,Table1[[#This Row],[Length.All PlayStyles.Polled]] = 0)</f>
        <v>0</v>
      </c>
      <c r="AR810" s="9"/>
      <c r="AT810"/>
      <c r="AX810" s="10"/>
      <c r="AY810" s="10"/>
      <c r="BB810" s="10"/>
      <c r="BC810" s="10"/>
      <c r="BD810" s="10"/>
      <c r="BE810" s="10"/>
      <c r="BG810" s="10"/>
      <c r="BI810" s="10"/>
      <c r="BL810" s="10"/>
    </row>
    <row r="811" spans="1:64" x14ac:dyDescent="0.25">
      <c r="A811" t="s">
        <v>225</v>
      </c>
      <c r="B811">
        <v>4</v>
      </c>
      <c r="C811" t="s">
        <v>31</v>
      </c>
      <c r="D811" t="s">
        <v>40</v>
      </c>
      <c r="E811" t="s">
        <v>1019</v>
      </c>
      <c r="F811" t="s">
        <v>32</v>
      </c>
      <c r="G811">
        <v>2006</v>
      </c>
      <c r="H811">
        <v>86</v>
      </c>
      <c r="I811">
        <v>1.61</v>
      </c>
      <c r="J811">
        <v>19.95</v>
      </c>
      <c r="K811">
        <v>12.2</v>
      </c>
      <c r="L811">
        <v>18.716666666666601</v>
      </c>
      <c r="M811">
        <v>12</v>
      </c>
      <c r="N811">
        <v>138</v>
      </c>
      <c r="O811">
        <v>9.0500000000000007</v>
      </c>
      <c r="P811">
        <v>18.5833333333333</v>
      </c>
      <c r="Q811">
        <v>21.683333333333302</v>
      </c>
      <c r="R811">
        <v>17.5</v>
      </c>
      <c r="S811">
        <v>4</v>
      </c>
      <c r="T811">
        <v>16.016666666666602</v>
      </c>
      <c r="U811">
        <v>13.383333333333301</v>
      </c>
      <c r="V811">
        <v>16.3333333333333</v>
      </c>
      <c r="W811">
        <v>13</v>
      </c>
      <c r="X811">
        <v>21</v>
      </c>
      <c r="Y811">
        <v>11.466666666666599</v>
      </c>
      <c r="Z811">
        <v>11.75</v>
      </c>
      <c r="AA811">
        <v>14.9333333333333</v>
      </c>
      <c r="AB811">
        <v>12</v>
      </c>
      <c r="AC811">
        <v>113</v>
      </c>
      <c r="AD811">
        <v>8.93333333333333</v>
      </c>
      <c r="AE811" t="s">
        <v>31</v>
      </c>
      <c r="AJ811" t="b">
        <f>OR(COUNTIF(Sheet1!$H$1:$H$9,Table1[[#This Row],[Genre_1]]),COUNTIF(Sheet1!$H$1:$H$8,Table1[[#This Row],[Genre_2]]),COUNTIF(Sheet1!$H$1:$H$8,Table1[[#This Row],[Genre_3]]),COUNTIF(Sheet1!$H$1:$H$8,Table1[[#This Row],[Genre_4]]),COUNTIF(Sheet1!$H$1:$H$8,Table1[[#This Row],[Genre_5]]))</f>
        <v>1</v>
      </c>
      <c r="AK811" t="s">
        <v>40</v>
      </c>
      <c r="AM811" t="b">
        <f>OR(COUNTIF(Sheet1!$E$2:$E$20,Table1[[#This Row],[Publisher_1]]),COUNTIF(Sheet1!$E$2:$E$20,Table1[[#This Row],[Publisher_2]]))</f>
        <v>1</v>
      </c>
      <c r="AN811" t="str">
        <f>IF(COUNTIF(Table1[[#All],[Title]],Table1[[#This Row],[Title]]) &gt; 1,"Yes","No")</f>
        <v>No</v>
      </c>
      <c r="AO811" t="str">
        <f>IF(AND(-3&lt;= (Table1[[#This Row],[Metrics.Sales]] - AVERAGE(Table1[Metrics.Sales]))/_xlfn.STDEV.S(Table1[Metrics.Sales]), (Table1[[#This Row],[Metrics.Sales]] - AVERAGE(Table1[Metrics.Sales]))/_xlfn.STDEV.S(Table1[Metrics.Sales]) &lt;=3),"No","Yes")</f>
        <v>No</v>
      </c>
      <c r="AP811" t="b">
        <f>OR(Table1[[#This Row],[Length.Main Story.Polled]] = 0,Table1[[#This Row],[Length.Main + Extras.Polled]] = 0,Table1[[#This Row],[Length.Completionists.Polled]] = 0,Table1[[#This Row],[Length.All PlayStyles.Polled]] = 0)</f>
        <v>0</v>
      </c>
      <c r="AR811" s="9"/>
      <c r="AT811"/>
      <c r="AW811" s="10"/>
      <c r="AY811" s="10"/>
      <c r="BB811" s="10"/>
      <c r="BE811" s="10"/>
      <c r="BI811" s="10"/>
      <c r="BL811" s="10"/>
    </row>
    <row r="812" spans="1:64" x14ac:dyDescent="0.25">
      <c r="A812" t="s">
        <v>174</v>
      </c>
      <c r="B812">
        <v>1</v>
      </c>
      <c r="C812" t="s">
        <v>175</v>
      </c>
      <c r="D812" t="s">
        <v>167</v>
      </c>
      <c r="E812" t="s">
        <v>1021</v>
      </c>
      <c r="F812" t="s">
        <v>32</v>
      </c>
      <c r="G812">
        <v>2005</v>
      </c>
      <c r="H812">
        <v>51</v>
      </c>
      <c r="I812">
        <v>0.12</v>
      </c>
      <c r="J812">
        <v>12.95</v>
      </c>
      <c r="K812">
        <v>0</v>
      </c>
      <c r="L812">
        <v>0</v>
      </c>
      <c r="M812">
        <v>0</v>
      </c>
      <c r="N812">
        <v>0</v>
      </c>
      <c r="O812">
        <v>0</v>
      </c>
      <c r="P812">
        <v>0</v>
      </c>
      <c r="Q812">
        <v>0</v>
      </c>
      <c r="R812">
        <v>0</v>
      </c>
      <c r="S812">
        <v>0</v>
      </c>
      <c r="T812">
        <v>0</v>
      </c>
      <c r="U812">
        <v>0</v>
      </c>
      <c r="V812">
        <v>0</v>
      </c>
      <c r="W812">
        <v>0</v>
      </c>
      <c r="X812">
        <v>0</v>
      </c>
      <c r="Y812">
        <v>0</v>
      </c>
      <c r="Z812">
        <v>0</v>
      </c>
      <c r="AA812">
        <v>0</v>
      </c>
      <c r="AB812">
        <v>0</v>
      </c>
      <c r="AC812">
        <v>0</v>
      </c>
      <c r="AD812">
        <v>0</v>
      </c>
      <c r="AE812" t="s">
        <v>31</v>
      </c>
      <c r="AF812" t="s">
        <v>1006</v>
      </c>
      <c r="AG812" t="s">
        <v>44</v>
      </c>
      <c r="AJ812" t="b">
        <f>OR(COUNTIF(Sheet1!$H$1:$H$9,Table1[[#This Row],[Genre_1]]),COUNTIF(Sheet1!$H$1:$H$8,Table1[[#This Row],[Genre_2]]),COUNTIF(Sheet1!$H$1:$H$8,Table1[[#This Row],[Genre_3]]),COUNTIF(Sheet1!$H$1:$H$8,Table1[[#This Row],[Genre_4]]),COUNTIF(Sheet1!$H$1:$H$8,Table1[[#This Row],[Genre_5]]))</f>
        <v>1</v>
      </c>
      <c r="AK812" t="s">
        <v>167</v>
      </c>
      <c r="AM812" t="b">
        <f>OR(COUNTIF(Sheet1!$E$2:$E$20,Table1[[#This Row],[Publisher_1]]),COUNTIF(Sheet1!$E$2:$E$20,Table1[[#This Row],[Publisher_2]]))</f>
        <v>1</v>
      </c>
      <c r="AN812" t="str">
        <f>IF(COUNTIF(Table1[[#All],[Title]],Table1[[#This Row],[Title]]) &gt; 1,"Yes","No")</f>
        <v>No</v>
      </c>
      <c r="AO812" t="str">
        <f>IF(AND(-3&lt;= (Table1[[#This Row],[Metrics.Sales]] - AVERAGE(Table1[Metrics.Sales]))/_xlfn.STDEV.S(Table1[Metrics.Sales]), (Table1[[#This Row],[Metrics.Sales]] - AVERAGE(Table1[Metrics.Sales]))/_xlfn.STDEV.S(Table1[Metrics.Sales]) &lt;=3),"No","Yes")</f>
        <v>No</v>
      </c>
      <c r="AP812" t="b">
        <f>OR(Table1[[#This Row],[Length.Main Story.Polled]] = 0,Table1[[#This Row],[Length.Main + Extras.Polled]] = 0,Table1[[#This Row],[Length.Completionists.Polled]] = 0,Table1[[#This Row],[Length.All PlayStyles.Polled]] = 0)</f>
        <v>1</v>
      </c>
      <c r="AR812" s="9"/>
      <c r="AT812"/>
      <c r="AX812" s="10"/>
      <c r="AY812" s="10"/>
      <c r="BB812" s="10"/>
      <c r="BC812" s="10"/>
      <c r="BD812" s="10"/>
      <c r="BG812" s="10"/>
      <c r="BI812" s="10"/>
      <c r="BL812" s="10"/>
    </row>
    <row r="813" spans="1:64" x14ac:dyDescent="0.25">
      <c r="A813" t="s">
        <v>699</v>
      </c>
      <c r="B813">
        <v>1</v>
      </c>
      <c r="C813" t="s">
        <v>1038</v>
      </c>
      <c r="D813" t="s">
        <v>49</v>
      </c>
      <c r="E813" t="s">
        <v>1021</v>
      </c>
      <c r="F813" t="s">
        <v>53</v>
      </c>
      <c r="G813">
        <v>2007</v>
      </c>
      <c r="H813">
        <v>77</v>
      </c>
      <c r="I813">
        <v>0.05</v>
      </c>
      <c r="J813">
        <v>17.95</v>
      </c>
      <c r="K813">
        <v>11.716666666666599</v>
      </c>
      <c r="L813">
        <v>15.5</v>
      </c>
      <c r="M813">
        <v>10.3333333333333</v>
      </c>
      <c r="N813">
        <v>14</v>
      </c>
      <c r="O813">
        <v>9.1999999999999993</v>
      </c>
      <c r="P813">
        <v>20</v>
      </c>
      <c r="Q813">
        <v>20</v>
      </c>
      <c r="R813">
        <v>20</v>
      </c>
      <c r="S813">
        <v>1</v>
      </c>
      <c r="T813">
        <v>20</v>
      </c>
      <c r="U813">
        <v>10.9333333333333</v>
      </c>
      <c r="V813">
        <v>11.85</v>
      </c>
      <c r="W813">
        <v>10.3333333333333</v>
      </c>
      <c r="X813">
        <v>5</v>
      </c>
      <c r="Y813">
        <v>10.316666666666601</v>
      </c>
      <c r="Z813">
        <v>11.1666666666666</v>
      </c>
      <c r="AA813">
        <v>14.816666666666601</v>
      </c>
      <c r="AB813">
        <v>9.75</v>
      </c>
      <c r="AC813">
        <v>8</v>
      </c>
      <c r="AD813">
        <v>8.9166666666666607</v>
      </c>
      <c r="AE813" t="s">
        <v>31</v>
      </c>
      <c r="AF813" t="s">
        <v>1006</v>
      </c>
      <c r="AG813" t="s">
        <v>1045</v>
      </c>
      <c r="AJ813" t="b">
        <f>OR(COUNTIF(Sheet1!$H$1:$H$9,Table1[[#This Row],[Genre_1]]),COUNTIF(Sheet1!$H$1:$H$8,Table1[[#This Row],[Genre_2]]),COUNTIF(Sheet1!$H$1:$H$8,Table1[[#This Row],[Genre_3]]),COUNTIF(Sheet1!$H$1:$H$8,Table1[[#This Row],[Genre_4]]),COUNTIF(Sheet1!$H$1:$H$8,Table1[[#This Row],[Genre_5]]))</f>
        <v>1</v>
      </c>
      <c r="AK813" t="s">
        <v>49</v>
      </c>
      <c r="AM813" t="b">
        <f>OR(COUNTIF(Sheet1!$E$2:$E$20,Table1[[#This Row],[Publisher_1]]),COUNTIF(Sheet1!$E$2:$E$20,Table1[[#This Row],[Publisher_2]]))</f>
        <v>1</v>
      </c>
      <c r="AN813" t="str">
        <f>IF(COUNTIF(Table1[[#All],[Title]],Table1[[#This Row],[Title]]) &gt; 1,"Yes","No")</f>
        <v>No</v>
      </c>
      <c r="AO813" t="str">
        <f>IF(AND(-3&lt;= (Table1[[#This Row],[Metrics.Sales]] - AVERAGE(Table1[Metrics.Sales]))/_xlfn.STDEV.S(Table1[Metrics.Sales]), (Table1[[#This Row],[Metrics.Sales]] - AVERAGE(Table1[Metrics.Sales]))/_xlfn.STDEV.S(Table1[Metrics.Sales]) &lt;=3),"No","Yes")</f>
        <v>No</v>
      </c>
      <c r="AP813" t="b">
        <f>OR(Table1[[#This Row],[Length.Main Story.Polled]] = 0,Table1[[#This Row],[Length.Main + Extras.Polled]] = 0,Table1[[#This Row],[Length.Completionists.Polled]] = 0,Table1[[#This Row],[Length.All PlayStyles.Polled]] = 0)</f>
        <v>0</v>
      </c>
      <c r="AR813" s="9"/>
      <c r="AT813"/>
    </row>
    <row r="814" spans="1:64" x14ac:dyDescent="0.25">
      <c r="A814" t="s">
        <v>993</v>
      </c>
      <c r="B814">
        <v>1</v>
      </c>
      <c r="C814" t="s">
        <v>1035</v>
      </c>
      <c r="D814" t="s">
        <v>1005</v>
      </c>
      <c r="E814" t="s">
        <v>1021</v>
      </c>
      <c r="F814" t="s">
        <v>46</v>
      </c>
      <c r="G814">
        <v>2008</v>
      </c>
      <c r="H814">
        <v>67</v>
      </c>
      <c r="I814">
        <v>0.03</v>
      </c>
      <c r="J814">
        <v>12.95</v>
      </c>
      <c r="K814">
        <v>10.6666666666666</v>
      </c>
      <c r="L814">
        <v>15.1666666666666</v>
      </c>
      <c r="M814">
        <v>10</v>
      </c>
      <c r="N814">
        <v>31</v>
      </c>
      <c r="O814">
        <v>8.5333333333333297</v>
      </c>
      <c r="P814">
        <v>13.133333333333301</v>
      </c>
      <c r="Q814">
        <v>15.066666666666601</v>
      </c>
      <c r="R814">
        <v>12.8666666666666</v>
      </c>
      <c r="S814">
        <v>4</v>
      </c>
      <c r="T814">
        <v>11.3333333333333</v>
      </c>
      <c r="U814">
        <v>13.2</v>
      </c>
      <c r="V814">
        <v>16.4166666666666</v>
      </c>
      <c r="W814">
        <v>12.5</v>
      </c>
      <c r="X814">
        <v>5</v>
      </c>
      <c r="Y814">
        <v>11.1666666666666</v>
      </c>
      <c r="Z814">
        <v>9.65</v>
      </c>
      <c r="AA814">
        <v>10.9333333333333</v>
      </c>
      <c r="AB814">
        <v>9.1333333333333293</v>
      </c>
      <c r="AC814">
        <v>22</v>
      </c>
      <c r="AD814">
        <v>8.0666666666666593</v>
      </c>
      <c r="AE814" t="s">
        <v>1045</v>
      </c>
      <c r="AJ814" t="b">
        <f>OR(COUNTIF(Sheet1!$H$1:$H$9,Table1[[#This Row],[Genre_1]]),COUNTIF(Sheet1!$H$1:$H$8,Table1[[#This Row],[Genre_2]]),COUNTIF(Sheet1!$H$1:$H$8,Table1[[#This Row],[Genre_3]]),COUNTIF(Sheet1!$H$1:$H$8,Table1[[#This Row],[Genre_4]]),COUNTIF(Sheet1!$H$1:$H$8,Table1[[#This Row],[Genre_5]]))</f>
        <v>1</v>
      </c>
      <c r="AK814" t="s">
        <v>1005</v>
      </c>
      <c r="AM814" t="b">
        <f>OR(COUNTIF(Sheet1!$E$2:$E$20,Table1[[#This Row],[Publisher_1]]),COUNTIF(Sheet1!$E$2:$E$20,Table1[[#This Row],[Publisher_2]]))</f>
        <v>1</v>
      </c>
      <c r="AN814" t="str">
        <f>IF(COUNTIF(Table1[[#All],[Title]],Table1[[#This Row],[Title]]) &gt; 1,"Yes","No")</f>
        <v>No</v>
      </c>
      <c r="AO814" t="str">
        <f>IF(AND(-3&lt;= (Table1[[#This Row],[Metrics.Sales]] - AVERAGE(Table1[Metrics.Sales]))/_xlfn.STDEV.S(Table1[Metrics.Sales]), (Table1[[#This Row],[Metrics.Sales]] - AVERAGE(Table1[Metrics.Sales]))/_xlfn.STDEV.S(Table1[Metrics.Sales]) &lt;=3),"No","Yes")</f>
        <v>No</v>
      </c>
      <c r="AP814" t="b">
        <f>OR(Table1[[#This Row],[Length.Main Story.Polled]] = 0,Table1[[#This Row],[Length.Main + Extras.Polled]] = 0,Table1[[#This Row],[Length.Completionists.Polled]] = 0,Table1[[#This Row],[Length.All PlayStyles.Polled]] = 0)</f>
        <v>0</v>
      </c>
      <c r="AR814" s="9"/>
      <c r="AT814"/>
      <c r="AU814" s="10"/>
      <c r="BC814" s="10"/>
      <c r="BE814" s="10"/>
      <c r="BG814" s="10"/>
      <c r="BH814" s="10"/>
      <c r="BI814" s="10"/>
      <c r="BL814" s="10"/>
    </row>
    <row r="815" spans="1:64" x14ac:dyDescent="0.25">
      <c r="A815" t="s">
        <v>822</v>
      </c>
      <c r="B815">
        <v>1</v>
      </c>
      <c r="C815" t="s">
        <v>31</v>
      </c>
      <c r="D815" t="s">
        <v>1007</v>
      </c>
      <c r="E815" t="s">
        <v>1021</v>
      </c>
      <c r="F815" t="s">
        <v>53</v>
      </c>
      <c r="G815">
        <v>2008</v>
      </c>
      <c r="H815">
        <v>83</v>
      </c>
      <c r="I815">
        <v>0.45</v>
      </c>
      <c r="J815">
        <v>24.95</v>
      </c>
      <c r="K815">
        <v>9.11666666666666</v>
      </c>
      <c r="L815">
        <v>16.933333333333302</v>
      </c>
      <c r="M815">
        <v>8.6666666666666607</v>
      </c>
      <c r="N815">
        <v>27</v>
      </c>
      <c r="O815">
        <v>5.68333333333333</v>
      </c>
      <c r="P815">
        <v>19.4166666666666</v>
      </c>
      <c r="Q815">
        <v>22.433333333333302</v>
      </c>
      <c r="R815">
        <v>20.350000000000001</v>
      </c>
      <c r="S815">
        <v>4</v>
      </c>
      <c r="T815">
        <v>15.9333333333333</v>
      </c>
      <c r="U815">
        <v>8.8166666666666593</v>
      </c>
      <c r="V815">
        <v>11.95</v>
      </c>
      <c r="W815">
        <v>8.7166666666666597</v>
      </c>
      <c r="X815">
        <v>11</v>
      </c>
      <c r="Y815">
        <v>6.2833333333333297</v>
      </c>
      <c r="Z815">
        <v>5.9666666666666597</v>
      </c>
      <c r="AA815">
        <v>8.6</v>
      </c>
      <c r="AB815">
        <v>4.45</v>
      </c>
      <c r="AC815">
        <v>12</v>
      </c>
      <c r="AD815">
        <v>3.85</v>
      </c>
      <c r="AE815" t="s">
        <v>31</v>
      </c>
      <c r="AJ815" t="b">
        <f>OR(COUNTIF(Sheet1!$H$1:$H$9,Table1[[#This Row],[Genre_1]]),COUNTIF(Sheet1!$H$1:$H$8,Table1[[#This Row],[Genre_2]]),COUNTIF(Sheet1!$H$1:$H$8,Table1[[#This Row],[Genre_3]]),COUNTIF(Sheet1!$H$1:$H$8,Table1[[#This Row],[Genre_4]]),COUNTIF(Sheet1!$H$1:$H$8,Table1[[#This Row],[Genre_5]]))</f>
        <v>1</v>
      </c>
      <c r="AK815" t="s">
        <v>1007</v>
      </c>
      <c r="AM815" t="b">
        <f>OR(COUNTIF(Sheet1!$E$2:$E$20,Table1[[#This Row],[Publisher_1]]),COUNTIF(Sheet1!$E$2:$E$20,Table1[[#This Row],[Publisher_2]]))</f>
        <v>1</v>
      </c>
      <c r="AN815" t="str">
        <f>IF(COUNTIF(Table1[[#All],[Title]],Table1[[#This Row],[Title]]) &gt; 1,"Yes","No")</f>
        <v>No</v>
      </c>
      <c r="AO815" t="str">
        <f>IF(AND(-3&lt;= (Table1[[#This Row],[Metrics.Sales]] - AVERAGE(Table1[Metrics.Sales]))/_xlfn.STDEV.S(Table1[Metrics.Sales]), (Table1[[#This Row],[Metrics.Sales]] - AVERAGE(Table1[Metrics.Sales]))/_xlfn.STDEV.S(Table1[Metrics.Sales]) &lt;=3),"No","Yes")</f>
        <v>No</v>
      </c>
      <c r="AP815" t="b">
        <f>OR(Table1[[#This Row],[Length.Main Story.Polled]] = 0,Table1[[#This Row],[Length.Main + Extras.Polled]] = 0,Table1[[#This Row],[Length.Completionists.Polled]] = 0,Table1[[#This Row],[Length.All PlayStyles.Polled]] = 0)</f>
        <v>0</v>
      </c>
      <c r="AR815" s="9"/>
      <c r="AT815"/>
      <c r="AW815" s="10"/>
      <c r="AX815" s="10"/>
      <c r="AY815" s="10"/>
      <c r="AZ815" s="10"/>
      <c r="BB815" s="10"/>
      <c r="BD815" s="10"/>
      <c r="BG815" s="10"/>
      <c r="BI815" s="10"/>
      <c r="BJ815" s="10"/>
      <c r="BL815" s="10"/>
    </row>
    <row r="816" spans="1:64" x14ac:dyDescent="0.25">
      <c r="A816" t="s">
        <v>47</v>
      </c>
      <c r="B816">
        <v>1</v>
      </c>
      <c r="C816" t="s">
        <v>48</v>
      </c>
      <c r="D816" t="s">
        <v>49</v>
      </c>
      <c r="E816" t="s">
        <v>1020</v>
      </c>
      <c r="F816" t="s">
        <v>32</v>
      </c>
      <c r="G816">
        <v>2004</v>
      </c>
      <c r="H816">
        <v>88</v>
      </c>
      <c r="I816">
        <v>0.36</v>
      </c>
      <c r="J816">
        <v>19.95</v>
      </c>
      <c r="K816">
        <v>0.81666666666666599</v>
      </c>
      <c r="L816">
        <v>1.05</v>
      </c>
      <c r="M816">
        <v>0.88333333333333297</v>
      </c>
      <c r="N816">
        <v>6</v>
      </c>
      <c r="O816">
        <v>0.58333333333333304</v>
      </c>
      <c r="P816">
        <v>1.25</v>
      </c>
      <c r="Q816">
        <v>1.25</v>
      </c>
      <c r="R816">
        <v>1.25</v>
      </c>
      <c r="S816">
        <v>1</v>
      </c>
      <c r="T816">
        <v>1.25</v>
      </c>
      <c r="U816">
        <v>0.88333333333333297</v>
      </c>
      <c r="V816">
        <v>0.93333333333333302</v>
      </c>
      <c r="W816">
        <v>0.88333333333333297</v>
      </c>
      <c r="X816">
        <v>2</v>
      </c>
      <c r="Y816">
        <v>0.83333333333333304</v>
      </c>
      <c r="Z816">
        <v>0.61666666666666603</v>
      </c>
      <c r="AA816">
        <v>0.78333333333333299</v>
      </c>
      <c r="AB816">
        <v>0.53333333333333299</v>
      </c>
      <c r="AC816">
        <v>3</v>
      </c>
      <c r="AD816">
        <v>0.45</v>
      </c>
      <c r="AE816" t="s">
        <v>1006</v>
      </c>
      <c r="AJ816" t="b">
        <f>OR(COUNTIF(Sheet1!$H$1:$H$9,Table1[[#This Row],[Genre_1]]),COUNTIF(Sheet1!$H$1:$H$8,Table1[[#This Row],[Genre_2]]),COUNTIF(Sheet1!$H$1:$H$8,Table1[[#This Row],[Genre_3]]),COUNTIF(Sheet1!$H$1:$H$8,Table1[[#This Row],[Genre_4]]),COUNTIF(Sheet1!$H$1:$H$8,Table1[[#This Row],[Genre_5]]))</f>
        <v>1</v>
      </c>
      <c r="AK816" t="s">
        <v>49</v>
      </c>
      <c r="AM816" t="b">
        <f>OR(COUNTIF(Sheet1!$E$2:$E$20,Table1[[#This Row],[Publisher_1]]),COUNTIF(Sheet1!$E$2:$E$20,Table1[[#This Row],[Publisher_2]]))</f>
        <v>1</v>
      </c>
      <c r="AN816" t="str">
        <f>IF(COUNTIF(Table1[[#All],[Title]],Table1[[#This Row],[Title]]) &gt; 1,"Yes","No")</f>
        <v>No</v>
      </c>
      <c r="AO816" t="str">
        <f>IF(AND(-3&lt;= (Table1[[#This Row],[Metrics.Sales]] - AVERAGE(Table1[Metrics.Sales]))/_xlfn.STDEV.S(Table1[Metrics.Sales]), (Table1[[#This Row],[Metrics.Sales]] - AVERAGE(Table1[Metrics.Sales]))/_xlfn.STDEV.S(Table1[Metrics.Sales]) &lt;=3),"No","Yes")</f>
        <v>No</v>
      </c>
      <c r="AP816" t="b">
        <f>OR(Table1[[#This Row],[Length.Main Story.Polled]] = 0,Table1[[#This Row],[Length.Main + Extras.Polled]] = 0,Table1[[#This Row],[Length.Completionists.Polled]] = 0,Table1[[#This Row],[Length.All PlayStyles.Polled]] = 0)</f>
        <v>0</v>
      </c>
      <c r="AR816" s="9"/>
      <c r="AT816"/>
      <c r="AU816" s="10"/>
      <c r="AW816" s="10"/>
      <c r="AX816" s="10"/>
      <c r="AY816" s="10"/>
      <c r="BB816" s="10"/>
      <c r="BC816" s="10"/>
      <c r="BE816" s="10"/>
      <c r="BG816" s="10"/>
      <c r="BH816" s="10"/>
    </row>
    <row r="817" spans="1:64" x14ac:dyDescent="0.25">
      <c r="A817" t="s">
        <v>187</v>
      </c>
      <c r="B817">
        <v>2</v>
      </c>
      <c r="C817" t="s">
        <v>48</v>
      </c>
      <c r="D817" t="s">
        <v>1012</v>
      </c>
      <c r="E817" t="s">
        <v>83</v>
      </c>
      <c r="F817" t="s">
        <v>32</v>
      </c>
      <c r="G817">
        <v>2005</v>
      </c>
      <c r="H817">
        <v>74</v>
      </c>
      <c r="I817">
        <v>0.1</v>
      </c>
      <c r="J817">
        <v>14.95</v>
      </c>
      <c r="K817">
        <v>8</v>
      </c>
      <c r="L817">
        <v>8</v>
      </c>
      <c r="M817">
        <v>8</v>
      </c>
      <c r="N817">
        <v>1</v>
      </c>
      <c r="O817">
        <v>8</v>
      </c>
      <c r="P817">
        <v>0</v>
      </c>
      <c r="Q817">
        <v>0</v>
      </c>
      <c r="R817">
        <v>0</v>
      </c>
      <c r="S817">
        <v>0</v>
      </c>
      <c r="T817">
        <v>0</v>
      </c>
      <c r="U817">
        <v>0</v>
      </c>
      <c r="V817">
        <v>0</v>
      </c>
      <c r="W817">
        <v>0</v>
      </c>
      <c r="X817">
        <v>0</v>
      </c>
      <c r="Y817">
        <v>0</v>
      </c>
      <c r="Z817">
        <v>8</v>
      </c>
      <c r="AA817">
        <v>8</v>
      </c>
      <c r="AB817">
        <v>8</v>
      </c>
      <c r="AC817">
        <v>1</v>
      </c>
      <c r="AD817">
        <v>8</v>
      </c>
      <c r="AE817" t="s">
        <v>1006</v>
      </c>
      <c r="AJ817" t="b">
        <f>OR(COUNTIF(Sheet1!$H$1:$H$9,Table1[[#This Row],[Genre_1]]),COUNTIF(Sheet1!$H$1:$H$8,Table1[[#This Row],[Genre_2]]),COUNTIF(Sheet1!$H$1:$H$8,Table1[[#This Row],[Genre_3]]),COUNTIF(Sheet1!$H$1:$H$8,Table1[[#This Row],[Genre_4]]),COUNTIF(Sheet1!$H$1:$H$8,Table1[[#This Row],[Genre_5]]))</f>
        <v>1</v>
      </c>
      <c r="AK817" t="s">
        <v>45</v>
      </c>
      <c r="AL817" t="s">
        <v>49</v>
      </c>
      <c r="AM817" t="b">
        <f>OR(COUNTIF(Sheet1!$E$2:$E$20,Table1[[#This Row],[Publisher_1]]),COUNTIF(Sheet1!$E$2:$E$20,Table1[[#This Row],[Publisher_2]]))</f>
        <v>1</v>
      </c>
      <c r="AN817" t="str">
        <f>IF(COUNTIF(Table1[[#All],[Title]],Table1[[#This Row],[Title]]) &gt; 1,"Yes","No")</f>
        <v>No</v>
      </c>
      <c r="AO817" t="str">
        <f>IF(AND(-3&lt;= (Table1[[#This Row],[Metrics.Sales]] - AVERAGE(Table1[Metrics.Sales]))/_xlfn.STDEV.S(Table1[Metrics.Sales]), (Table1[[#This Row],[Metrics.Sales]] - AVERAGE(Table1[Metrics.Sales]))/_xlfn.STDEV.S(Table1[Metrics.Sales]) &lt;=3),"No","Yes")</f>
        <v>No</v>
      </c>
      <c r="AP817" t="b">
        <f>OR(Table1[[#This Row],[Length.Main Story.Polled]] = 0,Table1[[#This Row],[Length.Main + Extras.Polled]] = 0,Table1[[#This Row],[Length.Completionists.Polled]] = 0,Table1[[#This Row],[Length.All PlayStyles.Polled]] = 0)</f>
        <v>1</v>
      </c>
      <c r="AR817" s="9"/>
      <c r="AT817"/>
    </row>
    <row r="818" spans="1:64" x14ac:dyDescent="0.25">
      <c r="A818" t="s">
        <v>307</v>
      </c>
      <c r="B818">
        <v>2</v>
      </c>
      <c r="C818" t="s">
        <v>48</v>
      </c>
      <c r="D818" t="s">
        <v>1015</v>
      </c>
      <c r="E818" t="s">
        <v>1019</v>
      </c>
      <c r="F818" t="s">
        <v>32</v>
      </c>
      <c r="G818">
        <v>2006</v>
      </c>
      <c r="H818">
        <v>78</v>
      </c>
      <c r="I818">
        <v>0.23</v>
      </c>
      <c r="J818">
        <v>19.95</v>
      </c>
      <c r="K818">
        <v>21.25</v>
      </c>
      <c r="L818">
        <v>33.433333333333302</v>
      </c>
      <c r="M818">
        <v>12.5</v>
      </c>
      <c r="N818">
        <v>4</v>
      </c>
      <c r="O818">
        <v>13.4333333333333</v>
      </c>
      <c r="P818">
        <v>50</v>
      </c>
      <c r="Q818">
        <v>50</v>
      </c>
      <c r="R818">
        <v>50</v>
      </c>
      <c r="S818">
        <v>1</v>
      </c>
      <c r="T818">
        <v>50</v>
      </c>
      <c r="U818">
        <v>15</v>
      </c>
      <c r="V818">
        <v>15</v>
      </c>
      <c r="W818">
        <v>15</v>
      </c>
      <c r="X818">
        <v>1</v>
      </c>
      <c r="Y818">
        <v>15</v>
      </c>
      <c r="Z818">
        <v>10</v>
      </c>
      <c r="AA818">
        <v>10</v>
      </c>
      <c r="AB818">
        <v>10</v>
      </c>
      <c r="AC818">
        <v>2</v>
      </c>
      <c r="AD818">
        <v>10</v>
      </c>
      <c r="AE818" t="s">
        <v>1006</v>
      </c>
      <c r="AJ818" t="b">
        <f>OR(COUNTIF(Sheet1!$H$1:$H$9,Table1[[#This Row],[Genre_1]]),COUNTIF(Sheet1!$H$1:$H$8,Table1[[#This Row],[Genre_2]]),COUNTIF(Sheet1!$H$1:$H$8,Table1[[#This Row],[Genre_3]]),COUNTIF(Sheet1!$H$1:$H$8,Table1[[#This Row],[Genre_4]]),COUNTIF(Sheet1!$H$1:$H$8,Table1[[#This Row],[Genre_5]]))</f>
        <v>1</v>
      </c>
      <c r="AK818" t="s">
        <v>49</v>
      </c>
      <c r="AL818" t="s">
        <v>40</v>
      </c>
      <c r="AM818" t="b">
        <f>OR(COUNTIF(Sheet1!$E$2:$E$20,Table1[[#This Row],[Publisher_1]]),COUNTIF(Sheet1!$E$2:$E$20,Table1[[#This Row],[Publisher_2]]))</f>
        <v>1</v>
      </c>
      <c r="AN818" t="str">
        <f>IF(COUNTIF(Table1[[#All],[Title]],Table1[[#This Row],[Title]]) &gt; 1,"Yes","No")</f>
        <v>No</v>
      </c>
      <c r="AO818" t="str">
        <f>IF(AND(-3&lt;= (Table1[[#This Row],[Metrics.Sales]] - AVERAGE(Table1[Metrics.Sales]))/_xlfn.STDEV.S(Table1[Metrics.Sales]), (Table1[[#This Row],[Metrics.Sales]] - AVERAGE(Table1[Metrics.Sales]))/_xlfn.STDEV.S(Table1[Metrics.Sales]) &lt;=3),"No","Yes")</f>
        <v>No</v>
      </c>
      <c r="AP818" t="b">
        <f>OR(Table1[[#This Row],[Length.Main Story.Polled]] = 0,Table1[[#This Row],[Length.Main + Extras.Polled]] = 0,Table1[[#This Row],[Length.Completionists.Polled]] = 0,Table1[[#This Row],[Length.All PlayStyles.Polled]] = 0)</f>
        <v>0</v>
      </c>
      <c r="AR818" s="9"/>
      <c r="AT818"/>
    </row>
    <row r="819" spans="1:64" x14ac:dyDescent="0.25">
      <c r="A819" t="s">
        <v>59</v>
      </c>
      <c r="B819">
        <v>1</v>
      </c>
      <c r="C819" t="s">
        <v>48</v>
      </c>
      <c r="D819" t="s">
        <v>49</v>
      </c>
      <c r="E819" t="s">
        <v>1021</v>
      </c>
      <c r="F819" t="s">
        <v>32</v>
      </c>
      <c r="G819">
        <v>2004</v>
      </c>
      <c r="H819">
        <v>63</v>
      </c>
      <c r="I819">
        <v>0.15</v>
      </c>
      <c r="J819">
        <v>9.9499999999999993</v>
      </c>
      <c r="K819">
        <v>2.2333333333333298</v>
      </c>
      <c r="L819">
        <v>2.2333333333333298</v>
      </c>
      <c r="M819">
        <v>2.2333333333333298</v>
      </c>
      <c r="N819">
        <v>1</v>
      </c>
      <c r="O819">
        <v>2.2333333333333298</v>
      </c>
      <c r="P819">
        <v>0</v>
      </c>
      <c r="Q819">
        <v>0</v>
      </c>
      <c r="R819">
        <v>0</v>
      </c>
      <c r="S819">
        <v>0</v>
      </c>
      <c r="T819">
        <v>0</v>
      </c>
      <c r="U819">
        <v>0</v>
      </c>
      <c r="V819">
        <v>0</v>
      </c>
      <c r="W819">
        <v>0</v>
      </c>
      <c r="X819">
        <v>0</v>
      </c>
      <c r="Y819">
        <v>0</v>
      </c>
      <c r="Z819">
        <v>2.2333333333333298</v>
      </c>
      <c r="AA819">
        <v>2.2333333333333298</v>
      </c>
      <c r="AB819">
        <v>2.2333333333333298</v>
      </c>
      <c r="AC819">
        <v>1</v>
      </c>
      <c r="AD819">
        <v>2.2333333333333298</v>
      </c>
      <c r="AE819" t="s">
        <v>1006</v>
      </c>
      <c r="AJ819" t="b">
        <f>OR(COUNTIF(Sheet1!$H$1:$H$9,Table1[[#This Row],[Genre_1]]),COUNTIF(Sheet1!$H$1:$H$8,Table1[[#This Row],[Genre_2]]),COUNTIF(Sheet1!$H$1:$H$8,Table1[[#This Row],[Genre_3]]),COUNTIF(Sheet1!$H$1:$H$8,Table1[[#This Row],[Genre_4]]),COUNTIF(Sheet1!$H$1:$H$8,Table1[[#This Row],[Genre_5]]))</f>
        <v>1</v>
      </c>
      <c r="AK819" t="s">
        <v>49</v>
      </c>
      <c r="AM819" t="b">
        <f>OR(COUNTIF(Sheet1!$E$2:$E$20,Table1[[#This Row],[Publisher_1]]),COUNTIF(Sheet1!$E$2:$E$20,Table1[[#This Row],[Publisher_2]]))</f>
        <v>1</v>
      </c>
      <c r="AN819" t="str">
        <f>IF(COUNTIF(Table1[[#All],[Title]],Table1[[#This Row],[Title]]) &gt; 1,"Yes","No")</f>
        <v>No</v>
      </c>
      <c r="AO819" t="str">
        <f>IF(AND(-3&lt;= (Table1[[#This Row],[Metrics.Sales]] - AVERAGE(Table1[Metrics.Sales]))/_xlfn.STDEV.S(Table1[Metrics.Sales]), (Table1[[#This Row],[Metrics.Sales]] - AVERAGE(Table1[Metrics.Sales]))/_xlfn.STDEV.S(Table1[Metrics.Sales]) &lt;=3),"No","Yes")</f>
        <v>No</v>
      </c>
      <c r="AP819" t="b">
        <f>OR(Table1[[#This Row],[Length.Main Story.Polled]] = 0,Table1[[#This Row],[Length.Main + Extras.Polled]] = 0,Table1[[#This Row],[Length.Completionists.Polled]] = 0,Table1[[#This Row],[Length.All PlayStyles.Polled]] = 0)</f>
        <v>1</v>
      </c>
      <c r="AR819" s="9"/>
      <c r="AT819"/>
      <c r="AW819" s="10"/>
    </row>
    <row r="820" spans="1:64" x14ac:dyDescent="0.25">
      <c r="A820" t="s">
        <v>677</v>
      </c>
      <c r="B820">
        <v>1</v>
      </c>
      <c r="C820" t="s">
        <v>678</v>
      </c>
      <c r="D820" t="s">
        <v>1005</v>
      </c>
      <c r="E820" t="s">
        <v>1021</v>
      </c>
      <c r="F820" t="s">
        <v>53</v>
      </c>
      <c r="G820">
        <v>2007</v>
      </c>
      <c r="H820">
        <v>54</v>
      </c>
      <c r="I820">
        <v>0.08</v>
      </c>
      <c r="J820">
        <v>24.95</v>
      </c>
      <c r="K820">
        <v>0</v>
      </c>
      <c r="L820">
        <v>0</v>
      </c>
      <c r="M820">
        <v>0</v>
      </c>
      <c r="N820">
        <v>0</v>
      </c>
      <c r="O820">
        <v>0</v>
      </c>
      <c r="P820">
        <v>0</v>
      </c>
      <c r="Q820">
        <v>0</v>
      </c>
      <c r="R820">
        <v>0</v>
      </c>
      <c r="S820">
        <v>0</v>
      </c>
      <c r="T820">
        <v>0</v>
      </c>
      <c r="U820">
        <v>0</v>
      </c>
      <c r="V820">
        <v>0</v>
      </c>
      <c r="W820">
        <v>0</v>
      </c>
      <c r="X820">
        <v>0</v>
      </c>
      <c r="Y820">
        <v>0</v>
      </c>
      <c r="Z820">
        <v>0</v>
      </c>
      <c r="AA820">
        <v>0</v>
      </c>
      <c r="AB820">
        <v>0</v>
      </c>
      <c r="AC820">
        <v>0</v>
      </c>
      <c r="AD820">
        <v>0</v>
      </c>
      <c r="AE820" t="s">
        <v>70</v>
      </c>
      <c r="AF820" t="s">
        <v>44</v>
      </c>
      <c r="AG820" t="s">
        <v>39</v>
      </c>
      <c r="AJ820" t="b">
        <f>OR(COUNTIF(Sheet1!$H$1:$H$9,Table1[[#This Row],[Genre_1]]),COUNTIF(Sheet1!$H$1:$H$8,Table1[[#This Row],[Genre_2]]),COUNTIF(Sheet1!$H$1:$H$8,Table1[[#This Row],[Genre_3]]),COUNTIF(Sheet1!$H$1:$H$8,Table1[[#This Row],[Genre_4]]),COUNTIF(Sheet1!$H$1:$H$8,Table1[[#This Row],[Genre_5]]))</f>
        <v>1</v>
      </c>
      <c r="AK820" t="s">
        <v>1005</v>
      </c>
      <c r="AM820" t="b">
        <f>OR(COUNTIF(Sheet1!$E$2:$E$20,Table1[[#This Row],[Publisher_1]]),COUNTIF(Sheet1!$E$2:$E$20,Table1[[#This Row],[Publisher_2]]))</f>
        <v>1</v>
      </c>
      <c r="AN820" t="str">
        <f>IF(COUNTIF(Table1[[#All],[Title]],Table1[[#This Row],[Title]]) &gt; 1,"Yes","No")</f>
        <v>No</v>
      </c>
      <c r="AO820" t="str">
        <f>IF(AND(-3&lt;= (Table1[[#This Row],[Metrics.Sales]] - AVERAGE(Table1[Metrics.Sales]))/_xlfn.STDEV.S(Table1[Metrics.Sales]), (Table1[[#This Row],[Metrics.Sales]] - AVERAGE(Table1[Metrics.Sales]))/_xlfn.STDEV.S(Table1[Metrics.Sales]) &lt;=3),"No","Yes")</f>
        <v>No</v>
      </c>
      <c r="AP820" t="b">
        <f>OR(Table1[[#This Row],[Length.Main Story.Polled]] = 0,Table1[[#This Row],[Length.Main + Extras.Polled]] = 0,Table1[[#This Row],[Length.Completionists.Polled]] = 0,Table1[[#This Row],[Length.All PlayStyles.Polled]] = 0)</f>
        <v>1</v>
      </c>
      <c r="AR820" s="9"/>
      <c r="AT820"/>
      <c r="AU820" s="10"/>
      <c r="AW820" s="10"/>
      <c r="BH820" s="10"/>
      <c r="BI820" s="10"/>
      <c r="BJ820" s="10"/>
      <c r="BL820" s="10"/>
    </row>
    <row r="821" spans="1:64" x14ac:dyDescent="0.25">
      <c r="A821" t="s">
        <v>390</v>
      </c>
      <c r="B821">
        <v>1</v>
      </c>
      <c r="C821" t="s">
        <v>1035</v>
      </c>
      <c r="D821" t="s">
        <v>1005</v>
      </c>
      <c r="E821" t="s">
        <v>1020</v>
      </c>
      <c r="F821" t="s">
        <v>46</v>
      </c>
      <c r="G821">
        <v>2006</v>
      </c>
      <c r="H821">
        <v>68</v>
      </c>
      <c r="I821">
        <v>7.0000000000000007E-2</v>
      </c>
      <c r="J821">
        <v>17.95</v>
      </c>
      <c r="K821">
        <v>24.316666666666599</v>
      </c>
      <c r="L821">
        <v>28.3</v>
      </c>
      <c r="M821">
        <v>24.266666666666602</v>
      </c>
      <c r="N821">
        <v>28</v>
      </c>
      <c r="O821">
        <v>21.066666666666599</v>
      </c>
      <c r="P821">
        <v>0</v>
      </c>
      <c r="Q821">
        <v>0</v>
      </c>
      <c r="R821">
        <v>0</v>
      </c>
      <c r="S821">
        <v>0</v>
      </c>
      <c r="T821">
        <v>0</v>
      </c>
      <c r="U821">
        <v>24.683333333333302</v>
      </c>
      <c r="V821">
        <v>27.6666666666666</v>
      </c>
      <c r="W821">
        <v>24</v>
      </c>
      <c r="X821">
        <v>11</v>
      </c>
      <c r="Y821">
        <v>22.1666666666666</v>
      </c>
      <c r="Z821">
        <v>24.1</v>
      </c>
      <c r="AA821">
        <v>28.316666666666599</v>
      </c>
      <c r="AB821">
        <v>24.533333333333299</v>
      </c>
      <c r="AC821">
        <v>17</v>
      </c>
      <c r="AD821">
        <v>21.0833333333333</v>
      </c>
      <c r="AE821" t="s">
        <v>1045</v>
      </c>
      <c r="AJ821" t="b">
        <f>OR(COUNTIF(Sheet1!$H$1:$H$9,Table1[[#This Row],[Genre_1]]),COUNTIF(Sheet1!$H$1:$H$8,Table1[[#This Row],[Genre_2]]),COUNTIF(Sheet1!$H$1:$H$8,Table1[[#This Row],[Genre_3]]),COUNTIF(Sheet1!$H$1:$H$8,Table1[[#This Row],[Genre_4]]),COUNTIF(Sheet1!$H$1:$H$8,Table1[[#This Row],[Genre_5]]))</f>
        <v>1</v>
      </c>
      <c r="AK821" t="s">
        <v>1005</v>
      </c>
      <c r="AM821" t="b">
        <f>OR(COUNTIF(Sheet1!$E$2:$E$20,Table1[[#This Row],[Publisher_1]]),COUNTIF(Sheet1!$E$2:$E$20,Table1[[#This Row],[Publisher_2]]))</f>
        <v>1</v>
      </c>
      <c r="AN821" t="str">
        <f>IF(COUNTIF(Table1[[#All],[Title]],Table1[[#This Row],[Title]]) &gt; 1,"Yes","No")</f>
        <v>No</v>
      </c>
      <c r="AO821" t="str">
        <f>IF(AND(-3&lt;= (Table1[[#This Row],[Metrics.Sales]] - AVERAGE(Table1[Metrics.Sales]))/_xlfn.STDEV.S(Table1[Metrics.Sales]), (Table1[[#This Row],[Metrics.Sales]] - AVERAGE(Table1[Metrics.Sales]))/_xlfn.STDEV.S(Table1[Metrics.Sales]) &lt;=3),"No","Yes")</f>
        <v>No</v>
      </c>
      <c r="AP821" t="b">
        <f>OR(Table1[[#This Row],[Length.Main Story.Polled]] = 0,Table1[[#This Row],[Length.Main + Extras.Polled]] = 0,Table1[[#This Row],[Length.Completionists.Polled]] = 0,Table1[[#This Row],[Length.All PlayStyles.Polled]] = 0)</f>
        <v>1</v>
      </c>
      <c r="AR821" s="9"/>
      <c r="AT821"/>
    </row>
    <row r="822" spans="1:64" x14ac:dyDescent="0.25">
      <c r="A822" t="s">
        <v>461</v>
      </c>
      <c r="B822">
        <v>4</v>
      </c>
      <c r="C822" t="s">
        <v>130</v>
      </c>
      <c r="D822" t="s">
        <v>1005</v>
      </c>
      <c r="E822" t="s">
        <v>83</v>
      </c>
      <c r="F822" t="s">
        <v>32</v>
      </c>
      <c r="G822">
        <v>2007</v>
      </c>
      <c r="H822">
        <v>92</v>
      </c>
      <c r="I822">
        <v>2.02</v>
      </c>
      <c r="J822">
        <v>14.95</v>
      </c>
      <c r="K822">
        <v>19.3666666666666</v>
      </c>
      <c r="L822">
        <v>86.8333333333333</v>
      </c>
      <c r="M822">
        <v>8</v>
      </c>
      <c r="N822">
        <v>29</v>
      </c>
      <c r="O822">
        <v>9.3333333333333304</v>
      </c>
      <c r="P822">
        <v>42</v>
      </c>
      <c r="Q822">
        <v>42</v>
      </c>
      <c r="R822">
        <v>42</v>
      </c>
      <c r="S822">
        <v>1</v>
      </c>
      <c r="T822">
        <v>42</v>
      </c>
      <c r="U822">
        <v>35.516666666666602</v>
      </c>
      <c r="V822">
        <v>95.466666666666598</v>
      </c>
      <c r="W822">
        <v>26.3666666666666</v>
      </c>
      <c r="X822">
        <v>11</v>
      </c>
      <c r="Y822">
        <v>18.466666666666601</v>
      </c>
      <c r="Z822">
        <v>7.5833333333333304</v>
      </c>
      <c r="AA822">
        <v>9.8333333333333304</v>
      </c>
      <c r="AB822">
        <v>7.75</v>
      </c>
      <c r="AC822">
        <v>17</v>
      </c>
      <c r="AD822">
        <v>6.3333333333333304</v>
      </c>
      <c r="AE822" t="s">
        <v>31</v>
      </c>
      <c r="AF822" t="s">
        <v>44</v>
      </c>
      <c r="AJ822" t="b">
        <f>OR(COUNTIF(Sheet1!$H$1:$H$9,Table1[[#This Row],[Genre_1]]),COUNTIF(Sheet1!$H$1:$H$8,Table1[[#This Row],[Genre_2]]),COUNTIF(Sheet1!$H$1:$H$8,Table1[[#This Row],[Genre_3]]),COUNTIF(Sheet1!$H$1:$H$8,Table1[[#This Row],[Genre_4]]),COUNTIF(Sheet1!$H$1:$H$8,Table1[[#This Row],[Genre_5]]))</f>
        <v>1</v>
      </c>
      <c r="AK822" t="s">
        <v>1005</v>
      </c>
      <c r="AM822" t="b">
        <f>OR(COUNTIF(Sheet1!$E$2:$E$20,Table1[[#This Row],[Publisher_1]]),COUNTIF(Sheet1!$E$2:$E$20,Table1[[#This Row],[Publisher_2]]))</f>
        <v>1</v>
      </c>
      <c r="AN822" t="str">
        <f>IF(COUNTIF(Table1[[#All],[Title]],Table1[[#This Row],[Title]]) &gt; 1,"Yes","No")</f>
        <v>Yes</v>
      </c>
      <c r="AO822" t="str">
        <f>IF(AND(-3&lt;= (Table1[[#This Row],[Metrics.Sales]] - AVERAGE(Table1[Metrics.Sales]))/_xlfn.STDEV.S(Table1[Metrics.Sales]), (Table1[[#This Row],[Metrics.Sales]] - AVERAGE(Table1[Metrics.Sales]))/_xlfn.STDEV.S(Table1[Metrics.Sales]) &lt;=3),"No","Yes")</f>
        <v>No</v>
      </c>
      <c r="AP822" t="b">
        <f>OR(Table1[[#This Row],[Length.Main Story.Polled]] = 0,Table1[[#This Row],[Length.Main + Extras.Polled]] = 0,Table1[[#This Row],[Length.Completionists.Polled]] = 0,Table1[[#This Row],[Length.All PlayStyles.Polled]] = 0)</f>
        <v>0</v>
      </c>
      <c r="AR822" s="9"/>
      <c r="AT822"/>
      <c r="AU822" s="10"/>
      <c r="AW822" s="10"/>
      <c r="BC822" s="10"/>
      <c r="BD822" s="10"/>
      <c r="BG822" s="10"/>
      <c r="BI822" s="10"/>
      <c r="BJ822" s="10"/>
      <c r="BL822" s="10"/>
    </row>
    <row r="823" spans="1:64" x14ac:dyDescent="0.25">
      <c r="A823" t="s">
        <v>461</v>
      </c>
      <c r="B823">
        <v>2</v>
      </c>
      <c r="C823" t="s">
        <v>130</v>
      </c>
      <c r="D823" t="s">
        <v>1005</v>
      </c>
      <c r="E823" t="s">
        <v>1022</v>
      </c>
      <c r="F823" t="s">
        <v>53</v>
      </c>
      <c r="G823">
        <v>2008</v>
      </c>
      <c r="H823">
        <v>92</v>
      </c>
      <c r="I823">
        <v>1.4</v>
      </c>
      <c r="J823">
        <v>17.95</v>
      </c>
      <c r="K823">
        <v>19.3666666666666</v>
      </c>
      <c r="L823">
        <v>86.8333333333333</v>
      </c>
      <c r="M823">
        <v>8</v>
      </c>
      <c r="N823">
        <v>29</v>
      </c>
      <c r="O823">
        <v>9.3333333333333304</v>
      </c>
      <c r="P823">
        <v>42</v>
      </c>
      <c r="Q823">
        <v>42</v>
      </c>
      <c r="R823">
        <v>42</v>
      </c>
      <c r="S823">
        <v>1</v>
      </c>
      <c r="T823">
        <v>42</v>
      </c>
      <c r="U823">
        <v>35.516666666666602</v>
      </c>
      <c r="V823">
        <v>95.466666666666598</v>
      </c>
      <c r="W823">
        <v>26.3666666666666</v>
      </c>
      <c r="X823">
        <v>11</v>
      </c>
      <c r="Y823">
        <v>18.466666666666601</v>
      </c>
      <c r="Z823">
        <v>7.5833333333333304</v>
      </c>
      <c r="AA823">
        <v>9.8333333333333304</v>
      </c>
      <c r="AB823">
        <v>7.75</v>
      </c>
      <c r="AC823">
        <v>17</v>
      </c>
      <c r="AD823">
        <v>6.3333333333333304</v>
      </c>
      <c r="AE823" t="s">
        <v>31</v>
      </c>
      <c r="AF823" t="s">
        <v>44</v>
      </c>
      <c r="AJ823" t="b">
        <f>OR(COUNTIF(Sheet1!$H$1:$H$9,Table1[[#This Row],[Genre_1]]),COUNTIF(Sheet1!$H$1:$H$8,Table1[[#This Row],[Genre_2]]),COUNTIF(Sheet1!$H$1:$H$8,Table1[[#This Row],[Genre_3]]),COUNTIF(Sheet1!$H$1:$H$8,Table1[[#This Row],[Genre_4]]),COUNTIF(Sheet1!$H$1:$H$8,Table1[[#This Row],[Genre_5]]))</f>
        <v>1</v>
      </c>
      <c r="AK823" t="s">
        <v>1005</v>
      </c>
      <c r="AM823" t="b">
        <f>OR(COUNTIF(Sheet1!$E$2:$E$20,Table1[[#This Row],[Publisher_1]]),COUNTIF(Sheet1!$E$2:$E$20,Table1[[#This Row],[Publisher_2]]))</f>
        <v>1</v>
      </c>
      <c r="AN823" t="str">
        <f>IF(COUNTIF(Table1[[#All],[Title]],Table1[[#This Row],[Title]]) &gt; 1,"Yes","No")</f>
        <v>Yes</v>
      </c>
      <c r="AO823" t="str">
        <f>IF(AND(-3&lt;= (Table1[[#This Row],[Metrics.Sales]] - AVERAGE(Table1[Metrics.Sales]))/_xlfn.STDEV.S(Table1[Metrics.Sales]), (Table1[[#This Row],[Metrics.Sales]] - AVERAGE(Table1[Metrics.Sales]))/_xlfn.STDEV.S(Table1[Metrics.Sales]) &lt;=3),"No","Yes")</f>
        <v>No</v>
      </c>
      <c r="AP823" t="b">
        <f>OR(Table1[[#This Row],[Length.Main Story.Polled]] = 0,Table1[[#This Row],[Length.Main + Extras.Polled]] = 0,Table1[[#This Row],[Length.Completionists.Polled]] = 0,Table1[[#This Row],[Length.All PlayStyles.Polled]] = 0)</f>
        <v>0</v>
      </c>
      <c r="AR823" s="9"/>
      <c r="AT823"/>
      <c r="AW823" s="10"/>
      <c r="BC823" s="10"/>
      <c r="BD823" s="10"/>
      <c r="BE823" s="10"/>
      <c r="BG823" s="10"/>
      <c r="BH823" s="10"/>
      <c r="BI823" s="10"/>
      <c r="BL823" s="10"/>
    </row>
    <row r="824" spans="1:64" x14ac:dyDescent="0.25">
      <c r="A824" t="s">
        <v>461</v>
      </c>
      <c r="B824">
        <v>4</v>
      </c>
      <c r="C824" t="s">
        <v>130</v>
      </c>
      <c r="D824" t="s">
        <v>1005</v>
      </c>
      <c r="E824" t="s">
        <v>1019</v>
      </c>
      <c r="F824" t="s">
        <v>46</v>
      </c>
      <c r="G824">
        <v>2007</v>
      </c>
      <c r="H824">
        <v>92</v>
      </c>
      <c r="I824">
        <v>1.01</v>
      </c>
      <c r="J824">
        <v>14.95</v>
      </c>
      <c r="K824">
        <v>19.3666666666666</v>
      </c>
      <c r="L824">
        <v>86.8333333333333</v>
      </c>
      <c r="M824">
        <v>8</v>
      </c>
      <c r="N824">
        <v>29</v>
      </c>
      <c r="O824">
        <v>9.3333333333333304</v>
      </c>
      <c r="P824">
        <v>42</v>
      </c>
      <c r="Q824">
        <v>42</v>
      </c>
      <c r="R824">
        <v>42</v>
      </c>
      <c r="S824">
        <v>1</v>
      </c>
      <c r="T824">
        <v>42</v>
      </c>
      <c r="U824">
        <v>35.516666666666602</v>
      </c>
      <c r="V824">
        <v>95.466666666666598</v>
      </c>
      <c r="W824">
        <v>26.3666666666666</v>
      </c>
      <c r="X824">
        <v>11</v>
      </c>
      <c r="Y824">
        <v>18.466666666666601</v>
      </c>
      <c r="Z824">
        <v>7.5833333333333304</v>
      </c>
      <c r="AA824">
        <v>9.8333333333333304</v>
      </c>
      <c r="AB824">
        <v>7.75</v>
      </c>
      <c r="AC824">
        <v>17</v>
      </c>
      <c r="AD824">
        <v>6.3333333333333304</v>
      </c>
      <c r="AE824" t="s">
        <v>31</v>
      </c>
      <c r="AF824" t="s">
        <v>44</v>
      </c>
      <c r="AJ824" t="b">
        <f>OR(COUNTIF(Sheet1!$H$1:$H$9,Table1[[#This Row],[Genre_1]]),COUNTIF(Sheet1!$H$1:$H$8,Table1[[#This Row],[Genre_2]]),COUNTIF(Sheet1!$H$1:$H$8,Table1[[#This Row],[Genre_3]]),COUNTIF(Sheet1!$H$1:$H$8,Table1[[#This Row],[Genre_4]]),COUNTIF(Sheet1!$H$1:$H$8,Table1[[#This Row],[Genre_5]]))</f>
        <v>1</v>
      </c>
      <c r="AK824" t="s">
        <v>1005</v>
      </c>
      <c r="AM824" t="b">
        <f>OR(COUNTIF(Sheet1!$E$2:$E$20,Table1[[#This Row],[Publisher_1]]),COUNTIF(Sheet1!$E$2:$E$20,Table1[[#This Row],[Publisher_2]]))</f>
        <v>1</v>
      </c>
      <c r="AN824" t="str">
        <f>IF(COUNTIF(Table1[[#All],[Title]],Table1[[#This Row],[Title]]) &gt; 1,"Yes","No")</f>
        <v>Yes</v>
      </c>
      <c r="AO824" t="str">
        <f>IF(AND(-3&lt;= (Table1[[#This Row],[Metrics.Sales]] - AVERAGE(Table1[Metrics.Sales]))/_xlfn.STDEV.S(Table1[Metrics.Sales]), (Table1[[#This Row],[Metrics.Sales]] - AVERAGE(Table1[Metrics.Sales]))/_xlfn.STDEV.S(Table1[Metrics.Sales]) &lt;=3),"No","Yes")</f>
        <v>No</v>
      </c>
      <c r="AP824" t="b">
        <f>OR(Table1[[#This Row],[Length.Main Story.Polled]] = 0,Table1[[#This Row],[Length.Main + Extras.Polled]] = 0,Table1[[#This Row],[Length.Completionists.Polled]] = 0,Table1[[#This Row],[Length.All PlayStyles.Polled]] = 0)</f>
        <v>0</v>
      </c>
      <c r="AR824" s="9"/>
      <c r="AT824"/>
      <c r="AW824" s="10"/>
      <c r="BC824" s="10"/>
      <c r="BD824" s="10"/>
      <c r="BE824" s="10"/>
      <c r="BG824" s="10"/>
      <c r="BH824" s="10"/>
      <c r="BI824" s="10"/>
      <c r="BL824" s="10"/>
    </row>
    <row r="825" spans="1:64" x14ac:dyDescent="0.25">
      <c r="A825" t="s">
        <v>758</v>
      </c>
      <c r="B825">
        <v>4</v>
      </c>
      <c r="C825" t="s">
        <v>130</v>
      </c>
      <c r="D825" t="s">
        <v>1005</v>
      </c>
      <c r="E825" t="s">
        <v>83</v>
      </c>
      <c r="F825" t="s">
        <v>32</v>
      </c>
      <c r="G825">
        <v>2008</v>
      </c>
      <c r="H825">
        <v>92</v>
      </c>
      <c r="I825">
        <v>1.85</v>
      </c>
      <c r="J825">
        <v>19.95</v>
      </c>
      <c r="K825">
        <v>62.55</v>
      </c>
      <c r="L825">
        <v>418.75</v>
      </c>
      <c r="M825">
        <v>12.5</v>
      </c>
      <c r="N825">
        <v>27</v>
      </c>
      <c r="O825">
        <v>20.75</v>
      </c>
      <c r="P825">
        <v>295.86666666666599</v>
      </c>
      <c r="Q825">
        <v>295.86666666666599</v>
      </c>
      <c r="R825">
        <v>295.86666666666599</v>
      </c>
      <c r="S825">
        <v>1</v>
      </c>
      <c r="T825">
        <v>295.86666666666599</v>
      </c>
      <c r="U825">
        <v>97.35</v>
      </c>
      <c r="V825">
        <v>429.33333333333297</v>
      </c>
      <c r="W825">
        <v>20</v>
      </c>
      <c r="X825">
        <v>13</v>
      </c>
      <c r="Y825">
        <v>34.3333333333333</v>
      </c>
      <c r="Z825">
        <v>9.8166666666666593</v>
      </c>
      <c r="AA825">
        <v>16.7</v>
      </c>
      <c r="AB825">
        <v>9</v>
      </c>
      <c r="AC825">
        <v>13</v>
      </c>
      <c r="AD825">
        <v>6.7</v>
      </c>
      <c r="AE825" t="s">
        <v>31</v>
      </c>
      <c r="AF825" t="s">
        <v>44</v>
      </c>
      <c r="AJ825" t="b">
        <f>OR(COUNTIF(Sheet1!$H$1:$H$9,Table1[[#This Row],[Genre_1]]),COUNTIF(Sheet1!$H$1:$H$8,Table1[[#This Row],[Genre_2]]),COUNTIF(Sheet1!$H$1:$H$8,Table1[[#This Row],[Genre_3]]),COUNTIF(Sheet1!$H$1:$H$8,Table1[[#This Row],[Genre_4]]),COUNTIF(Sheet1!$H$1:$H$8,Table1[[#This Row],[Genre_5]]))</f>
        <v>1</v>
      </c>
      <c r="AK825" t="s">
        <v>1005</v>
      </c>
      <c r="AM825" t="b">
        <f>OR(COUNTIF(Sheet1!$E$2:$E$20,Table1[[#This Row],[Publisher_1]]),COUNTIF(Sheet1!$E$2:$E$20,Table1[[#This Row],[Publisher_2]]))</f>
        <v>1</v>
      </c>
      <c r="AN825" t="str">
        <f>IF(COUNTIF(Table1[[#All],[Title]],Table1[[#This Row],[Title]]) &gt; 1,"Yes","No")</f>
        <v>Yes</v>
      </c>
      <c r="AO825" t="str">
        <f>IF(AND(-3&lt;= (Table1[[#This Row],[Metrics.Sales]] - AVERAGE(Table1[Metrics.Sales]))/_xlfn.STDEV.S(Table1[Metrics.Sales]), (Table1[[#This Row],[Metrics.Sales]] - AVERAGE(Table1[Metrics.Sales]))/_xlfn.STDEV.S(Table1[Metrics.Sales]) &lt;=3),"No","Yes")</f>
        <v>No</v>
      </c>
      <c r="AP825" t="b">
        <f>OR(Table1[[#This Row],[Length.Main Story.Polled]] = 0,Table1[[#This Row],[Length.Main + Extras.Polled]] = 0,Table1[[#This Row],[Length.Completionists.Polled]] = 0,Table1[[#This Row],[Length.All PlayStyles.Polled]] = 0)</f>
        <v>0</v>
      </c>
      <c r="AR825" s="9"/>
      <c r="AT825"/>
      <c r="AW825" s="10"/>
      <c r="BC825" s="10"/>
      <c r="BD825" s="10"/>
      <c r="BE825" s="10"/>
      <c r="BG825" s="10"/>
      <c r="BH825" s="10"/>
      <c r="BI825" s="10"/>
      <c r="BL825" s="10"/>
    </row>
    <row r="826" spans="1:64" x14ac:dyDescent="0.25">
      <c r="A826" t="s">
        <v>758</v>
      </c>
      <c r="B826">
        <v>1</v>
      </c>
      <c r="C826" t="s">
        <v>130</v>
      </c>
      <c r="D826" t="s">
        <v>1005</v>
      </c>
      <c r="E826" t="s">
        <v>1019</v>
      </c>
      <c r="F826" t="s">
        <v>32</v>
      </c>
      <c r="G826">
        <v>2008</v>
      </c>
      <c r="H826">
        <v>91</v>
      </c>
      <c r="I826">
        <v>1.1100000000000001</v>
      </c>
      <c r="J826">
        <v>24.95</v>
      </c>
      <c r="K826">
        <v>62.55</v>
      </c>
      <c r="L826">
        <v>418.75</v>
      </c>
      <c r="M826">
        <v>12.5</v>
      </c>
      <c r="N826">
        <v>27</v>
      </c>
      <c r="O826">
        <v>20.75</v>
      </c>
      <c r="P826">
        <v>295.86666666666599</v>
      </c>
      <c r="Q826">
        <v>295.86666666666599</v>
      </c>
      <c r="R826">
        <v>295.86666666666599</v>
      </c>
      <c r="S826">
        <v>1</v>
      </c>
      <c r="T826">
        <v>295.86666666666599</v>
      </c>
      <c r="U826">
        <v>97.35</v>
      </c>
      <c r="V826">
        <v>429.33333333333297</v>
      </c>
      <c r="W826">
        <v>20</v>
      </c>
      <c r="X826">
        <v>13</v>
      </c>
      <c r="Y826">
        <v>34.3333333333333</v>
      </c>
      <c r="Z826">
        <v>9.8166666666666593</v>
      </c>
      <c r="AA826">
        <v>16.7</v>
      </c>
      <c r="AB826">
        <v>9</v>
      </c>
      <c r="AC826">
        <v>13</v>
      </c>
      <c r="AD826">
        <v>6.7</v>
      </c>
      <c r="AE826" t="s">
        <v>31</v>
      </c>
      <c r="AF826" t="s">
        <v>44</v>
      </c>
      <c r="AJ826" t="b">
        <f>OR(COUNTIF(Sheet1!$H$1:$H$9,Table1[[#This Row],[Genre_1]]),COUNTIF(Sheet1!$H$1:$H$8,Table1[[#This Row],[Genre_2]]),COUNTIF(Sheet1!$H$1:$H$8,Table1[[#This Row],[Genre_3]]),COUNTIF(Sheet1!$H$1:$H$8,Table1[[#This Row],[Genre_4]]),COUNTIF(Sheet1!$H$1:$H$8,Table1[[#This Row],[Genre_5]]))</f>
        <v>1</v>
      </c>
      <c r="AK826" t="s">
        <v>1005</v>
      </c>
      <c r="AM826" t="b">
        <f>OR(COUNTIF(Sheet1!$E$2:$E$20,Table1[[#This Row],[Publisher_1]]),COUNTIF(Sheet1!$E$2:$E$20,Table1[[#This Row],[Publisher_2]]))</f>
        <v>1</v>
      </c>
      <c r="AN826" t="str">
        <f>IF(COUNTIF(Table1[[#All],[Title]],Table1[[#This Row],[Title]]) &gt; 1,"Yes","No")</f>
        <v>Yes</v>
      </c>
      <c r="AO826" t="str">
        <f>IF(AND(-3&lt;= (Table1[[#This Row],[Metrics.Sales]] - AVERAGE(Table1[Metrics.Sales]))/_xlfn.STDEV.S(Table1[Metrics.Sales]), (Table1[[#This Row],[Metrics.Sales]] - AVERAGE(Table1[Metrics.Sales]))/_xlfn.STDEV.S(Table1[Metrics.Sales]) &lt;=3),"No","Yes")</f>
        <v>No</v>
      </c>
      <c r="AP826" t="b">
        <f>OR(Table1[[#This Row],[Length.Main Story.Polled]] = 0,Table1[[#This Row],[Length.Main + Extras.Polled]] = 0,Table1[[#This Row],[Length.Completionists.Polled]] = 0,Table1[[#This Row],[Length.All PlayStyles.Polled]] = 0)</f>
        <v>0</v>
      </c>
      <c r="AR826" s="9"/>
      <c r="AT826"/>
      <c r="AX826" s="10"/>
      <c r="AY826" s="10"/>
      <c r="AZ826" s="10"/>
      <c r="BB826" s="10"/>
      <c r="BD826" s="10"/>
      <c r="BG826" s="10"/>
      <c r="BH826" s="10"/>
    </row>
    <row r="827" spans="1:64" x14ac:dyDescent="0.25">
      <c r="A827" t="s">
        <v>286</v>
      </c>
      <c r="B827">
        <v>2</v>
      </c>
      <c r="C827" t="s">
        <v>39</v>
      </c>
      <c r="D827" t="s">
        <v>85</v>
      </c>
      <c r="E827" t="s">
        <v>83</v>
      </c>
      <c r="F827" t="s">
        <v>46</v>
      </c>
      <c r="G827">
        <v>2006</v>
      </c>
      <c r="H827">
        <v>81</v>
      </c>
      <c r="I827">
        <v>0.28000000000000003</v>
      </c>
      <c r="J827">
        <v>9.9499999999999993</v>
      </c>
      <c r="K827">
        <v>6</v>
      </c>
      <c r="L827">
        <v>6</v>
      </c>
      <c r="M827">
        <v>6</v>
      </c>
      <c r="N827">
        <v>2</v>
      </c>
      <c r="O827">
        <v>6</v>
      </c>
      <c r="P827">
        <v>0</v>
      </c>
      <c r="Q827">
        <v>0</v>
      </c>
      <c r="R827">
        <v>0</v>
      </c>
      <c r="S827">
        <v>0</v>
      </c>
      <c r="T827">
        <v>0</v>
      </c>
      <c r="U827">
        <v>6</v>
      </c>
      <c r="V827">
        <v>6</v>
      </c>
      <c r="W827">
        <v>6</v>
      </c>
      <c r="X827">
        <v>1</v>
      </c>
      <c r="Y827">
        <v>6</v>
      </c>
      <c r="Z827">
        <v>6</v>
      </c>
      <c r="AA827">
        <v>6</v>
      </c>
      <c r="AB827">
        <v>6</v>
      </c>
      <c r="AC827">
        <v>1</v>
      </c>
      <c r="AD827">
        <v>6</v>
      </c>
      <c r="AE827" t="s">
        <v>39</v>
      </c>
      <c r="AJ827" t="b">
        <f>OR(COUNTIF(Sheet1!$H$1:$H$9,Table1[[#This Row],[Genre_1]]),COUNTIF(Sheet1!$H$1:$H$8,Table1[[#This Row],[Genre_2]]),COUNTIF(Sheet1!$H$1:$H$8,Table1[[#This Row],[Genre_3]]),COUNTIF(Sheet1!$H$1:$H$8,Table1[[#This Row],[Genre_4]]),COUNTIF(Sheet1!$H$1:$H$8,Table1[[#This Row],[Genre_5]]))</f>
        <v>1</v>
      </c>
      <c r="AK827" t="s">
        <v>85</v>
      </c>
      <c r="AM827" t="b">
        <f>OR(COUNTIF(Sheet1!$E$2:$E$20,Table1[[#This Row],[Publisher_1]]),COUNTIF(Sheet1!$E$2:$E$20,Table1[[#This Row],[Publisher_2]]))</f>
        <v>1</v>
      </c>
      <c r="AN827" t="str">
        <f>IF(COUNTIF(Table1[[#All],[Title]],Table1[[#This Row],[Title]]) &gt; 1,"Yes","No")</f>
        <v>No</v>
      </c>
      <c r="AO827" t="str">
        <f>IF(AND(-3&lt;= (Table1[[#This Row],[Metrics.Sales]] - AVERAGE(Table1[Metrics.Sales]))/_xlfn.STDEV.S(Table1[Metrics.Sales]), (Table1[[#This Row],[Metrics.Sales]] - AVERAGE(Table1[Metrics.Sales]))/_xlfn.STDEV.S(Table1[Metrics.Sales]) &lt;=3),"No","Yes")</f>
        <v>No</v>
      </c>
      <c r="AP827" t="b">
        <f>OR(Table1[[#This Row],[Length.Main Story.Polled]] = 0,Table1[[#This Row],[Length.Main + Extras.Polled]] = 0,Table1[[#This Row],[Length.Completionists.Polled]] = 0,Table1[[#This Row],[Length.All PlayStyles.Polled]] = 0)</f>
        <v>1</v>
      </c>
      <c r="AR827" s="9"/>
      <c r="AT827"/>
      <c r="AX827" s="10"/>
      <c r="AY827" s="10"/>
      <c r="AZ827" s="10"/>
      <c r="BB827" s="10"/>
      <c r="BD827" s="10"/>
      <c r="BG827" s="10"/>
      <c r="BH827" s="10"/>
    </row>
    <row r="828" spans="1:64" x14ac:dyDescent="0.25">
      <c r="A828" t="s">
        <v>635</v>
      </c>
      <c r="B828">
        <v>1</v>
      </c>
      <c r="C828" t="s">
        <v>1032</v>
      </c>
      <c r="D828" t="s">
        <v>1005</v>
      </c>
      <c r="E828" t="s">
        <v>1021</v>
      </c>
      <c r="F828" t="s">
        <v>32</v>
      </c>
      <c r="G828">
        <v>2007</v>
      </c>
      <c r="H828">
        <v>69</v>
      </c>
      <c r="I828">
        <v>0.15</v>
      </c>
      <c r="J828">
        <v>19.95</v>
      </c>
      <c r="K828">
        <v>23.233333333333299</v>
      </c>
      <c r="L828">
        <v>31.733333333333299</v>
      </c>
      <c r="M828">
        <v>17.7</v>
      </c>
      <c r="N828">
        <v>7</v>
      </c>
      <c r="O828">
        <v>18.233333333333299</v>
      </c>
      <c r="P828">
        <v>36.5</v>
      </c>
      <c r="Q828">
        <v>39.75</v>
      </c>
      <c r="R828">
        <v>36.5</v>
      </c>
      <c r="S828">
        <v>2</v>
      </c>
      <c r="T828">
        <v>33.25</v>
      </c>
      <c r="U828">
        <v>17</v>
      </c>
      <c r="V828">
        <v>17</v>
      </c>
      <c r="W828">
        <v>17</v>
      </c>
      <c r="X828">
        <v>1</v>
      </c>
      <c r="Y828">
        <v>17</v>
      </c>
      <c r="Z828">
        <v>18.1666666666666</v>
      </c>
      <c r="AA828">
        <v>19.8666666666666</v>
      </c>
      <c r="AB828">
        <v>17.350000000000001</v>
      </c>
      <c r="AC828">
        <v>4</v>
      </c>
      <c r="AD828">
        <v>16.8666666666666</v>
      </c>
      <c r="AE828" t="s">
        <v>1045</v>
      </c>
      <c r="AF828" t="s">
        <v>34</v>
      </c>
      <c r="AJ828" t="b">
        <f>OR(COUNTIF(Sheet1!$H$1:$H$9,Table1[[#This Row],[Genre_1]]),COUNTIF(Sheet1!$H$1:$H$8,Table1[[#This Row],[Genre_2]]),COUNTIF(Sheet1!$H$1:$H$8,Table1[[#This Row],[Genre_3]]),COUNTIF(Sheet1!$H$1:$H$8,Table1[[#This Row],[Genre_4]]),COUNTIF(Sheet1!$H$1:$H$8,Table1[[#This Row],[Genre_5]]))</f>
        <v>1</v>
      </c>
      <c r="AK828" t="s">
        <v>1005</v>
      </c>
      <c r="AM828" t="b">
        <f>OR(COUNTIF(Sheet1!$E$2:$E$20,Table1[[#This Row],[Publisher_1]]),COUNTIF(Sheet1!$E$2:$E$20,Table1[[#This Row],[Publisher_2]]))</f>
        <v>1</v>
      </c>
      <c r="AN828" t="str">
        <f>IF(COUNTIF(Table1[[#All],[Title]],Table1[[#This Row],[Title]]) &gt; 1,"Yes","No")</f>
        <v>No</v>
      </c>
      <c r="AO828" t="str">
        <f>IF(AND(-3&lt;= (Table1[[#This Row],[Metrics.Sales]] - AVERAGE(Table1[Metrics.Sales]))/_xlfn.STDEV.S(Table1[Metrics.Sales]), (Table1[[#This Row],[Metrics.Sales]] - AVERAGE(Table1[Metrics.Sales]))/_xlfn.STDEV.S(Table1[Metrics.Sales]) &lt;=3),"No","Yes")</f>
        <v>No</v>
      </c>
      <c r="AP828" t="b">
        <f>OR(Table1[[#This Row],[Length.Main Story.Polled]] = 0,Table1[[#This Row],[Length.Main + Extras.Polled]] = 0,Table1[[#This Row],[Length.Completionists.Polled]] = 0,Table1[[#This Row],[Length.All PlayStyles.Polled]] = 0)</f>
        <v>0</v>
      </c>
      <c r="AR828" s="9"/>
      <c r="AT828"/>
    </row>
    <row r="829" spans="1:64" x14ac:dyDescent="0.25">
      <c r="A829" t="s">
        <v>732</v>
      </c>
      <c r="B829">
        <v>1</v>
      </c>
      <c r="C829" t="s">
        <v>34</v>
      </c>
      <c r="D829" t="s">
        <v>1005</v>
      </c>
      <c r="E829" t="s">
        <v>1020</v>
      </c>
      <c r="F829" t="s">
        <v>46</v>
      </c>
      <c r="G829">
        <v>2007</v>
      </c>
      <c r="H829">
        <v>69</v>
      </c>
      <c r="I829">
        <v>0.02</v>
      </c>
      <c r="J829">
        <v>14.95</v>
      </c>
      <c r="K829">
        <v>31.9</v>
      </c>
      <c r="L829">
        <v>35.6666666666666</v>
      </c>
      <c r="M829">
        <v>31.9</v>
      </c>
      <c r="N829">
        <v>2</v>
      </c>
      <c r="O829">
        <v>28.133333333333301</v>
      </c>
      <c r="P829">
        <v>0</v>
      </c>
      <c r="Q829">
        <v>0</v>
      </c>
      <c r="R829">
        <v>0</v>
      </c>
      <c r="S829">
        <v>0</v>
      </c>
      <c r="T829">
        <v>0</v>
      </c>
      <c r="U829">
        <v>39.450000000000003</v>
      </c>
      <c r="V829">
        <v>39.450000000000003</v>
      </c>
      <c r="W829">
        <v>39.450000000000003</v>
      </c>
      <c r="X829">
        <v>1</v>
      </c>
      <c r="Y829">
        <v>39.450000000000003</v>
      </c>
      <c r="Z829">
        <v>24.3666666666666</v>
      </c>
      <c r="AA829">
        <v>24.3666666666666</v>
      </c>
      <c r="AB829">
        <v>24.3666666666666</v>
      </c>
      <c r="AC829">
        <v>1</v>
      </c>
      <c r="AD829">
        <v>24.3666666666666</v>
      </c>
      <c r="AE829" t="s">
        <v>34</v>
      </c>
      <c r="AJ829" t="b">
        <f>OR(COUNTIF(Sheet1!$H$1:$H$9,Table1[[#This Row],[Genre_1]]),COUNTIF(Sheet1!$H$1:$H$8,Table1[[#This Row],[Genre_2]]),COUNTIF(Sheet1!$H$1:$H$8,Table1[[#This Row],[Genre_3]]),COUNTIF(Sheet1!$H$1:$H$8,Table1[[#This Row],[Genre_4]]),COUNTIF(Sheet1!$H$1:$H$8,Table1[[#This Row],[Genre_5]]))</f>
        <v>1</v>
      </c>
      <c r="AK829" t="s">
        <v>1005</v>
      </c>
      <c r="AM829" t="b">
        <f>OR(COUNTIF(Sheet1!$E$2:$E$20,Table1[[#This Row],[Publisher_1]]),COUNTIF(Sheet1!$E$2:$E$20,Table1[[#This Row],[Publisher_2]]))</f>
        <v>1</v>
      </c>
      <c r="AN829" t="str">
        <f>IF(COUNTIF(Table1[[#All],[Title]],Table1[[#This Row],[Title]]) &gt; 1,"Yes","No")</f>
        <v>No</v>
      </c>
      <c r="AO829" t="str">
        <f>IF(AND(-3&lt;= (Table1[[#This Row],[Metrics.Sales]] - AVERAGE(Table1[Metrics.Sales]))/_xlfn.STDEV.S(Table1[Metrics.Sales]), (Table1[[#This Row],[Metrics.Sales]] - AVERAGE(Table1[Metrics.Sales]))/_xlfn.STDEV.S(Table1[Metrics.Sales]) &lt;=3),"No","Yes")</f>
        <v>No</v>
      </c>
      <c r="AP829" t="b">
        <f>OR(Table1[[#This Row],[Length.Main Story.Polled]] = 0,Table1[[#This Row],[Length.Main + Extras.Polled]] = 0,Table1[[#This Row],[Length.Completionists.Polled]] = 0,Table1[[#This Row],[Length.All PlayStyles.Polled]] = 0)</f>
        <v>1</v>
      </c>
      <c r="AR829" s="9"/>
      <c r="AT829"/>
      <c r="AW829" s="10"/>
      <c r="BH829" s="10"/>
      <c r="BI829" s="10"/>
      <c r="BL829" s="10"/>
    </row>
    <row r="830" spans="1:64" x14ac:dyDescent="0.25">
      <c r="A830" t="s">
        <v>394</v>
      </c>
      <c r="B830">
        <v>4</v>
      </c>
      <c r="C830" t="s">
        <v>63</v>
      </c>
      <c r="D830" t="s">
        <v>51</v>
      </c>
      <c r="E830" t="s">
        <v>83</v>
      </c>
      <c r="F830" t="s">
        <v>32</v>
      </c>
      <c r="G830">
        <v>2006</v>
      </c>
      <c r="H830">
        <v>62</v>
      </c>
      <c r="I830">
        <v>0.06</v>
      </c>
      <c r="J830">
        <v>17.95</v>
      </c>
      <c r="K830">
        <v>119.25</v>
      </c>
      <c r="L830">
        <v>158.80000000000001</v>
      </c>
      <c r="M830">
        <v>126</v>
      </c>
      <c r="N830">
        <v>4</v>
      </c>
      <c r="O830">
        <v>76.3</v>
      </c>
      <c r="P830">
        <v>127</v>
      </c>
      <c r="Q830">
        <v>168.25</v>
      </c>
      <c r="R830">
        <v>156</v>
      </c>
      <c r="S830">
        <v>3</v>
      </c>
      <c r="T830">
        <v>85.75</v>
      </c>
      <c r="U830">
        <v>96</v>
      </c>
      <c r="V830">
        <v>96</v>
      </c>
      <c r="W830">
        <v>96</v>
      </c>
      <c r="X830">
        <v>1</v>
      </c>
      <c r="Y830">
        <v>96</v>
      </c>
      <c r="Z830">
        <v>0</v>
      </c>
      <c r="AA830">
        <v>0</v>
      </c>
      <c r="AB830">
        <v>0</v>
      </c>
      <c r="AC830">
        <v>0</v>
      </c>
      <c r="AD830">
        <v>0</v>
      </c>
      <c r="AE830" t="s">
        <v>31</v>
      </c>
      <c r="AF830" t="s">
        <v>39</v>
      </c>
      <c r="AJ830" t="b">
        <f>OR(COUNTIF(Sheet1!$H$1:$H$9,Table1[[#This Row],[Genre_1]]),COUNTIF(Sheet1!$H$1:$H$8,Table1[[#This Row],[Genre_2]]),COUNTIF(Sheet1!$H$1:$H$8,Table1[[#This Row],[Genre_3]]),COUNTIF(Sheet1!$H$1:$H$8,Table1[[#This Row],[Genre_4]]),COUNTIF(Sheet1!$H$1:$H$8,Table1[[#This Row],[Genre_5]]))</f>
        <v>1</v>
      </c>
      <c r="AK830" t="s">
        <v>51</v>
      </c>
      <c r="AM830" t="b">
        <f>OR(COUNTIF(Sheet1!$E$2:$E$20,Table1[[#This Row],[Publisher_1]]),COUNTIF(Sheet1!$E$2:$E$20,Table1[[#This Row],[Publisher_2]]))</f>
        <v>1</v>
      </c>
      <c r="AN830" t="str">
        <f>IF(COUNTIF(Table1[[#All],[Title]],Table1[[#This Row],[Title]]) &gt; 1,"Yes","No")</f>
        <v>No</v>
      </c>
      <c r="AO830" t="str">
        <f>IF(AND(-3&lt;= (Table1[[#This Row],[Metrics.Sales]] - AVERAGE(Table1[Metrics.Sales]))/_xlfn.STDEV.S(Table1[Metrics.Sales]), (Table1[[#This Row],[Metrics.Sales]] - AVERAGE(Table1[Metrics.Sales]))/_xlfn.STDEV.S(Table1[Metrics.Sales]) &lt;=3),"No","Yes")</f>
        <v>No</v>
      </c>
      <c r="AP830" t="b">
        <f>OR(Table1[[#This Row],[Length.Main Story.Polled]] = 0,Table1[[#This Row],[Length.Main + Extras.Polled]] = 0,Table1[[#This Row],[Length.Completionists.Polled]] = 0,Table1[[#This Row],[Length.All PlayStyles.Polled]] = 0)</f>
        <v>1</v>
      </c>
      <c r="AR830" s="9"/>
      <c r="AT830"/>
      <c r="AW830" s="10"/>
      <c r="BH830" s="10"/>
      <c r="BI830" s="10"/>
      <c r="BJ830" s="10"/>
      <c r="BL830" s="10"/>
    </row>
    <row r="831" spans="1:64" x14ac:dyDescent="0.25">
      <c r="A831" t="s">
        <v>844</v>
      </c>
      <c r="B831">
        <v>1</v>
      </c>
      <c r="C831" t="s">
        <v>1043</v>
      </c>
      <c r="D831" t="s">
        <v>1005</v>
      </c>
      <c r="E831" t="s">
        <v>1021</v>
      </c>
      <c r="F831" t="s">
        <v>53</v>
      </c>
      <c r="G831">
        <v>2008</v>
      </c>
      <c r="H831">
        <v>79</v>
      </c>
      <c r="I831">
        <v>0.3</v>
      </c>
      <c r="J831">
        <v>17.95</v>
      </c>
      <c r="K831">
        <v>66.133333333333297</v>
      </c>
      <c r="L831">
        <v>79.483333333333306</v>
      </c>
      <c r="M831">
        <v>67.0833333333333</v>
      </c>
      <c r="N831">
        <v>4</v>
      </c>
      <c r="O831">
        <v>52.3</v>
      </c>
      <c r="P831">
        <v>38</v>
      </c>
      <c r="Q831">
        <v>38</v>
      </c>
      <c r="R831">
        <v>38</v>
      </c>
      <c r="S831">
        <v>1</v>
      </c>
      <c r="T831">
        <v>38</v>
      </c>
      <c r="U831">
        <v>75.516666666666595</v>
      </c>
      <c r="V831">
        <v>87.233333333333306</v>
      </c>
      <c r="W831">
        <v>88.6666666666666</v>
      </c>
      <c r="X831">
        <v>3</v>
      </c>
      <c r="Y831">
        <v>63.783333333333303</v>
      </c>
      <c r="Z831">
        <v>0</v>
      </c>
      <c r="AA831">
        <v>0</v>
      </c>
      <c r="AB831">
        <v>0</v>
      </c>
      <c r="AC831">
        <v>0</v>
      </c>
      <c r="AD831">
        <v>0</v>
      </c>
      <c r="AE831" t="s">
        <v>31</v>
      </c>
      <c r="AF831" t="s">
        <v>1045</v>
      </c>
      <c r="AG831" t="s">
        <v>44</v>
      </c>
      <c r="AJ831" t="b">
        <f>OR(COUNTIF(Sheet1!$H$1:$H$9,Table1[[#This Row],[Genre_1]]),COUNTIF(Sheet1!$H$1:$H$8,Table1[[#This Row],[Genre_2]]),COUNTIF(Sheet1!$H$1:$H$8,Table1[[#This Row],[Genre_3]]),COUNTIF(Sheet1!$H$1:$H$8,Table1[[#This Row],[Genre_4]]),COUNTIF(Sheet1!$H$1:$H$8,Table1[[#This Row],[Genre_5]]))</f>
        <v>1</v>
      </c>
      <c r="AK831" t="s">
        <v>1005</v>
      </c>
      <c r="AM831" t="b">
        <f>OR(COUNTIF(Sheet1!$E$2:$E$20,Table1[[#This Row],[Publisher_1]]),COUNTIF(Sheet1!$E$2:$E$20,Table1[[#This Row],[Publisher_2]]))</f>
        <v>1</v>
      </c>
      <c r="AN831" t="str">
        <f>IF(COUNTIF(Table1[[#All],[Title]],Table1[[#This Row],[Title]]) &gt; 1,"Yes","No")</f>
        <v>No</v>
      </c>
      <c r="AO831" t="str">
        <f>IF(AND(-3&lt;= (Table1[[#This Row],[Metrics.Sales]] - AVERAGE(Table1[Metrics.Sales]))/_xlfn.STDEV.S(Table1[Metrics.Sales]), (Table1[[#This Row],[Metrics.Sales]] - AVERAGE(Table1[Metrics.Sales]))/_xlfn.STDEV.S(Table1[Metrics.Sales]) &lt;=3),"No","Yes")</f>
        <v>No</v>
      </c>
      <c r="AP831" t="b">
        <f>OR(Table1[[#This Row],[Length.Main Story.Polled]] = 0,Table1[[#This Row],[Length.Main + Extras.Polled]] = 0,Table1[[#This Row],[Length.Completionists.Polled]] = 0,Table1[[#This Row],[Length.All PlayStyles.Polled]] = 0)</f>
        <v>1</v>
      </c>
      <c r="AR831" s="9"/>
      <c r="AT831"/>
    </row>
    <row r="832" spans="1:64" x14ac:dyDescent="0.25">
      <c r="A832" t="s">
        <v>277</v>
      </c>
      <c r="B832">
        <v>1</v>
      </c>
      <c r="C832" t="s">
        <v>1040</v>
      </c>
      <c r="D832" t="s">
        <v>1005</v>
      </c>
      <c r="E832" t="s">
        <v>1021</v>
      </c>
      <c r="F832" t="s">
        <v>53</v>
      </c>
      <c r="G832">
        <v>2006</v>
      </c>
      <c r="H832">
        <v>78</v>
      </c>
      <c r="I832">
        <v>0.34</v>
      </c>
      <c r="J832">
        <v>24.95</v>
      </c>
      <c r="K832">
        <v>66.133333333333297</v>
      </c>
      <c r="L832">
        <v>79.483333333333306</v>
      </c>
      <c r="M832">
        <v>67.0833333333333</v>
      </c>
      <c r="N832">
        <v>4</v>
      </c>
      <c r="O832">
        <v>52.3</v>
      </c>
      <c r="P832">
        <v>38</v>
      </c>
      <c r="Q832">
        <v>38</v>
      </c>
      <c r="R832">
        <v>38</v>
      </c>
      <c r="S832">
        <v>1</v>
      </c>
      <c r="T832">
        <v>38</v>
      </c>
      <c r="U832">
        <v>75.516666666666595</v>
      </c>
      <c r="V832">
        <v>87.233333333333306</v>
      </c>
      <c r="W832">
        <v>88.6666666666666</v>
      </c>
      <c r="X832">
        <v>3</v>
      </c>
      <c r="Y832">
        <v>63.783333333333303</v>
      </c>
      <c r="Z832">
        <v>0</v>
      </c>
      <c r="AA832">
        <v>0</v>
      </c>
      <c r="AB832">
        <v>0</v>
      </c>
      <c r="AC832">
        <v>0</v>
      </c>
      <c r="AD832">
        <v>0</v>
      </c>
      <c r="AE832" t="s">
        <v>1045</v>
      </c>
      <c r="AF832" t="s">
        <v>44</v>
      </c>
      <c r="AJ832" t="b">
        <f>OR(COUNTIF(Sheet1!$H$1:$H$9,Table1[[#This Row],[Genre_1]]),COUNTIF(Sheet1!$H$1:$H$8,Table1[[#This Row],[Genre_2]]),COUNTIF(Sheet1!$H$1:$H$8,Table1[[#This Row],[Genre_3]]),COUNTIF(Sheet1!$H$1:$H$8,Table1[[#This Row],[Genre_4]]),COUNTIF(Sheet1!$H$1:$H$8,Table1[[#This Row],[Genre_5]]))</f>
        <v>1</v>
      </c>
      <c r="AK832" t="s">
        <v>1005</v>
      </c>
      <c r="AM832" t="b">
        <f>OR(COUNTIF(Sheet1!$E$2:$E$20,Table1[[#This Row],[Publisher_1]]),COUNTIF(Sheet1!$E$2:$E$20,Table1[[#This Row],[Publisher_2]]))</f>
        <v>1</v>
      </c>
      <c r="AN832" t="str">
        <f>IF(COUNTIF(Table1[[#All],[Title]],Table1[[#This Row],[Title]]) &gt; 1,"Yes","No")</f>
        <v>No</v>
      </c>
      <c r="AO832" t="str">
        <f>IF(AND(-3&lt;= (Table1[[#This Row],[Metrics.Sales]] - AVERAGE(Table1[Metrics.Sales]))/_xlfn.STDEV.S(Table1[Metrics.Sales]), (Table1[[#This Row],[Metrics.Sales]] - AVERAGE(Table1[Metrics.Sales]))/_xlfn.STDEV.S(Table1[Metrics.Sales]) &lt;=3),"No","Yes")</f>
        <v>No</v>
      </c>
      <c r="AP832" t="b">
        <f>OR(Table1[[#This Row],[Length.Main Story.Polled]] = 0,Table1[[#This Row],[Length.Main + Extras.Polled]] = 0,Table1[[#This Row],[Length.Completionists.Polled]] = 0,Table1[[#This Row],[Length.All PlayStyles.Polled]] = 0)</f>
        <v>1</v>
      </c>
      <c r="AR832" s="9"/>
      <c r="AT832"/>
      <c r="AU832" s="10"/>
      <c r="BC832" s="10"/>
      <c r="BD832" s="10"/>
      <c r="BE832" s="10"/>
      <c r="BG832" s="10"/>
    </row>
    <row r="833" spans="1:64" x14ac:dyDescent="0.25">
      <c r="A833" t="s">
        <v>233</v>
      </c>
      <c r="B833">
        <v>1</v>
      </c>
      <c r="C833" t="s">
        <v>79</v>
      </c>
      <c r="D833" t="s">
        <v>94</v>
      </c>
      <c r="E833" t="s">
        <v>83</v>
      </c>
      <c r="F833" t="s">
        <v>53</v>
      </c>
      <c r="G833">
        <v>2006</v>
      </c>
      <c r="H833">
        <v>81</v>
      </c>
      <c r="I833">
        <v>1.23</v>
      </c>
      <c r="J833">
        <v>14.95</v>
      </c>
      <c r="K833">
        <v>24.683333333333302</v>
      </c>
      <c r="L833">
        <v>83.6666666666666</v>
      </c>
      <c r="M833">
        <v>20</v>
      </c>
      <c r="N833">
        <v>57</v>
      </c>
      <c r="O833">
        <v>18.133333333333301</v>
      </c>
      <c r="P833">
        <v>55.616666666666603</v>
      </c>
      <c r="Q833">
        <v>98.35</v>
      </c>
      <c r="R833">
        <v>47.816666666666599</v>
      </c>
      <c r="S833">
        <v>7</v>
      </c>
      <c r="T833">
        <v>37.1</v>
      </c>
      <c r="U833">
        <v>23.5</v>
      </c>
      <c r="V833">
        <v>26.466666666666601</v>
      </c>
      <c r="W833">
        <v>22.3666666666666</v>
      </c>
      <c r="X833">
        <v>22</v>
      </c>
      <c r="Y833">
        <v>19.466666666666601</v>
      </c>
      <c r="Z833">
        <v>17.883333333333301</v>
      </c>
      <c r="AA833">
        <v>22.216666666666601</v>
      </c>
      <c r="AB833">
        <v>17</v>
      </c>
      <c r="AC833">
        <v>28</v>
      </c>
      <c r="AD833">
        <v>15.6833333333333</v>
      </c>
      <c r="AE833" t="s">
        <v>31</v>
      </c>
      <c r="AF833" t="s">
        <v>1006</v>
      </c>
      <c r="AJ833" t="b">
        <f>OR(COUNTIF(Sheet1!$H$1:$H$9,Table1[[#This Row],[Genre_1]]),COUNTIF(Sheet1!$H$1:$H$8,Table1[[#This Row],[Genre_2]]),COUNTIF(Sheet1!$H$1:$H$8,Table1[[#This Row],[Genre_3]]),COUNTIF(Sheet1!$H$1:$H$8,Table1[[#This Row],[Genre_4]]),COUNTIF(Sheet1!$H$1:$H$8,Table1[[#This Row],[Genre_5]]))</f>
        <v>1</v>
      </c>
      <c r="AK833" t="s">
        <v>94</v>
      </c>
      <c r="AM833" t="b">
        <f>OR(COUNTIF(Sheet1!$E$2:$E$20,Table1[[#This Row],[Publisher_1]]),COUNTIF(Sheet1!$E$2:$E$20,Table1[[#This Row],[Publisher_2]]))</f>
        <v>1</v>
      </c>
      <c r="AN833" t="str">
        <f>IF(COUNTIF(Table1[[#All],[Title]],Table1[[#This Row],[Title]]) &gt; 1,"Yes","No")</f>
        <v>No</v>
      </c>
      <c r="AO833" t="str">
        <f>IF(AND(-3&lt;= (Table1[[#This Row],[Metrics.Sales]] - AVERAGE(Table1[Metrics.Sales]))/_xlfn.STDEV.S(Table1[Metrics.Sales]), (Table1[[#This Row],[Metrics.Sales]] - AVERAGE(Table1[Metrics.Sales]))/_xlfn.STDEV.S(Table1[Metrics.Sales]) &lt;=3),"No","Yes")</f>
        <v>No</v>
      </c>
      <c r="AP833" t="b">
        <f>OR(Table1[[#This Row],[Length.Main Story.Polled]] = 0,Table1[[#This Row],[Length.Main + Extras.Polled]] = 0,Table1[[#This Row],[Length.Completionists.Polled]] = 0,Table1[[#This Row],[Length.All PlayStyles.Polled]] = 0)</f>
        <v>0</v>
      </c>
      <c r="AR833" s="9"/>
      <c r="AT833"/>
      <c r="AU833" s="10"/>
      <c r="BC833" s="10"/>
      <c r="BD833" s="10"/>
      <c r="BE833" s="10"/>
      <c r="BG833" s="10"/>
    </row>
    <row r="834" spans="1:64" x14ac:dyDescent="0.25">
      <c r="A834" t="s">
        <v>767</v>
      </c>
      <c r="B834">
        <v>1</v>
      </c>
      <c r="C834" t="s">
        <v>79</v>
      </c>
      <c r="D834" t="s">
        <v>94</v>
      </c>
      <c r="E834" t="s">
        <v>83</v>
      </c>
      <c r="F834" t="s">
        <v>32</v>
      </c>
      <c r="G834">
        <v>2008</v>
      </c>
      <c r="H834">
        <v>81</v>
      </c>
      <c r="I834">
        <v>1.39</v>
      </c>
      <c r="J834">
        <v>17.95</v>
      </c>
      <c r="K834">
        <v>28.1</v>
      </c>
      <c r="L834">
        <v>66.433333333333294</v>
      </c>
      <c r="M834">
        <v>23.683333333333302</v>
      </c>
      <c r="N834">
        <v>313</v>
      </c>
      <c r="O834">
        <v>16.183333333333302</v>
      </c>
      <c r="P834">
        <v>53.733333333333299</v>
      </c>
      <c r="Q834">
        <v>80.433333333333294</v>
      </c>
      <c r="R834">
        <v>54</v>
      </c>
      <c r="S834">
        <v>29</v>
      </c>
      <c r="T834">
        <v>34.35</v>
      </c>
      <c r="U834">
        <v>29.95</v>
      </c>
      <c r="V834">
        <v>65.616666666666603</v>
      </c>
      <c r="W834">
        <v>28.533333333333299</v>
      </c>
      <c r="X834">
        <v>153</v>
      </c>
      <c r="Y834">
        <v>21.6166666666666</v>
      </c>
      <c r="Z834">
        <v>20.266666666666602</v>
      </c>
      <c r="AA834">
        <v>46.683333333333302</v>
      </c>
      <c r="AB834">
        <v>20</v>
      </c>
      <c r="AC834">
        <v>131</v>
      </c>
      <c r="AD834">
        <v>13.316666666666601</v>
      </c>
      <c r="AE834" t="s">
        <v>31</v>
      </c>
      <c r="AF834" t="s">
        <v>1006</v>
      </c>
      <c r="AJ834" t="b">
        <f>OR(COUNTIF(Sheet1!$H$1:$H$9,Table1[[#This Row],[Genre_1]]),COUNTIF(Sheet1!$H$1:$H$8,Table1[[#This Row],[Genre_2]]),COUNTIF(Sheet1!$H$1:$H$8,Table1[[#This Row],[Genre_3]]),COUNTIF(Sheet1!$H$1:$H$8,Table1[[#This Row],[Genre_4]]),COUNTIF(Sheet1!$H$1:$H$8,Table1[[#This Row],[Genre_5]]))</f>
        <v>1</v>
      </c>
      <c r="AK834" t="s">
        <v>94</v>
      </c>
      <c r="AM834" t="b">
        <f>OR(COUNTIF(Sheet1!$E$2:$E$20,Table1[[#This Row],[Publisher_1]]),COUNTIF(Sheet1!$E$2:$E$20,Table1[[#This Row],[Publisher_2]]))</f>
        <v>1</v>
      </c>
      <c r="AN834" t="str">
        <f>IF(COUNTIF(Table1[[#All],[Title]],Table1[[#This Row],[Title]]) &gt; 1,"Yes","No")</f>
        <v>Yes</v>
      </c>
      <c r="AO834" t="str">
        <f>IF(AND(-3&lt;= (Table1[[#This Row],[Metrics.Sales]] - AVERAGE(Table1[Metrics.Sales]))/_xlfn.STDEV.S(Table1[Metrics.Sales]), (Table1[[#This Row],[Metrics.Sales]] - AVERAGE(Table1[Metrics.Sales]))/_xlfn.STDEV.S(Table1[Metrics.Sales]) &lt;=3),"No","Yes")</f>
        <v>No</v>
      </c>
      <c r="AP834" t="b">
        <f>OR(Table1[[#This Row],[Length.Main Story.Polled]] = 0,Table1[[#This Row],[Length.Main + Extras.Polled]] = 0,Table1[[#This Row],[Length.Completionists.Polled]] = 0,Table1[[#This Row],[Length.All PlayStyles.Polled]] = 0)</f>
        <v>0</v>
      </c>
      <c r="AR834" s="9"/>
      <c r="AT834"/>
      <c r="AW834" s="10"/>
      <c r="AX834" s="10"/>
      <c r="AZ834" s="10"/>
      <c r="BD834" s="10"/>
      <c r="BE834" s="10"/>
      <c r="BG834" s="10"/>
      <c r="BH834" s="10"/>
      <c r="BI834" s="10"/>
      <c r="BL834" s="10"/>
    </row>
    <row r="835" spans="1:64" x14ac:dyDescent="0.25">
      <c r="A835" t="s">
        <v>767</v>
      </c>
      <c r="B835">
        <v>1</v>
      </c>
      <c r="C835" t="s">
        <v>79</v>
      </c>
      <c r="D835" t="s">
        <v>94</v>
      </c>
      <c r="E835" t="s">
        <v>1019</v>
      </c>
      <c r="F835" t="s">
        <v>46</v>
      </c>
      <c r="G835">
        <v>2008</v>
      </c>
      <c r="H835">
        <v>82</v>
      </c>
      <c r="I835">
        <v>0.81</v>
      </c>
      <c r="J835">
        <v>17.95</v>
      </c>
      <c r="K835">
        <v>28.1</v>
      </c>
      <c r="L835">
        <v>66.433333333333294</v>
      </c>
      <c r="M835">
        <v>23.683333333333302</v>
      </c>
      <c r="N835">
        <v>313</v>
      </c>
      <c r="O835">
        <v>16.183333333333302</v>
      </c>
      <c r="P835">
        <v>53.733333333333299</v>
      </c>
      <c r="Q835">
        <v>80.433333333333294</v>
      </c>
      <c r="R835">
        <v>54</v>
      </c>
      <c r="S835">
        <v>29</v>
      </c>
      <c r="T835">
        <v>34.35</v>
      </c>
      <c r="U835">
        <v>29.95</v>
      </c>
      <c r="V835">
        <v>65.616666666666603</v>
      </c>
      <c r="W835">
        <v>28.533333333333299</v>
      </c>
      <c r="X835">
        <v>153</v>
      </c>
      <c r="Y835">
        <v>21.6166666666666</v>
      </c>
      <c r="Z835">
        <v>20.266666666666602</v>
      </c>
      <c r="AA835">
        <v>46.683333333333302</v>
      </c>
      <c r="AB835">
        <v>20</v>
      </c>
      <c r="AC835">
        <v>131</v>
      </c>
      <c r="AD835">
        <v>13.316666666666601</v>
      </c>
      <c r="AE835" t="s">
        <v>31</v>
      </c>
      <c r="AF835" t="s">
        <v>1006</v>
      </c>
      <c r="AJ835" t="b">
        <f>OR(COUNTIF(Sheet1!$H$1:$H$9,Table1[[#This Row],[Genre_1]]),COUNTIF(Sheet1!$H$1:$H$8,Table1[[#This Row],[Genre_2]]),COUNTIF(Sheet1!$H$1:$H$8,Table1[[#This Row],[Genre_3]]),COUNTIF(Sheet1!$H$1:$H$8,Table1[[#This Row],[Genre_4]]),COUNTIF(Sheet1!$H$1:$H$8,Table1[[#This Row],[Genre_5]]))</f>
        <v>1</v>
      </c>
      <c r="AK835" t="s">
        <v>94</v>
      </c>
      <c r="AM835" t="b">
        <f>OR(COUNTIF(Sheet1!$E$2:$E$20,Table1[[#This Row],[Publisher_1]]),COUNTIF(Sheet1!$E$2:$E$20,Table1[[#This Row],[Publisher_2]]))</f>
        <v>1</v>
      </c>
      <c r="AN835" t="str">
        <f>IF(COUNTIF(Table1[[#All],[Title]],Table1[[#This Row],[Title]]) &gt; 1,"Yes","No")</f>
        <v>Yes</v>
      </c>
      <c r="AO835" t="str">
        <f>IF(AND(-3&lt;= (Table1[[#This Row],[Metrics.Sales]] - AVERAGE(Table1[Metrics.Sales]))/_xlfn.STDEV.S(Table1[Metrics.Sales]), (Table1[[#This Row],[Metrics.Sales]] - AVERAGE(Table1[Metrics.Sales]))/_xlfn.STDEV.S(Table1[Metrics.Sales]) &lt;=3),"No","Yes")</f>
        <v>No</v>
      </c>
      <c r="AP835" t="b">
        <f>OR(Table1[[#This Row],[Length.Main Story.Polled]] = 0,Table1[[#This Row],[Length.Main + Extras.Polled]] = 0,Table1[[#This Row],[Length.Completionists.Polled]] = 0,Table1[[#This Row],[Length.All PlayStyles.Polled]] = 0)</f>
        <v>0</v>
      </c>
      <c r="AR835" s="9"/>
      <c r="AT835"/>
      <c r="AU835" s="10"/>
      <c r="AW835" s="10"/>
      <c r="AX835" s="10"/>
      <c r="AY835" s="10"/>
      <c r="BD835" s="10"/>
      <c r="BE835" s="10"/>
      <c r="BG835" s="10"/>
      <c r="BH835" s="10"/>
      <c r="BI835" s="10"/>
      <c r="BL835" s="10"/>
    </row>
    <row r="836" spans="1:64" x14ac:dyDescent="0.25">
      <c r="A836" t="s">
        <v>826</v>
      </c>
      <c r="B836">
        <v>2</v>
      </c>
      <c r="C836" t="s">
        <v>31</v>
      </c>
      <c r="D836" t="s">
        <v>58</v>
      </c>
      <c r="E836" t="s">
        <v>1022</v>
      </c>
      <c r="F836" t="s">
        <v>53</v>
      </c>
      <c r="G836">
        <v>2008</v>
      </c>
      <c r="H836">
        <v>68</v>
      </c>
      <c r="I836">
        <v>0.4</v>
      </c>
      <c r="J836">
        <v>12.95</v>
      </c>
      <c r="K836">
        <v>8</v>
      </c>
      <c r="L836">
        <v>8</v>
      </c>
      <c r="M836">
        <v>8</v>
      </c>
      <c r="N836">
        <v>1</v>
      </c>
      <c r="O836">
        <v>8</v>
      </c>
      <c r="P836">
        <v>0</v>
      </c>
      <c r="Q836">
        <v>0</v>
      </c>
      <c r="R836">
        <v>0</v>
      </c>
      <c r="S836">
        <v>0</v>
      </c>
      <c r="T836">
        <v>0</v>
      </c>
      <c r="U836">
        <v>0</v>
      </c>
      <c r="V836">
        <v>0</v>
      </c>
      <c r="W836">
        <v>0</v>
      </c>
      <c r="X836">
        <v>0</v>
      </c>
      <c r="Y836">
        <v>0</v>
      </c>
      <c r="Z836">
        <v>8</v>
      </c>
      <c r="AA836">
        <v>8</v>
      </c>
      <c r="AB836">
        <v>8</v>
      </c>
      <c r="AC836">
        <v>1</v>
      </c>
      <c r="AD836">
        <v>8</v>
      </c>
      <c r="AE836" t="s">
        <v>31</v>
      </c>
      <c r="AJ836" t="b">
        <f>OR(COUNTIF(Sheet1!$H$1:$H$9,Table1[[#This Row],[Genre_1]]),COUNTIF(Sheet1!$H$1:$H$8,Table1[[#This Row],[Genre_2]]),COUNTIF(Sheet1!$H$1:$H$8,Table1[[#This Row],[Genre_3]]),COUNTIF(Sheet1!$H$1:$H$8,Table1[[#This Row],[Genre_4]]),COUNTIF(Sheet1!$H$1:$H$8,Table1[[#This Row],[Genre_5]]))</f>
        <v>1</v>
      </c>
      <c r="AK836" t="s">
        <v>58</v>
      </c>
      <c r="AM836" t="b">
        <f>OR(COUNTIF(Sheet1!$E$2:$E$20,Table1[[#This Row],[Publisher_1]]),COUNTIF(Sheet1!$E$2:$E$20,Table1[[#This Row],[Publisher_2]]))</f>
        <v>1</v>
      </c>
      <c r="AN836" t="str">
        <f>IF(COUNTIF(Table1[[#All],[Title]],Table1[[#This Row],[Title]]) &gt; 1,"Yes","No")</f>
        <v>No</v>
      </c>
      <c r="AO836" t="str">
        <f>IF(AND(-3&lt;= (Table1[[#This Row],[Metrics.Sales]] - AVERAGE(Table1[Metrics.Sales]))/_xlfn.STDEV.S(Table1[Metrics.Sales]), (Table1[[#This Row],[Metrics.Sales]] - AVERAGE(Table1[Metrics.Sales]))/_xlfn.STDEV.S(Table1[Metrics.Sales]) &lt;=3),"No","Yes")</f>
        <v>No</v>
      </c>
      <c r="AP836" t="b">
        <f>OR(Table1[[#This Row],[Length.Main Story.Polled]] = 0,Table1[[#This Row],[Length.Main + Extras.Polled]] = 0,Table1[[#This Row],[Length.Completionists.Polled]] = 0,Table1[[#This Row],[Length.All PlayStyles.Polled]] = 0)</f>
        <v>1</v>
      </c>
      <c r="AR836" s="9"/>
      <c r="AT836"/>
      <c r="AU836" s="10"/>
      <c r="AW836" s="10"/>
      <c r="AX836" s="10"/>
      <c r="AY836" s="10"/>
      <c r="BD836" s="10"/>
      <c r="BE836" s="10"/>
      <c r="BG836" s="10"/>
      <c r="BH836" s="10"/>
      <c r="BI836" s="10"/>
      <c r="BL836" s="10"/>
    </row>
    <row r="837" spans="1:64" x14ac:dyDescent="0.25">
      <c r="A837" t="s">
        <v>382</v>
      </c>
      <c r="B837">
        <v>4</v>
      </c>
      <c r="C837" t="s">
        <v>31</v>
      </c>
      <c r="D837" t="s">
        <v>1005</v>
      </c>
      <c r="E837" t="s">
        <v>83</v>
      </c>
      <c r="F837" t="s">
        <v>46</v>
      </c>
      <c r="G837">
        <v>2006</v>
      </c>
      <c r="H837">
        <v>52</v>
      </c>
      <c r="I837">
        <v>7.0000000000000007E-2</v>
      </c>
      <c r="J837">
        <v>14.95</v>
      </c>
      <c r="K837">
        <v>46.183333333333302</v>
      </c>
      <c r="L837">
        <v>53.4166666666666</v>
      </c>
      <c r="M837">
        <v>47.5</v>
      </c>
      <c r="N837">
        <v>8</v>
      </c>
      <c r="O837">
        <v>38.4166666666666</v>
      </c>
      <c r="P837">
        <v>53.366666666666603</v>
      </c>
      <c r="Q837">
        <v>55.866666666666603</v>
      </c>
      <c r="R837">
        <v>50.116666666666603</v>
      </c>
      <c r="S837">
        <v>3</v>
      </c>
      <c r="T837">
        <v>50.866666666666603</v>
      </c>
      <c r="U837">
        <v>44.85</v>
      </c>
      <c r="V837">
        <v>47.633333333333297</v>
      </c>
      <c r="W837">
        <v>44.383333333333297</v>
      </c>
      <c r="X837">
        <v>4</v>
      </c>
      <c r="Y837">
        <v>42.3</v>
      </c>
      <c r="Z837">
        <v>30</v>
      </c>
      <c r="AA837">
        <v>30</v>
      </c>
      <c r="AB837">
        <v>30</v>
      </c>
      <c r="AC837">
        <v>1</v>
      </c>
      <c r="AD837">
        <v>30</v>
      </c>
      <c r="AE837" t="s">
        <v>31</v>
      </c>
      <c r="AJ837" t="b">
        <f>OR(COUNTIF(Sheet1!$H$1:$H$9,Table1[[#This Row],[Genre_1]]),COUNTIF(Sheet1!$H$1:$H$8,Table1[[#This Row],[Genre_2]]),COUNTIF(Sheet1!$H$1:$H$8,Table1[[#This Row],[Genre_3]]),COUNTIF(Sheet1!$H$1:$H$8,Table1[[#This Row],[Genre_4]]),COUNTIF(Sheet1!$H$1:$H$8,Table1[[#This Row],[Genre_5]]))</f>
        <v>1</v>
      </c>
      <c r="AK837" t="s">
        <v>1005</v>
      </c>
      <c r="AM837" t="b">
        <f>OR(COUNTIF(Sheet1!$E$2:$E$20,Table1[[#This Row],[Publisher_1]]),COUNTIF(Sheet1!$E$2:$E$20,Table1[[#This Row],[Publisher_2]]))</f>
        <v>1</v>
      </c>
      <c r="AN837" t="str">
        <f>IF(COUNTIF(Table1[[#All],[Title]],Table1[[#This Row],[Title]]) &gt; 1,"Yes","No")</f>
        <v>No</v>
      </c>
      <c r="AO837" t="str">
        <f>IF(AND(-3&lt;= (Table1[[#This Row],[Metrics.Sales]] - AVERAGE(Table1[Metrics.Sales]))/_xlfn.STDEV.S(Table1[Metrics.Sales]), (Table1[[#This Row],[Metrics.Sales]] - AVERAGE(Table1[Metrics.Sales]))/_xlfn.STDEV.S(Table1[Metrics.Sales]) &lt;=3),"No","Yes")</f>
        <v>No</v>
      </c>
      <c r="AP837" t="b">
        <f>OR(Table1[[#This Row],[Length.Main Story.Polled]] = 0,Table1[[#This Row],[Length.Main + Extras.Polled]] = 0,Table1[[#This Row],[Length.Completionists.Polled]] = 0,Table1[[#This Row],[Length.All PlayStyles.Polled]] = 0)</f>
        <v>0</v>
      </c>
      <c r="AR837" s="9"/>
      <c r="AT837"/>
    </row>
    <row r="838" spans="1:64" x14ac:dyDescent="0.25">
      <c r="A838" t="s">
        <v>726</v>
      </c>
      <c r="B838">
        <v>2</v>
      </c>
      <c r="C838" t="s">
        <v>1036</v>
      </c>
      <c r="D838" t="s">
        <v>1005</v>
      </c>
      <c r="E838" t="s">
        <v>83</v>
      </c>
      <c r="F838" t="s">
        <v>32</v>
      </c>
      <c r="G838">
        <v>2007</v>
      </c>
      <c r="H838">
        <v>53</v>
      </c>
      <c r="I838">
        <v>0.02</v>
      </c>
      <c r="J838">
        <v>19.95</v>
      </c>
      <c r="K838">
        <v>12.75</v>
      </c>
      <c r="L838">
        <v>15.3</v>
      </c>
      <c r="M838">
        <v>12.5</v>
      </c>
      <c r="N838">
        <v>4</v>
      </c>
      <c r="O838">
        <v>10.3</v>
      </c>
      <c r="P838">
        <v>18</v>
      </c>
      <c r="Q838">
        <v>18</v>
      </c>
      <c r="R838">
        <v>18</v>
      </c>
      <c r="S838">
        <v>1</v>
      </c>
      <c r="T838">
        <v>18</v>
      </c>
      <c r="U838">
        <v>12.5</v>
      </c>
      <c r="V838">
        <v>13.25</v>
      </c>
      <c r="W838">
        <v>12.5</v>
      </c>
      <c r="X838">
        <v>2</v>
      </c>
      <c r="Y838">
        <v>11.75</v>
      </c>
      <c r="Z838">
        <v>8</v>
      </c>
      <c r="AA838">
        <v>8</v>
      </c>
      <c r="AB838">
        <v>8</v>
      </c>
      <c r="AC838">
        <v>1</v>
      </c>
      <c r="AD838">
        <v>8</v>
      </c>
      <c r="AE838" t="s">
        <v>31</v>
      </c>
      <c r="AF838" t="s">
        <v>1045</v>
      </c>
      <c r="AG838" t="s">
        <v>34</v>
      </c>
      <c r="AJ838" t="b">
        <f>OR(COUNTIF(Sheet1!$H$1:$H$9,Table1[[#This Row],[Genre_1]]),COUNTIF(Sheet1!$H$1:$H$8,Table1[[#This Row],[Genre_2]]),COUNTIF(Sheet1!$H$1:$H$8,Table1[[#This Row],[Genre_3]]),COUNTIF(Sheet1!$H$1:$H$8,Table1[[#This Row],[Genre_4]]),COUNTIF(Sheet1!$H$1:$H$8,Table1[[#This Row],[Genre_5]]))</f>
        <v>1</v>
      </c>
      <c r="AK838" t="s">
        <v>1005</v>
      </c>
      <c r="AM838" t="b">
        <f>OR(COUNTIF(Sheet1!$E$2:$E$20,Table1[[#This Row],[Publisher_1]]),COUNTIF(Sheet1!$E$2:$E$20,Table1[[#This Row],[Publisher_2]]))</f>
        <v>1</v>
      </c>
      <c r="AN838" t="str">
        <f>IF(COUNTIF(Table1[[#All],[Title]],Table1[[#This Row],[Title]]) &gt; 1,"Yes","No")</f>
        <v>No</v>
      </c>
      <c r="AO838" t="str">
        <f>IF(AND(-3&lt;= (Table1[[#This Row],[Metrics.Sales]] - AVERAGE(Table1[Metrics.Sales]))/_xlfn.STDEV.S(Table1[Metrics.Sales]), (Table1[[#This Row],[Metrics.Sales]] - AVERAGE(Table1[Metrics.Sales]))/_xlfn.STDEV.S(Table1[Metrics.Sales]) &lt;=3),"No","Yes")</f>
        <v>No</v>
      </c>
      <c r="AP838" t="b">
        <f>OR(Table1[[#This Row],[Length.Main Story.Polled]] = 0,Table1[[#This Row],[Length.Main + Extras.Polled]] = 0,Table1[[#This Row],[Length.Completionists.Polled]] = 0,Table1[[#This Row],[Length.All PlayStyles.Polled]] = 0)</f>
        <v>0</v>
      </c>
      <c r="AR838" s="9"/>
      <c r="AT838"/>
      <c r="AW838" s="10"/>
      <c r="AX838" s="10"/>
      <c r="AY838" s="10"/>
      <c r="AZ838" s="10"/>
      <c r="BB838" s="10"/>
      <c r="BD838" s="10"/>
      <c r="BE838" s="10"/>
    </row>
    <row r="839" spans="1:64" x14ac:dyDescent="0.25">
      <c r="A839" t="s">
        <v>941</v>
      </c>
      <c r="B839">
        <v>1</v>
      </c>
      <c r="C839" t="s">
        <v>31</v>
      </c>
      <c r="D839" t="s">
        <v>1005</v>
      </c>
      <c r="E839" t="s">
        <v>1022</v>
      </c>
      <c r="F839" t="s">
        <v>32</v>
      </c>
      <c r="G839">
        <v>2008</v>
      </c>
      <c r="H839">
        <v>53</v>
      </c>
      <c r="I839">
        <v>0.09</v>
      </c>
      <c r="J839">
        <v>17.95</v>
      </c>
      <c r="K839">
        <v>0</v>
      </c>
      <c r="L839">
        <v>0</v>
      </c>
      <c r="M839">
        <v>0</v>
      </c>
      <c r="N839">
        <v>0</v>
      </c>
      <c r="O839">
        <v>0</v>
      </c>
      <c r="P839">
        <v>0</v>
      </c>
      <c r="Q839">
        <v>0</v>
      </c>
      <c r="R839">
        <v>0</v>
      </c>
      <c r="S839">
        <v>0</v>
      </c>
      <c r="T839">
        <v>0</v>
      </c>
      <c r="U839">
        <v>0</v>
      </c>
      <c r="V839">
        <v>0</v>
      </c>
      <c r="W839">
        <v>0</v>
      </c>
      <c r="X839">
        <v>0</v>
      </c>
      <c r="Y839">
        <v>0</v>
      </c>
      <c r="Z839">
        <v>0</v>
      </c>
      <c r="AA839">
        <v>0</v>
      </c>
      <c r="AB839">
        <v>0</v>
      </c>
      <c r="AC839">
        <v>0</v>
      </c>
      <c r="AD839">
        <v>0</v>
      </c>
      <c r="AE839" t="s">
        <v>31</v>
      </c>
      <c r="AJ839" t="b">
        <f>OR(COUNTIF(Sheet1!$H$1:$H$9,Table1[[#This Row],[Genre_1]]),COUNTIF(Sheet1!$H$1:$H$8,Table1[[#This Row],[Genre_2]]),COUNTIF(Sheet1!$H$1:$H$8,Table1[[#This Row],[Genre_3]]),COUNTIF(Sheet1!$H$1:$H$8,Table1[[#This Row],[Genre_4]]),COUNTIF(Sheet1!$H$1:$H$8,Table1[[#This Row],[Genre_5]]))</f>
        <v>1</v>
      </c>
      <c r="AK839" t="s">
        <v>1005</v>
      </c>
      <c r="AM839" t="b">
        <f>OR(COUNTIF(Sheet1!$E$2:$E$20,Table1[[#This Row],[Publisher_1]]),COUNTIF(Sheet1!$E$2:$E$20,Table1[[#This Row],[Publisher_2]]))</f>
        <v>1</v>
      </c>
      <c r="AN839" t="str">
        <f>IF(COUNTIF(Table1[[#All],[Title]],Table1[[#This Row],[Title]]) &gt; 1,"Yes","No")</f>
        <v>No</v>
      </c>
      <c r="AO839" t="str">
        <f>IF(AND(-3&lt;= (Table1[[#This Row],[Metrics.Sales]] - AVERAGE(Table1[Metrics.Sales]))/_xlfn.STDEV.S(Table1[Metrics.Sales]), (Table1[[#This Row],[Metrics.Sales]] - AVERAGE(Table1[Metrics.Sales]))/_xlfn.STDEV.S(Table1[Metrics.Sales]) &lt;=3),"No","Yes")</f>
        <v>No</v>
      </c>
      <c r="AP839" t="b">
        <f>OR(Table1[[#This Row],[Length.Main Story.Polled]] = 0,Table1[[#This Row],[Length.Main + Extras.Polled]] = 0,Table1[[#This Row],[Length.Completionists.Polled]] = 0,Table1[[#This Row],[Length.All PlayStyles.Polled]] = 0)</f>
        <v>1</v>
      </c>
      <c r="AR839" s="9"/>
      <c r="AT839"/>
    </row>
    <row r="840" spans="1:64" x14ac:dyDescent="0.25">
      <c r="A840" t="s">
        <v>391</v>
      </c>
      <c r="B840">
        <v>1</v>
      </c>
      <c r="C840" t="s">
        <v>31</v>
      </c>
      <c r="D840" t="s">
        <v>1005</v>
      </c>
      <c r="E840" t="s">
        <v>1020</v>
      </c>
      <c r="F840" t="s">
        <v>32</v>
      </c>
      <c r="G840">
        <v>2006</v>
      </c>
      <c r="H840">
        <v>64</v>
      </c>
      <c r="I840">
        <v>7.0000000000000007E-2</v>
      </c>
      <c r="J840">
        <v>17.95</v>
      </c>
      <c r="K840">
        <v>10.5</v>
      </c>
      <c r="L840">
        <v>10.5</v>
      </c>
      <c r="M840">
        <v>10.5</v>
      </c>
      <c r="N840">
        <v>1</v>
      </c>
      <c r="O840">
        <v>10.5</v>
      </c>
      <c r="P840">
        <v>0</v>
      </c>
      <c r="Q840">
        <v>0</v>
      </c>
      <c r="R840">
        <v>0</v>
      </c>
      <c r="S840">
        <v>0</v>
      </c>
      <c r="T840">
        <v>0</v>
      </c>
      <c r="U840">
        <v>0</v>
      </c>
      <c r="V840">
        <v>0</v>
      </c>
      <c r="W840">
        <v>0</v>
      </c>
      <c r="X840">
        <v>0</v>
      </c>
      <c r="Y840">
        <v>0</v>
      </c>
      <c r="Z840">
        <v>10.5</v>
      </c>
      <c r="AA840">
        <v>10.5</v>
      </c>
      <c r="AB840">
        <v>10.5</v>
      </c>
      <c r="AC840">
        <v>1</v>
      </c>
      <c r="AD840">
        <v>10.5</v>
      </c>
      <c r="AE840" t="s">
        <v>31</v>
      </c>
      <c r="AJ840" t="b">
        <f>OR(COUNTIF(Sheet1!$H$1:$H$9,Table1[[#This Row],[Genre_1]]),COUNTIF(Sheet1!$H$1:$H$8,Table1[[#This Row],[Genre_2]]),COUNTIF(Sheet1!$H$1:$H$8,Table1[[#This Row],[Genre_3]]),COUNTIF(Sheet1!$H$1:$H$8,Table1[[#This Row],[Genre_4]]),COUNTIF(Sheet1!$H$1:$H$8,Table1[[#This Row],[Genre_5]]))</f>
        <v>1</v>
      </c>
      <c r="AK840" t="s">
        <v>1005</v>
      </c>
      <c r="AM840" t="b">
        <f>OR(COUNTIF(Sheet1!$E$2:$E$20,Table1[[#This Row],[Publisher_1]]),COUNTIF(Sheet1!$E$2:$E$20,Table1[[#This Row],[Publisher_2]]))</f>
        <v>1</v>
      </c>
      <c r="AN840" t="str">
        <f>IF(COUNTIF(Table1[[#All],[Title]],Table1[[#This Row],[Title]]) &gt; 1,"Yes","No")</f>
        <v>No</v>
      </c>
      <c r="AO840" t="str">
        <f>IF(AND(-3&lt;= (Table1[[#This Row],[Metrics.Sales]] - AVERAGE(Table1[Metrics.Sales]))/_xlfn.STDEV.S(Table1[Metrics.Sales]), (Table1[[#This Row],[Metrics.Sales]] - AVERAGE(Table1[Metrics.Sales]))/_xlfn.STDEV.S(Table1[Metrics.Sales]) &lt;=3),"No","Yes")</f>
        <v>No</v>
      </c>
      <c r="AP840" t="b">
        <f>OR(Table1[[#This Row],[Length.Main Story.Polled]] = 0,Table1[[#This Row],[Length.Main + Extras.Polled]] = 0,Table1[[#This Row],[Length.Completionists.Polled]] = 0,Table1[[#This Row],[Length.All PlayStyles.Polled]] = 0)</f>
        <v>1</v>
      </c>
      <c r="AR840" s="9"/>
      <c r="AT840"/>
    </row>
    <row r="841" spans="1:64" x14ac:dyDescent="0.25">
      <c r="A841" t="s">
        <v>436</v>
      </c>
      <c r="B841">
        <v>1</v>
      </c>
      <c r="C841" t="s">
        <v>63</v>
      </c>
      <c r="D841" t="s">
        <v>1005</v>
      </c>
      <c r="E841" t="s">
        <v>1021</v>
      </c>
      <c r="F841" t="s">
        <v>32</v>
      </c>
      <c r="G841">
        <v>2006</v>
      </c>
      <c r="H841">
        <v>63</v>
      </c>
      <c r="I841">
        <v>0.02</v>
      </c>
      <c r="J841">
        <v>19.95</v>
      </c>
      <c r="K841">
        <v>6.3166666666666602</v>
      </c>
      <c r="L841">
        <v>6.7166666666666597</v>
      </c>
      <c r="M841">
        <v>6.3166666666666602</v>
      </c>
      <c r="N841">
        <v>2</v>
      </c>
      <c r="O841">
        <v>5.9</v>
      </c>
      <c r="P841">
        <v>6.3166666666666602</v>
      </c>
      <c r="Q841">
        <v>6.7166666666666597</v>
      </c>
      <c r="R841">
        <v>6.3166666666666602</v>
      </c>
      <c r="S841">
        <v>2</v>
      </c>
      <c r="T841">
        <v>5.9</v>
      </c>
      <c r="U841">
        <v>0</v>
      </c>
      <c r="V841">
        <v>0</v>
      </c>
      <c r="W841">
        <v>0</v>
      </c>
      <c r="X841">
        <v>0</v>
      </c>
      <c r="Y841">
        <v>0</v>
      </c>
      <c r="Z841">
        <v>0</v>
      </c>
      <c r="AA841">
        <v>0</v>
      </c>
      <c r="AB841">
        <v>0</v>
      </c>
      <c r="AC841">
        <v>0</v>
      </c>
      <c r="AD841">
        <v>0</v>
      </c>
      <c r="AE841" t="s">
        <v>31</v>
      </c>
      <c r="AF841" t="s">
        <v>39</v>
      </c>
      <c r="AJ841" t="b">
        <f>OR(COUNTIF(Sheet1!$H$1:$H$9,Table1[[#This Row],[Genre_1]]),COUNTIF(Sheet1!$H$1:$H$8,Table1[[#This Row],[Genre_2]]),COUNTIF(Sheet1!$H$1:$H$8,Table1[[#This Row],[Genre_3]]),COUNTIF(Sheet1!$H$1:$H$8,Table1[[#This Row],[Genre_4]]),COUNTIF(Sheet1!$H$1:$H$8,Table1[[#This Row],[Genre_5]]))</f>
        <v>1</v>
      </c>
      <c r="AK841" t="s">
        <v>1005</v>
      </c>
      <c r="AM841" t="b">
        <f>OR(COUNTIF(Sheet1!$E$2:$E$20,Table1[[#This Row],[Publisher_1]]),COUNTIF(Sheet1!$E$2:$E$20,Table1[[#This Row],[Publisher_2]]))</f>
        <v>1</v>
      </c>
      <c r="AN841" t="str">
        <f>IF(COUNTIF(Table1[[#All],[Title]],Table1[[#This Row],[Title]]) &gt; 1,"Yes","No")</f>
        <v>No</v>
      </c>
      <c r="AO841" t="str">
        <f>IF(AND(-3&lt;= (Table1[[#This Row],[Metrics.Sales]] - AVERAGE(Table1[Metrics.Sales]))/_xlfn.STDEV.S(Table1[Metrics.Sales]), (Table1[[#This Row],[Metrics.Sales]] - AVERAGE(Table1[Metrics.Sales]))/_xlfn.STDEV.S(Table1[Metrics.Sales]) &lt;=3),"No","Yes")</f>
        <v>No</v>
      </c>
      <c r="AP841" t="b">
        <f>OR(Table1[[#This Row],[Length.Main Story.Polled]] = 0,Table1[[#This Row],[Length.Main + Extras.Polled]] = 0,Table1[[#This Row],[Length.Completionists.Polled]] = 0,Table1[[#This Row],[Length.All PlayStyles.Polled]] = 0)</f>
        <v>1</v>
      </c>
      <c r="AR841" s="9"/>
      <c r="AT841"/>
    </row>
    <row r="842" spans="1:64" x14ac:dyDescent="0.25">
      <c r="A842" t="s">
        <v>649</v>
      </c>
      <c r="B842">
        <v>1</v>
      </c>
      <c r="C842" t="s">
        <v>79</v>
      </c>
      <c r="D842" t="s">
        <v>1005</v>
      </c>
      <c r="E842" t="s">
        <v>1022</v>
      </c>
      <c r="F842" t="s">
        <v>46</v>
      </c>
      <c r="G842">
        <v>2007</v>
      </c>
      <c r="H842">
        <v>71</v>
      </c>
      <c r="I842">
        <v>0.12</v>
      </c>
      <c r="J842">
        <v>22.95</v>
      </c>
      <c r="K842">
        <v>24.783333333333299</v>
      </c>
      <c r="L842">
        <v>32.450000000000003</v>
      </c>
      <c r="M842">
        <v>23.066666666666599</v>
      </c>
      <c r="N842">
        <v>25</v>
      </c>
      <c r="O842">
        <v>18.3</v>
      </c>
      <c r="P842">
        <v>29.55</v>
      </c>
      <c r="Q842">
        <v>34.883333333333297</v>
      </c>
      <c r="R842">
        <v>28</v>
      </c>
      <c r="S842">
        <v>8</v>
      </c>
      <c r="T842">
        <v>23.633333333333301</v>
      </c>
      <c r="U842">
        <v>25.5</v>
      </c>
      <c r="V842">
        <v>31.133333333333301</v>
      </c>
      <c r="W842">
        <v>23.066666666666599</v>
      </c>
      <c r="X842">
        <v>11</v>
      </c>
      <c r="Y842">
        <v>21.133333333333301</v>
      </c>
      <c r="Z842">
        <v>17.1166666666666</v>
      </c>
      <c r="AA842">
        <v>19.45</v>
      </c>
      <c r="AB842">
        <v>17.133333333333301</v>
      </c>
      <c r="AC842">
        <v>6</v>
      </c>
      <c r="AD842">
        <v>14.9</v>
      </c>
      <c r="AE842" t="s">
        <v>31</v>
      </c>
      <c r="AF842" t="s">
        <v>1006</v>
      </c>
      <c r="AJ842" t="b">
        <f>OR(COUNTIF(Sheet1!$H$1:$H$9,Table1[[#This Row],[Genre_1]]),COUNTIF(Sheet1!$H$1:$H$8,Table1[[#This Row],[Genre_2]]),COUNTIF(Sheet1!$H$1:$H$8,Table1[[#This Row],[Genre_3]]),COUNTIF(Sheet1!$H$1:$H$8,Table1[[#This Row],[Genre_4]]),COUNTIF(Sheet1!$H$1:$H$8,Table1[[#This Row],[Genre_5]]))</f>
        <v>1</v>
      </c>
      <c r="AK842" t="s">
        <v>1005</v>
      </c>
      <c r="AM842" t="b">
        <f>OR(COUNTIF(Sheet1!$E$2:$E$20,Table1[[#This Row],[Publisher_1]]),COUNTIF(Sheet1!$E$2:$E$20,Table1[[#This Row],[Publisher_2]]))</f>
        <v>1</v>
      </c>
      <c r="AN842" t="str">
        <f>IF(COUNTIF(Table1[[#All],[Title]],Table1[[#This Row],[Title]]) &gt; 1,"Yes","No")</f>
        <v>No</v>
      </c>
      <c r="AO842" t="str">
        <f>IF(AND(-3&lt;= (Table1[[#This Row],[Metrics.Sales]] - AVERAGE(Table1[Metrics.Sales]))/_xlfn.STDEV.S(Table1[Metrics.Sales]), (Table1[[#This Row],[Metrics.Sales]] - AVERAGE(Table1[Metrics.Sales]))/_xlfn.STDEV.S(Table1[Metrics.Sales]) &lt;=3),"No","Yes")</f>
        <v>No</v>
      </c>
      <c r="AP842" t="b">
        <f>OR(Table1[[#This Row],[Length.Main Story.Polled]] = 0,Table1[[#This Row],[Length.Main + Extras.Polled]] = 0,Table1[[#This Row],[Length.Completionists.Polled]] = 0,Table1[[#This Row],[Length.All PlayStyles.Polled]] = 0)</f>
        <v>0</v>
      </c>
      <c r="AR842" s="9"/>
      <c r="AT842"/>
      <c r="AU842" s="10"/>
      <c r="AX842" s="10"/>
      <c r="AY842" s="10"/>
      <c r="AZ842" s="10"/>
    </row>
    <row r="843" spans="1:64" x14ac:dyDescent="0.25">
      <c r="A843" t="s">
        <v>193</v>
      </c>
      <c r="B843">
        <v>1</v>
      </c>
      <c r="C843" t="s">
        <v>31</v>
      </c>
      <c r="D843" t="s">
        <v>94</v>
      </c>
      <c r="E843" t="s">
        <v>1021</v>
      </c>
      <c r="F843" t="s">
        <v>32</v>
      </c>
      <c r="G843">
        <v>2005</v>
      </c>
      <c r="H843">
        <v>60</v>
      </c>
      <c r="I843">
        <v>0.08</v>
      </c>
      <c r="J843">
        <v>17.95</v>
      </c>
      <c r="K843">
        <v>8</v>
      </c>
      <c r="L843">
        <v>8</v>
      </c>
      <c r="M843">
        <v>8</v>
      </c>
      <c r="N843">
        <v>1</v>
      </c>
      <c r="O843">
        <v>8</v>
      </c>
      <c r="P843">
        <v>0</v>
      </c>
      <c r="Q843">
        <v>0</v>
      </c>
      <c r="R843">
        <v>0</v>
      </c>
      <c r="S843">
        <v>0</v>
      </c>
      <c r="T843">
        <v>0</v>
      </c>
      <c r="U843">
        <v>0</v>
      </c>
      <c r="V843">
        <v>0</v>
      </c>
      <c r="W843">
        <v>0</v>
      </c>
      <c r="X843">
        <v>0</v>
      </c>
      <c r="Y843">
        <v>0</v>
      </c>
      <c r="Z843">
        <v>8</v>
      </c>
      <c r="AA843">
        <v>8</v>
      </c>
      <c r="AB843">
        <v>8</v>
      </c>
      <c r="AC843">
        <v>1</v>
      </c>
      <c r="AD843">
        <v>8</v>
      </c>
      <c r="AE843" t="s">
        <v>31</v>
      </c>
      <c r="AJ843" t="b">
        <f>OR(COUNTIF(Sheet1!$H$1:$H$9,Table1[[#This Row],[Genre_1]]),COUNTIF(Sheet1!$H$1:$H$8,Table1[[#This Row],[Genre_2]]),COUNTIF(Sheet1!$H$1:$H$8,Table1[[#This Row],[Genre_3]]),COUNTIF(Sheet1!$H$1:$H$8,Table1[[#This Row],[Genre_4]]),COUNTIF(Sheet1!$H$1:$H$8,Table1[[#This Row],[Genre_5]]))</f>
        <v>1</v>
      </c>
      <c r="AK843" t="s">
        <v>94</v>
      </c>
      <c r="AM843" t="b">
        <f>OR(COUNTIF(Sheet1!$E$2:$E$20,Table1[[#This Row],[Publisher_1]]),COUNTIF(Sheet1!$E$2:$E$20,Table1[[#This Row],[Publisher_2]]))</f>
        <v>1</v>
      </c>
      <c r="AN843" t="str">
        <f>IF(COUNTIF(Table1[[#All],[Title]],Table1[[#This Row],[Title]]) &gt; 1,"Yes","No")</f>
        <v>No</v>
      </c>
      <c r="AO843" t="str">
        <f>IF(AND(-3&lt;= (Table1[[#This Row],[Metrics.Sales]] - AVERAGE(Table1[Metrics.Sales]))/_xlfn.STDEV.S(Table1[Metrics.Sales]), (Table1[[#This Row],[Metrics.Sales]] - AVERAGE(Table1[Metrics.Sales]))/_xlfn.STDEV.S(Table1[Metrics.Sales]) &lt;=3),"No","Yes")</f>
        <v>No</v>
      </c>
      <c r="AP843" t="b">
        <f>OR(Table1[[#This Row],[Length.Main Story.Polled]] = 0,Table1[[#This Row],[Length.Main + Extras.Polled]] = 0,Table1[[#This Row],[Length.Completionists.Polled]] = 0,Table1[[#This Row],[Length.All PlayStyles.Polled]] = 0)</f>
        <v>1</v>
      </c>
      <c r="AR843" s="9"/>
      <c r="AT843"/>
      <c r="AU843" s="10"/>
      <c r="AY843" s="10"/>
      <c r="BB843" s="10"/>
      <c r="BD843" s="10"/>
      <c r="BE843" s="10"/>
      <c r="BG843" s="10"/>
      <c r="BH843" s="10"/>
      <c r="BJ843" s="10"/>
    </row>
    <row r="844" spans="1:64" x14ac:dyDescent="0.25">
      <c r="A844" t="s">
        <v>416</v>
      </c>
      <c r="B844">
        <v>1</v>
      </c>
      <c r="C844" t="s">
        <v>31</v>
      </c>
      <c r="D844" t="s">
        <v>1005</v>
      </c>
      <c r="E844" t="s">
        <v>1021</v>
      </c>
      <c r="F844" t="s">
        <v>46</v>
      </c>
      <c r="G844">
        <v>2006</v>
      </c>
      <c r="H844">
        <v>70</v>
      </c>
      <c r="I844">
        <v>0.04</v>
      </c>
      <c r="J844">
        <v>8.9499999999999993</v>
      </c>
      <c r="K844">
        <v>10.783333333333299</v>
      </c>
      <c r="L844">
        <v>13.483333333333301</v>
      </c>
      <c r="M844">
        <v>9.8166666666666593</v>
      </c>
      <c r="N844">
        <v>13</v>
      </c>
      <c r="O844">
        <v>8.65</v>
      </c>
      <c r="P844">
        <v>13.35</v>
      </c>
      <c r="Q844">
        <v>14.783333333333299</v>
      </c>
      <c r="R844">
        <v>13.35</v>
      </c>
      <c r="S844">
        <v>2</v>
      </c>
      <c r="T844">
        <v>11.9166666666666</v>
      </c>
      <c r="U844">
        <v>0</v>
      </c>
      <c r="V844">
        <v>0</v>
      </c>
      <c r="W844">
        <v>0</v>
      </c>
      <c r="X844">
        <v>0</v>
      </c>
      <c r="Y844">
        <v>0</v>
      </c>
      <c r="Z844">
        <v>10.316666666666601</v>
      </c>
      <c r="AA844">
        <v>13.3</v>
      </c>
      <c r="AB844">
        <v>9.5833333333333304</v>
      </c>
      <c r="AC844">
        <v>11</v>
      </c>
      <c r="AD844">
        <v>8.4666666666666597</v>
      </c>
      <c r="AE844" t="s">
        <v>31</v>
      </c>
      <c r="AJ844" t="b">
        <f>OR(COUNTIF(Sheet1!$H$1:$H$9,Table1[[#This Row],[Genre_1]]),COUNTIF(Sheet1!$H$1:$H$8,Table1[[#This Row],[Genre_2]]),COUNTIF(Sheet1!$H$1:$H$8,Table1[[#This Row],[Genre_3]]),COUNTIF(Sheet1!$H$1:$H$8,Table1[[#This Row],[Genre_4]]),COUNTIF(Sheet1!$H$1:$H$8,Table1[[#This Row],[Genre_5]]))</f>
        <v>1</v>
      </c>
      <c r="AK844" t="s">
        <v>1005</v>
      </c>
      <c r="AM844" t="b">
        <f>OR(COUNTIF(Sheet1!$E$2:$E$20,Table1[[#This Row],[Publisher_1]]),COUNTIF(Sheet1!$E$2:$E$20,Table1[[#This Row],[Publisher_2]]))</f>
        <v>1</v>
      </c>
      <c r="AN844" t="str">
        <f>IF(COUNTIF(Table1[[#All],[Title]],Table1[[#This Row],[Title]]) &gt; 1,"Yes","No")</f>
        <v>No</v>
      </c>
      <c r="AO844" t="str">
        <f>IF(AND(-3&lt;= (Table1[[#This Row],[Metrics.Sales]] - AVERAGE(Table1[Metrics.Sales]))/_xlfn.STDEV.S(Table1[Metrics.Sales]), (Table1[[#This Row],[Metrics.Sales]] - AVERAGE(Table1[Metrics.Sales]))/_xlfn.STDEV.S(Table1[Metrics.Sales]) &lt;=3),"No","Yes")</f>
        <v>No</v>
      </c>
      <c r="AP844" t="b">
        <f>OR(Table1[[#This Row],[Length.Main Story.Polled]] = 0,Table1[[#This Row],[Length.Main + Extras.Polled]] = 0,Table1[[#This Row],[Length.Completionists.Polled]] = 0,Table1[[#This Row],[Length.All PlayStyles.Polled]] = 0)</f>
        <v>1</v>
      </c>
      <c r="AR844" s="9"/>
      <c r="AT844"/>
    </row>
    <row r="845" spans="1:64" x14ac:dyDescent="0.25">
      <c r="A845" t="s">
        <v>736</v>
      </c>
      <c r="B845">
        <v>1</v>
      </c>
      <c r="C845" t="s">
        <v>737</v>
      </c>
      <c r="D845" t="s">
        <v>1005</v>
      </c>
      <c r="E845" t="s">
        <v>1021</v>
      </c>
      <c r="F845" t="s">
        <v>53</v>
      </c>
      <c r="G845">
        <v>2007</v>
      </c>
      <c r="H845">
        <v>43</v>
      </c>
      <c r="I845">
        <v>0.01</v>
      </c>
      <c r="J845">
        <v>13.95</v>
      </c>
      <c r="K845">
        <v>5</v>
      </c>
      <c r="L845">
        <v>5</v>
      </c>
      <c r="M845">
        <v>5</v>
      </c>
      <c r="N845">
        <v>1</v>
      </c>
      <c r="O845">
        <v>5</v>
      </c>
      <c r="P845">
        <v>5</v>
      </c>
      <c r="Q845">
        <v>5</v>
      </c>
      <c r="R845">
        <v>5</v>
      </c>
      <c r="S845">
        <v>1</v>
      </c>
      <c r="T845">
        <v>5</v>
      </c>
      <c r="U845">
        <v>0</v>
      </c>
      <c r="V845">
        <v>0</v>
      </c>
      <c r="W845">
        <v>0</v>
      </c>
      <c r="X845">
        <v>0</v>
      </c>
      <c r="Y845">
        <v>0</v>
      </c>
      <c r="Z845">
        <v>0</v>
      </c>
      <c r="AA845">
        <v>0</v>
      </c>
      <c r="AB845">
        <v>0</v>
      </c>
      <c r="AC845">
        <v>0</v>
      </c>
      <c r="AD845">
        <v>0</v>
      </c>
      <c r="AE845" t="s">
        <v>31</v>
      </c>
      <c r="AF845" t="s">
        <v>1046</v>
      </c>
      <c r="AJ845" t="b">
        <f>OR(COUNTIF(Sheet1!$H$1:$H$9,Table1[[#This Row],[Genre_1]]),COUNTIF(Sheet1!$H$1:$H$8,Table1[[#This Row],[Genre_2]]),COUNTIF(Sheet1!$H$1:$H$8,Table1[[#This Row],[Genre_3]]),COUNTIF(Sheet1!$H$1:$H$8,Table1[[#This Row],[Genre_4]]),COUNTIF(Sheet1!$H$1:$H$8,Table1[[#This Row],[Genre_5]]))</f>
        <v>1</v>
      </c>
      <c r="AK845" t="s">
        <v>1005</v>
      </c>
      <c r="AM845" t="b">
        <f>OR(COUNTIF(Sheet1!$E$2:$E$20,Table1[[#This Row],[Publisher_1]]),COUNTIF(Sheet1!$E$2:$E$20,Table1[[#This Row],[Publisher_2]]))</f>
        <v>1</v>
      </c>
      <c r="AN845" t="str">
        <f>IF(COUNTIF(Table1[[#All],[Title]],Table1[[#This Row],[Title]]) &gt; 1,"Yes","No")</f>
        <v>No</v>
      </c>
      <c r="AO845" t="str">
        <f>IF(AND(-3&lt;= (Table1[[#This Row],[Metrics.Sales]] - AVERAGE(Table1[Metrics.Sales]))/_xlfn.STDEV.S(Table1[Metrics.Sales]), (Table1[[#This Row],[Metrics.Sales]] - AVERAGE(Table1[Metrics.Sales]))/_xlfn.STDEV.S(Table1[Metrics.Sales]) &lt;=3),"No","Yes")</f>
        <v>No</v>
      </c>
      <c r="AP845" t="b">
        <f>OR(Table1[[#This Row],[Length.Main Story.Polled]] = 0,Table1[[#This Row],[Length.Main + Extras.Polled]] = 0,Table1[[#This Row],[Length.Completionists.Polled]] = 0,Table1[[#This Row],[Length.All PlayStyles.Polled]] = 0)</f>
        <v>1</v>
      </c>
      <c r="AR845" s="9"/>
      <c r="AT845"/>
      <c r="AU845" s="10"/>
      <c r="AY845" s="10"/>
      <c r="BB845" s="10"/>
      <c r="BH845" s="10"/>
      <c r="BJ845" s="10"/>
      <c r="BL845" s="10"/>
    </row>
    <row r="846" spans="1:64" x14ac:dyDescent="0.25">
      <c r="A846" t="s">
        <v>977</v>
      </c>
      <c r="B846">
        <v>1</v>
      </c>
      <c r="C846" t="s">
        <v>31</v>
      </c>
      <c r="D846" t="s">
        <v>40</v>
      </c>
      <c r="E846" t="s">
        <v>1020</v>
      </c>
      <c r="F846" t="s">
        <v>46</v>
      </c>
      <c r="G846">
        <v>2008</v>
      </c>
      <c r="H846">
        <v>72</v>
      </c>
      <c r="I846">
        <v>0.05</v>
      </c>
      <c r="J846">
        <v>23.95</v>
      </c>
      <c r="K846">
        <v>7.7666666666666604</v>
      </c>
      <c r="L846">
        <v>8.9166666666666607</v>
      </c>
      <c r="M846">
        <v>7.5</v>
      </c>
      <c r="N846">
        <v>21</v>
      </c>
      <c r="O846">
        <v>6.68333333333333</v>
      </c>
      <c r="P846">
        <v>0</v>
      </c>
      <c r="Q846">
        <v>0</v>
      </c>
      <c r="R846">
        <v>0</v>
      </c>
      <c r="S846">
        <v>0</v>
      </c>
      <c r="T846">
        <v>0</v>
      </c>
      <c r="U846">
        <v>7.85</v>
      </c>
      <c r="V846">
        <v>9.0500000000000007</v>
      </c>
      <c r="W846">
        <v>8</v>
      </c>
      <c r="X846">
        <v>7</v>
      </c>
      <c r="Y846">
        <v>6.9833333333333298</v>
      </c>
      <c r="Z846">
        <v>7.7166666666666597</v>
      </c>
      <c r="AA846">
        <v>8.8000000000000007</v>
      </c>
      <c r="AB846">
        <v>7.5</v>
      </c>
      <c r="AC846">
        <v>14</v>
      </c>
      <c r="AD846">
        <v>6.6666666666666599</v>
      </c>
      <c r="AE846" t="s">
        <v>31</v>
      </c>
      <c r="AJ846" t="b">
        <f>OR(COUNTIF(Sheet1!$H$1:$H$9,Table1[[#This Row],[Genre_1]]),COUNTIF(Sheet1!$H$1:$H$8,Table1[[#This Row],[Genre_2]]),COUNTIF(Sheet1!$H$1:$H$8,Table1[[#This Row],[Genre_3]]),COUNTIF(Sheet1!$H$1:$H$8,Table1[[#This Row],[Genre_4]]),COUNTIF(Sheet1!$H$1:$H$8,Table1[[#This Row],[Genre_5]]))</f>
        <v>1</v>
      </c>
      <c r="AK846" t="s">
        <v>40</v>
      </c>
      <c r="AM846" t="b">
        <f>OR(COUNTIF(Sheet1!$E$2:$E$20,Table1[[#This Row],[Publisher_1]]),COUNTIF(Sheet1!$E$2:$E$20,Table1[[#This Row],[Publisher_2]]))</f>
        <v>1</v>
      </c>
      <c r="AN846" t="str">
        <f>IF(COUNTIF(Table1[[#All],[Title]],Table1[[#This Row],[Title]]) &gt; 1,"Yes","No")</f>
        <v>No</v>
      </c>
      <c r="AO846" t="str">
        <f>IF(AND(-3&lt;= (Table1[[#This Row],[Metrics.Sales]] - AVERAGE(Table1[Metrics.Sales]))/_xlfn.STDEV.S(Table1[Metrics.Sales]), (Table1[[#This Row],[Metrics.Sales]] - AVERAGE(Table1[Metrics.Sales]))/_xlfn.STDEV.S(Table1[Metrics.Sales]) &lt;=3),"No","Yes")</f>
        <v>No</v>
      </c>
      <c r="AP846" t="b">
        <f>OR(Table1[[#This Row],[Length.Main Story.Polled]] = 0,Table1[[#This Row],[Length.Main + Extras.Polled]] = 0,Table1[[#This Row],[Length.Completionists.Polled]] = 0,Table1[[#This Row],[Length.All PlayStyles.Polled]] = 0)</f>
        <v>1</v>
      </c>
      <c r="AR846" s="9"/>
      <c r="AT846"/>
    </row>
    <row r="847" spans="1:64" x14ac:dyDescent="0.25">
      <c r="A847" t="s">
        <v>994</v>
      </c>
      <c r="B847">
        <v>1</v>
      </c>
      <c r="C847" t="s">
        <v>70</v>
      </c>
      <c r="D847" t="s">
        <v>1005</v>
      </c>
      <c r="E847" t="s">
        <v>1021</v>
      </c>
      <c r="F847" t="s">
        <v>46</v>
      </c>
      <c r="G847">
        <v>2008</v>
      </c>
      <c r="H847">
        <v>71</v>
      </c>
      <c r="I847">
        <v>0.03</v>
      </c>
      <c r="J847">
        <v>17.95</v>
      </c>
      <c r="K847">
        <v>10.0833333333333</v>
      </c>
      <c r="L847">
        <v>13.6</v>
      </c>
      <c r="M847">
        <v>9.3333333333333304</v>
      </c>
      <c r="N847">
        <v>27</v>
      </c>
      <c r="O847">
        <v>7.3</v>
      </c>
      <c r="P847">
        <v>12.05</v>
      </c>
      <c r="Q847">
        <v>14.75</v>
      </c>
      <c r="R847">
        <v>12</v>
      </c>
      <c r="S847">
        <v>9</v>
      </c>
      <c r="T847">
        <v>10.5</v>
      </c>
      <c r="U847">
        <v>11.5</v>
      </c>
      <c r="V847">
        <v>11.75</v>
      </c>
      <c r="W847">
        <v>11.5</v>
      </c>
      <c r="X847">
        <v>2</v>
      </c>
      <c r="Y847">
        <v>11.25</v>
      </c>
      <c r="Z847">
        <v>8.8000000000000007</v>
      </c>
      <c r="AA847">
        <v>12.566666666666601</v>
      </c>
      <c r="AB847">
        <v>8.7166666666666597</v>
      </c>
      <c r="AC847">
        <v>16</v>
      </c>
      <c r="AD847">
        <v>6.8166666666666602</v>
      </c>
      <c r="AE847" t="s">
        <v>70</v>
      </c>
      <c r="AJ847" t="b">
        <f>OR(COUNTIF(Sheet1!$H$1:$H$9,Table1[[#This Row],[Genre_1]]),COUNTIF(Sheet1!$H$1:$H$8,Table1[[#This Row],[Genre_2]]),COUNTIF(Sheet1!$H$1:$H$8,Table1[[#This Row],[Genre_3]]),COUNTIF(Sheet1!$H$1:$H$8,Table1[[#This Row],[Genre_4]]),COUNTIF(Sheet1!$H$1:$H$8,Table1[[#This Row],[Genre_5]]))</f>
        <v>1</v>
      </c>
      <c r="AK847" t="s">
        <v>1005</v>
      </c>
      <c r="AM847" t="b">
        <f>OR(COUNTIF(Sheet1!$E$2:$E$20,Table1[[#This Row],[Publisher_1]]),COUNTIF(Sheet1!$E$2:$E$20,Table1[[#This Row],[Publisher_2]]))</f>
        <v>1</v>
      </c>
      <c r="AN847" t="str">
        <f>IF(COUNTIF(Table1[[#All],[Title]],Table1[[#This Row],[Title]]) &gt; 1,"Yes","No")</f>
        <v>Yes</v>
      </c>
      <c r="AO847" t="str">
        <f>IF(AND(-3&lt;= (Table1[[#This Row],[Metrics.Sales]] - AVERAGE(Table1[Metrics.Sales]))/_xlfn.STDEV.S(Table1[Metrics.Sales]), (Table1[[#This Row],[Metrics.Sales]] - AVERAGE(Table1[Metrics.Sales]))/_xlfn.STDEV.S(Table1[Metrics.Sales]) &lt;=3),"No","Yes")</f>
        <v>No</v>
      </c>
      <c r="AP847" t="b">
        <f>OR(Table1[[#This Row],[Length.Main Story.Polled]] = 0,Table1[[#This Row],[Length.Main + Extras.Polled]] = 0,Table1[[#This Row],[Length.Completionists.Polled]] = 0,Table1[[#This Row],[Length.All PlayStyles.Polled]] = 0)</f>
        <v>0</v>
      </c>
      <c r="AR847" s="9"/>
      <c r="AT847"/>
      <c r="AW847" s="10"/>
      <c r="BG847" s="10"/>
      <c r="BH847" s="10"/>
      <c r="BL847" s="10"/>
    </row>
    <row r="848" spans="1:64" x14ac:dyDescent="0.25">
      <c r="A848" t="s">
        <v>994</v>
      </c>
      <c r="B848">
        <v>2</v>
      </c>
      <c r="C848" t="s">
        <v>70</v>
      </c>
      <c r="D848" t="s">
        <v>1005</v>
      </c>
      <c r="E848" t="s">
        <v>1022</v>
      </c>
      <c r="F848" t="s">
        <v>46</v>
      </c>
      <c r="G848">
        <v>2008</v>
      </c>
      <c r="H848">
        <v>64</v>
      </c>
      <c r="I848">
        <v>0.02</v>
      </c>
      <c r="J848">
        <v>17.95</v>
      </c>
      <c r="K848">
        <v>10.0833333333333</v>
      </c>
      <c r="L848">
        <v>13.6</v>
      </c>
      <c r="M848">
        <v>9.3333333333333304</v>
      </c>
      <c r="N848">
        <v>27</v>
      </c>
      <c r="O848">
        <v>7.3</v>
      </c>
      <c r="P848">
        <v>12.05</v>
      </c>
      <c r="Q848">
        <v>14.75</v>
      </c>
      <c r="R848">
        <v>12</v>
      </c>
      <c r="S848">
        <v>9</v>
      </c>
      <c r="T848">
        <v>10.5</v>
      </c>
      <c r="U848">
        <v>11.5</v>
      </c>
      <c r="V848">
        <v>11.75</v>
      </c>
      <c r="W848">
        <v>11.5</v>
      </c>
      <c r="X848">
        <v>2</v>
      </c>
      <c r="Y848">
        <v>11.25</v>
      </c>
      <c r="Z848">
        <v>8.8000000000000007</v>
      </c>
      <c r="AA848">
        <v>12.566666666666601</v>
      </c>
      <c r="AB848">
        <v>8.7166666666666597</v>
      </c>
      <c r="AC848">
        <v>16</v>
      </c>
      <c r="AD848">
        <v>6.8166666666666602</v>
      </c>
      <c r="AE848" t="s">
        <v>70</v>
      </c>
      <c r="AJ848" t="b">
        <f>OR(COUNTIF(Sheet1!$H$1:$H$9,Table1[[#This Row],[Genre_1]]),COUNTIF(Sheet1!$H$1:$H$8,Table1[[#This Row],[Genre_2]]),COUNTIF(Sheet1!$H$1:$H$8,Table1[[#This Row],[Genre_3]]),COUNTIF(Sheet1!$H$1:$H$8,Table1[[#This Row],[Genre_4]]),COUNTIF(Sheet1!$H$1:$H$8,Table1[[#This Row],[Genre_5]]))</f>
        <v>1</v>
      </c>
      <c r="AK848" t="s">
        <v>1005</v>
      </c>
      <c r="AM848" t="b">
        <f>OR(COUNTIF(Sheet1!$E$2:$E$20,Table1[[#This Row],[Publisher_1]]),COUNTIF(Sheet1!$E$2:$E$20,Table1[[#This Row],[Publisher_2]]))</f>
        <v>1</v>
      </c>
      <c r="AN848" t="str">
        <f>IF(COUNTIF(Table1[[#All],[Title]],Table1[[#This Row],[Title]]) &gt; 1,"Yes","No")</f>
        <v>Yes</v>
      </c>
      <c r="AO848" t="str">
        <f>IF(AND(-3&lt;= (Table1[[#This Row],[Metrics.Sales]] - AVERAGE(Table1[Metrics.Sales]))/_xlfn.STDEV.S(Table1[Metrics.Sales]), (Table1[[#This Row],[Metrics.Sales]] - AVERAGE(Table1[Metrics.Sales]))/_xlfn.STDEV.S(Table1[Metrics.Sales]) &lt;=3),"No","Yes")</f>
        <v>No</v>
      </c>
      <c r="AP848" t="b">
        <f>OR(Table1[[#This Row],[Length.Main Story.Polled]] = 0,Table1[[#This Row],[Length.Main + Extras.Polled]] = 0,Table1[[#This Row],[Length.Completionists.Polled]] = 0,Table1[[#This Row],[Length.All PlayStyles.Polled]] = 0)</f>
        <v>0</v>
      </c>
      <c r="AR848" s="9"/>
      <c r="AT848"/>
      <c r="AU848" s="10"/>
      <c r="BI848" s="10"/>
      <c r="BJ848" s="10"/>
      <c r="BL848" s="10"/>
    </row>
    <row r="849" spans="1:64" x14ac:dyDescent="0.25">
      <c r="A849" t="s">
        <v>837</v>
      </c>
      <c r="B849">
        <v>1</v>
      </c>
      <c r="C849" t="s">
        <v>39</v>
      </c>
      <c r="D849" t="s">
        <v>58</v>
      </c>
      <c r="E849" t="s">
        <v>1022</v>
      </c>
      <c r="F849" t="s">
        <v>32</v>
      </c>
      <c r="G849">
        <v>2008</v>
      </c>
      <c r="H849">
        <v>59</v>
      </c>
      <c r="I849">
        <v>0.34</v>
      </c>
      <c r="J849">
        <v>17.95</v>
      </c>
      <c r="K849">
        <v>8.36666666666666</v>
      </c>
      <c r="L849">
        <v>10.9166666666666</v>
      </c>
      <c r="M849">
        <v>7</v>
      </c>
      <c r="N849">
        <v>5</v>
      </c>
      <c r="O849">
        <v>4.1666666666666599</v>
      </c>
      <c r="P849">
        <v>14.0833333333333</v>
      </c>
      <c r="Q849">
        <v>14.1166666666666</v>
      </c>
      <c r="R849">
        <v>14.0833333333333</v>
      </c>
      <c r="S849">
        <v>2</v>
      </c>
      <c r="T849">
        <v>14.033333333333299</v>
      </c>
      <c r="U849">
        <v>7</v>
      </c>
      <c r="V849">
        <v>7</v>
      </c>
      <c r="W849">
        <v>7</v>
      </c>
      <c r="X849">
        <v>1</v>
      </c>
      <c r="Y849">
        <v>7</v>
      </c>
      <c r="Z849">
        <v>3.3333333333333299</v>
      </c>
      <c r="AA849">
        <v>4.6666666666666599</v>
      </c>
      <c r="AB849">
        <v>3.3333333333333299</v>
      </c>
      <c r="AC849">
        <v>2</v>
      </c>
      <c r="AD849">
        <v>2</v>
      </c>
      <c r="AE849" t="s">
        <v>39</v>
      </c>
      <c r="AJ849" t="b">
        <f>OR(COUNTIF(Sheet1!$H$1:$H$9,Table1[[#This Row],[Genre_1]]),COUNTIF(Sheet1!$H$1:$H$8,Table1[[#This Row],[Genre_2]]),COUNTIF(Sheet1!$H$1:$H$8,Table1[[#This Row],[Genre_3]]),COUNTIF(Sheet1!$H$1:$H$8,Table1[[#This Row],[Genre_4]]),COUNTIF(Sheet1!$H$1:$H$8,Table1[[#This Row],[Genre_5]]))</f>
        <v>1</v>
      </c>
      <c r="AK849" t="s">
        <v>58</v>
      </c>
      <c r="AM849" t="b">
        <f>OR(COUNTIF(Sheet1!$E$2:$E$20,Table1[[#This Row],[Publisher_1]]),COUNTIF(Sheet1!$E$2:$E$20,Table1[[#This Row],[Publisher_2]]))</f>
        <v>1</v>
      </c>
      <c r="AN849" t="str">
        <f>IF(COUNTIF(Table1[[#All],[Title]],Table1[[#This Row],[Title]]) &gt; 1,"Yes","No")</f>
        <v>No</v>
      </c>
      <c r="AO849" t="str">
        <f>IF(AND(-3&lt;= (Table1[[#This Row],[Metrics.Sales]] - AVERAGE(Table1[Metrics.Sales]))/_xlfn.STDEV.S(Table1[Metrics.Sales]), (Table1[[#This Row],[Metrics.Sales]] - AVERAGE(Table1[Metrics.Sales]))/_xlfn.STDEV.S(Table1[Metrics.Sales]) &lt;=3),"No","Yes")</f>
        <v>No</v>
      </c>
      <c r="AP849" t="b">
        <f>OR(Table1[[#This Row],[Length.Main Story.Polled]] = 0,Table1[[#This Row],[Length.Main + Extras.Polled]] = 0,Table1[[#This Row],[Length.Completionists.Polled]] = 0,Table1[[#This Row],[Length.All PlayStyles.Polled]] = 0)</f>
        <v>0</v>
      </c>
      <c r="AR849" s="9"/>
      <c r="AT849"/>
      <c r="AU849" s="10"/>
      <c r="BI849" s="10"/>
      <c r="BJ849" s="10"/>
      <c r="BL849" s="10"/>
    </row>
    <row r="850" spans="1:64" x14ac:dyDescent="0.25">
      <c r="A850" t="s">
        <v>202</v>
      </c>
      <c r="B850">
        <v>1</v>
      </c>
      <c r="C850" t="s">
        <v>44</v>
      </c>
      <c r="D850" t="s">
        <v>58</v>
      </c>
      <c r="E850" t="s">
        <v>1021</v>
      </c>
      <c r="F850" t="s">
        <v>46</v>
      </c>
      <c r="G850">
        <v>2005</v>
      </c>
      <c r="H850">
        <v>61</v>
      </c>
      <c r="I850">
        <v>0.06</v>
      </c>
      <c r="J850">
        <v>17.95</v>
      </c>
      <c r="K850">
        <v>0</v>
      </c>
      <c r="L850">
        <v>0</v>
      </c>
      <c r="M850">
        <v>0</v>
      </c>
      <c r="N850">
        <v>0</v>
      </c>
      <c r="O850">
        <v>0</v>
      </c>
      <c r="P850">
        <v>0</v>
      </c>
      <c r="Q850">
        <v>0</v>
      </c>
      <c r="R850">
        <v>0</v>
      </c>
      <c r="S850">
        <v>0</v>
      </c>
      <c r="T850">
        <v>0</v>
      </c>
      <c r="U850">
        <v>0</v>
      </c>
      <c r="V850">
        <v>0</v>
      </c>
      <c r="W850">
        <v>0</v>
      </c>
      <c r="X850">
        <v>0</v>
      </c>
      <c r="Y850">
        <v>0</v>
      </c>
      <c r="Z850">
        <v>0</v>
      </c>
      <c r="AA850">
        <v>0</v>
      </c>
      <c r="AB850">
        <v>0</v>
      </c>
      <c r="AC850">
        <v>0</v>
      </c>
      <c r="AD850">
        <v>0</v>
      </c>
      <c r="AE850" t="s">
        <v>44</v>
      </c>
      <c r="AJ850" t="b">
        <f>OR(COUNTIF(Sheet1!$H$1:$H$9,Table1[[#This Row],[Genre_1]]),COUNTIF(Sheet1!$H$1:$H$8,Table1[[#This Row],[Genre_2]]),COUNTIF(Sheet1!$H$1:$H$8,Table1[[#This Row],[Genre_3]]),COUNTIF(Sheet1!$H$1:$H$8,Table1[[#This Row],[Genre_4]]),COUNTIF(Sheet1!$H$1:$H$8,Table1[[#This Row],[Genre_5]]))</f>
        <v>1</v>
      </c>
      <c r="AK850" t="s">
        <v>58</v>
      </c>
      <c r="AM850" t="b">
        <f>OR(COUNTIF(Sheet1!$E$2:$E$20,Table1[[#This Row],[Publisher_1]]),COUNTIF(Sheet1!$E$2:$E$20,Table1[[#This Row],[Publisher_2]]))</f>
        <v>1</v>
      </c>
      <c r="AN850" t="str">
        <f>IF(COUNTIF(Table1[[#All],[Title]],Table1[[#This Row],[Title]]) &gt; 1,"Yes","No")</f>
        <v>No</v>
      </c>
      <c r="AO850" t="str">
        <f>IF(AND(-3&lt;= (Table1[[#This Row],[Metrics.Sales]] - AVERAGE(Table1[Metrics.Sales]))/_xlfn.STDEV.S(Table1[Metrics.Sales]), (Table1[[#This Row],[Metrics.Sales]] - AVERAGE(Table1[Metrics.Sales]))/_xlfn.STDEV.S(Table1[Metrics.Sales]) &lt;=3),"No","Yes")</f>
        <v>No</v>
      </c>
      <c r="AP850" t="b">
        <f>OR(Table1[[#This Row],[Length.Main Story.Polled]] = 0,Table1[[#This Row],[Length.Main + Extras.Polled]] = 0,Table1[[#This Row],[Length.Completionists.Polled]] = 0,Table1[[#This Row],[Length.All PlayStyles.Polled]] = 0)</f>
        <v>1</v>
      </c>
      <c r="AR850" s="9"/>
      <c r="AT850"/>
      <c r="AW850" s="10"/>
      <c r="AX850" s="10"/>
      <c r="AY850" s="10"/>
      <c r="AZ850" s="10"/>
      <c r="BB850" s="10"/>
      <c r="BH850" s="10"/>
      <c r="BI850" s="10"/>
      <c r="BJ850" s="10"/>
    </row>
    <row r="851" spans="1:64" x14ac:dyDescent="0.25">
      <c r="A851" t="s">
        <v>261</v>
      </c>
      <c r="B851">
        <v>2</v>
      </c>
      <c r="C851" t="s">
        <v>1044</v>
      </c>
      <c r="D851" t="s">
        <v>58</v>
      </c>
      <c r="E851" t="s">
        <v>1020</v>
      </c>
      <c r="F851" t="s">
        <v>53</v>
      </c>
      <c r="G851">
        <v>2006</v>
      </c>
      <c r="H851">
        <v>82</v>
      </c>
      <c r="I851">
        <v>0.55000000000000004</v>
      </c>
      <c r="J851">
        <v>17.95</v>
      </c>
      <c r="K851">
        <v>0</v>
      </c>
      <c r="L851">
        <v>0</v>
      </c>
      <c r="M851">
        <v>0</v>
      </c>
      <c r="N851">
        <v>0</v>
      </c>
      <c r="O851">
        <v>0</v>
      </c>
      <c r="P851">
        <v>0</v>
      </c>
      <c r="Q851">
        <v>0</v>
      </c>
      <c r="R851">
        <v>0</v>
      </c>
      <c r="S851">
        <v>0</v>
      </c>
      <c r="T851">
        <v>0</v>
      </c>
      <c r="U851">
        <v>0</v>
      </c>
      <c r="V851">
        <v>0</v>
      </c>
      <c r="W851">
        <v>0</v>
      </c>
      <c r="X851">
        <v>0</v>
      </c>
      <c r="Y851">
        <v>0</v>
      </c>
      <c r="Z851">
        <v>0</v>
      </c>
      <c r="AA851">
        <v>0</v>
      </c>
      <c r="AB851">
        <v>0</v>
      </c>
      <c r="AC851">
        <v>0</v>
      </c>
      <c r="AD851">
        <v>0</v>
      </c>
      <c r="AE851" t="s">
        <v>31</v>
      </c>
      <c r="AF851" t="s">
        <v>1006</v>
      </c>
      <c r="AG851" t="s">
        <v>1045</v>
      </c>
      <c r="AH851" t="s">
        <v>34</v>
      </c>
      <c r="AJ851" t="b">
        <f>OR(COUNTIF(Sheet1!$H$1:$H$9,Table1[[#This Row],[Genre_1]]),COUNTIF(Sheet1!$H$1:$H$8,Table1[[#This Row],[Genre_2]]),COUNTIF(Sheet1!$H$1:$H$8,Table1[[#This Row],[Genre_3]]),COUNTIF(Sheet1!$H$1:$H$8,Table1[[#This Row],[Genre_4]]),COUNTIF(Sheet1!$H$1:$H$8,Table1[[#This Row],[Genre_5]]))</f>
        <v>1</v>
      </c>
      <c r="AK851" t="s">
        <v>58</v>
      </c>
      <c r="AM851" t="b">
        <f>OR(COUNTIF(Sheet1!$E$2:$E$20,Table1[[#This Row],[Publisher_1]]),COUNTIF(Sheet1!$E$2:$E$20,Table1[[#This Row],[Publisher_2]]))</f>
        <v>1</v>
      </c>
      <c r="AN851" t="str">
        <f>IF(COUNTIF(Table1[[#All],[Title]],Table1[[#This Row],[Title]]) &gt; 1,"Yes","No")</f>
        <v>No</v>
      </c>
      <c r="AO851" t="str">
        <f>IF(AND(-3&lt;= (Table1[[#This Row],[Metrics.Sales]] - AVERAGE(Table1[Metrics.Sales]))/_xlfn.STDEV.S(Table1[Metrics.Sales]), (Table1[[#This Row],[Metrics.Sales]] - AVERAGE(Table1[Metrics.Sales]))/_xlfn.STDEV.S(Table1[Metrics.Sales]) &lt;=3),"No","Yes")</f>
        <v>No</v>
      </c>
      <c r="AP851" t="b">
        <f>OR(Table1[[#This Row],[Length.Main Story.Polled]] = 0,Table1[[#This Row],[Length.Main + Extras.Polled]] = 0,Table1[[#This Row],[Length.Completionists.Polled]] = 0,Table1[[#This Row],[Length.All PlayStyles.Polled]] = 0)</f>
        <v>1</v>
      </c>
      <c r="AR851" s="9"/>
      <c r="AT851"/>
    </row>
    <row r="852" spans="1:64" x14ac:dyDescent="0.25">
      <c r="A852" t="s">
        <v>661</v>
      </c>
      <c r="B852">
        <v>2</v>
      </c>
      <c r="C852" t="s">
        <v>66</v>
      </c>
      <c r="D852" t="s">
        <v>58</v>
      </c>
      <c r="E852" t="s">
        <v>83</v>
      </c>
      <c r="F852" t="s">
        <v>32</v>
      </c>
      <c r="G852">
        <v>2007</v>
      </c>
      <c r="H852">
        <v>77</v>
      </c>
      <c r="I852">
        <v>0.1</v>
      </c>
      <c r="J852">
        <v>14.95</v>
      </c>
      <c r="K852">
        <v>34</v>
      </c>
      <c r="L852">
        <v>34</v>
      </c>
      <c r="M852">
        <v>34</v>
      </c>
      <c r="N852">
        <v>1</v>
      </c>
      <c r="O852">
        <v>34</v>
      </c>
      <c r="P852">
        <v>34</v>
      </c>
      <c r="Q852">
        <v>34</v>
      </c>
      <c r="R852">
        <v>34</v>
      </c>
      <c r="S852">
        <v>1</v>
      </c>
      <c r="T852">
        <v>34</v>
      </c>
      <c r="U852">
        <v>0</v>
      </c>
      <c r="V852">
        <v>0</v>
      </c>
      <c r="W852">
        <v>0</v>
      </c>
      <c r="X852">
        <v>0</v>
      </c>
      <c r="Y852">
        <v>0</v>
      </c>
      <c r="Z852">
        <v>0</v>
      </c>
      <c r="AA852">
        <v>0</v>
      </c>
      <c r="AB852">
        <v>0</v>
      </c>
      <c r="AC852">
        <v>0</v>
      </c>
      <c r="AD852">
        <v>0</v>
      </c>
      <c r="AE852" t="s">
        <v>1006</v>
      </c>
      <c r="AF852" t="s">
        <v>44</v>
      </c>
      <c r="AJ852" t="b">
        <f>OR(COUNTIF(Sheet1!$H$1:$H$9,Table1[[#This Row],[Genre_1]]),COUNTIF(Sheet1!$H$1:$H$8,Table1[[#This Row],[Genre_2]]),COUNTIF(Sheet1!$H$1:$H$8,Table1[[#This Row],[Genre_3]]),COUNTIF(Sheet1!$H$1:$H$8,Table1[[#This Row],[Genre_4]]),COUNTIF(Sheet1!$H$1:$H$8,Table1[[#This Row],[Genre_5]]))</f>
        <v>1</v>
      </c>
      <c r="AK852" t="s">
        <v>58</v>
      </c>
      <c r="AM852" t="b">
        <f>OR(COUNTIF(Sheet1!$E$2:$E$20,Table1[[#This Row],[Publisher_1]]),COUNTIF(Sheet1!$E$2:$E$20,Table1[[#This Row],[Publisher_2]]))</f>
        <v>1</v>
      </c>
      <c r="AN852" t="str">
        <f>IF(COUNTIF(Table1[[#All],[Title]],Table1[[#This Row],[Title]]) &gt; 1,"Yes","No")</f>
        <v>Yes</v>
      </c>
      <c r="AO852" t="str">
        <f>IF(AND(-3&lt;= (Table1[[#This Row],[Metrics.Sales]] - AVERAGE(Table1[Metrics.Sales]))/_xlfn.STDEV.S(Table1[Metrics.Sales]), (Table1[[#This Row],[Metrics.Sales]] - AVERAGE(Table1[Metrics.Sales]))/_xlfn.STDEV.S(Table1[Metrics.Sales]) &lt;=3),"No","Yes")</f>
        <v>No</v>
      </c>
      <c r="AP852" t="b">
        <f>OR(Table1[[#This Row],[Length.Main Story.Polled]] = 0,Table1[[#This Row],[Length.Main + Extras.Polled]] = 0,Table1[[#This Row],[Length.Completionists.Polled]] = 0,Table1[[#This Row],[Length.All PlayStyles.Polled]] = 0)</f>
        <v>1</v>
      </c>
      <c r="AR852" s="9"/>
      <c r="AT852"/>
    </row>
    <row r="853" spans="1:64" x14ac:dyDescent="0.25">
      <c r="A853" t="s">
        <v>661</v>
      </c>
      <c r="B853">
        <v>2</v>
      </c>
      <c r="C853" t="s">
        <v>66</v>
      </c>
      <c r="D853" t="s">
        <v>58</v>
      </c>
      <c r="E853" t="s">
        <v>1019</v>
      </c>
      <c r="F853" t="s">
        <v>53</v>
      </c>
      <c r="G853">
        <v>2007</v>
      </c>
      <c r="H853">
        <v>75</v>
      </c>
      <c r="I853">
        <v>7.0000000000000007E-2</v>
      </c>
      <c r="J853">
        <v>16.95</v>
      </c>
      <c r="K853">
        <v>34</v>
      </c>
      <c r="L853">
        <v>34</v>
      </c>
      <c r="M853">
        <v>34</v>
      </c>
      <c r="N853">
        <v>1</v>
      </c>
      <c r="O853">
        <v>34</v>
      </c>
      <c r="P853">
        <v>34</v>
      </c>
      <c r="Q853">
        <v>34</v>
      </c>
      <c r="R853">
        <v>34</v>
      </c>
      <c r="S853">
        <v>1</v>
      </c>
      <c r="T853">
        <v>34</v>
      </c>
      <c r="U853">
        <v>0</v>
      </c>
      <c r="V853">
        <v>0</v>
      </c>
      <c r="W853">
        <v>0</v>
      </c>
      <c r="X853">
        <v>0</v>
      </c>
      <c r="Y853">
        <v>0</v>
      </c>
      <c r="Z853">
        <v>0</v>
      </c>
      <c r="AA853">
        <v>0</v>
      </c>
      <c r="AB853">
        <v>0</v>
      </c>
      <c r="AC853">
        <v>0</v>
      </c>
      <c r="AD853">
        <v>0</v>
      </c>
      <c r="AE853" t="s">
        <v>1006</v>
      </c>
      <c r="AF853" t="s">
        <v>44</v>
      </c>
      <c r="AJ853" t="b">
        <f>OR(COUNTIF(Sheet1!$H$1:$H$9,Table1[[#This Row],[Genre_1]]),COUNTIF(Sheet1!$H$1:$H$8,Table1[[#This Row],[Genre_2]]),COUNTIF(Sheet1!$H$1:$H$8,Table1[[#This Row],[Genre_3]]),COUNTIF(Sheet1!$H$1:$H$8,Table1[[#This Row],[Genre_4]]),COUNTIF(Sheet1!$H$1:$H$8,Table1[[#This Row],[Genre_5]]))</f>
        <v>1</v>
      </c>
      <c r="AK853" t="s">
        <v>58</v>
      </c>
      <c r="AM853" t="b">
        <f>OR(COUNTIF(Sheet1!$E$2:$E$20,Table1[[#This Row],[Publisher_1]]),COUNTIF(Sheet1!$E$2:$E$20,Table1[[#This Row],[Publisher_2]]))</f>
        <v>1</v>
      </c>
      <c r="AN853" t="str">
        <f>IF(COUNTIF(Table1[[#All],[Title]],Table1[[#This Row],[Title]]) &gt; 1,"Yes","No")</f>
        <v>Yes</v>
      </c>
      <c r="AO853" t="str">
        <f>IF(AND(-3&lt;= (Table1[[#This Row],[Metrics.Sales]] - AVERAGE(Table1[Metrics.Sales]))/_xlfn.STDEV.S(Table1[Metrics.Sales]), (Table1[[#This Row],[Metrics.Sales]] - AVERAGE(Table1[Metrics.Sales]))/_xlfn.STDEV.S(Table1[Metrics.Sales]) &lt;=3),"No","Yes")</f>
        <v>No</v>
      </c>
      <c r="AP853" t="b">
        <f>OR(Table1[[#This Row],[Length.Main Story.Polled]] = 0,Table1[[#This Row],[Length.Main + Extras.Polled]] = 0,Table1[[#This Row],[Length.Completionists.Polled]] = 0,Table1[[#This Row],[Length.All PlayStyles.Polled]] = 0)</f>
        <v>1</v>
      </c>
      <c r="AR853" s="9"/>
      <c r="AT853"/>
    </row>
    <row r="854" spans="1:64" x14ac:dyDescent="0.25">
      <c r="A854" t="s">
        <v>661</v>
      </c>
      <c r="B854">
        <v>1</v>
      </c>
      <c r="C854" t="s">
        <v>66</v>
      </c>
      <c r="D854" t="s">
        <v>58</v>
      </c>
      <c r="E854" t="s">
        <v>1020</v>
      </c>
      <c r="F854" t="s">
        <v>53</v>
      </c>
      <c r="G854">
        <v>2007</v>
      </c>
      <c r="H854">
        <v>74</v>
      </c>
      <c r="I854">
        <v>0.03</v>
      </c>
      <c r="J854">
        <v>16.95</v>
      </c>
      <c r="K854">
        <v>34</v>
      </c>
      <c r="L854">
        <v>34</v>
      </c>
      <c r="M854">
        <v>34</v>
      </c>
      <c r="N854">
        <v>1</v>
      </c>
      <c r="O854">
        <v>34</v>
      </c>
      <c r="P854">
        <v>34</v>
      </c>
      <c r="Q854">
        <v>34</v>
      </c>
      <c r="R854">
        <v>34</v>
      </c>
      <c r="S854">
        <v>1</v>
      </c>
      <c r="T854">
        <v>34</v>
      </c>
      <c r="U854">
        <v>0</v>
      </c>
      <c r="V854">
        <v>0</v>
      </c>
      <c r="W854">
        <v>0</v>
      </c>
      <c r="X854">
        <v>0</v>
      </c>
      <c r="Y854">
        <v>0</v>
      </c>
      <c r="Z854">
        <v>0</v>
      </c>
      <c r="AA854">
        <v>0</v>
      </c>
      <c r="AB854">
        <v>0</v>
      </c>
      <c r="AC854">
        <v>0</v>
      </c>
      <c r="AD854">
        <v>0</v>
      </c>
      <c r="AE854" t="s">
        <v>1006</v>
      </c>
      <c r="AF854" t="s">
        <v>44</v>
      </c>
      <c r="AJ854" t="b">
        <f>OR(COUNTIF(Sheet1!$H$1:$H$9,Table1[[#This Row],[Genre_1]]),COUNTIF(Sheet1!$H$1:$H$8,Table1[[#This Row],[Genre_2]]),COUNTIF(Sheet1!$H$1:$H$8,Table1[[#This Row],[Genre_3]]),COUNTIF(Sheet1!$H$1:$H$8,Table1[[#This Row],[Genre_4]]),COUNTIF(Sheet1!$H$1:$H$8,Table1[[#This Row],[Genre_5]]))</f>
        <v>1</v>
      </c>
      <c r="AK854" t="s">
        <v>58</v>
      </c>
      <c r="AM854" t="b">
        <f>OR(COUNTIF(Sheet1!$E$2:$E$20,Table1[[#This Row],[Publisher_1]]),COUNTIF(Sheet1!$E$2:$E$20,Table1[[#This Row],[Publisher_2]]))</f>
        <v>1</v>
      </c>
      <c r="AN854" t="str">
        <f>IF(COUNTIF(Table1[[#All],[Title]],Table1[[#This Row],[Title]]) &gt; 1,"Yes","No")</f>
        <v>Yes</v>
      </c>
      <c r="AO854" t="str">
        <f>IF(AND(-3&lt;= (Table1[[#This Row],[Metrics.Sales]] - AVERAGE(Table1[Metrics.Sales]))/_xlfn.STDEV.S(Table1[Metrics.Sales]), (Table1[[#This Row],[Metrics.Sales]] - AVERAGE(Table1[Metrics.Sales]))/_xlfn.STDEV.S(Table1[Metrics.Sales]) &lt;=3),"No","Yes")</f>
        <v>No</v>
      </c>
      <c r="AP854" t="b">
        <f>OR(Table1[[#This Row],[Length.Main Story.Polled]] = 0,Table1[[#This Row],[Length.Main + Extras.Polled]] = 0,Table1[[#This Row],[Length.Completionists.Polled]] = 0,Table1[[#This Row],[Length.All PlayStyles.Polled]] = 0)</f>
        <v>1</v>
      </c>
      <c r="AR854" s="9"/>
      <c r="AT854"/>
    </row>
    <row r="855" spans="1:64" x14ac:dyDescent="0.25">
      <c r="A855" t="s">
        <v>759</v>
      </c>
      <c r="B855">
        <v>4</v>
      </c>
      <c r="C855" t="s">
        <v>39</v>
      </c>
      <c r="D855" t="s">
        <v>58</v>
      </c>
      <c r="E855" t="s">
        <v>83</v>
      </c>
      <c r="F855" t="s">
        <v>32</v>
      </c>
      <c r="G855">
        <v>2008</v>
      </c>
      <c r="H855">
        <v>67</v>
      </c>
      <c r="I855">
        <v>1.84</v>
      </c>
      <c r="J855">
        <v>9.9499999999999993</v>
      </c>
      <c r="K855">
        <v>7.8833333333333302</v>
      </c>
      <c r="L855">
        <v>8.5666666666666593</v>
      </c>
      <c r="M855">
        <v>8</v>
      </c>
      <c r="N855">
        <v>5</v>
      </c>
      <c r="O855">
        <v>7.0833333333333304</v>
      </c>
      <c r="P855">
        <v>0</v>
      </c>
      <c r="Q855">
        <v>0</v>
      </c>
      <c r="R855">
        <v>0</v>
      </c>
      <c r="S855">
        <v>0</v>
      </c>
      <c r="T855">
        <v>0</v>
      </c>
      <c r="U855">
        <v>8.5833333333333304</v>
      </c>
      <c r="V855">
        <v>8.8833333333333293</v>
      </c>
      <c r="W855">
        <v>8.5833333333333304</v>
      </c>
      <c r="X855">
        <v>2</v>
      </c>
      <c r="Y855">
        <v>8.2833333333333297</v>
      </c>
      <c r="Z855">
        <v>7.4</v>
      </c>
      <c r="AA855">
        <v>7.85</v>
      </c>
      <c r="AB855">
        <v>8</v>
      </c>
      <c r="AC855">
        <v>3</v>
      </c>
      <c r="AD855">
        <v>6.9666666666666597</v>
      </c>
      <c r="AE855" t="s">
        <v>39</v>
      </c>
      <c r="AJ855" t="b">
        <f>OR(COUNTIF(Sheet1!$H$1:$H$9,Table1[[#This Row],[Genre_1]]),COUNTIF(Sheet1!$H$1:$H$8,Table1[[#This Row],[Genre_2]]),COUNTIF(Sheet1!$H$1:$H$8,Table1[[#This Row],[Genre_3]]),COUNTIF(Sheet1!$H$1:$H$8,Table1[[#This Row],[Genre_4]]),COUNTIF(Sheet1!$H$1:$H$8,Table1[[#This Row],[Genre_5]]))</f>
        <v>1</v>
      </c>
      <c r="AK855" t="s">
        <v>58</v>
      </c>
      <c r="AM855" t="b">
        <f>OR(COUNTIF(Sheet1!$E$2:$E$20,Table1[[#This Row],[Publisher_1]]),COUNTIF(Sheet1!$E$2:$E$20,Table1[[#This Row],[Publisher_2]]))</f>
        <v>1</v>
      </c>
      <c r="AN855" t="str">
        <f>IF(COUNTIF(Table1[[#All],[Title]],Table1[[#This Row],[Title]]) &gt; 1,"Yes","No")</f>
        <v>Yes</v>
      </c>
      <c r="AO855" t="str">
        <f>IF(AND(-3&lt;= (Table1[[#This Row],[Metrics.Sales]] - AVERAGE(Table1[Metrics.Sales]))/_xlfn.STDEV.S(Table1[Metrics.Sales]), (Table1[[#This Row],[Metrics.Sales]] - AVERAGE(Table1[Metrics.Sales]))/_xlfn.STDEV.S(Table1[Metrics.Sales]) &lt;=3),"No","Yes")</f>
        <v>No</v>
      </c>
      <c r="AP855" t="b">
        <f>OR(Table1[[#This Row],[Length.Main Story.Polled]] = 0,Table1[[#This Row],[Length.Main + Extras.Polled]] = 0,Table1[[#This Row],[Length.Completionists.Polled]] = 0,Table1[[#This Row],[Length.All PlayStyles.Polled]] = 0)</f>
        <v>1</v>
      </c>
      <c r="AR855" s="9"/>
      <c r="AT855"/>
    </row>
    <row r="856" spans="1:64" x14ac:dyDescent="0.25">
      <c r="A856" t="s">
        <v>759</v>
      </c>
      <c r="B856">
        <v>1</v>
      </c>
      <c r="C856" t="s">
        <v>39</v>
      </c>
      <c r="D856" t="s">
        <v>58</v>
      </c>
      <c r="E856" t="s">
        <v>1021</v>
      </c>
      <c r="F856" t="s">
        <v>53</v>
      </c>
      <c r="G856">
        <v>2008</v>
      </c>
      <c r="H856">
        <v>65</v>
      </c>
      <c r="I856">
        <v>0.28999999999999998</v>
      </c>
      <c r="J856">
        <v>14.95</v>
      </c>
      <c r="K856">
        <v>7.8833333333333302</v>
      </c>
      <c r="L856">
        <v>8.5666666666666593</v>
      </c>
      <c r="M856">
        <v>8</v>
      </c>
      <c r="N856">
        <v>5</v>
      </c>
      <c r="O856">
        <v>7.0833333333333304</v>
      </c>
      <c r="P856">
        <v>0</v>
      </c>
      <c r="Q856">
        <v>0</v>
      </c>
      <c r="R856">
        <v>0</v>
      </c>
      <c r="S856">
        <v>0</v>
      </c>
      <c r="T856">
        <v>0</v>
      </c>
      <c r="U856">
        <v>8.5833333333333304</v>
      </c>
      <c r="V856">
        <v>8.8833333333333293</v>
      </c>
      <c r="W856">
        <v>8.5833333333333304</v>
      </c>
      <c r="X856">
        <v>2</v>
      </c>
      <c r="Y856">
        <v>8.2833333333333297</v>
      </c>
      <c r="Z856">
        <v>7.4</v>
      </c>
      <c r="AA856">
        <v>7.85</v>
      </c>
      <c r="AB856">
        <v>8</v>
      </c>
      <c r="AC856">
        <v>3</v>
      </c>
      <c r="AD856">
        <v>6.9666666666666597</v>
      </c>
      <c r="AE856" t="s">
        <v>39</v>
      </c>
      <c r="AJ856" t="b">
        <f>OR(COUNTIF(Sheet1!$H$1:$H$9,Table1[[#This Row],[Genre_1]]),COUNTIF(Sheet1!$H$1:$H$8,Table1[[#This Row],[Genre_2]]),COUNTIF(Sheet1!$H$1:$H$8,Table1[[#This Row],[Genre_3]]),COUNTIF(Sheet1!$H$1:$H$8,Table1[[#This Row],[Genre_4]]),COUNTIF(Sheet1!$H$1:$H$8,Table1[[#This Row],[Genre_5]]))</f>
        <v>1</v>
      </c>
      <c r="AK856" t="s">
        <v>58</v>
      </c>
      <c r="AM856" t="b">
        <f>OR(COUNTIF(Sheet1!$E$2:$E$20,Table1[[#This Row],[Publisher_1]]),COUNTIF(Sheet1!$E$2:$E$20,Table1[[#This Row],[Publisher_2]]))</f>
        <v>1</v>
      </c>
      <c r="AN856" t="str">
        <f>IF(COUNTIF(Table1[[#All],[Title]],Table1[[#This Row],[Title]]) &gt; 1,"Yes","No")</f>
        <v>Yes</v>
      </c>
      <c r="AO856" t="str">
        <f>IF(AND(-3&lt;= (Table1[[#This Row],[Metrics.Sales]] - AVERAGE(Table1[Metrics.Sales]))/_xlfn.STDEV.S(Table1[Metrics.Sales]), (Table1[[#This Row],[Metrics.Sales]] - AVERAGE(Table1[Metrics.Sales]))/_xlfn.STDEV.S(Table1[Metrics.Sales]) &lt;=3),"No","Yes")</f>
        <v>No</v>
      </c>
      <c r="AP856" t="b">
        <f>OR(Table1[[#This Row],[Length.Main Story.Polled]] = 0,Table1[[#This Row],[Length.Main + Extras.Polled]] = 0,Table1[[#This Row],[Length.Completionists.Polled]] = 0,Table1[[#This Row],[Length.All PlayStyles.Polled]] = 0)</f>
        <v>1</v>
      </c>
      <c r="AR856" s="9"/>
      <c r="AT856"/>
      <c r="AW856" s="10"/>
      <c r="BC856" s="10"/>
      <c r="BD856" s="10"/>
      <c r="BE856" s="10"/>
      <c r="BG856" s="10"/>
      <c r="BL856" s="10"/>
    </row>
    <row r="857" spans="1:64" x14ac:dyDescent="0.25">
      <c r="A857" t="s">
        <v>759</v>
      </c>
      <c r="B857">
        <v>4</v>
      </c>
      <c r="C857" t="s">
        <v>39</v>
      </c>
      <c r="D857" t="s">
        <v>58</v>
      </c>
      <c r="E857" t="s">
        <v>1022</v>
      </c>
      <c r="F857" t="s">
        <v>32</v>
      </c>
      <c r="G857">
        <v>2008</v>
      </c>
      <c r="H857">
        <v>71</v>
      </c>
      <c r="I857">
        <v>0.28000000000000003</v>
      </c>
      <c r="J857">
        <v>12.95</v>
      </c>
      <c r="K857">
        <v>7.8833333333333302</v>
      </c>
      <c r="L857">
        <v>8.5666666666666593</v>
      </c>
      <c r="M857">
        <v>8</v>
      </c>
      <c r="N857">
        <v>5</v>
      </c>
      <c r="O857">
        <v>7.0833333333333304</v>
      </c>
      <c r="P857">
        <v>0</v>
      </c>
      <c r="Q857">
        <v>0</v>
      </c>
      <c r="R857">
        <v>0</v>
      </c>
      <c r="S857">
        <v>0</v>
      </c>
      <c r="T857">
        <v>0</v>
      </c>
      <c r="U857">
        <v>8.5833333333333304</v>
      </c>
      <c r="V857">
        <v>8.8833333333333293</v>
      </c>
      <c r="W857">
        <v>8.5833333333333304</v>
      </c>
      <c r="X857">
        <v>2</v>
      </c>
      <c r="Y857">
        <v>8.2833333333333297</v>
      </c>
      <c r="Z857">
        <v>7.4</v>
      </c>
      <c r="AA857">
        <v>7.85</v>
      </c>
      <c r="AB857">
        <v>8</v>
      </c>
      <c r="AC857">
        <v>3</v>
      </c>
      <c r="AD857">
        <v>6.9666666666666597</v>
      </c>
      <c r="AE857" t="s">
        <v>39</v>
      </c>
      <c r="AJ857" t="b">
        <f>OR(COUNTIF(Sheet1!$H$1:$H$9,Table1[[#This Row],[Genre_1]]),COUNTIF(Sheet1!$H$1:$H$8,Table1[[#This Row],[Genre_2]]),COUNTIF(Sheet1!$H$1:$H$8,Table1[[#This Row],[Genre_3]]),COUNTIF(Sheet1!$H$1:$H$8,Table1[[#This Row],[Genre_4]]),COUNTIF(Sheet1!$H$1:$H$8,Table1[[#This Row],[Genre_5]]))</f>
        <v>1</v>
      </c>
      <c r="AK857" t="s">
        <v>58</v>
      </c>
      <c r="AM857" t="b">
        <f>OR(COUNTIF(Sheet1!$E$2:$E$20,Table1[[#This Row],[Publisher_1]]),COUNTIF(Sheet1!$E$2:$E$20,Table1[[#This Row],[Publisher_2]]))</f>
        <v>1</v>
      </c>
      <c r="AN857" t="str">
        <f>IF(COUNTIF(Table1[[#All],[Title]],Table1[[#This Row],[Title]]) &gt; 1,"Yes","No")</f>
        <v>Yes</v>
      </c>
      <c r="AO857" t="str">
        <f>IF(AND(-3&lt;= (Table1[[#This Row],[Metrics.Sales]] - AVERAGE(Table1[Metrics.Sales]))/_xlfn.STDEV.S(Table1[Metrics.Sales]), (Table1[[#This Row],[Metrics.Sales]] - AVERAGE(Table1[Metrics.Sales]))/_xlfn.STDEV.S(Table1[Metrics.Sales]) &lt;=3),"No","Yes")</f>
        <v>No</v>
      </c>
      <c r="AP857" t="b">
        <f>OR(Table1[[#This Row],[Length.Main Story.Polled]] = 0,Table1[[#This Row],[Length.Main + Extras.Polled]] = 0,Table1[[#This Row],[Length.Completionists.Polled]] = 0,Table1[[#This Row],[Length.All PlayStyles.Polled]] = 0)</f>
        <v>1</v>
      </c>
      <c r="AR857" s="9"/>
      <c r="AT857"/>
      <c r="AW857" s="10"/>
      <c r="BC857" s="10"/>
      <c r="BD857" s="10"/>
      <c r="BE857" s="10"/>
      <c r="BG857" s="10"/>
      <c r="BL857" s="10"/>
    </row>
    <row r="858" spans="1:64" x14ac:dyDescent="0.25">
      <c r="A858" t="s">
        <v>759</v>
      </c>
      <c r="B858">
        <v>4</v>
      </c>
      <c r="C858" t="s">
        <v>39</v>
      </c>
      <c r="D858" t="s">
        <v>58</v>
      </c>
      <c r="E858" t="s">
        <v>1019</v>
      </c>
      <c r="F858" t="s">
        <v>46</v>
      </c>
      <c r="G858">
        <v>2008</v>
      </c>
      <c r="H858">
        <v>67</v>
      </c>
      <c r="I858">
        <v>0.11</v>
      </c>
      <c r="J858">
        <v>16.95</v>
      </c>
      <c r="K858">
        <v>7.8833333333333302</v>
      </c>
      <c r="L858">
        <v>8.5666666666666593</v>
      </c>
      <c r="M858">
        <v>8</v>
      </c>
      <c r="N858">
        <v>5</v>
      </c>
      <c r="O858">
        <v>7.0833333333333304</v>
      </c>
      <c r="P858">
        <v>0</v>
      </c>
      <c r="Q858">
        <v>0</v>
      </c>
      <c r="R858">
        <v>0</v>
      </c>
      <c r="S858">
        <v>0</v>
      </c>
      <c r="T858">
        <v>0</v>
      </c>
      <c r="U858">
        <v>8.5833333333333304</v>
      </c>
      <c r="V858">
        <v>8.8833333333333293</v>
      </c>
      <c r="W858">
        <v>8.5833333333333304</v>
      </c>
      <c r="X858">
        <v>2</v>
      </c>
      <c r="Y858">
        <v>8.2833333333333297</v>
      </c>
      <c r="Z858">
        <v>7.4</v>
      </c>
      <c r="AA858">
        <v>7.85</v>
      </c>
      <c r="AB858">
        <v>8</v>
      </c>
      <c r="AC858">
        <v>3</v>
      </c>
      <c r="AD858">
        <v>6.9666666666666597</v>
      </c>
      <c r="AE858" t="s">
        <v>39</v>
      </c>
      <c r="AJ858" t="b">
        <f>OR(COUNTIF(Sheet1!$H$1:$H$9,Table1[[#This Row],[Genre_1]]),COUNTIF(Sheet1!$H$1:$H$8,Table1[[#This Row],[Genre_2]]),COUNTIF(Sheet1!$H$1:$H$8,Table1[[#This Row],[Genre_3]]),COUNTIF(Sheet1!$H$1:$H$8,Table1[[#This Row],[Genre_4]]),COUNTIF(Sheet1!$H$1:$H$8,Table1[[#This Row],[Genre_5]]))</f>
        <v>1</v>
      </c>
      <c r="AK858" t="s">
        <v>58</v>
      </c>
      <c r="AM858" t="b">
        <f>OR(COUNTIF(Sheet1!$E$2:$E$20,Table1[[#This Row],[Publisher_1]]),COUNTIF(Sheet1!$E$2:$E$20,Table1[[#This Row],[Publisher_2]]))</f>
        <v>1</v>
      </c>
      <c r="AN858" t="str">
        <f>IF(COUNTIF(Table1[[#All],[Title]],Table1[[#This Row],[Title]]) &gt; 1,"Yes","No")</f>
        <v>Yes</v>
      </c>
      <c r="AO858" t="str">
        <f>IF(AND(-3&lt;= (Table1[[#This Row],[Metrics.Sales]] - AVERAGE(Table1[Metrics.Sales]))/_xlfn.STDEV.S(Table1[Metrics.Sales]), (Table1[[#This Row],[Metrics.Sales]] - AVERAGE(Table1[Metrics.Sales]))/_xlfn.STDEV.S(Table1[Metrics.Sales]) &lt;=3),"No","Yes")</f>
        <v>No</v>
      </c>
      <c r="AP858" t="b">
        <f>OR(Table1[[#This Row],[Length.Main Story.Polled]] = 0,Table1[[#This Row],[Length.Main + Extras.Polled]] = 0,Table1[[#This Row],[Length.Completionists.Polled]] = 0,Table1[[#This Row],[Length.All PlayStyles.Polled]] = 0)</f>
        <v>1</v>
      </c>
      <c r="AR858" s="9"/>
      <c r="AT858"/>
      <c r="AW858" s="10"/>
      <c r="BC858" s="10"/>
      <c r="BD858" s="10"/>
      <c r="BE858" s="10"/>
      <c r="BG858" s="10"/>
      <c r="BL858" s="10"/>
    </row>
    <row r="859" spans="1:64" x14ac:dyDescent="0.25">
      <c r="A859" t="s">
        <v>546</v>
      </c>
      <c r="B859">
        <v>1</v>
      </c>
      <c r="C859" t="s">
        <v>31</v>
      </c>
      <c r="D859" t="s">
        <v>101</v>
      </c>
      <c r="E859" t="s">
        <v>83</v>
      </c>
      <c r="F859" t="s">
        <v>32</v>
      </c>
      <c r="G859">
        <v>2007</v>
      </c>
      <c r="H859">
        <v>66</v>
      </c>
      <c r="I859">
        <v>0.38</v>
      </c>
      <c r="J859">
        <v>12.95</v>
      </c>
      <c r="K859">
        <v>28.85</v>
      </c>
      <c r="L859">
        <v>49.2</v>
      </c>
      <c r="M859">
        <v>27</v>
      </c>
      <c r="N859">
        <v>141</v>
      </c>
      <c r="O859">
        <v>18.8666666666666</v>
      </c>
      <c r="P859">
        <v>42.533333333333303</v>
      </c>
      <c r="Q859">
        <v>55.25</v>
      </c>
      <c r="R859">
        <v>37.5</v>
      </c>
      <c r="S859">
        <v>12</v>
      </c>
      <c r="T859">
        <v>34.5</v>
      </c>
      <c r="U859">
        <v>29.2</v>
      </c>
      <c r="V859">
        <v>45.25</v>
      </c>
      <c r="W859">
        <v>27.35</v>
      </c>
      <c r="X859">
        <v>102</v>
      </c>
      <c r="Y859">
        <v>22.633333333333301</v>
      </c>
      <c r="Z859">
        <v>21.45</v>
      </c>
      <c r="AA859">
        <v>28.35</v>
      </c>
      <c r="AB859">
        <v>20</v>
      </c>
      <c r="AC859">
        <v>27</v>
      </c>
      <c r="AD859">
        <v>15.2666666666666</v>
      </c>
      <c r="AE859" t="s">
        <v>31</v>
      </c>
      <c r="AJ859" t="b">
        <f>OR(COUNTIF(Sheet1!$H$1:$H$9,Table1[[#This Row],[Genre_1]]),COUNTIF(Sheet1!$H$1:$H$8,Table1[[#This Row],[Genre_2]]),COUNTIF(Sheet1!$H$1:$H$8,Table1[[#This Row],[Genre_3]]),COUNTIF(Sheet1!$H$1:$H$8,Table1[[#This Row],[Genre_4]]),COUNTIF(Sheet1!$H$1:$H$8,Table1[[#This Row],[Genre_5]]))</f>
        <v>1</v>
      </c>
      <c r="AK859" t="s">
        <v>101</v>
      </c>
      <c r="AM859" t="b">
        <f>OR(COUNTIF(Sheet1!$E$2:$E$20,Table1[[#This Row],[Publisher_1]]),COUNTIF(Sheet1!$E$2:$E$20,Table1[[#This Row],[Publisher_2]]))</f>
        <v>1</v>
      </c>
      <c r="AN859" t="str">
        <f>IF(COUNTIF(Table1[[#All],[Title]],Table1[[#This Row],[Title]]) &gt; 1,"Yes","No")</f>
        <v>No</v>
      </c>
      <c r="AO859" t="str">
        <f>IF(AND(-3&lt;= (Table1[[#This Row],[Metrics.Sales]] - AVERAGE(Table1[Metrics.Sales]))/_xlfn.STDEV.S(Table1[Metrics.Sales]), (Table1[[#This Row],[Metrics.Sales]] - AVERAGE(Table1[Metrics.Sales]))/_xlfn.STDEV.S(Table1[Metrics.Sales]) &lt;=3),"No","Yes")</f>
        <v>No</v>
      </c>
      <c r="AP859" t="b">
        <f>OR(Table1[[#This Row],[Length.Main Story.Polled]] = 0,Table1[[#This Row],[Length.Main + Extras.Polled]] = 0,Table1[[#This Row],[Length.Completionists.Polled]] = 0,Table1[[#This Row],[Length.All PlayStyles.Polled]] = 0)</f>
        <v>0</v>
      </c>
      <c r="AR859" s="9"/>
      <c r="AT859"/>
      <c r="AW859" s="10"/>
      <c r="BC859" s="10"/>
      <c r="BD859" s="10"/>
      <c r="BE859" s="10"/>
      <c r="BG859" s="10"/>
      <c r="BL859" s="10"/>
    </row>
    <row r="860" spans="1:64" x14ac:dyDescent="0.25">
      <c r="A860" t="s">
        <v>817</v>
      </c>
      <c r="B860">
        <v>1</v>
      </c>
      <c r="C860" t="s">
        <v>39</v>
      </c>
      <c r="D860" t="s">
        <v>35</v>
      </c>
      <c r="E860" t="s">
        <v>83</v>
      </c>
      <c r="F860" t="s">
        <v>53</v>
      </c>
      <c r="G860">
        <v>2008</v>
      </c>
      <c r="H860">
        <v>60</v>
      </c>
      <c r="I860">
        <v>0.47</v>
      </c>
      <c r="J860">
        <v>14.95</v>
      </c>
      <c r="K860">
        <v>0</v>
      </c>
      <c r="L860">
        <v>0</v>
      </c>
      <c r="M860">
        <v>0</v>
      </c>
      <c r="N860">
        <v>0</v>
      </c>
      <c r="O860">
        <v>0</v>
      </c>
      <c r="P860">
        <v>0</v>
      </c>
      <c r="Q860">
        <v>0</v>
      </c>
      <c r="R860">
        <v>0</v>
      </c>
      <c r="S860">
        <v>0</v>
      </c>
      <c r="T860">
        <v>0</v>
      </c>
      <c r="U860">
        <v>0</v>
      </c>
      <c r="V860">
        <v>0</v>
      </c>
      <c r="W860">
        <v>0</v>
      </c>
      <c r="X860">
        <v>0</v>
      </c>
      <c r="Y860">
        <v>0</v>
      </c>
      <c r="Z860">
        <v>0</v>
      </c>
      <c r="AA860">
        <v>0</v>
      </c>
      <c r="AB860">
        <v>0</v>
      </c>
      <c r="AC860">
        <v>0</v>
      </c>
      <c r="AD860">
        <v>0</v>
      </c>
      <c r="AE860" t="s">
        <v>39</v>
      </c>
      <c r="AJ860" t="b">
        <f>OR(COUNTIF(Sheet1!$H$1:$H$9,Table1[[#This Row],[Genre_1]]),COUNTIF(Sheet1!$H$1:$H$8,Table1[[#This Row],[Genre_2]]),COUNTIF(Sheet1!$H$1:$H$8,Table1[[#This Row],[Genre_3]]),COUNTIF(Sheet1!$H$1:$H$8,Table1[[#This Row],[Genre_4]]),COUNTIF(Sheet1!$H$1:$H$8,Table1[[#This Row],[Genre_5]]))</f>
        <v>1</v>
      </c>
      <c r="AK860" t="s">
        <v>35</v>
      </c>
      <c r="AM860" t="b">
        <f>OR(COUNTIF(Sheet1!$E$2:$E$20,Table1[[#This Row],[Publisher_1]]),COUNTIF(Sheet1!$E$2:$E$20,Table1[[#This Row],[Publisher_2]]))</f>
        <v>1</v>
      </c>
      <c r="AN860" t="str">
        <f>IF(COUNTIF(Table1[[#All],[Title]],Table1[[#This Row],[Title]]) &gt; 1,"Yes","No")</f>
        <v>Yes</v>
      </c>
      <c r="AO860" t="str">
        <f>IF(AND(-3&lt;= (Table1[[#This Row],[Metrics.Sales]] - AVERAGE(Table1[Metrics.Sales]))/_xlfn.STDEV.S(Table1[Metrics.Sales]), (Table1[[#This Row],[Metrics.Sales]] - AVERAGE(Table1[Metrics.Sales]))/_xlfn.STDEV.S(Table1[Metrics.Sales]) &lt;=3),"No","Yes")</f>
        <v>No</v>
      </c>
      <c r="AP860" t="b">
        <f>OR(Table1[[#This Row],[Length.Main Story.Polled]] = 0,Table1[[#This Row],[Length.Main + Extras.Polled]] = 0,Table1[[#This Row],[Length.Completionists.Polled]] = 0,Table1[[#This Row],[Length.All PlayStyles.Polled]] = 0)</f>
        <v>1</v>
      </c>
      <c r="AR860" s="9"/>
      <c r="AT860"/>
      <c r="AW860" s="10"/>
      <c r="AX860" s="10"/>
      <c r="BG860" s="10"/>
      <c r="BL860" s="10"/>
    </row>
    <row r="861" spans="1:64" x14ac:dyDescent="0.25">
      <c r="A861" t="s">
        <v>817</v>
      </c>
      <c r="B861">
        <v>1</v>
      </c>
      <c r="C861" t="s">
        <v>39</v>
      </c>
      <c r="D861" t="s">
        <v>35</v>
      </c>
      <c r="E861" t="s">
        <v>1019</v>
      </c>
      <c r="F861" t="s">
        <v>53</v>
      </c>
      <c r="G861">
        <v>2008</v>
      </c>
      <c r="H861">
        <v>63</v>
      </c>
      <c r="I861">
        <v>0.3</v>
      </c>
      <c r="J861">
        <v>15.95</v>
      </c>
      <c r="K861">
        <v>0</v>
      </c>
      <c r="L861">
        <v>0</v>
      </c>
      <c r="M861">
        <v>0</v>
      </c>
      <c r="N861">
        <v>0</v>
      </c>
      <c r="O861">
        <v>0</v>
      </c>
      <c r="P861">
        <v>0</v>
      </c>
      <c r="Q861">
        <v>0</v>
      </c>
      <c r="R861">
        <v>0</v>
      </c>
      <c r="S861">
        <v>0</v>
      </c>
      <c r="T861">
        <v>0</v>
      </c>
      <c r="U861">
        <v>0</v>
      </c>
      <c r="V861">
        <v>0</v>
      </c>
      <c r="W861">
        <v>0</v>
      </c>
      <c r="X861">
        <v>0</v>
      </c>
      <c r="Y861">
        <v>0</v>
      </c>
      <c r="Z861">
        <v>0</v>
      </c>
      <c r="AA861">
        <v>0</v>
      </c>
      <c r="AB861">
        <v>0</v>
      </c>
      <c r="AC861">
        <v>0</v>
      </c>
      <c r="AD861">
        <v>0</v>
      </c>
      <c r="AE861" t="s">
        <v>39</v>
      </c>
      <c r="AJ861" t="b">
        <f>OR(COUNTIF(Sheet1!$H$1:$H$9,Table1[[#This Row],[Genre_1]]),COUNTIF(Sheet1!$H$1:$H$8,Table1[[#This Row],[Genre_2]]),COUNTIF(Sheet1!$H$1:$H$8,Table1[[#This Row],[Genre_3]]),COUNTIF(Sheet1!$H$1:$H$8,Table1[[#This Row],[Genre_4]]),COUNTIF(Sheet1!$H$1:$H$8,Table1[[#This Row],[Genre_5]]))</f>
        <v>1</v>
      </c>
      <c r="AK861" t="s">
        <v>35</v>
      </c>
      <c r="AM861" t="b">
        <f>OR(COUNTIF(Sheet1!$E$2:$E$20,Table1[[#This Row],[Publisher_1]]),COUNTIF(Sheet1!$E$2:$E$20,Table1[[#This Row],[Publisher_2]]))</f>
        <v>1</v>
      </c>
      <c r="AN861" t="str">
        <f>IF(COUNTIF(Table1[[#All],[Title]],Table1[[#This Row],[Title]]) &gt; 1,"Yes","No")</f>
        <v>Yes</v>
      </c>
      <c r="AO861" t="str">
        <f>IF(AND(-3&lt;= (Table1[[#This Row],[Metrics.Sales]] - AVERAGE(Table1[Metrics.Sales]))/_xlfn.STDEV.S(Table1[Metrics.Sales]), (Table1[[#This Row],[Metrics.Sales]] - AVERAGE(Table1[Metrics.Sales]))/_xlfn.STDEV.S(Table1[Metrics.Sales]) &lt;=3),"No","Yes")</f>
        <v>No</v>
      </c>
      <c r="AP861" t="b">
        <f>OR(Table1[[#This Row],[Length.Main Story.Polled]] = 0,Table1[[#This Row],[Length.Main + Extras.Polled]] = 0,Table1[[#This Row],[Length.Completionists.Polled]] = 0,Table1[[#This Row],[Length.All PlayStyles.Polled]] = 0)</f>
        <v>1</v>
      </c>
      <c r="AR861" s="9"/>
      <c r="AT861"/>
    </row>
    <row r="862" spans="1:64" x14ac:dyDescent="0.25">
      <c r="A862" t="s">
        <v>817</v>
      </c>
      <c r="B862">
        <v>1</v>
      </c>
      <c r="C862" t="s">
        <v>107</v>
      </c>
      <c r="D862" t="s">
        <v>35</v>
      </c>
      <c r="E862" t="s">
        <v>1021</v>
      </c>
      <c r="F862" t="s">
        <v>53</v>
      </c>
      <c r="G862">
        <v>2008</v>
      </c>
      <c r="H862">
        <v>63</v>
      </c>
      <c r="I862">
        <v>0.23</v>
      </c>
      <c r="J862">
        <v>16.95</v>
      </c>
      <c r="K862">
        <v>0</v>
      </c>
      <c r="L862">
        <v>0</v>
      </c>
      <c r="M862">
        <v>0</v>
      </c>
      <c r="N862">
        <v>0</v>
      </c>
      <c r="O862">
        <v>0</v>
      </c>
      <c r="P862">
        <v>0</v>
      </c>
      <c r="Q862">
        <v>0</v>
      </c>
      <c r="R862">
        <v>0</v>
      </c>
      <c r="S862">
        <v>0</v>
      </c>
      <c r="T862">
        <v>0</v>
      </c>
      <c r="U862">
        <v>0</v>
      </c>
      <c r="V862">
        <v>0</v>
      </c>
      <c r="W862">
        <v>0</v>
      </c>
      <c r="X862">
        <v>0</v>
      </c>
      <c r="Y862">
        <v>0</v>
      </c>
      <c r="Z862">
        <v>0</v>
      </c>
      <c r="AA862">
        <v>0</v>
      </c>
      <c r="AB862">
        <v>0</v>
      </c>
      <c r="AC862">
        <v>0</v>
      </c>
      <c r="AD862">
        <v>0</v>
      </c>
      <c r="AE862" t="s">
        <v>1006</v>
      </c>
      <c r="AF862" t="s">
        <v>39</v>
      </c>
      <c r="AJ862" t="b">
        <f>OR(COUNTIF(Sheet1!$H$1:$H$9,Table1[[#This Row],[Genre_1]]),COUNTIF(Sheet1!$H$1:$H$8,Table1[[#This Row],[Genre_2]]),COUNTIF(Sheet1!$H$1:$H$8,Table1[[#This Row],[Genre_3]]),COUNTIF(Sheet1!$H$1:$H$8,Table1[[#This Row],[Genre_4]]),COUNTIF(Sheet1!$H$1:$H$8,Table1[[#This Row],[Genre_5]]))</f>
        <v>1</v>
      </c>
      <c r="AK862" t="s">
        <v>35</v>
      </c>
      <c r="AM862" t="b">
        <f>OR(COUNTIF(Sheet1!$E$2:$E$20,Table1[[#This Row],[Publisher_1]]),COUNTIF(Sheet1!$E$2:$E$20,Table1[[#This Row],[Publisher_2]]))</f>
        <v>1</v>
      </c>
      <c r="AN862" t="str">
        <f>IF(COUNTIF(Table1[[#All],[Title]],Table1[[#This Row],[Title]]) &gt; 1,"Yes","No")</f>
        <v>Yes</v>
      </c>
      <c r="AO862" t="str">
        <f>IF(AND(-3&lt;= (Table1[[#This Row],[Metrics.Sales]] - AVERAGE(Table1[Metrics.Sales]))/_xlfn.STDEV.S(Table1[Metrics.Sales]), (Table1[[#This Row],[Metrics.Sales]] - AVERAGE(Table1[Metrics.Sales]))/_xlfn.STDEV.S(Table1[Metrics.Sales]) &lt;=3),"No","Yes")</f>
        <v>No</v>
      </c>
      <c r="AP862" t="b">
        <f>OR(Table1[[#This Row],[Length.Main Story.Polled]] = 0,Table1[[#This Row],[Length.Main + Extras.Polled]] = 0,Table1[[#This Row],[Length.Completionists.Polled]] = 0,Table1[[#This Row],[Length.All PlayStyles.Polled]] = 0)</f>
        <v>1</v>
      </c>
      <c r="AR862" s="9"/>
      <c r="AT862"/>
    </row>
    <row r="863" spans="1:64" x14ac:dyDescent="0.25">
      <c r="A863" t="s">
        <v>778</v>
      </c>
      <c r="B863">
        <v>1</v>
      </c>
      <c r="C863" t="s">
        <v>39</v>
      </c>
      <c r="D863" t="s">
        <v>35</v>
      </c>
      <c r="E863" t="s">
        <v>1022</v>
      </c>
      <c r="F863" t="s">
        <v>32</v>
      </c>
      <c r="G863">
        <v>2008</v>
      </c>
      <c r="H863">
        <v>78</v>
      </c>
      <c r="I863">
        <v>0.95</v>
      </c>
      <c r="J863">
        <v>14.95</v>
      </c>
      <c r="K863">
        <v>0</v>
      </c>
      <c r="L863">
        <v>0</v>
      </c>
      <c r="M863">
        <v>0</v>
      </c>
      <c r="N863">
        <v>0</v>
      </c>
      <c r="O863">
        <v>0</v>
      </c>
      <c r="P863">
        <v>0</v>
      </c>
      <c r="Q863">
        <v>0</v>
      </c>
      <c r="R863">
        <v>0</v>
      </c>
      <c r="S863">
        <v>0</v>
      </c>
      <c r="T863">
        <v>0</v>
      </c>
      <c r="U863">
        <v>0</v>
      </c>
      <c r="V863">
        <v>0</v>
      </c>
      <c r="W863">
        <v>0</v>
      </c>
      <c r="X863">
        <v>0</v>
      </c>
      <c r="Y863">
        <v>0</v>
      </c>
      <c r="Z863">
        <v>0</v>
      </c>
      <c r="AA863">
        <v>0</v>
      </c>
      <c r="AB863">
        <v>0</v>
      </c>
      <c r="AC863">
        <v>0</v>
      </c>
      <c r="AD863">
        <v>0</v>
      </c>
      <c r="AE863" t="s">
        <v>39</v>
      </c>
      <c r="AJ863" t="b">
        <f>OR(COUNTIF(Sheet1!$H$1:$H$9,Table1[[#This Row],[Genre_1]]),COUNTIF(Sheet1!$H$1:$H$8,Table1[[#This Row],[Genre_2]]),COUNTIF(Sheet1!$H$1:$H$8,Table1[[#This Row],[Genre_3]]),COUNTIF(Sheet1!$H$1:$H$8,Table1[[#This Row],[Genre_4]]),COUNTIF(Sheet1!$H$1:$H$8,Table1[[#This Row],[Genre_5]]))</f>
        <v>1</v>
      </c>
      <c r="AK863" t="s">
        <v>35</v>
      </c>
      <c r="AM863" t="b">
        <f>OR(COUNTIF(Sheet1!$E$2:$E$20,Table1[[#This Row],[Publisher_1]]),COUNTIF(Sheet1!$E$2:$E$20,Table1[[#This Row],[Publisher_2]]))</f>
        <v>1</v>
      </c>
      <c r="AN863" t="str">
        <f>IF(COUNTIF(Table1[[#All],[Title]],Table1[[#This Row],[Title]]) &gt; 1,"Yes","No")</f>
        <v>No</v>
      </c>
      <c r="AO863" t="str">
        <f>IF(AND(-3&lt;= (Table1[[#This Row],[Metrics.Sales]] - AVERAGE(Table1[Metrics.Sales]))/_xlfn.STDEV.S(Table1[Metrics.Sales]), (Table1[[#This Row],[Metrics.Sales]] - AVERAGE(Table1[Metrics.Sales]))/_xlfn.STDEV.S(Table1[Metrics.Sales]) &lt;=3),"No","Yes")</f>
        <v>No</v>
      </c>
      <c r="AP863" t="b">
        <f>OR(Table1[[#This Row],[Length.Main Story.Polled]] = 0,Table1[[#This Row],[Length.Main + Extras.Polled]] = 0,Table1[[#This Row],[Length.Completionists.Polled]] = 0,Table1[[#This Row],[Length.All PlayStyles.Polled]] = 0)</f>
        <v>1</v>
      </c>
      <c r="AR863" s="9"/>
      <c r="AT863"/>
    </row>
    <row r="864" spans="1:64" x14ac:dyDescent="0.25">
      <c r="A864" t="s">
        <v>157</v>
      </c>
      <c r="B864">
        <v>1</v>
      </c>
      <c r="C864" t="s">
        <v>31</v>
      </c>
      <c r="D864" t="s">
        <v>42</v>
      </c>
      <c r="E864" t="s">
        <v>1021</v>
      </c>
      <c r="F864" t="s">
        <v>32</v>
      </c>
      <c r="G864">
        <v>2005</v>
      </c>
      <c r="H864">
        <v>56</v>
      </c>
      <c r="I864">
        <v>0.18</v>
      </c>
      <c r="J864">
        <v>11.95</v>
      </c>
      <c r="K864">
        <v>1.2166666666666599</v>
      </c>
      <c r="L864">
        <v>1.6666666666666601</v>
      </c>
      <c r="M864">
        <v>1.5</v>
      </c>
      <c r="N864">
        <v>5</v>
      </c>
      <c r="O864">
        <v>0.9</v>
      </c>
      <c r="P864">
        <v>0</v>
      </c>
      <c r="Q864">
        <v>0</v>
      </c>
      <c r="R864">
        <v>0</v>
      </c>
      <c r="S864">
        <v>0</v>
      </c>
      <c r="T864">
        <v>0</v>
      </c>
      <c r="U864">
        <v>0</v>
      </c>
      <c r="V864">
        <v>0</v>
      </c>
      <c r="W864">
        <v>0</v>
      </c>
      <c r="X864">
        <v>0</v>
      </c>
      <c r="Y864">
        <v>0</v>
      </c>
      <c r="Z864">
        <v>1.2166666666666599</v>
      </c>
      <c r="AA864">
        <v>1.6666666666666601</v>
      </c>
      <c r="AB864">
        <v>1.5</v>
      </c>
      <c r="AC864">
        <v>5</v>
      </c>
      <c r="AD864">
        <v>0.9</v>
      </c>
      <c r="AE864" t="s">
        <v>31</v>
      </c>
      <c r="AJ864" t="b">
        <f>OR(COUNTIF(Sheet1!$H$1:$H$9,Table1[[#This Row],[Genre_1]]),COUNTIF(Sheet1!$H$1:$H$8,Table1[[#This Row],[Genre_2]]),COUNTIF(Sheet1!$H$1:$H$8,Table1[[#This Row],[Genre_3]]),COUNTIF(Sheet1!$H$1:$H$8,Table1[[#This Row],[Genre_4]]),COUNTIF(Sheet1!$H$1:$H$8,Table1[[#This Row],[Genre_5]]))</f>
        <v>1</v>
      </c>
      <c r="AK864" t="s">
        <v>42</v>
      </c>
      <c r="AM864" t="b">
        <f>OR(COUNTIF(Sheet1!$E$2:$E$20,Table1[[#This Row],[Publisher_1]]),COUNTIF(Sheet1!$E$2:$E$20,Table1[[#This Row],[Publisher_2]]))</f>
        <v>1</v>
      </c>
      <c r="AN864" t="str">
        <f>IF(COUNTIF(Table1[[#All],[Title]],Table1[[#This Row],[Title]]) &gt; 1,"Yes","No")</f>
        <v>No</v>
      </c>
      <c r="AO864" t="str">
        <f>IF(AND(-3&lt;= (Table1[[#This Row],[Metrics.Sales]] - AVERAGE(Table1[Metrics.Sales]))/_xlfn.STDEV.S(Table1[Metrics.Sales]), (Table1[[#This Row],[Metrics.Sales]] - AVERAGE(Table1[Metrics.Sales]))/_xlfn.STDEV.S(Table1[Metrics.Sales]) &lt;=3),"No","Yes")</f>
        <v>No</v>
      </c>
      <c r="AP864" t="b">
        <f>OR(Table1[[#This Row],[Length.Main Story.Polled]] = 0,Table1[[#This Row],[Length.Main + Extras.Polled]] = 0,Table1[[#This Row],[Length.Completionists.Polled]] = 0,Table1[[#This Row],[Length.All PlayStyles.Polled]] = 0)</f>
        <v>1</v>
      </c>
      <c r="AR864" s="9"/>
      <c r="AT864"/>
    </row>
    <row r="865" spans="1:64" x14ac:dyDescent="0.25">
      <c r="A865" t="s">
        <v>579</v>
      </c>
      <c r="B865">
        <v>1</v>
      </c>
      <c r="C865" t="s">
        <v>70</v>
      </c>
      <c r="D865" t="s">
        <v>42</v>
      </c>
      <c r="E865" t="s">
        <v>1021</v>
      </c>
      <c r="F865" t="s">
        <v>53</v>
      </c>
      <c r="G865">
        <v>2007</v>
      </c>
      <c r="H865">
        <v>70</v>
      </c>
      <c r="I865">
        <v>0.28000000000000003</v>
      </c>
      <c r="J865">
        <v>16.95</v>
      </c>
      <c r="K865">
        <v>5.11666666666666</v>
      </c>
      <c r="L865">
        <v>5.9666666666666597</v>
      </c>
      <c r="M865">
        <v>4.75</v>
      </c>
      <c r="N865">
        <v>4</v>
      </c>
      <c r="O865">
        <v>4.4666666666666597</v>
      </c>
      <c r="P865">
        <v>5.5</v>
      </c>
      <c r="Q865">
        <v>5.5</v>
      </c>
      <c r="R865">
        <v>5.5</v>
      </c>
      <c r="S865">
        <v>1</v>
      </c>
      <c r="T865">
        <v>5.5</v>
      </c>
      <c r="U865">
        <v>7</v>
      </c>
      <c r="V865">
        <v>7</v>
      </c>
      <c r="W865">
        <v>7</v>
      </c>
      <c r="X865">
        <v>1</v>
      </c>
      <c r="Y865">
        <v>7</v>
      </c>
      <c r="Z865">
        <v>4</v>
      </c>
      <c r="AA865">
        <v>4</v>
      </c>
      <c r="AB865">
        <v>4</v>
      </c>
      <c r="AC865">
        <v>2</v>
      </c>
      <c r="AD865">
        <v>4</v>
      </c>
      <c r="AE865" t="s">
        <v>70</v>
      </c>
      <c r="AJ865" t="b">
        <f>OR(COUNTIF(Sheet1!$H$1:$H$9,Table1[[#This Row],[Genre_1]]),COUNTIF(Sheet1!$H$1:$H$8,Table1[[#This Row],[Genre_2]]),COUNTIF(Sheet1!$H$1:$H$8,Table1[[#This Row],[Genre_3]]),COUNTIF(Sheet1!$H$1:$H$8,Table1[[#This Row],[Genre_4]]),COUNTIF(Sheet1!$H$1:$H$8,Table1[[#This Row],[Genre_5]]))</f>
        <v>1</v>
      </c>
      <c r="AK865" t="s">
        <v>42</v>
      </c>
      <c r="AM865" t="b">
        <f>OR(COUNTIF(Sheet1!$E$2:$E$20,Table1[[#This Row],[Publisher_1]]),COUNTIF(Sheet1!$E$2:$E$20,Table1[[#This Row],[Publisher_2]]))</f>
        <v>1</v>
      </c>
      <c r="AN865" t="str">
        <f>IF(COUNTIF(Table1[[#All],[Title]],Table1[[#This Row],[Title]]) &gt; 1,"Yes","No")</f>
        <v>Yes</v>
      </c>
      <c r="AO865" t="str">
        <f>IF(AND(-3&lt;= (Table1[[#This Row],[Metrics.Sales]] - AVERAGE(Table1[Metrics.Sales]))/_xlfn.STDEV.S(Table1[Metrics.Sales]), (Table1[[#This Row],[Metrics.Sales]] - AVERAGE(Table1[Metrics.Sales]))/_xlfn.STDEV.S(Table1[Metrics.Sales]) &lt;=3),"No","Yes")</f>
        <v>No</v>
      </c>
      <c r="AP865" t="b">
        <f>OR(Table1[[#This Row],[Length.Main Story.Polled]] = 0,Table1[[#This Row],[Length.Main + Extras.Polled]] = 0,Table1[[#This Row],[Length.Completionists.Polled]] = 0,Table1[[#This Row],[Length.All PlayStyles.Polled]] = 0)</f>
        <v>0</v>
      </c>
      <c r="AR865" s="9"/>
      <c r="AT865"/>
      <c r="BH865" s="10"/>
      <c r="BI865" s="10"/>
    </row>
    <row r="866" spans="1:64" x14ac:dyDescent="0.25">
      <c r="A866" t="s">
        <v>579</v>
      </c>
      <c r="B866">
        <v>2</v>
      </c>
      <c r="C866" t="s">
        <v>31</v>
      </c>
      <c r="D866" t="s">
        <v>42</v>
      </c>
      <c r="E866" t="s">
        <v>83</v>
      </c>
      <c r="F866" t="s">
        <v>32</v>
      </c>
      <c r="G866">
        <v>2007</v>
      </c>
      <c r="H866">
        <v>56</v>
      </c>
      <c r="I866">
        <v>0.28000000000000003</v>
      </c>
      <c r="J866">
        <v>14.95</v>
      </c>
      <c r="K866">
        <v>5.11666666666666</v>
      </c>
      <c r="L866">
        <v>5.9666666666666597</v>
      </c>
      <c r="M866">
        <v>4.75</v>
      </c>
      <c r="N866">
        <v>4</v>
      </c>
      <c r="O866">
        <v>4.4666666666666597</v>
      </c>
      <c r="P866">
        <v>5.5</v>
      </c>
      <c r="Q866">
        <v>5.5</v>
      </c>
      <c r="R866">
        <v>5.5</v>
      </c>
      <c r="S866">
        <v>1</v>
      </c>
      <c r="T866">
        <v>5.5</v>
      </c>
      <c r="U866">
        <v>7</v>
      </c>
      <c r="V866">
        <v>7</v>
      </c>
      <c r="W866">
        <v>7</v>
      </c>
      <c r="X866">
        <v>1</v>
      </c>
      <c r="Y866">
        <v>7</v>
      </c>
      <c r="Z866">
        <v>4</v>
      </c>
      <c r="AA866">
        <v>4</v>
      </c>
      <c r="AB866">
        <v>4</v>
      </c>
      <c r="AC866">
        <v>2</v>
      </c>
      <c r="AD866">
        <v>4</v>
      </c>
      <c r="AE866" t="s">
        <v>31</v>
      </c>
      <c r="AJ866" t="b">
        <f>OR(COUNTIF(Sheet1!$H$1:$H$9,Table1[[#This Row],[Genre_1]]),COUNTIF(Sheet1!$H$1:$H$8,Table1[[#This Row],[Genre_2]]),COUNTIF(Sheet1!$H$1:$H$8,Table1[[#This Row],[Genre_3]]),COUNTIF(Sheet1!$H$1:$H$8,Table1[[#This Row],[Genre_4]]),COUNTIF(Sheet1!$H$1:$H$8,Table1[[#This Row],[Genre_5]]))</f>
        <v>1</v>
      </c>
      <c r="AK866" t="s">
        <v>42</v>
      </c>
      <c r="AM866" t="b">
        <f>OR(COUNTIF(Sheet1!$E$2:$E$20,Table1[[#This Row],[Publisher_1]]),COUNTIF(Sheet1!$E$2:$E$20,Table1[[#This Row],[Publisher_2]]))</f>
        <v>1</v>
      </c>
      <c r="AN866" t="str">
        <f>IF(COUNTIF(Table1[[#All],[Title]],Table1[[#This Row],[Title]]) &gt; 1,"Yes","No")</f>
        <v>Yes</v>
      </c>
      <c r="AO866" t="str">
        <f>IF(AND(-3&lt;= (Table1[[#This Row],[Metrics.Sales]] - AVERAGE(Table1[Metrics.Sales]))/_xlfn.STDEV.S(Table1[Metrics.Sales]), (Table1[[#This Row],[Metrics.Sales]] - AVERAGE(Table1[Metrics.Sales]))/_xlfn.STDEV.S(Table1[Metrics.Sales]) &lt;=3),"No","Yes")</f>
        <v>No</v>
      </c>
      <c r="AP866" t="b">
        <f>OR(Table1[[#This Row],[Length.Main Story.Polled]] = 0,Table1[[#This Row],[Length.Main + Extras.Polled]] = 0,Table1[[#This Row],[Length.Completionists.Polled]] = 0,Table1[[#This Row],[Length.All PlayStyles.Polled]] = 0)</f>
        <v>0</v>
      </c>
      <c r="AR866" s="9"/>
      <c r="AT866"/>
      <c r="AW866" s="10"/>
    </row>
    <row r="867" spans="1:64" x14ac:dyDescent="0.25">
      <c r="A867" t="s">
        <v>579</v>
      </c>
      <c r="B867">
        <v>2</v>
      </c>
      <c r="C867" t="s">
        <v>31</v>
      </c>
      <c r="D867" t="s">
        <v>42</v>
      </c>
      <c r="E867" t="s">
        <v>1022</v>
      </c>
      <c r="F867" t="s">
        <v>32</v>
      </c>
      <c r="G867">
        <v>2007</v>
      </c>
      <c r="H867">
        <v>57</v>
      </c>
      <c r="I867">
        <v>0.26</v>
      </c>
      <c r="J867">
        <v>16.95</v>
      </c>
      <c r="K867">
        <v>5.11666666666666</v>
      </c>
      <c r="L867">
        <v>5.9666666666666597</v>
      </c>
      <c r="M867">
        <v>4.75</v>
      </c>
      <c r="N867">
        <v>4</v>
      </c>
      <c r="O867">
        <v>4.4666666666666597</v>
      </c>
      <c r="P867">
        <v>5.5</v>
      </c>
      <c r="Q867">
        <v>5.5</v>
      </c>
      <c r="R867">
        <v>5.5</v>
      </c>
      <c r="S867">
        <v>1</v>
      </c>
      <c r="T867">
        <v>5.5</v>
      </c>
      <c r="U867">
        <v>7</v>
      </c>
      <c r="V867">
        <v>7</v>
      </c>
      <c r="W867">
        <v>7</v>
      </c>
      <c r="X867">
        <v>1</v>
      </c>
      <c r="Y867">
        <v>7</v>
      </c>
      <c r="Z867">
        <v>4</v>
      </c>
      <c r="AA867">
        <v>4</v>
      </c>
      <c r="AB867">
        <v>4</v>
      </c>
      <c r="AC867">
        <v>2</v>
      </c>
      <c r="AD867">
        <v>4</v>
      </c>
      <c r="AE867" t="s">
        <v>31</v>
      </c>
      <c r="AJ867" t="b">
        <f>OR(COUNTIF(Sheet1!$H$1:$H$9,Table1[[#This Row],[Genre_1]]),COUNTIF(Sheet1!$H$1:$H$8,Table1[[#This Row],[Genre_2]]),COUNTIF(Sheet1!$H$1:$H$8,Table1[[#This Row],[Genre_3]]),COUNTIF(Sheet1!$H$1:$H$8,Table1[[#This Row],[Genre_4]]),COUNTIF(Sheet1!$H$1:$H$8,Table1[[#This Row],[Genre_5]]))</f>
        <v>1</v>
      </c>
      <c r="AK867" t="s">
        <v>42</v>
      </c>
      <c r="AM867" t="b">
        <f>OR(COUNTIF(Sheet1!$E$2:$E$20,Table1[[#This Row],[Publisher_1]]),COUNTIF(Sheet1!$E$2:$E$20,Table1[[#This Row],[Publisher_2]]))</f>
        <v>1</v>
      </c>
      <c r="AN867" t="str">
        <f>IF(COUNTIF(Table1[[#All],[Title]],Table1[[#This Row],[Title]]) &gt; 1,"Yes","No")</f>
        <v>Yes</v>
      </c>
      <c r="AO867" t="str">
        <f>IF(AND(-3&lt;= (Table1[[#This Row],[Metrics.Sales]] - AVERAGE(Table1[Metrics.Sales]))/_xlfn.STDEV.S(Table1[Metrics.Sales]), (Table1[[#This Row],[Metrics.Sales]] - AVERAGE(Table1[Metrics.Sales]))/_xlfn.STDEV.S(Table1[Metrics.Sales]) &lt;=3),"No","Yes")</f>
        <v>No</v>
      </c>
      <c r="AP867" t="b">
        <f>OR(Table1[[#This Row],[Length.Main Story.Polled]] = 0,Table1[[#This Row],[Length.Main + Extras.Polled]] = 0,Table1[[#This Row],[Length.Completionists.Polled]] = 0,Table1[[#This Row],[Length.All PlayStyles.Polled]] = 0)</f>
        <v>0</v>
      </c>
      <c r="AR867" s="9"/>
      <c r="AT867"/>
      <c r="AW867" s="10"/>
    </row>
    <row r="868" spans="1:64" x14ac:dyDescent="0.25">
      <c r="A868" t="s">
        <v>579</v>
      </c>
      <c r="B868">
        <v>1</v>
      </c>
      <c r="C868" t="s">
        <v>31</v>
      </c>
      <c r="D868" t="s">
        <v>42</v>
      </c>
      <c r="E868" t="s">
        <v>1020</v>
      </c>
      <c r="F868" t="s">
        <v>53</v>
      </c>
      <c r="G868">
        <v>2007</v>
      </c>
      <c r="H868">
        <v>57</v>
      </c>
      <c r="I868">
        <v>0.09</v>
      </c>
      <c r="J868">
        <v>22.95</v>
      </c>
      <c r="K868">
        <v>5.11666666666666</v>
      </c>
      <c r="L868">
        <v>5.9666666666666597</v>
      </c>
      <c r="M868">
        <v>4.75</v>
      </c>
      <c r="N868">
        <v>4</v>
      </c>
      <c r="O868">
        <v>4.4666666666666597</v>
      </c>
      <c r="P868">
        <v>5.5</v>
      </c>
      <c r="Q868">
        <v>5.5</v>
      </c>
      <c r="R868">
        <v>5.5</v>
      </c>
      <c r="S868">
        <v>1</v>
      </c>
      <c r="T868">
        <v>5.5</v>
      </c>
      <c r="U868">
        <v>7</v>
      </c>
      <c r="V868">
        <v>7</v>
      </c>
      <c r="W868">
        <v>7</v>
      </c>
      <c r="X868">
        <v>1</v>
      </c>
      <c r="Y868">
        <v>7</v>
      </c>
      <c r="Z868">
        <v>4</v>
      </c>
      <c r="AA868">
        <v>4</v>
      </c>
      <c r="AB868">
        <v>4</v>
      </c>
      <c r="AC868">
        <v>2</v>
      </c>
      <c r="AD868">
        <v>4</v>
      </c>
      <c r="AE868" t="s">
        <v>31</v>
      </c>
      <c r="AJ868" t="b">
        <f>OR(COUNTIF(Sheet1!$H$1:$H$9,Table1[[#This Row],[Genre_1]]),COUNTIF(Sheet1!$H$1:$H$8,Table1[[#This Row],[Genre_2]]),COUNTIF(Sheet1!$H$1:$H$8,Table1[[#This Row],[Genre_3]]),COUNTIF(Sheet1!$H$1:$H$8,Table1[[#This Row],[Genre_4]]),COUNTIF(Sheet1!$H$1:$H$8,Table1[[#This Row],[Genre_5]]))</f>
        <v>1</v>
      </c>
      <c r="AK868" t="s">
        <v>42</v>
      </c>
      <c r="AM868" t="b">
        <f>OR(COUNTIF(Sheet1!$E$2:$E$20,Table1[[#This Row],[Publisher_1]]),COUNTIF(Sheet1!$E$2:$E$20,Table1[[#This Row],[Publisher_2]]))</f>
        <v>1</v>
      </c>
      <c r="AN868" t="str">
        <f>IF(COUNTIF(Table1[[#All],[Title]],Table1[[#This Row],[Title]]) &gt; 1,"Yes","No")</f>
        <v>Yes</v>
      </c>
      <c r="AO868" t="str">
        <f>IF(AND(-3&lt;= (Table1[[#This Row],[Metrics.Sales]] - AVERAGE(Table1[Metrics.Sales]))/_xlfn.STDEV.S(Table1[Metrics.Sales]), (Table1[[#This Row],[Metrics.Sales]] - AVERAGE(Table1[Metrics.Sales]))/_xlfn.STDEV.S(Table1[Metrics.Sales]) &lt;=3),"No","Yes")</f>
        <v>No</v>
      </c>
      <c r="AP868" t="b">
        <f>OR(Table1[[#This Row],[Length.Main Story.Polled]] = 0,Table1[[#This Row],[Length.Main + Extras.Polled]] = 0,Table1[[#This Row],[Length.Completionists.Polled]] = 0,Table1[[#This Row],[Length.All PlayStyles.Polled]] = 0)</f>
        <v>0</v>
      </c>
      <c r="AR868" s="9"/>
      <c r="AT868"/>
      <c r="AW868" s="10"/>
    </row>
    <row r="869" spans="1:64" x14ac:dyDescent="0.25">
      <c r="A869" t="s">
        <v>813</v>
      </c>
      <c r="B869">
        <v>1</v>
      </c>
      <c r="C869" t="s">
        <v>34</v>
      </c>
      <c r="D869" t="s">
        <v>145</v>
      </c>
      <c r="E869" t="s">
        <v>83</v>
      </c>
      <c r="F869" t="s">
        <v>53</v>
      </c>
      <c r="G869">
        <v>2008</v>
      </c>
      <c r="H869">
        <v>84</v>
      </c>
      <c r="I869">
        <v>0.49</v>
      </c>
      <c r="J869">
        <v>24.95</v>
      </c>
      <c r="K869">
        <v>14.4</v>
      </c>
      <c r="L869">
        <v>35.1</v>
      </c>
      <c r="M869">
        <v>6</v>
      </c>
      <c r="N869">
        <v>30</v>
      </c>
      <c r="O869">
        <v>6.35</v>
      </c>
      <c r="P869">
        <v>43.35</v>
      </c>
      <c r="Q869">
        <v>51.3333333333333</v>
      </c>
      <c r="R869">
        <v>42</v>
      </c>
      <c r="S869">
        <v>5</v>
      </c>
      <c r="T869">
        <v>33.8333333333333</v>
      </c>
      <c r="U869">
        <v>16.350000000000001</v>
      </c>
      <c r="V869">
        <v>21.033333333333299</v>
      </c>
      <c r="W869">
        <v>17.8</v>
      </c>
      <c r="X869">
        <v>8</v>
      </c>
      <c r="Y869">
        <v>10.033333333333299</v>
      </c>
      <c r="Z869">
        <v>4.9666666666666597</v>
      </c>
      <c r="AA869">
        <v>10.199999999999999</v>
      </c>
      <c r="AB869">
        <v>3.86666666666666</v>
      </c>
      <c r="AC869">
        <v>17</v>
      </c>
      <c r="AD869">
        <v>3.45</v>
      </c>
      <c r="AE869" t="s">
        <v>34</v>
      </c>
      <c r="AJ869" t="b">
        <f>OR(COUNTIF(Sheet1!$H$1:$H$9,Table1[[#This Row],[Genre_1]]),COUNTIF(Sheet1!$H$1:$H$8,Table1[[#This Row],[Genre_2]]),COUNTIF(Sheet1!$H$1:$H$8,Table1[[#This Row],[Genre_3]]),COUNTIF(Sheet1!$H$1:$H$8,Table1[[#This Row],[Genre_4]]),COUNTIF(Sheet1!$H$1:$H$8,Table1[[#This Row],[Genre_5]]))</f>
        <v>1</v>
      </c>
      <c r="AK869" t="s">
        <v>145</v>
      </c>
      <c r="AM869" t="b">
        <f>OR(COUNTIF(Sheet1!$E$2:$E$20,Table1[[#This Row],[Publisher_1]]),COUNTIF(Sheet1!$E$2:$E$20,Table1[[#This Row],[Publisher_2]]))</f>
        <v>1</v>
      </c>
      <c r="AN869" t="str">
        <f>IF(COUNTIF(Table1[[#All],[Title]],Table1[[#This Row],[Title]]) &gt; 1,"Yes","No")</f>
        <v>Yes</v>
      </c>
      <c r="AO869" t="str">
        <f>IF(AND(-3&lt;= (Table1[[#This Row],[Metrics.Sales]] - AVERAGE(Table1[Metrics.Sales]))/_xlfn.STDEV.S(Table1[Metrics.Sales]), (Table1[[#This Row],[Metrics.Sales]] - AVERAGE(Table1[Metrics.Sales]))/_xlfn.STDEV.S(Table1[Metrics.Sales]) &lt;=3),"No","Yes")</f>
        <v>No</v>
      </c>
      <c r="AP869" t="b">
        <f>OR(Table1[[#This Row],[Length.Main Story.Polled]] = 0,Table1[[#This Row],[Length.Main + Extras.Polled]] = 0,Table1[[#This Row],[Length.Completionists.Polled]] = 0,Table1[[#This Row],[Length.All PlayStyles.Polled]] = 0)</f>
        <v>0</v>
      </c>
      <c r="AR869" s="9"/>
      <c r="AT869"/>
      <c r="AW869" s="10"/>
    </row>
    <row r="870" spans="1:64" x14ac:dyDescent="0.25">
      <c r="A870" t="s">
        <v>813</v>
      </c>
      <c r="B870">
        <v>1</v>
      </c>
      <c r="C870" t="s">
        <v>93</v>
      </c>
      <c r="D870" t="s">
        <v>145</v>
      </c>
      <c r="E870" t="s">
        <v>1021</v>
      </c>
      <c r="F870" t="s">
        <v>46</v>
      </c>
      <c r="G870">
        <v>2008</v>
      </c>
      <c r="H870">
        <v>80</v>
      </c>
      <c r="I870">
        <v>0.36</v>
      </c>
      <c r="J870">
        <v>17.95</v>
      </c>
      <c r="K870">
        <v>14.4</v>
      </c>
      <c r="L870">
        <v>35.1</v>
      </c>
      <c r="M870">
        <v>6</v>
      </c>
      <c r="N870">
        <v>30</v>
      </c>
      <c r="O870">
        <v>6.35</v>
      </c>
      <c r="P870">
        <v>43.35</v>
      </c>
      <c r="Q870">
        <v>51.3333333333333</v>
      </c>
      <c r="R870">
        <v>42</v>
      </c>
      <c r="S870">
        <v>5</v>
      </c>
      <c r="T870">
        <v>33.8333333333333</v>
      </c>
      <c r="U870">
        <v>16.350000000000001</v>
      </c>
      <c r="V870">
        <v>21.033333333333299</v>
      </c>
      <c r="W870">
        <v>17.8</v>
      </c>
      <c r="X870">
        <v>8</v>
      </c>
      <c r="Y870">
        <v>10.033333333333299</v>
      </c>
      <c r="Z870">
        <v>4.9666666666666597</v>
      </c>
      <c r="AA870">
        <v>10.199999999999999</v>
      </c>
      <c r="AB870">
        <v>3.86666666666666</v>
      </c>
      <c r="AC870">
        <v>17</v>
      </c>
      <c r="AD870">
        <v>3.45</v>
      </c>
      <c r="AE870" t="s">
        <v>44</v>
      </c>
      <c r="AF870" t="s">
        <v>34</v>
      </c>
      <c r="AJ870" t="b">
        <f>OR(COUNTIF(Sheet1!$H$1:$H$9,Table1[[#This Row],[Genre_1]]),COUNTIF(Sheet1!$H$1:$H$8,Table1[[#This Row],[Genre_2]]),COUNTIF(Sheet1!$H$1:$H$8,Table1[[#This Row],[Genre_3]]),COUNTIF(Sheet1!$H$1:$H$8,Table1[[#This Row],[Genre_4]]),COUNTIF(Sheet1!$H$1:$H$8,Table1[[#This Row],[Genre_5]]))</f>
        <v>1</v>
      </c>
      <c r="AK870" t="s">
        <v>145</v>
      </c>
      <c r="AM870" t="b">
        <f>OR(COUNTIF(Sheet1!$E$2:$E$20,Table1[[#This Row],[Publisher_1]]),COUNTIF(Sheet1!$E$2:$E$20,Table1[[#This Row],[Publisher_2]]))</f>
        <v>1</v>
      </c>
      <c r="AN870" t="str">
        <f>IF(COUNTIF(Table1[[#All],[Title]],Table1[[#This Row],[Title]]) &gt; 1,"Yes","No")</f>
        <v>Yes</v>
      </c>
      <c r="AO870" t="str">
        <f>IF(AND(-3&lt;= (Table1[[#This Row],[Metrics.Sales]] - AVERAGE(Table1[Metrics.Sales]))/_xlfn.STDEV.S(Table1[Metrics.Sales]), (Table1[[#This Row],[Metrics.Sales]] - AVERAGE(Table1[Metrics.Sales]))/_xlfn.STDEV.S(Table1[Metrics.Sales]) &lt;=3),"No","Yes")</f>
        <v>No</v>
      </c>
      <c r="AP870" t="b">
        <f>OR(Table1[[#This Row],[Length.Main Story.Polled]] = 0,Table1[[#This Row],[Length.Main + Extras.Polled]] = 0,Table1[[#This Row],[Length.Completionists.Polled]] = 0,Table1[[#This Row],[Length.All PlayStyles.Polled]] = 0)</f>
        <v>0</v>
      </c>
      <c r="AR870" s="9"/>
      <c r="AT870"/>
      <c r="AY870" s="10"/>
      <c r="BB870" s="10"/>
      <c r="BD870" s="10"/>
      <c r="BG870" s="10"/>
      <c r="BH870" s="10"/>
      <c r="BJ870" s="10"/>
    </row>
    <row r="871" spans="1:64" x14ac:dyDescent="0.25">
      <c r="A871" t="s">
        <v>606</v>
      </c>
      <c r="B871">
        <v>1</v>
      </c>
      <c r="C871" t="s">
        <v>31</v>
      </c>
      <c r="D871" t="s">
        <v>51</v>
      </c>
      <c r="E871" t="s">
        <v>1020</v>
      </c>
      <c r="F871" t="s">
        <v>32</v>
      </c>
      <c r="G871">
        <v>2007</v>
      </c>
      <c r="H871">
        <v>78</v>
      </c>
      <c r="I871">
        <v>0.22</v>
      </c>
      <c r="J871">
        <v>17.95</v>
      </c>
      <c r="K871">
        <v>6.1666666666666599</v>
      </c>
      <c r="L871">
        <v>13.033333333333299</v>
      </c>
      <c r="M871">
        <v>6</v>
      </c>
      <c r="N871">
        <v>64</v>
      </c>
      <c r="O871">
        <v>4.45</v>
      </c>
      <c r="P871">
        <v>6</v>
      </c>
      <c r="Q871">
        <v>6.5</v>
      </c>
      <c r="R871">
        <v>6</v>
      </c>
      <c r="S871">
        <v>4</v>
      </c>
      <c r="T871">
        <v>5.5</v>
      </c>
      <c r="U871">
        <v>6.6</v>
      </c>
      <c r="V871">
        <v>12.9</v>
      </c>
      <c r="W871">
        <v>5</v>
      </c>
      <c r="X871">
        <v>11</v>
      </c>
      <c r="Y871">
        <v>4.36666666666666</v>
      </c>
      <c r="Z871">
        <v>6.0833333333333304</v>
      </c>
      <c r="AA871">
        <v>8.61666666666666</v>
      </c>
      <c r="AB871">
        <v>6</v>
      </c>
      <c r="AC871">
        <v>49</v>
      </c>
      <c r="AD871">
        <v>4.43333333333333</v>
      </c>
      <c r="AE871" t="s">
        <v>31</v>
      </c>
      <c r="AJ871" t="b">
        <f>OR(COUNTIF(Sheet1!$H$1:$H$9,Table1[[#This Row],[Genre_1]]),COUNTIF(Sheet1!$H$1:$H$8,Table1[[#This Row],[Genre_2]]),COUNTIF(Sheet1!$H$1:$H$8,Table1[[#This Row],[Genre_3]]),COUNTIF(Sheet1!$H$1:$H$8,Table1[[#This Row],[Genre_4]]),COUNTIF(Sheet1!$H$1:$H$8,Table1[[#This Row],[Genre_5]]))</f>
        <v>1</v>
      </c>
      <c r="AK871" t="s">
        <v>51</v>
      </c>
      <c r="AM871" t="b">
        <f>OR(COUNTIF(Sheet1!$E$2:$E$20,Table1[[#This Row],[Publisher_1]]),COUNTIF(Sheet1!$E$2:$E$20,Table1[[#This Row],[Publisher_2]]))</f>
        <v>1</v>
      </c>
      <c r="AN871" t="str">
        <f>IF(COUNTIF(Table1[[#All],[Title]],Table1[[#This Row],[Title]]) &gt; 1,"Yes","No")</f>
        <v>No</v>
      </c>
      <c r="AO871" t="str">
        <f>IF(AND(-3&lt;= (Table1[[#This Row],[Metrics.Sales]] - AVERAGE(Table1[Metrics.Sales]))/_xlfn.STDEV.S(Table1[Metrics.Sales]), (Table1[[#This Row],[Metrics.Sales]] - AVERAGE(Table1[Metrics.Sales]))/_xlfn.STDEV.S(Table1[Metrics.Sales]) &lt;=3),"No","Yes")</f>
        <v>No</v>
      </c>
      <c r="AP871" t="b">
        <f>OR(Table1[[#This Row],[Length.Main Story.Polled]] = 0,Table1[[#This Row],[Length.Main + Extras.Polled]] = 0,Table1[[#This Row],[Length.Completionists.Polled]] = 0,Table1[[#This Row],[Length.All PlayStyles.Polled]] = 0)</f>
        <v>0</v>
      </c>
      <c r="AR871" s="9"/>
      <c r="AT871"/>
      <c r="AY871" s="10"/>
      <c r="BB871" s="10"/>
      <c r="BD871" s="10"/>
      <c r="BG871" s="10"/>
      <c r="BH871" s="10"/>
      <c r="BJ871" s="10"/>
    </row>
    <row r="872" spans="1:64" x14ac:dyDescent="0.25">
      <c r="A872" t="s">
        <v>867</v>
      </c>
      <c r="B872">
        <v>1</v>
      </c>
      <c r="C872" t="s">
        <v>31</v>
      </c>
      <c r="D872" t="s">
        <v>51</v>
      </c>
      <c r="E872" t="s">
        <v>83</v>
      </c>
      <c r="F872" t="s">
        <v>53</v>
      </c>
      <c r="G872">
        <v>2008</v>
      </c>
      <c r="H872">
        <v>70</v>
      </c>
      <c r="I872">
        <v>0.22</v>
      </c>
      <c r="J872">
        <v>17.95</v>
      </c>
      <c r="K872">
        <v>10.133333333333301</v>
      </c>
      <c r="L872">
        <v>14.9333333333333</v>
      </c>
      <c r="M872">
        <v>9.6</v>
      </c>
      <c r="N872">
        <v>58</v>
      </c>
      <c r="O872">
        <v>7.93333333333333</v>
      </c>
      <c r="P872">
        <v>13.133333333333301</v>
      </c>
      <c r="Q872">
        <v>16.5</v>
      </c>
      <c r="R872">
        <v>12.8666666666666</v>
      </c>
      <c r="S872">
        <v>5</v>
      </c>
      <c r="T872">
        <v>9.75</v>
      </c>
      <c r="U872">
        <v>11.55</v>
      </c>
      <c r="V872">
        <v>15.5833333333333</v>
      </c>
      <c r="W872">
        <v>10.816666666666601</v>
      </c>
      <c r="X872">
        <v>12</v>
      </c>
      <c r="Y872">
        <v>9.5833333333333304</v>
      </c>
      <c r="Z872">
        <v>9.35</v>
      </c>
      <c r="AA872">
        <v>14.5833333333333</v>
      </c>
      <c r="AB872">
        <v>9</v>
      </c>
      <c r="AC872">
        <v>41</v>
      </c>
      <c r="AD872">
        <v>7.5833333333333304</v>
      </c>
      <c r="AE872" t="s">
        <v>31</v>
      </c>
      <c r="AJ872" t="b">
        <f>OR(COUNTIF(Sheet1!$H$1:$H$9,Table1[[#This Row],[Genre_1]]),COUNTIF(Sheet1!$H$1:$H$8,Table1[[#This Row],[Genre_2]]),COUNTIF(Sheet1!$H$1:$H$8,Table1[[#This Row],[Genre_3]]),COUNTIF(Sheet1!$H$1:$H$8,Table1[[#This Row],[Genre_4]]),COUNTIF(Sheet1!$H$1:$H$8,Table1[[#This Row],[Genre_5]]))</f>
        <v>1</v>
      </c>
      <c r="AK872" t="s">
        <v>51</v>
      </c>
      <c r="AM872" t="b">
        <f>OR(COUNTIF(Sheet1!$E$2:$E$20,Table1[[#This Row],[Publisher_1]]),COUNTIF(Sheet1!$E$2:$E$20,Table1[[#This Row],[Publisher_2]]))</f>
        <v>1</v>
      </c>
      <c r="AN872" t="str">
        <f>IF(COUNTIF(Table1[[#All],[Title]],Table1[[#This Row],[Title]]) &gt; 1,"Yes","No")</f>
        <v>Yes</v>
      </c>
      <c r="AO872" t="str">
        <f>IF(AND(-3&lt;= (Table1[[#This Row],[Metrics.Sales]] - AVERAGE(Table1[Metrics.Sales]))/_xlfn.STDEV.S(Table1[Metrics.Sales]), (Table1[[#This Row],[Metrics.Sales]] - AVERAGE(Table1[Metrics.Sales]))/_xlfn.STDEV.S(Table1[Metrics.Sales]) &lt;=3),"No","Yes")</f>
        <v>No</v>
      </c>
      <c r="AP872" t="b">
        <f>OR(Table1[[#This Row],[Length.Main Story.Polled]] = 0,Table1[[#This Row],[Length.Main + Extras.Polled]] = 0,Table1[[#This Row],[Length.Completionists.Polled]] = 0,Table1[[#This Row],[Length.All PlayStyles.Polled]] = 0)</f>
        <v>0</v>
      </c>
      <c r="AR872" s="9"/>
      <c r="AT872"/>
      <c r="BG872" s="10"/>
      <c r="BH872" s="10"/>
      <c r="BI872" s="10"/>
      <c r="BL872" s="10"/>
    </row>
    <row r="873" spans="1:64" x14ac:dyDescent="0.25">
      <c r="A873" t="s">
        <v>867</v>
      </c>
      <c r="B873">
        <v>1</v>
      </c>
      <c r="C873" t="s">
        <v>31</v>
      </c>
      <c r="D873" t="s">
        <v>51</v>
      </c>
      <c r="E873" t="s">
        <v>1019</v>
      </c>
      <c r="F873" t="s">
        <v>32</v>
      </c>
      <c r="G873">
        <v>2008</v>
      </c>
      <c r="H873">
        <v>71</v>
      </c>
      <c r="I873">
        <v>0.16</v>
      </c>
      <c r="J873">
        <v>17.95</v>
      </c>
      <c r="K873">
        <v>10.133333333333301</v>
      </c>
      <c r="L873">
        <v>14.9333333333333</v>
      </c>
      <c r="M873">
        <v>9.6</v>
      </c>
      <c r="N873">
        <v>58</v>
      </c>
      <c r="O873">
        <v>7.93333333333333</v>
      </c>
      <c r="P873">
        <v>13.133333333333301</v>
      </c>
      <c r="Q873">
        <v>16.5</v>
      </c>
      <c r="R873">
        <v>12.8666666666666</v>
      </c>
      <c r="S873">
        <v>5</v>
      </c>
      <c r="T873">
        <v>9.75</v>
      </c>
      <c r="U873">
        <v>11.55</v>
      </c>
      <c r="V873">
        <v>15.5833333333333</v>
      </c>
      <c r="W873">
        <v>10.816666666666601</v>
      </c>
      <c r="X873">
        <v>12</v>
      </c>
      <c r="Y873">
        <v>9.5833333333333304</v>
      </c>
      <c r="Z873">
        <v>9.35</v>
      </c>
      <c r="AA873">
        <v>14.5833333333333</v>
      </c>
      <c r="AB873">
        <v>9</v>
      </c>
      <c r="AC873">
        <v>41</v>
      </c>
      <c r="AD873">
        <v>7.5833333333333304</v>
      </c>
      <c r="AE873" t="s">
        <v>31</v>
      </c>
      <c r="AJ873" t="b">
        <f>OR(COUNTIF(Sheet1!$H$1:$H$9,Table1[[#This Row],[Genre_1]]),COUNTIF(Sheet1!$H$1:$H$8,Table1[[#This Row],[Genre_2]]),COUNTIF(Sheet1!$H$1:$H$8,Table1[[#This Row],[Genre_3]]),COUNTIF(Sheet1!$H$1:$H$8,Table1[[#This Row],[Genre_4]]),COUNTIF(Sheet1!$H$1:$H$8,Table1[[#This Row],[Genre_5]]))</f>
        <v>1</v>
      </c>
      <c r="AK873" t="s">
        <v>51</v>
      </c>
      <c r="AM873" t="b">
        <f>OR(COUNTIF(Sheet1!$E$2:$E$20,Table1[[#This Row],[Publisher_1]]),COUNTIF(Sheet1!$E$2:$E$20,Table1[[#This Row],[Publisher_2]]))</f>
        <v>1</v>
      </c>
      <c r="AN873" t="str">
        <f>IF(COUNTIF(Table1[[#All],[Title]],Table1[[#This Row],[Title]]) &gt; 1,"Yes","No")</f>
        <v>Yes</v>
      </c>
      <c r="AO873" t="str">
        <f>IF(AND(-3&lt;= (Table1[[#This Row],[Metrics.Sales]] - AVERAGE(Table1[Metrics.Sales]))/_xlfn.STDEV.S(Table1[Metrics.Sales]), (Table1[[#This Row],[Metrics.Sales]] - AVERAGE(Table1[Metrics.Sales]))/_xlfn.STDEV.S(Table1[Metrics.Sales]) &lt;=3),"No","Yes")</f>
        <v>No</v>
      </c>
      <c r="AP873" t="b">
        <f>OR(Table1[[#This Row],[Length.Main Story.Polled]] = 0,Table1[[#This Row],[Length.Main + Extras.Polled]] = 0,Table1[[#This Row],[Length.Completionists.Polled]] = 0,Table1[[#This Row],[Length.All PlayStyles.Polled]] = 0)</f>
        <v>0</v>
      </c>
      <c r="AR873" s="9"/>
      <c r="AT873"/>
      <c r="AW873" s="10"/>
      <c r="AX873" s="10"/>
      <c r="AZ873" s="10"/>
      <c r="BD873" s="10"/>
      <c r="BE873" s="10"/>
      <c r="BG873" s="10"/>
      <c r="BI873" s="10"/>
      <c r="BL873" s="10"/>
    </row>
    <row r="874" spans="1:64" x14ac:dyDescent="0.25">
      <c r="A874" t="s">
        <v>830</v>
      </c>
      <c r="B874">
        <v>1</v>
      </c>
      <c r="C874" t="s">
        <v>44</v>
      </c>
      <c r="D874" t="s">
        <v>45</v>
      </c>
      <c r="E874" t="s">
        <v>1022</v>
      </c>
      <c r="F874" t="s">
        <v>32</v>
      </c>
      <c r="G874">
        <v>2008</v>
      </c>
      <c r="H874">
        <v>67</v>
      </c>
      <c r="I874">
        <v>0.37</v>
      </c>
      <c r="J874">
        <v>24.95</v>
      </c>
      <c r="K874">
        <v>0</v>
      </c>
      <c r="L874">
        <v>0</v>
      </c>
      <c r="M874">
        <v>0</v>
      </c>
      <c r="N874">
        <v>0</v>
      </c>
      <c r="O874">
        <v>0</v>
      </c>
      <c r="P874">
        <v>0</v>
      </c>
      <c r="Q874">
        <v>0</v>
      </c>
      <c r="R874">
        <v>0</v>
      </c>
      <c r="S874">
        <v>0</v>
      </c>
      <c r="T874">
        <v>0</v>
      </c>
      <c r="U874">
        <v>0</v>
      </c>
      <c r="V874">
        <v>0</v>
      </c>
      <c r="W874">
        <v>0</v>
      </c>
      <c r="X874">
        <v>0</v>
      </c>
      <c r="Y874">
        <v>0</v>
      </c>
      <c r="Z874">
        <v>0</v>
      </c>
      <c r="AA874">
        <v>0</v>
      </c>
      <c r="AB874">
        <v>0</v>
      </c>
      <c r="AC874">
        <v>0</v>
      </c>
      <c r="AD874">
        <v>0</v>
      </c>
      <c r="AE874" t="s">
        <v>44</v>
      </c>
      <c r="AJ874" t="b">
        <f>OR(COUNTIF(Sheet1!$H$1:$H$9,Table1[[#This Row],[Genre_1]]),COUNTIF(Sheet1!$H$1:$H$8,Table1[[#This Row],[Genre_2]]),COUNTIF(Sheet1!$H$1:$H$8,Table1[[#This Row],[Genre_3]]),COUNTIF(Sheet1!$H$1:$H$8,Table1[[#This Row],[Genre_4]]),COUNTIF(Sheet1!$H$1:$H$8,Table1[[#This Row],[Genre_5]]))</f>
        <v>1</v>
      </c>
      <c r="AK874" t="s">
        <v>45</v>
      </c>
      <c r="AM874" t="b">
        <f>OR(COUNTIF(Sheet1!$E$2:$E$20,Table1[[#This Row],[Publisher_1]]),COUNTIF(Sheet1!$E$2:$E$20,Table1[[#This Row],[Publisher_2]]))</f>
        <v>1</v>
      </c>
      <c r="AN874" t="str">
        <f>IF(COUNTIF(Table1[[#All],[Title]],Table1[[#This Row],[Title]]) &gt; 1,"Yes","No")</f>
        <v>Yes</v>
      </c>
      <c r="AO874" t="str">
        <f>IF(AND(-3&lt;= (Table1[[#This Row],[Metrics.Sales]] - AVERAGE(Table1[Metrics.Sales]))/_xlfn.STDEV.S(Table1[Metrics.Sales]), (Table1[[#This Row],[Metrics.Sales]] - AVERAGE(Table1[Metrics.Sales]))/_xlfn.STDEV.S(Table1[Metrics.Sales]) &lt;=3),"No","Yes")</f>
        <v>No</v>
      </c>
      <c r="AP874" t="b">
        <f>OR(Table1[[#This Row],[Length.Main Story.Polled]] = 0,Table1[[#This Row],[Length.Main + Extras.Polled]] = 0,Table1[[#This Row],[Length.Completionists.Polled]] = 0,Table1[[#This Row],[Length.All PlayStyles.Polled]] = 0)</f>
        <v>1</v>
      </c>
      <c r="AR874" s="9"/>
      <c r="AT874"/>
      <c r="AW874" s="10"/>
      <c r="AX874" s="10"/>
      <c r="AZ874" s="10"/>
      <c r="BD874" s="10"/>
      <c r="BE874" s="10"/>
      <c r="BG874" s="10"/>
      <c r="BI874" s="10"/>
      <c r="BL874" s="10"/>
    </row>
    <row r="875" spans="1:64" x14ac:dyDescent="0.25">
      <c r="A875" t="s">
        <v>830</v>
      </c>
      <c r="B875">
        <v>1</v>
      </c>
      <c r="C875" t="s">
        <v>44</v>
      </c>
      <c r="D875" t="s">
        <v>45</v>
      </c>
      <c r="E875" t="s">
        <v>1021</v>
      </c>
      <c r="F875" t="s">
        <v>46</v>
      </c>
      <c r="G875">
        <v>2008</v>
      </c>
      <c r="H875">
        <v>69</v>
      </c>
      <c r="I875">
        <v>0.3</v>
      </c>
      <c r="J875">
        <v>17.95</v>
      </c>
      <c r="K875">
        <v>0</v>
      </c>
      <c r="L875">
        <v>0</v>
      </c>
      <c r="M875">
        <v>0</v>
      </c>
      <c r="N875">
        <v>0</v>
      </c>
      <c r="O875">
        <v>0</v>
      </c>
      <c r="P875">
        <v>0</v>
      </c>
      <c r="Q875">
        <v>0</v>
      </c>
      <c r="R875">
        <v>0</v>
      </c>
      <c r="S875">
        <v>0</v>
      </c>
      <c r="T875">
        <v>0</v>
      </c>
      <c r="U875">
        <v>0</v>
      </c>
      <c r="V875">
        <v>0</v>
      </c>
      <c r="W875">
        <v>0</v>
      </c>
      <c r="X875">
        <v>0</v>
      </c>
      <c r="Y875">
        <v>0</v>
      </c>
      <c r="Z875">
        <v>0</v>
      </c>
      <c r="AA875">
        <v>0</v>
      </c>
      <c r="AB875">
        <v>0</v>
      </c>
      <c r="AC875">
        <v>0</v>
      </c>
      <c r="AD875">
        <v>0</v>
      </c>
      <c r="AE875" t="s">
        <v>44</v>
      </c>
      <c r="AJ875" t="b">
        <f>OR(COUNTIF(Sheet1!$H$1:$H$9,Table1[[#This Row],[Genre_1]]),COUNTIF(Sheet1!$H$1:$H$8,Table1[[#This Row],[Genre_2]]),COUNTIF(Sheet1!$H$1:$H$8,Table1[[#This Row],[Genre_3]]),COUNTIF(Sheet1!$H$1:$H$8,Table1[[#This Row],[Genre_4]]),COUNTIF(Sheet1!$H$1:$H$8,Table1[[#This Row],[Genre_5]]))</f>
        <v>1</v>
      </c>
      <c r="AK875" t="s">
        <v>45</v>
      </c>
      <c r="AM875" t="b">
        <f>OR(COUNTIF(Sheet1!$E$2:$E$20,Table1[[#This Row],[Publisher_1]]),COUNTIF(Sheet1!$E$2:$E$20,Table1[[#This Row],[Publisher_2]]))</f>
        <v>1</v>
      </c>
      <c r="AN875" t="str">
        <f>IF(COUNTIF(Table1[[#All],[Title]],Table1[[#This Row],[Title]]) &gt; 1,"Yes","No")</f>
        <v>Yes</v>
      </c>
      <c r="AO875" t="str">
        <f>IF(AND(-3&lt;= (Table1[[#This Row],[Metrics.Sales]] - AVERAGE(Table1[Metrics.Sales]))/_xlfn.STDEV.S(Table1[Metrics.Sales]), (Table1[[#This Row],[Metrics.Sales]] - AVERAGE(Table1[Metrics.Sales]))/_xlfn.STDEV.S(Table1[Metrics.Sales]) &lt;=3),"No","Yes")</f>
        <v>No</v>
      </c>
      <c r="AP875" t="b">
        <f>OR(Table1[[#This Row],[Length.Main Story.Polled]] = 0,Table1[[#This Row],[Length.Main + Extras.Polled]] = 0,Table1[[#This Row],[Length.Completionists.Polled]] = 0,Table1[[#This Row],[Length.All PlayStyles.Polled]] = 0)</f>
        <v>1</v>
      </c>
      <c r="AR875" s="9"/>
      <c r="AT875"/>
    </row>
    <row r="876" spans="1:64" x14ac:dyDescent="0.25">
      <c r="A876" t="s">
        <v>575</v>
      </c>
      <c r="B876">
        <v>1</v>
      </c>
      <c r="C876" t="s">
        <v>44</v>
      </c>
      <c r="D876" t="s">
        <v>45</v>
      </c>
      <c r="E876" t="s">
        <v>1021</v>
      </c>
      <c r="F876" t="s">
        <v>53</v>
      </c>
      <c r="G876">
        <v>2007</v>
      </c>
      <c r="H876">
        <v>69</v>
      </c>
      <c r="I876">
        <v>0.28999999999999998</v>
      </c>
      <c r="J876">
        <v>14.95</v>
      </c>
      <c r="K876">
        <v>3</v>
      </c>
      <c r="L876">
        <v>3</v>
      </c>
      <c r="M876">
        <v>3</v>
      </c>
      <c r="N876">
        <v>1</v>
      </c>
      <c r="O876">
        <v>3</v>
      </c>
      <c r="P876">
        <v>0</v>
      </c>
      <c r="Q876">
        <v>0</v>
      </c>
      <c r="R876">
        <v>0</v>
      </c>
      <c r="S876">
        <v>0</v>
      </c>
      <c r="T876">
        <v>0</v>
      </c>
      <c r="U876">
        <v>0</v>
      </c>
      <c r="V876">
        <v>0</v>
      </c>
      <c r="W876">
        <v>0</v>
      </c>
      <c r="X876">
        <v>0</v>
      </c>
      <c r="Y876">
        <v>0</v>
      </c>
      <c r="Z876">
        <v>3</v>
      </c>
      <c r="AA876">
        <v>3</v>
      </c>
      <c r="AB876">
        <v>3</v>
      </c>
      <c r="AC876">
        <v>1</v>
      </c>
      <c r="AD876">
        <v>3</v>
      </c>
      <c r="AE876" t="s">
        <v>44</v>
      </c>
      <c r="AJ876" t="b">
        <f>OR(COUNTIF(Sheet1!$H$1:$H$9,Table1[[#This Row],[Genre_1]]),COUNTIF(Sheet1!$H$1:$H$8,Table1[[#This Row],[Genre_2]]),COUNTIF(Sheet1!$H$1:$H$8,Table1[[#This Row],[Genre_3]]),COUNTIF(Sheet1!$H$1:$H$8,Table1[[#This Row],[Genre_4]]),COUNTIF(Sheet1!$H$1:$H$8,Table1[[#This Row],[Genre_5]]))</f>
        <v>1</v>
      </c>
      <c r="AK876" t="s">
        <v>45</v>
      </c>
      <c r="AM876" t="b">
        <f>OR(COUNTIF(Sheet1!$E$2:$E$20,Table1[[#This Row],[Publisher_1]]),COUNTIF(Sheet1!$E$2:$E$20,Table1[[#This Row],[Publisher_2]]))</f>
        <v>1</v>
      </c>
      <c r="AN876" t="str">
        <f>IF(COUNTIF(Table1[[#All],[Title]],Table1[[#This Row],[Title]]) &gt; 1,"Yes","No")</f>
        <v>No</v>
      </c>
      <c r="AO876" t="str">
        <f>IF(AND(-3&lt;= (Table1[[#This Row],[Metrics.Sales]] - AVERAGE(Table1[Metrics.Sales]))/_xlfn.STDEV.S(Table1[Metrics.Sales]), (Table1[[#This Row],[Metrics.Sales]] - AVERAGE(Table1[Metrics.Sales]))/_xlfn.STDEV.S(Table1[Metrics.Sales]) &lt;=3),"No","Yes")</f>
        <v>No</v>
      </c>
      <c r="AP876" t="b">
        <f>OR(Table1[[#This Row],[Length.Main Story.Polled]] = 0,Table1[[#This Row],[Length.Main + Extras.Polled]] = 0,Table1[[#This Row],[Length.Completionists.Polled]] = 0,Table1[[#This Row],[Length.All PlayStyles.Polled]] = 0)</f>
        <v>1</v>
      </c>
      <c r="AR876" s="9"/>
      <c r="AT876"/>
    </row>
    <row r="877" spans="1:64" x14ac:dyDescent="0.25">
      <c r="A877" t="s">
        <v>534</v>
      </c>
      <c r="B877">
        <v>6</v>
      </c>
      <c r="C877" t="s">
        <v>44</v>
      </c>
      <c r="D877" t="s">
        <v>40</v>
      </c>
      <c r="E877" t="s">
        <v>1019</v>
      </c>
      <c r="F877" t="s">
        <v>32</v>
      </c>
      <c r="G877">
        <v>2007</v>
      </c>
      <c r="H877">
        <v>82</v>
      </c>
      <c r="I877">
        <v>0.43</v>
      </c>
      <c r="J877">
        <v>14.95</v>
      </c>
      <c r="K877">
        <v>0</v>
      </c>
      <c r="L877">
        <v>0</v>
      </c>
      <c r="M877">
        <v>0</v>
      </c>
      <c r="N877">
        <v>0</v>
      </c>
      <c r="O877">
        <v>0</v>
      </c>
      <c r="P877">
        <v>0</v>
      </c>
      <c r="Q877">
        <v>0</v>
      </c>
      <c r="R877">
        <v>0</v>
      </c>
      <c r="S877">
        <v>0</v>
      </c>
      <c r="T877">
        <v>0</v>
      </c>
      <c r="U877">
        <v>0</v>
      </c>
      <c r="V877">
        <v>0</v>
      </c>
      <c r="W877">
        <v>0</v>
      </c>
      <c r="X877">
        <v>0</v>
      </c>
      <c r="Y877">
        <v>0</v>
      </c>
      <c r="Z877">
        <v>0</v>
      </c>
      <c r="AA877">
        <v>0</v>
      </c>
      <c r="AB877">
        <v>0</v>
      </c>
      <c r="AC877">
        <v>0</v>
      </c>
      <c r="AD877">
        <v>0</v>
      </c>
      <c r="AE877" t="s">
        <v>44</v>
      </c>
      <c r="AJ877" t="b">
        <f>OR(COUNTIF(Sheet1!$H$1:$H$9,Table1[[#This Row],[Genre_1]]),COUNTIF(Sheet1!$H$1:$H$8,Table1[[#This Row],[Genre_2]]),COUNTIF(Sheet1!$H$1:$H$8,Table1[[#This Row],[Genre_3]]),COUNTIF(Sheet1!$H$1:$H$8,Table1[[#This Row],[Genre_4]]),COUNTIF(Sheet1!$H$1:$H$8,Table1[[#This Row],[Genre_5]]))</f>
        <v>1</v>
      </c>
      <c r="AK877" t="s">
        <v>40</v>
      </c>
      <c r="AM877" t="b">
        <f>OR(COUNTIF(Sheet1!$E$2:$E$20,Table1[[#This Row],[Publisher_1]]),COUNTIF(Sheet1!$E$2:$E$20,Table1[[#This Row],[Publisher_2]]))</f>
        <v>1</v>
      </c>
      <c r="AN877" t="str">
        <f>IF(COUNTIF(Table1[[#All],[Title]],Table1[[#This Row],[Title]]) &gt; 1,"Yes","No")</f>
        <v>No</v>
      </c>
      <c r="AO877" t="str">
        <f>IF(AND(-3&lt;= (Table1[[#This Row],[Metrics.Sales]] - AVERAGE(Table1[Metrics.Sales]))/_xlfn.STDEV.S(Table1[Metrics.Sales]), (Table1[[#This Row],[Metrics.Sales]] - AVERAGE(Table1[Metrics.Sales]))/_xlfn.STDEV.S(Table1[Metrics.Sales]) &lt;=3),"No","Yes")</f>
        <v>No</v>
      </c>
      <c r="AP877" t="b">
        <f>OR(Table1[[#This Row],[Length.Main Story.Polled]] = 0,Table1[[#This Row],[Length.Main + Extras.Polled]] = 0,Table1[[#This Row],[Length.Completionists.Polled]] = 0,Table1[[#This Row],[Length.All PlayStyles.Polled]] = 0)</f>
        <v>1</v>
      </c>
      <c r="AR877" s="9"/>
      <c r="AT877"/>
    </row>
    <row r="878" spans="1:64" x14ac:dyDescent="0.25">
      <c r="A878" t="s">
        <v>856</v>
      </c>
      <c r="B878">
        <v>8</v>
      </c>
      <c r="C878" t="s">
        <v>31</v>
      </c>
      <c r="D878" t="s">
        <v>40</v>
      </c>
      <c r="E878" t="s">
        <v>1019</v>
      </c>
      <c r="F878" t="s">
        <v>53</v>
      </c>
      <c r="G878">
        <v>2008</v>
      </c>
      <c r="H878">
        <v>70</v>
      </c>
      <c r="I878">
        <v>0.24</v>
      </c>
      <c r="J878">
        <v>17.95</v>
      </c>
      <c r="K878">
        <v>0</v>
      </c>
      <c r="L878">
        <v>0</v>
      </c>
      <c r="M878">
        <v>0</v>
      </c>
      <c r="N878">
        <v>0</v>
      </c>
      <c r="O878">
        <v>0</v>
      </c>
      <c r="P878">
        <v>0</v>
      </c>
      <c r="Q878">
        <v>0</v>
      </c>
      <c r="R878">
        <v>0</v>
      </c>
      <c r="S878">
        <v>0</v>
      </c>
      <c r="T878">
        <v>0</v>
      </c>
      <c r="U878">
        <v>0</v>
      </c>
      <c r="V878">
        <v>0</v>
      </c>
      <c r="W878">
        <v>0</v>
      </c>
      <c r="X878">
        <v>0</v>
      </c>
      <c r="Y878">
        <v>0</v>
      </c>
      <c r="Z878">
        <v>0</v>
      </c>
      <c r="AA878">
        <v>0</v>
      </c>
      <c r="AB878">
        <v>0</v>
      </c>
      <c r="AC878">
        <v>0</v>
      </c>
      <c r="AD878">
        <v>0</v>
      </c>
      <c r="AE878" t="s">
        <v>31</v>
      </c>
      <c r="AJ878" t="b">
        <f>OR(COUNTIF(Sheet1!$H$1:$H$9,Table1[[#This Row],[Genre_1]]),COUNTIF(Sheet1!$H$1:$H$8,Table1[[#This Row],[Genre_2]]),COUNTIF(Sheet1!$H$1:$H$8,Table1[[#This Row],[Genre_3]]),COUNTIF(Sheet1!$H$1:$H$8,Table1[[#This Row],[Genre_4]]),COUNTIF(Sheet1!$H$1:$H$8,Table1[[#This Row],[Genre_5]]))</f>
        <v>1</v>
      </c>
      <c r="AK878" t="s">
        <v>40</v>
      </c>
      <c r="AM878" t="b">
        <f>OR(COUNTIF(Sheet1!$E$2:$E$20,Table1[[#This Row],[Publisher_1]]),COUNTIF(Sheet1!$E$2:$E$20,Table1[[#This Row],[Publisher_2]]))</f>
        <v>1</v>
      </c>
      <c r="AN878" t="str">
        <f>IF(COUNTIF(Table1[[#All],[Title]],Table1[[#This Row],[Title]]) &gt; 1,"Yes","No")</f>
        <v>No</v>
      </c>
      <c r="AO878" t="str">
        <f>IF(AND(-3&lt;= (Table1[[#This Row],[Metrics.Sales]] - AVERAGE(Table1[Metrics.Sales]))/_xlfn.STDEV.S(Table1[Metrics.Sales]), (Table1[[#This Row],[Metrics.Sales]] - AVERAGE(Table1[Metrics.Sales]))/_xlfn.STDEV.S(Table1[Metrics.Sales]) &lt;=3),"No","Yes")</f>
        <v>No</v>
      </c>
      <c r="AP878" t="b">
        <f>OR(Table1[[#This Row],[Length.Main Story.Polled]] = 0,Table1[[#This Row],[Length.Main + Extras.Polled]] = 0,Table1[[#This Row],[Length.Completionists.Polled]] = 0,Table1[[#This Row],[Length.All PlayStyles.Polled]] = 0)</f>
        <v>1</v>
      </c>
      <c r="AR878" s="9"/>
      <c r="AT878"/>
    </row>
    <row r="879" spans="1:64" x14ac:dyDescent="0.25">
      <c r="A879" t="s">
        <v>808</v>
      </c>
      <c r="B879">
        <v>4</v>
      </c>
      <c r="C879" t="s">
        <v>63</v>
      </c>
      <c r="D879" t="s">
        <v>45</v>
      </c>
      <c r="E879" t="s">
        <v>1022</v>
      </c>
      <c r="F879" t="s">
        <v>53</v>
      </c>
      <c r="G879">
        <v>2008</v>
      </c>
      <c r="H879">
        <v>70</v>
      </c>
      <c r="I879">
        <v>0.5</v>
      </c>
      <c r="J879">
        <v>39.950000000000003</v>
      </c>
      <c r="K879">
        <v>0</v>
      </c>
      <c r="L879">
        <v>0</v>
      </c>
      <c r="M879">
        <v>0</v>
      </c>
      <c r="N879">
        <v>0</v>
      </c>
      <c r="O879">
        <v>0</v>
      </c>
      <c r="P879">
        <v>0</v>
      </c>
      <c r="Q879">
        <v>0</v>
      </c>
      <c r="R879">
        <v>0</v>
      </c>
      <c r="S879">
        <v>0</v>
      </c>
      <c r="T879">
        <v>0</v>
      </c>
      <c r="U879">
        <v>0</v>
      </c>
      <c r="V879">
        <v>0</v>
      </c>
      <c r="W879">
        <v>0</v>
      </c>
      <c r="X879">
        <v>0</v>
      </c>
      <c r="Y879">
        <v>0</v>
      </c>
      <c r="Z879">
        <v>0</v>
      </c>
      <c r="AA879">
        <v>0</v>
      </c>
      <c r="AB879">
        <v>0</v>
      </c>
      <c r="AC879">
        <v>0</v>
      </c>
      <c r="AD879">
        <v>0</v>
      </c>
      <c r="AE879" t="s">
        <v>31</v>
      </c>
      <c r="AF879" t="s">
        <v>39</v>
      </c>
      <c r="AJ879" t="b">
        <f>OR(COUNTIF(Sheet1!$H$1:$H$9,Table1[[#This Row],[Genre_1]]),COUNTIF(Sheet1!$H$1:$H$8,Table1[[#This Row],[Genre_2]]),COUNTIF(Sheet1!$H$1:$H$8,Table1[[#This Row],[Genre_3]]),COUNTIF(Sheet1!$H$1:$H$8,Table1[[#This Row],[Genre_4]]),COUNTIF(Sheet1!$H$1:$H$8,Table1[[#This Row],[Genre_5]]))</f>
        <v>1</v>
      </c>
      <c r="AK879" t="s">
        <v>45</v>
      </c>
      <c r="AM879" t="b">
        <f>OR(COUNTIF(Sheet1!$E$2:$E$20,Table1[[#This Row],[Publisher_1]]),COUNTIF(Sheet1!$E$2:$E$20,Table1[[#This Row],[Publisher_2]]))</f>
        <v>1</v>
      </c>
      <c r="AN879" t="str">
        <f>IF(COUNTIF(Table1[[#All],[Title]],Table1[[#This Row],[Title]]) &gt; 1,"Yes","No")</f>
        <v>No</v>
      </c>
      <c r="AO879" t="str">
        <f>IF(AND(-3&lt;= (Table1[[#This Row],[Metrics.Sales]] - AVERAGE(Table1[Metrics.Sales]))/_xlfn.STDEV.S(Table1[Metrics.Sales]), (Table1[[#This Row],[Metrics.Sales]] - AVERAGE(Table1[Metrics.Sales]))/_xlfn.STDEV.S(Table1[Metrics.Sales]) &lt;=3),"No","Yes")</f>
        <v>No</v>
      </c>
      <c r="AP879" t="b">
        <f>OR(Table1[[#This Row],[Length.Main Story.Polled]] = 0,Table1[[#This Row],[Length.Main + Extras.Polled]] = 0,Table1[[#This Row],[Length.Completionists.Polled]] = 0,Table1[[#This Row],[Length.All PlayStyles.Polled]] = 0)</f>
        <v>1</v>
      </c>
      <c r="AR879" s="9"/>
      <c r="AT879"/>
    </row>
    <row r="880" spans="1:64" x14ac:dyDescent="0.25">
      <c r="A880" t="s">
        <v>740</v>
      </c>
      <c r="B880">
        <v>4</v>
      </c>
      <c r="C880" t="s">
        <v>713</v>
      </c>
      <c r="D880" t="s">
        <v>49</v>
      </c>
      <c r="E880" t="s">
        <v>83</v>
      </c>
      <c r="F880" t="s">
        <v>32</v>
      </c>
      <c r="G880">
        <v>2008</v>
      </c>
      <c r="H880">
        <v>55</v>
      </c>
      <c r="I880">
        <v>0.06</v>
      </c>
      <c r="J880">
        <v>14.95</v>
      </c>
      <c r="K880">
        <v>0</v>
      </c>
      <c r="L880">
        <v>0</v>
      </c>
      <c r="M880">
        <v>0</v>
      </c>
      <c r="N880">
        <v>0</v>
      </c>
      <c r="O880">
        <v>0</v>
      </c>
      <c r="P880">
        <v>0</v>
      </c>
      <c r="Q880">
        <v>0</v>
      </c>
      <c r="R880">
        <v>0</v>
      </c>
      <c r="S880">
        <v>0</v>
      </c>
      <c r="T880">
        <v>0</v>
      </c>
      <c r="U880">
        <v>0</v>
      </c>
      <c r="V880">
        <v>0</v>
      </c>
      <c r="W880">
        <v>0</v>
      </c>
      <c r="X880">
        <v>0</v>
      </c>
      <c r="Y880">
        <v>0</v>
      </c>
      <c r="Z880">
        <v>0</v>
      </c>
      <c r="AA880">
        <v>0</v>
      </c>
      <c r="AB880">
        <v>0</v>
      </c>
      <c r="AC880">
        <v>0</v>
      </c>
      <c r="AD880">
        <v>0</v>
      </c>
      <c r="AE880" t="s">
        <v>44</v>
      </c>
      <c r="AF880" t="s">
        <v>39</v>
      </c>
      <c r="AJ880" t="b">
        <f>OR(COUNTIF(Sheet1!$H$1:$H$9,Table1[[#This Row],[Genre_1]]),COUNTIF(Sheet1!$H$1:$H$8,Table1[[#This Row],[Genre_2]]),COUNTIF(Sheet1!$H$1:$H$8,Table1[[#This Row],[Genre_3]]),COUNTIF(Sheet1!$H$1:$H$8,Table1[[#This Row],[Genre_4]]),COUNTIF(Sheet1!$H$1:$H$8,Table1[[#This Row],[Genre_5]]))</f>
        <v>1</v>
      </c>
      <c r="AK880" t="s">
        <v>49</v>
      </c>
      <c r="AM880" t="b">
        <f>OR(COUNTIF(Sheet1!$E$2:$E$20,Table1[[#This Row],[Publisher_1]]),COUNTIF(Sheet1!$E$2:$E$20,Table1[[#This Row],[Publisher_2]]))</f>
        <v>1</v>
      </c>
      <c r="AN880" t="str">
        <f>IF(COUNTIF(Table1[[#All],[Title]],Table1[[#This Row],[Title]]) &gt; 1,"Yes","No")</f>
        <v>Yes</v>
      </c>
      <c r="AO880" t="str">
        <f>IF(AND(-3&lt;= (Table1[[#This Row],[Metrics.Sales]] - AVERAGE(Table1[Metrics.Sales]))/_xlfn.STDEV.S(Table1[Metrics.Sales]), (Table1[[#This Row],[Metrics.Sales]] - AVERAGE(Table1[Metrics.Sales]))/_xlfn.STDEV.S(Table1[Metrics.Sales]) &lt;=3),"No","Yes")</f>
        <v>No</v>
      </c>
      <c r="AP880" t="b">
        <f>OR(Table1[[#This Row],[Length.Main Story.Polled]] = 0,Table1[[#This Row],[Length.Main + Extras.Polled]] = 0,Table1[[#This Row],[Length.Completionists.Polled]] = 0,Table1[[#This Row],[Length.All PlayStyles.Polled]] = 0)</f>
        <v>1</v>
      </c>
      <c r="AR880" s="9"/>
      <c r="AT880"/>
    </row>
    <row r="881" spans="1:64" x14ac:dyDescent="0.25">
      <c r="A881" t="s">
        <v>740</v>
      </c>
      <c r="B881">
        <v>1</v>
      </c>
      <c r="C881" t="s">
        <v>39</v>
      </c>
      <c r="D881" t="s">
        <v>167</v>
      </c>
      <c r="E881" t="s">
        <v>1020</v>
      </c>
      <c r="F881" t="s">
        <v>53</v>
      </c>
      <c r="G881">
        <v>2007</v>
      </c>
      <c r="H881">
        <v>68</v>
      </c>
      <c r="I881">
        <v>0.01</v>
      </c>
      <c r="J881">
        <v>19.95</v>
      </c>
      <c r="K881">
        <v>0</v>
      </c>
      <c r="L881">
        <v>0</v>
      </c>
      <c r="M881">
        <v>0</v>
      </c>
      <c r="N881">
        <v>0</v>
      </c>
      <c r="O881">
        <v>0</v>
      </c>
      <c r="P881">
        <v>0</v>
      </c>
      <c r="Q881">
        <v>0</v>
      </c>
      <c r="R881">
        <v>0</v>
      </c>
      <c r="S881">
        <v>0</v>
      </c>
      <c r="T881">
        <v>0</v>
      </c>
      <c r="U881">
        <v>0</v>
      </c>
      <c r="V881">
        <v>0</v>
      </c>
      <c r="W881">
        <v>0</v>
      </c>
      <c r="X881">
        <v>0</v>
      </c>
      <c r="Y881">
        <v>0</v>
      </c>
      <c r="Z881">
        <v>0</v>
      </c>
      <c r="AA881">
        <v>0</v>
      </c>
      <c r="AB881">
        <v>0</v>
      </c>
      <c r="AC881">
        <v>0</v>
      </c>
      <c r="AD881">
        <v>0</v>
      </c>
      <c r="AE881" t="s">
        <v>39</v>
      </c>
      <c r="AJ881" t="b">
        <f>OR(COUNTIF(Sheet1!$H$1:$H$9,Table1[[#This Row],[Genre_1]]),COUNTIF(Sheet1!$H$1:$H$8,Table1[[#This Row],[Genre_2]]),COUNTIF(Sheet1!$H$1:$H$8,Table1[[#This Row],[Genre_3]]),COUNTIF(Sheet1!$H$1:$H$8,Table1[[#This Row],[Genre_4]]),COUNTIF(Sheet1!$H$1:$H$8,Table1[[#This Row],[Genre_5]]))</f>
        <v>1</v>
      </c>
      <c r="AK881" t="s">
        <v>167</v>
      </c>
      <c r="AM881" t="b">
        <f>OR(COUNTIF(Sheet1!$E$2:$E$20,Table1[[#This Row],[Publisher_1]]),COUNTIF(Sheet1!$E$2:$E$20,Table1[[#This Row],[Publisher_2]]))</f>
        <v>1</v>
      </c>
      <c r="AN881" t="str">
        <f>IF(COUNTIF(Table1[[#All],[Title]],Table1[[#This Row],[Title]]) &gt; 1,"Yes","No")</f>
        <v>Yes</v>
      </c>
      <c r="AO881" t="str">
        <f>IF(AND(-3&lt;= (Table1[[#This Row],[Metrics.Sales]] - AVERAGE(Table1[Metrics.Sales]))/_xlfn.STDEV.S(Table1[Metrics.Sales]), (Table1[[#This Row],[Metrics.Sales]] - AVERAGE(Table1[Metrics.Sales]))/_xlfn.STDEV.S(Table1[Metrics.Sales]) &lt;=3),"No","Yes")</f>
        <v>No</v>
      </c>
      <c r="AP881" t="b">
        <f>OR(Table1[[#This Row],[Length.Main Story.Polled]] = 0,Table1[[#This Row],[Length.Main + Extras.Polled]] = 0,Table1[[#This Row],[Length.Completionists.Polled]] = 0,Table1[[#This Row],[Length.All PlayStyles.Polled]] = 0)</f>
        <v>1</v>
      </c>
      <c r="AR881" s="9"/>
      <c r="AT881"/>
    </row>
    <row r="882" spans="1:64" x14ac:dyDescent="0.25">
      <c r="A882" t="s">
        <v>410</v>
      </c>
      <c r="B882">
        <v>1</v>
      </c>
      <c r="C882" t="s">
        <v>31</v>
      </c>
      <c r="D882" t="s">
        <v>49</v>
      </c>
      <c r="E882" t="s">
        <v>1020</v>
      </c>
      <c r="F882" t="s">
        <v>32</v>
      </c>
      <c r="G882">
        <v>2006</v>
      </c>
      <c r="H882">
        <v>76</v>
      </c>
      <c r="I882">
        <v>0.05</v>
      </c>
      <c r="J882">
        <v>17.95</v>
      </c>
      <c r="K882">
        <v>6</v>
      </c>
      <c r="L882">
        <v>6</v>
      </c>
      <c r="M882">
        <v>6</v>
      </c>
      <c r="N882">
        <v>1</v>
      </c>
      <c r="O882">
        <v>6</v>
      </c>
      <c r="P882">
        <v>0</v>
      </c>
      <c r="Q882">
        <v>0</v>
      </c>
      <c r="R882">
        <v>0</v>
      </c>
      <c r="S882">
        <v>0</v>
      </c>
      <c r="T882">
        <v>0</v>
      </c>
      <c r="U882">
        <v>0</v>
      </c>
      <c r="V882">
        <v>0</v>
      </c>
      <c r="W882">
        <v>0</v>
      </c>
      <c r="X882">
        <v>0</v>
      </c>
      <c r="Y882">
        <v>0</v>
      </c>
      <c r="Z882">
        <v>6</v>
      </c>
      <c r="AA882">
        <v>6</v>
      </c>
      <c r="AB882">
        <v>6</v>
      </c>
      <c r="AC882">
        <v>1</v>
      </c>
      <c r="AD882">
        <v>6</v>
      </c>
      <c r="AE882" t="s">
        <v>31</v>
      </c>
      <c r="AJ882" t="b">
        <f>OR(COUNTIF(Sheet1!$H$1:$H$9,Table1[[#This Row],[Genre_1]]),COUNTIF(Sheet1!$H$1:$H$8,Table1[[#This Row],[Genre_2]]),COUNTIF(Sheet1!$H$1:$H$8,Table1[[#This Row],[Genre_3]]),COUNTIF(Sheet1!$H$1:$H$8,Table1[[#This Row],[Genre_4]]),COUNTIF(Sheet1!$H$1:$H$8,Table1[[#This Row],[Genre_5]]))</f>
        <v>1</v>
      </c>
      <c r="AK882" t="s">
        <v>49</v>
      </c>
      <c r="AM882" t="b">
        <f>OR(COUNTIF(Sheet1!$E$2:$E$20,Table1[[#This Row],[Publisher_1]]),COUNTIF(Sheet1!$E$2:$E$20,Table1[[#This Row],[Publisher_2]]))</f>
        <v>1</v>
      </c>
      <c r="AN882" t="str">
        <f>IF(COUNTIF(Table1[[#All],[Title]],Table1[[#This Row],[Title]]) &gt; 1,"Yes","No")</f>
        <v>No</v>
      </c>
      <c r="AO882" t="str">
        <f>IF(AND(-3&lt;= (Table1[[#This Row],[Metrics.Sales]] - AVERAGE(Table1[Metrics.Sales]))/_xlfn.STDEV.S(Table1[Metrics.Sales]), (Table1[[#This Row],[Metrics.Sales]] - AVERAGE(Table1[Metrics.Sales]))/_xlfn.STDEV.S(Table1[Metrics.Sales]) &lt;=3),"No","Yes")</f>
        <v>No</v>
      </c>
      <c r="AP882" t="b">
        <f>OR(Table1[[#This Row],[Length.Main Story.Polled]] = 0,Table1[[#This Row],[Length.Main + Extras.Polled]] = 0,Table1[[#This Row],[Length.Completionists.Polled]] = 0,Table1[[#This Row],[Length.All PlayStyles.Polled]] = 0)</f>
        <v>1</v>
      </c>
      <c r="AR882" s="9"/>
      <c r="AT882"/>
    </row>
    <row r="883" spans="1:64" x14ac:dyDescent="0.25">
      <c r="A883" t="s">
        <v>779</v>
      </c>
      <c r="B883">
        <v>1</v>
      </c>
      <c r="C883" t="s">
        <v>31</v>
      </c>
      <c r="D883" t="s">
        <v>40</v>
      </c>
      <c r="E883" t="s">
        <v>1019</v>
      </c>
      <c r="F883" t="s">
        <v>32</v>
      </c>
      <c r="G883">
        <v>2008</v>
      </c>
      <c r="H883">
        <v>63</v>
      </c>
      <c r="I883">
        <v>0.91</v>
      </c>
      <c r="J883">
        <v>16.95</v>
      </c>
      <c r="K883">
        <v>10</v>
      </c>
      <c r="L883">
        <v>10</v>
      </c>
      <c r="M883">
        <v>10</v>
      </c>
      <c r="N883">
        <v>1</v>
      </c>
      <c r="O883">
        <v>10</v>
      </c>
      <c r="P883">
        <v>0</v>
      </c>
      <c r="Q883">
        <v>0</v>
      </c>
      <c r="R883">
        <v>0</v>
      </c>
      <c r="S883">
        <v>0</v>
      </c>
      <c r="T883">
        <v>0</v>
      </c>
      <c r="U883">
        <v>0</v>
      </c>
      <c r="V883">
        <v>0</v>
      </c>
      <c r="W883">
        <v>0</v>
      </c>
      <c r="X883">
        <v>0</v>
      </c>
      <c r="Y883">
        <v>0</v>
      </c>
      <c r="Z883">
        <v>10</v>
      </c>
      <c r="AA883">
        <v>10</v>
      </c>
      <c r="AB883">
        <v>10</v>
      </c>
      <c r="AC883">
        <v>1</v>
      </c>
      <c r="AD883">
        <v>10</v>
      </c>
      <c r="AE883" t="s">
        <v>31</v>
      </c>
      <c r="AJ883" t="b">
        <f>OR(COUNTIF(Sheet1!$H$1:$H$9,Table1[[#This Row],[Genre_1]]),COUNTIF(Sheet1!$H$1:$H$8,Table1[[#This Row],[Genre_2]]),COUNTIF(Sheet1!$H$1:$H$8,Table1[[#This Row],[Genre_3]]),COUNTIF(Sheet1!$H$1:$H$8,Table1[[#This Row],[Genre_4]]),COUNTIF(Sheet1!$H$1:$H$8,Table1[[#This Row],[Genre_5]]))</f>
        <v>1</v>
      </c>
      <c r="AK883" t="s">
        <v>40</v>
      </c>
      <c r="AM883" t="b">
        <f>OR(COUNTIF(Sheet1!$E$2:$E$20,Table1[[#This Row],[Publisher_1]]),COUNTIF(Sheet1!$E$2:$E$20,Table1[[#This Row],[Publisher_2]]))</f>
        <v>1</v>
      </c>
      <c r="AN883" t="str">
        <f>IF(COUNTIF(Table1[[#All],[Title]],Table1[[#This Row],[Title]]) &gt; 1,"Yes","No")</f>
        <v>No</v>
      </c>
      <c r="AO883" t="str">
        <f>IF(AND(-3&lt;= (Table1[[#This Row],[Metrics.Sales]] - AVERAGE(Table1[Metrics.Sales]))/_xlfn.STDEV.S(Table1[Metrics.Sales]), (Table1[[#This Row],[Metrics.Sales]] - AVERAGE(Table1[Metrics.Sales]))/_xlfn.STDEV.S(Table1[Metrics.Sales]) &lt;=3),"No","Yes")</f>
        <v>No</v>
      </c>
      <c r="AP883" t="b">
        <f>OR(Table1[[#This Row],[Length.Main Story.Polled]] = 0,Table1[[#This Row],[Length.Main + Extras.Polled]] = 0,Table1[[#This Row],[Length.Completionists.Polled]] = 0,Table1[[#This Row],[Length.All PlayStyles.Polled]] = 0)</f>
        <v>1</v>
      </c>
      <c r="AR883" s="9"/>
      <c r="AT883"/>
    </row>
    <row r="884" spans="1:64" x14ac:dyDescent="0.25">
      <c r="A884" t="s">
        <v>90</v>
      </c>
      <c r="B884">
        <v>1</v>
      </c>
      <c r="C884" t="s">
        <v>31</v>
      </c>
      <c r="D884" t="s">
        <v>40</v>
      </c>
      <c r="E884" t="s">
        <v>1020</v>
      </c>
      <c r="F884" t="s">
        <v>32</v>
      </c>
      <c r="G884">
        <v>2005</v>
      </c>
      <c r="H884">
        <v>82</v>
      </c>
      <c r="I884">
        <v>1.07</v>
      </c>
      <c r="J884">
        <v>14.95</v>
      </c>
      <c r="K884">
        <v>8.5833333333333304</v>
      </c>
      <c r="L884">
        <v>8.5833333333333304</v>
      </c>
      <c r="M884">
        <v>8.5833333333333304</v>
      </c>
      <c r="N884">
        <v>1</v>
      </c>
      <c r="O884">
        <v>8.5833333333333304</v>
      </c>
      <c r="P884">
        <v>0</v>
      </c>
      <c r="Q884">
        <v>0</v>
      </c>
      <c r="R884">
        <v>0</v>
      </c>
      <c r="S884">
        <v>0</v>
      </c>
      <c r="T884">
        <v>0</v>
      </c>
      <c r="U884">
        <v>0</v>
      </c>
      <c r="V884">
        <v>0</v>
      </c>
      <c r="W884">
        <v>0</v>
      </c>
      <c r="X884">
        <v>0</v>
      </c>
      <c r="Y884">
        <v>0</v>
      </c>
      <c r="Z884">
        <v>8.5833333333333304</v>
      </c>
      <c r="AA884">
        <v>8.5833333333333304</v>
      </c>
      <c r="AB884">
        <v>8.5833333333333304</v>
      </c>
      <c r="AC884">
        <v>1</v>
      </c>
      <c r="AD884">
        <v>8.5833333333333304</v>
      </c>
      <c r="AE884" t="s">
        <v>31</v>
      </c>
      <c r="AJ884" t="b">
        <f>OR(COUNTIF(Sheet1!$H$1:$H$9,Table1[[#This Row],[Genre_1]]),COUNTIF(Sheet1!$H$1:$H$8,Table1[[#This Row],[Genre_2]]),COUNTIF(Sheet1!$H$1:$H$8,Table1[[#This Row],[Genre_3]]),COUNTIF(Sheet1!$H$1:$H$8,Table1[[#This Row],[Genre_4]]),COUNTIF(Sheet1!$H$1:$H$8,Table1[[#This Row],[Genre_5]]))</f>
        <v>1</v>
      </c>
      <c r="AK884" t="s">
        <v>40</v>
      </c>
      <c r="AM884" t="b">
        <f>OR(COUNTIF(Sheet1!$E$2:$E$20,Table1[[#This Row],[Publisher_1]]),COUNTIF(Sheet1!$E$2:$E$20,Table1[[#This Row],[Publisher_2]]))</f>
        <v>1</v>
      </c>
      <c r="AN884" t="str">
        <f>IF(COUNTIF(Table1[[#All],[Title]],Table1[[#This Row],[Title]]) &gt; 1,"Yes","No")</f>
        <v>No</v>
      </c>
      <c r="AO884" t="str">
        <f>IF(AND(-3&lt;= (Table1[[#This Row],[Metrics.Sales]] - AVERAGE(Table1[Metrics.Sales]))/_xlfn.STDEV.S(Table1[Metrics.Sales]), (Table1[[#This Row],[Metrics.Sales]] - AVERAGE(Table1[Metrics.Sales]))/_xlfn.STDEV.S(Table1[Metrics.Sales]) &lt;=3),"No","Yes")</f>
        <v>No</v>
      </c>
      <c r="AP884" t="b">
        <f>OR(Table1[[#This Row],[Length.Main Story.Polled]] = 0,Table1[[#This Row],[Length.Main + Extras.Polled]] = 0,Table1[[#This Row],[Length.Completionists.Polled]] = 0,Table1[[#This Row],[Length.All PlayStyles.Polled]] = 0)</f>
        <v>1</v>
      </c>
      <c r="AR884" s="9"/>
      <c r="AT884"/>
    </row>
    <row r="885" spans="1:64" x14ac:dyDescent="0.25">
      <c r="A885" t="s">
        <v>244</v>
      </c>
      <c r="B885">
        <v>1</v>
      </c>
      <c r="C885" t="s">
        <v>31</v>
      </c>
      <c r="D885" t="s">
        <v>40</v>
      </c>
      <c r="E885" t="s">
        <v>1020</v>
      </c>
      <c r="F885" t="s">
        <v>32</v>
      </c>
      <c r="G885">
        <v>2006</v>
      </c>
      <c r="H885">
        <v>81</v>
      </c>
      <c r="I885">
        <v>0.86</v>
      </c>
      <c r="J885">
        <v>16.95</v>
      </c>
      <c r="K885">
        <v>0</v>
      </c>
      <c r="L885">
        <v>0</v>
      </c>
      <c r="M885">
        <v>0</v>
      </c>
      <c r="N885">
        <v>0</v>
      </c>
      <c r="O885">
        <v>0</v>
      </c>
      <c r="P885">
        <v>0</v>
      </c>
      <c r="Q885">
        <v>0</v>
      </c>
      <c r="R885">
        <v>0</v>
      </c>
      <c r="S885">
        <v>0</v>
      </c>
      <c r="T885">
        <v>0</v>
      </c>
      <c r="U885">
        <v>0</v>
      </c>
      <c r="V885">
        <v>0</v>
      </c>
      <c r="W885">
        <v>0</v>
      </c>
      <c r="X885">
        <v>0</v>
      </c>
      <c r="Y885">
        <v>0</v>
      </c>
      <c r="Z885">
        <v>0</v>
      </c>
      <c r="AA885">
        <v>0</v>
      </c>
      <c r="AB885">
        <v>0</v>
      </c>
      <c r="AC885">
        <v>0</v>
      </c>
      <c r="AD885">
        <v>0</v>
      </c>
      <c r="AE885" t="s">
        <v>31</v>
      </c>
      <c r="AJ885" t="b">
        <f>OR(COUNTIF(Sheet1!$H$1:$H$9,Table1[[#This Row],[Genre_1]]),COUNTIF(Sheet1!$H$1:$H$8,Table1[[#This Row],[Genre_2]]),COUNTIF(Sheet1!$H$1:$H$8,Table1[[#This Row],[Genre_3]]),COUNTIF(Sheet1!$H$1:$H$8,Table1[[#This Row],[Genre_4]]),COUNTIF(Sheet1!$H$1:$H$8,Table1[[#This Row],[Genre_5]]))</f>
        <v>1</v>
      </c>
      <c r="AK885" t="s">
        <v>40</v>
      </c>
      <c r="AM885" t="b">
        <f>OR(COUNTIF(Sheet1!$E$2:$E$20,Table1[[#This Row],[Publisher_1]]),COUNTIF(Sheet1!$E$2:$E$20,Table1[[#This Row],[Publisher_2]]))</f>
        <v>1</v>
      </c>
      <c r="AN885" t="str">
        <f>IF(COUNTIF(Table1[[#All],[Title]],Table1[[#This Row],[Title]]) &gt; 1,"Yes","No")</f>
        <v>No</v>
      </c>
      <c r="AO885" t="str">
        <f>IF(AND(-3&lt;= (Table1[[#This Row],[Metrics.Sales]] - AVERAGE(Table1[Metrics.Sales]))/_xlfn.STDEV.S(Table1[Metrics.Sales]), (Table1[[#This Row],[Metrics.Sales]] - AVERAGE(Table1[Metrics.Sales]))/_xlfn.STDEV.S(Table1[Metrics.Sales]) &lt;=3),"No","Yes")</f>
        <v>No</v>
      </c>
      <c r="AP885" t="b">
        <f>OR(Table1[[#This Row],[Length.Main Story.Polled]] = 0,Table1[[#This Row],[Length.Main + Extras.Polled]] = 0,Table1[[#This Row],[Length.Completionists.Polled]] = 0,Table1[[#This Row],[Length.All PlayStyles.Polled]] = 0)</f>
        <v>1</v>
      </c>
      <c r="AR885" s="9"/>
      <c r="AT885"/>
      <c r="AU885" s="10"/>
      <c r="AW885" s="10"/>
      <c r="BH885" s="10"/>
      <c r="BI885" s="10"/>
      <c r="BJ885" s="10"/>
      <c r="BL885" s="10"/>
    </row>
    <row r="886" spans="1:64" x14ac:dyDescent="0.25">
      <c r="A886" t="s">
        <v>563</v>
      </c>
      <c r="B886">
        <v>1</v>
      </c>
      <c r="C886" t="s">
        <v>72</v>
      </c>
      <c r="D886" t="s">
        <v>40</v>
      </c>
      <c r="E886" t="s">
        <v>1020</v>
      </c>
      <c r="F886" t="s">
        <v>46</v>
      </c>
      <c r="G886">
        <v>2007</v>
      </c>
      <c r="H886">
        <v>72</v>
      </c>
      <c r="I886">
        <v>0.33</v>
      </c>
      <c r="J886">
        <v>14.95</v>
      </c>
      <c r="K886">
        <v>0</v>
      </c>
      <c r="L886">
        <v>0</v>
      </c>
      <c r="M886">
        <v>0</v>
      </c>
      <c r="N886">
        <v>0</v>
      </c>
      <c r="O886">
        <v>0</v>
      </c>
      <c r="P886">
        <v>0</v>
      </c>
      <c r="Q886">
        <v>0</v>
      </c>
      <c r="R886">
        <v>0</v>
      </c>
      <c r="S886">
        <v>0</v>
      </c>
      <c r="T886">
        <v>0</v>
      </c>
      <c r="U886">
        <v>0</v>
      </c>
      <c r="V886">
        <v>0</v>
      </c>
      <c r="W886">
        <v>0</v>
      </c>
      <c r="X886">
        <v>0</v>
      </c>
      <c r="Y886">
        <v>0</v>
      </c>
      <c r="Z886">
        <v>0</v>
      </c>
      <c r="AA886">
        <v>0</v>
      </c>
      <c r="AB886">
        <v>0</v>
      </c>
      <c r="AC886">
        <v>0</v>
      </c>
      <c r="AD886">
        <v>0</v>
      </c>
      <c r="AE886" t="s">
        <v>31</v>
      </c>
      <c r="AF886" t="s">
        <v>34</v>
      </c>
      <c r="AJ886" t="b">
        <f>OR(COUNTIF(Sheet1!$H$1:$H$9,Table1[[#This Row],[Genre_1]]),COUNTIF(Sheet1!$H$1:$H$8,Table1[[#This Row],[Genre_2]]),COUNTIF(Sheet1!$H$1:$H$8,Table1[[#This Row],[Genre_3]]),COUNTIF(Sheet1!$H$1:$H$8,Table1[[#This Row],[Genre_4]]),COUNTIF(Sheet1!$H$1:$H$8,Table1[[#This Row],[Genre_5]]))</f>
        <v>1</v>
      </c>
      <c r="AK886" t="s">
        <v>40</v>
      </c>
      <c r="AM886" t="b">
        <f>OR(COUNTIF(Sheet1!$E$2:$E$20,Table1[[#This Row],[Publisher_1]]),COUNTIF(Sheet1!$E$2:$E$20,Table1[[#This Row],[Publisher_2]]))</f>
        <v>1</v>
      </c>
      <c r="AN886" t="str">
        <f>IF(COUNTIF(Table1[[#All],[Title]],Table1[[#This Row],[Title]]) &gt; 1,"Yes","No")</f>
        <v>No</v>
      </c>
      <c r="AO886" t="str">
        <f>IF(AND(-3&lt;= (Table1[[#This Row],[Metrics.Sales]] - AVERAGE(Table1[Metrics.Sales]))/_xlfn.STDEV.S(Table1[Metrics.Sales]), (Table1[[#This Row],[Metrics.Sales]] - AVERAGE(Table1[Metrics.Sales]))/_xlfn.STDEV.S(Table1[Metrics.Sales]) &lt;=3),"No","Yes")</f>
        <v>No</v>
      </c>
      <c r="AP886" t="b">
        <f>OR(Table1[[#This Row],[Length.Main Story.Polled]] = 0,Table1[[#This Row],[Length.Main + Extras.Polled]] = 0,Table1[[#This Row],[Length.Completionists.Polled]] = 0,Table1[[#This Row],[Length.All PlayStyles.Polled]] = 0)</f>
        <v>1</v>
      </c>
      <c r="AR886" s="9"/>
      <c r="AT886"/>
    </row>
    <row r="887" spans="1:64" x14ac:dyDescent="0.25">
      <c r="A887" t="s">
        <v>631</v>
      </c>
      <c r="B887">
        <v>1</v>
      </c>
      <c r="C887" t="s">
        <v>31</v>
      </c>
      <c r="D887" t="s">
        <v>42</v>
      </c>
      <c r="E887" t="s">
        <v>83</v>
      </c>
      <c r="F887" t="s">
        <v>46</v>
      </c>
      <c r="G887">
        <v>2007</v>
      </c>
      <c r="H887">
        <v>50</v>
      </c>
      <c r="I887">
        <v>0.16</v>
      </c>
      <c r="J887">
        <v>13.95</v>
      </c>
      <c r="K887">
        <v>3.7833333333333301</v>
      </c>
      <c r="L887">
        <v>5.75</v>
      </c>
      <c r="M887">
        <v>3.25</v>
      </c>
      <c r="N887">
        <v>16</v>
      </c>
      <c r="O887">
        <v>2.6</v>
      </c>
      <c r="P887">
        <v>0</v>
      </c>
      <c r="Q887">
        <v>0</v>
      </c>
      <c r="R887">
        <v>0</v>
      </c>
      <c r="S887">
        <v>0</v>
      </c>
      <c r="T887">
        <v>0</v>
      </c>
      <c r="U887">
        <v>7</v>
      </c>
      <c r="V887">
        <v>7.5</v>
      </c>
      <c r="W887">
        <v>7</v>
      </c>
      <c r="X887">
        <v>2</v>
      </c>
      <c r="Y887">
        <v>6.5</v>
      </c>
      <c r="Z887">
        <v>3.3333333333333299</v>
      </c>
      <c r="AA887">
        <v>4.0833333333333304</v>
      </c>
      <c r="AB887">
        <v>3</v>
      </c>
      <c r="AC887">
        <v>14</v>
      </c>
      <c r="AD887">
        <v>2.43333333333333</v>
      </c>
      <c r="AE887" t="s">
        <v>31</v>
      </c>
      <c r="AJ887" t="b">
        <f>OR(COUNTIF(Sheet1!$H$1:$H$9,Table1[[#This Row],[Genre_1]]),COUNTIF(Sheet1!$H$1:$H$8,Table1[[#This Row],[Genre_2]]),COUNTIF(Sheet1!$H$1:$H$8,Table1[[#This Row],[Genre_3]]),COUNTIF(Sheet1!$H$1:$H$8,Table1[[#This Row],[Genre_4]]),COUNTIF(Sheet1!$H$1:$H$8,Table1[[#This Row],[Genre_5]]))</f>
        <v>1</v>
      </c>
      <c r="AK887" t="s">
        <v>42</v>
      </c>
      <c r="AM887" t="b">
        <f>OR(COUNTIF(Sheet1!$E$2:$E$20,Table1[[#This Row],[Publisher_1]]),COUNTIF(Sheet1!$E$2:$E$20,Table1[[#This Row],[Publisher_2]]))</f>
        <v>1</v>
      </c>
      <c r="AN887" t="str">
        <f>IF(COUNTIF(Table1[[#All],[Title]],Table1[[#This Row],[Title]]) &gt; 1,"Yes","No")</f>
        <v>Yes</v>
      </c>
      <c r="AO887" t="str">
        <f>IF(AND(-3&lt;= (Table1[[#This Row],[Metrics.Sales]] - AVERAGE(Table1[Metrics.Sales]))/_xlfn.STDEV.S(Table1[Metrics.Sales]), (Table1[[#This Row],[Metrics.Sales]] - AVERAGE(Table1[Metrics.Sales]))/_xlfn.STDEV.S(Table1[Metrics.Sales]) &lt;=3),"No","Yes")</f>
        <v>No</v>
      </c>
      <c r="AP887" t="b">
        <f>OR(Table1[[#This Row],[Length.Main Story.Polled]] = 0,Table1[[#This Row],[Length.Main + Extras.Polled]] = 0,Table1[[#This Row],[Length.Completionists.Polled]] = 0,Table1[[#This Row],[Length.All PlayStyles.Polled]] = 0)</f>
        <v>1</v>
      </c>
      <c r="AR887" s="9"/>
      <c r="AT887"/>
    </row>
    <row r="888" spans="1:64" x14ac:dyDescent="0.25">
      <c r="A888" t="s">
        <v>631</v>
      </c>
      <c r="B888">
        <v>1</v>
      </c>
      <c r="C888" t="s">
        <v>31</v>
      </c>
      <c r="D888" t="s">
        <v>42</v>
      </c>
      <c r="E888" t="s">
        <v>1019</v>
      </c>
      <c r="F888" t="s">
        <v>32</v>
      </c>
      <c r="G888">
        <v>2007</v>
      </c>
      <c r="H888">
        <v>50</v>
      </c>
      <c r="I888">
        <v>0.09</v>
      </c>
      <c r="J888">
        <v>14.95</v>
      </c>
      <c r="K888">
        <v>3.7833333333333301</v>
      </c>
      <c r="L888">
        <v>5.75</v>
      </c>
      <c r="M888">
        <v>3.25</v>
      </c>
      <c r="N888">
        <v>16</v>
      </c>
      <c r="O888">
        <v>2.6</v>
      </c>
      <c r="P888">
        <v>0</v>
      </c>
      <c r="Q888">
        <v>0</v>
      </c>
      <c r="R888">
        <v>0</v>
      </c>
      <c r="S888">
        <v>0</v>
      </c>
      <c r="T888">
        <v>0</v>
      </c>
      <c r="U888">
        <v>7</v>
      </c>
      <c r="V888">
        <v>7.5</v>
      </c>
      <c r="W888">
        <v>7</v>
      </c>
      <c r="X888">
        <v>2</v>
      </c>
      <c r="Y888">
        <v>6.5</v>
      </c>
      <c r="Z888">
        <v>3.3333333333333299</v>
      </c>
      <c r="AA888">
        <v>4.0833333333333304</v>
      </c>
      <c r="AB888">
        <v>3</v>
      </c>
      <c r="AC888">
        <v>14</v>
      </c>
      <c r="AD888">
        <v>2.43333333333333</v>
      </c>
      <c r="AE888" t="s">
        <v>31</v>
      </c>
      <c r="AJ888" t="b">
        <f>OR(COUNTIF(Sheet1!$H$1:$H$9,Table1[[#This Row],[Genre_1]]),COUNTIF(Sheet1!$H$1:$H$8,Table1[[#This Row],[Genre_2]]),COUNTIF(Sheet1!$H$1:$H$8,Table1[[#This Row],[Genre_3]]),COUNTIF(Sheet1!$H$1:$H$8,Table1[[#This Row],[Genre_4]]),COUNTIF(Sheet1!$H$1:$H$8,Table1[[#This Row],[Genre_5]]))</f>
        <v>1</v>
      </c>
      <c r="AK888" t="s">
        <v>42</v>
      </c>
      <c r="AM888" t="b">
        <f>OR(COUNTIF(Sheet1!$E$2:$E$20,Table1[[#This Row],[Publisher_1]]),COUNTIF(Sheet1!$E$2:$E$20,Table1[[#This Row],[Publisher_2]]))</f>
        <v>1</v>
      </c>
      <c r="AN888" t="str">
        <f>IF(COUNTIF(Table1[[#All],[Title]],Table1[[#This Row],[Title]]) &gt; 1,"Yes","No")</f>
        <v>Yes</v>
      </c>
      <c r="AO888" t="str">
        <f>IF(AND(-3&lt;= (Table1[[#This Row],[Metrics.Sales]] - AVERAGE(Table1[Metrics.Sales]))/_xlfn.STDEV.S(Table1[Metrics.Sales]), (Table1[[#This Row],[Metrics.Sales]] - AVERAGE(Table1[Metrics.Sales]))/_xlfn.STDEV.S(Table1[Metrics.Sales]) &lt;=3),"No","Yes")</f>
        <v>No</v>
      </c>
      <c r="AP888" t="b">
        <f>OR(Table1[[#This Row],[Length.Main Story.Polled]] = 0,Table1[[#This Row],[Length.Main + Extras.Polled]] = 0,Table1[[#This Row],[Length.Completionists.Polled]] = 0,Table1[[#This Row],[Length.All PlayStyles.Polled]] = 0)</f>
        <v>1</v>
      </c>
      <c r="AR888" s="9"/>
      <c r="AT888"/>
      <c r="BH888" s="10"/>
      <c r="BI888" s="10"/>
      <c r="BL888" s="10"/>
    </row>
    <row r="889" spans="1:64" x14ac:dyDescent="0.25">
      <c r="A889" t="s">
        <v>484</v>
      </c>
      <c r="B889">
        <v>4</v>
      </c>
      <c r="C889" t="s">
        <v>31</v>
      </c>
      <c r="D889" t="s">
        <v>58</v>
      </c>
      <c r="E889" t="s">
        <v>1022</v>
      </c>
      <c r="F889" t="s">
        <v>32</v>
      </c>
      <c r="G889">
        <v>2007</v>
      </c>
      <c r="H889">
        <v>69</v>
      </c>
      <c r="I889">
        <v>1.08</v>
      </c>
      <c r="J889">
        <v>16.95</v>
      </c>
      <c r="K889">
        <v>9.65</v>
      </c>
      <c r="L889">
        <v>12.5833333333333</v>
      </c>
      <c r="M889">
        <v>9.2666666666666604</v>
      </c>
      <c r="N889">
        <v>16</v>
      </c>
      <c r="O889">
        <v>7.6</v>
      </c>
      <c r="P889">
        <v>13.733333333333301</v>
      </c>
      <c r="Q889">
        <v>13.733333333333301</v>
      </c>
      <c r="R889">
        <v>13.733333333333301</v>
      </c>
      <c r="S889">
        <v>1</v>
      </c>
      <c r="T889">
        <v>13.733333333333301</v>
      </c>
      <c r="U889">
        <v>9.5</v>
      </c>
      <c r="V889">
        <v>12.233333333333301</v>
      </c>
      <c r="W889">
        <v>8</v>
      </c>
      <c r="X889">
        <v>7</v>
      </c>
      <c r="Y889">
        <v>7.25</v>
      </c>
      <c r="Z889">
        <v>9.2666666666666604</v>
      </c>
      <c r="AA889">
        <v>10.783333333333299</v>
      </c>
      <c r="AB889">
        <v>9.2666666666666604</v>
      </c>
      <c r="AC889">
        <v>8</v>
      </c>
      <c r="AD889">
        <v>8.1333333333333293</v>
      </c>
      <c r="AE889" t="s">
        <v>31</v>
      </c>
      <c r="AJ889" t="b">
        <f>OR(COUNTIF(Sheet1!$H$1:$H$9,Table1[[#This Row],[Genre_1]]),COUNTIF(Sheet1!$H$1:$H$8,Table1[[#This Row],[Genre_2]]),COUNTIF(Sheet1!$H$1:$H$8,Table1[[#This Row],[Genre_3]]),COUNTIF(Sheet1!$H$1:$H$8,Table1[[#This Row],[Genre_4]]),COUNTIF(Sheet1!$H$1:$H$8,Table1[[#This Row],[Genre_5]]))</f>
        <v>1</v>
      </c>
      <c r="AK889" t="s">
        <v>58</v>
      </c>
      <c r="AM889" t="b">
        <f>OR(COUNTIF(Sheet1!$E$2:$E$20,Table1[[#This Row],[Publisher_1]]),COUNTIF(Sheet1!$E$2:$E$20,Table1[[#This Row],[Publisher_2]]))</f>
        <v>1</v>
      </c>
      <c r="AN889" t="str">
        <f>IF(COUNTIF(Table1[[#All],[Title]],Table1[[#This Row],[Title]]) &gt; 1,"Yes","No")</f>
        <v>No</v>
      </c>
      <c r="AO889" t="str">
        <f>IF(AND(-3&lt;= (Table1[[#This Row],[Metrics.Sales]] - AVERAGE(Table1[Metrics.Sales]))/_xlfn.STDEV.S(Table1[Metrics.Sales]), (Table1[[#This Row],[Metrics.Sales]] - AVERAGE(Table1[Metrics.Sales]))/_xlfn.STDEV.S(Table1[Metrics.Sales]) &lt;=3),"No","Yes")</f>
        <v>No</v>
      </c>
      <c r="AP889" t="b">
        <f>OR(Table1[[#This Row],[Length.Main Story.Polled]] = 0,Table1[[#This Row],[Length.Main + Extras.Polled]] = 0,Table1[[#This Row],[Length.Completionists.Polled]] = 0,Table1[[#This Row],[Length.All PlayStyles.Polled]] = 0)</f>
        <v>0</v>
      </c>
      <c r="AR889" s="9"/>
      <c r="AT889"/>
      <c r="BH889" s="10"/>
      <c r="BI889" s="10"/>
      <c r="BL889" s="10"/>
    </row>
    <row r="890" spans="1:64" x14ac:dyDescent="0.25">
      <c r="A890" t="s">
        <v>805</v>
      </c>
      <c r="B890">
        <v>1</v>
      </c>
      <c r="C890" t="s">
        <v>1034</v>
      </c>
      <c r="D890" t="s">
        <v>58</v>
      </c>
      <c r="E890" t="s">
        <v>1021</v>
      </c>
      <c r="F890" t="s">
        <v>32</v>
      </c>
      <c r="G890">
        <v>2008</v>
      </c>
      <c r="H890">
        <v>74</v>
      </c>
      <c r="I890">
        <v>0.52</v>
      </c>
      <c r="J890">
        <v>17.95</v>
      </c>
      <c r="K890">
        <v>22.1666666666666</v>
      </c>
      <c r="L890">
        <v>38.716666666666598</v>
      </c>
      <c r="M890">
        <v>20</v>
      </c>
      <c r="N890">
        <v>13</v>
      </c>
      <c r="O890">
        <v>15.45</v>
      </c>
      <c r="P890">
        <v>39.1666666666666</v>
      </c>
      <c r="Q890">
        <v>47.75</v>
      </c>
      <c r="R890">
        <v>39.1666666666666</v>
      </c>
      <c r="S890">
        <v>2</v>
      </c>
      <c r="T890">
        <v>30.5833333333333</v>
      </c>
      <c r="U890">
        <v>21.7</v>
      </c>
      <c r="V890">
        <v>28.1</v>
      </c>
      <c r="W890">
        <v>20</v>
      </c>
      <c r="X890">
        <v>7</v>
      </c>
      <c r="Y890">
        <v>17.483333333333299</v>
      </c>
      <c r="Z890">
        <v>14.5</v>
      </c>
      <c r="AA890">
        <v>18.733333333333299</v>
      </c>
      <c r="AB890">
        <v>12</v>
      </c>
      <c r="AC890">
        <v>4</v>
      </c>
      <c r="AD890">
        <v>11.533333333333299</v>
      </c>
      <c r="AE890" t="s">
        <v>31</v>
      </c>
      <c r="AF890" t="s">
        <v>1045</v>
      </c>
      <c r="AJ890" t="b">
        <f>OR(COUNTIF(Sheet1!$H$1:$H$9,Table1[[#This Row],[Genre_1]]),COUNTIF(Sheet1!$H$1:$H$8,Table1[[#This Row],[Genre_2]]),COUNTIF(Sheet1!$H$1:$H$8,Table1[[#This Row],[Genre_3]]),COUNTIF(Sheet1!$H$1:$H$8,Table1[[#This Row],[Genre_4]]),COUNTIF(Sheet1!$H$1:$H$8,Table1[[#This Row],[Genre_5]]))</f>
        <v>1</v>
      </c>
      <c r="AK890" t="s">
        <v>58</v>
      </c>
      <c r="AM890" t="b">
        <f>OR(COUNTIF(Sheet1!$E$2:$E$20,Table1[[#This Row],[Publisher_1]]),COUNTIF(Sheet1!$E$2:$E$20,Table1[[#This Row],[Publisher_2]]))</f>
        <v>1</v>
      </c>
      <c r="AN890" t="str">
        <f>IF(COUNTIF(Table1[[#All],[Title]],Table1[[#This Row],[Title]]) &gt; 1,"Yes","No")</f>
        <v>No</v>
      </c>
      <c r="AO890" t="str">
        <f>IF(AND(-3&lt;= (Table1[[#This Row],[Metrics.Sales]] - AVERAGE(Table1[Metrics.Sales]))/_xlfn.STDEV.S(Table1[Metrics.Sales]), (Table1[[#This Row],[Metrics.Sales]] - AVERAGE(Table1[Metrics.Sales]))/_xlfn.STDEV.S(Table1[Metrics.Sales]) &lt;=3),"No","Yes")</f>
        <v>No</v>
      </c>
      <c r="AP890" t="b">
        <f>OR(Table1[[#This Row],[Length.Main Story.Polled]] = 0,Table1[[#This Row],[Length.Main + Extras.Polled]] = 0,Table1[[#This Row],[Length.Completionists.Polled]] = 0,Table1[[#This Row],[Length.All PlayStyles.Polled]] = 0)</f>
        <v>0</v>
      </c>
      <c r="AR890" s="9"/>
      <c r="AT890"/>
      <c r="AU890" s="10"/>
      <c r="AX890" s="10"/>
      <c r="AY890" s="10"/>
      <c r="AZ890" s="10"/>
      <c r="BB890" s="10"/>
      <c r="BD890" s="10"/>
      <c r="BH890" s="10"/>
      <c r="BI890" s="10"/>
      <c r="BJ890" s="10"/>
      <c r="BL890" s="10"/>
    </row>
    <row r="891" spans="1:64" x14ac:dyDescent="0.25">
      <c r="A891" t="s">
        <v>821</v>
      </c>
      <c r="B891">
        <v>4</v>
      </c>
      <c r="C891" t="s">
        <v>48</v>
      </c>
      <c r="D891" t="s">
        <v>58</v>
      </c>
      <c r="E891" t="s">
        <v>1022</v>
      </c>
      <c r="F891" t="s">
        <v>53</v>
      </c>
      <c r="G891">
        <v>2008</v>
      </c>
      <c r="H891">
        <v>56</v>
      </c>
      <c r="I891">
        <v>0.45</v>
      </c>
      <c r="J891">
        <v>16.95</v>
      </c>
      <c r="K891">
        <v>5.5</v>
      </c>
      <c r="L891">
        <v>8.43333333333333</v>
      </c>
      <c r="M891">
        <v>4.2666666666666604</v>
      </c>
      <c r="N891">
        <v>8</v>
      </c>
      <c r="O891">
        <v>3.6</v>
      </c>
      <c r="P891">
        <v>9.5</v>
      </c>
      <c r="Q891">
        <v>10.75</v>
      </c>
      <c r="R891">
        <v>9.5</v>
      </c>
      <c r="S891">
        <v>2</v>
      </c>
      <c r="T891">
        <v>8.25</v>
      </c>
      <c r="U891">
        <v>6.2833333333333297</v>
      </c>
      <c r="V891">
        <v>7.1333333333333302</v>
      </c>
      <c r="W891">
        <v>6.2833333333333297</v>
      </c>
      <c r="X891">
        <v>2</v>
      </c>
      <c r="Y891">
        <v>5.43333333333333</v>
      </c>
      <c r="Z891">
        <v>3.1</v>
      </c>
      <c r="AA891">
        <v>3.5166666666666599</v>
      </c>
      <c r="AB891">
        <v>3.0666666666666602</v>
      </c>
      <c r="AC891">
        <v>4</v>
      </c>
      <c r="AD891">
        <v>2.7</v>
      </c>
      <c r="AE891" t="s">
        <v>1006</v>
      </c>
      <c r="AJ891" t="b">
        <f>OR(COUNTIF(Sheet1!$H$1:$H$9,Table1[[#This Row],[Genre_1]]),COUNTIF(Sheet1!$H$1:$H$8,Table1[[#This Row],[Genre_2]]),COUNTIF(Sheet1!$H$1:$H$8,Table1[[#This Row],[Genre_3]]),COUNTIF(Sheet1!$H$1:$H$8,Table1[[#This Row],[Genre_4]]),COUNTIF(Sheet1!$H$1:$H$8,Table1[[#This Row],[Genre_5]]))</f>
        <v>1</v>
      </c>
      <c r="AK891" t="s">
        <v>58</v>
      </c>
      <c r="AM891" t="b">
        <f>OR(COUNTIF(Sheet1!$E$2:$E$20,Table1[[#This Row],[Publisher_1]]),COUNTIF(Sheet1!$E$2:$E$20,Table1[[#This Row],[Publisher_2]]))</f>
        <v>1</v>
      </c>
      <c r="AN891" t="str">
        <f>IF(COUNTIF(Table1[[#All],[Title]],Table1[[#This Row],[Title]]) &gt; 1,"Yes","No")</f>
        <v>No</v>
      </c>
      <c r="AO891" t="str">
        <f>IF(AND(-3&lt;= (Table1[[#This Row],[Metrics.Sales]] - AVERAGE(Table1[Metrics.Sales]))/_xlfn.STDEV.S(Table1[Metrics.Sales]), (Table1[[#This Row],[Metrics.Sales]] - AVERAGE(Table1[Metrics.Sales]))/_xlfn.STDEV.S(Table1[Metrics.Sales]) &lt;=3),"No","Yes")</f>
        <v>No</v>
      </c>
      <c r="AP891" t="b">
        <f>OR(Table1[[#This Row],[Length.Main Story.Polled]] = 0,Table1[[#This Row],[Length.Main + Extras.Polled]] = 0,Table1[[#This Row],[Length.Completionists.Polled]] = 0,Table1[[#This Row],[Length.All PlayStyles.Polled]] = 0)</f>
        <v>0</v>
      </c>
      <c r="AR891" s="9"/>
      <c r="AT891"/>
      <c r="AX891" s="10"/>
      <c r="AZ891" s="10"/>
      <c r="BB891" s="10"/>
      <c r="BG891" s="10"/>
      <c r="BI891" s="10"/>
      <c r="BL891" s="10"/>
    </row>
    <row r="892" spans="1:64" x14ac:dyDescent="0.25">
      <c r="A892" t="s">
        <v>252</v>
      </c>
      <c r="B892">
        <v>1</v>
      </c>
      <c r="C892" t="s">
        <v>79</v>
      </c>
      <c r="D892" t="s">
        <v>58</v>
      </c>
      <c r="E892" t="s">
        <v>1020</v>
      </c>
      <c r="F892" t="s">
        <v>53</v>
      </c>
      <c r="G892">
        <v>2006</v>
      </c>
      <c r="H892">
        <v>64</v>
      </c>
      <c r="I892">
        <v>0.76</v>
      </c>
      <c r="J892">
        <v>17.95</v>
      </c>
      <c r="K892">
        <v>9.6</v>
      </c>
      <c r="L892">
        <v>14.0166666666666</v>
      </c>
      <c r="M892">
        <v>6.5</v>
      </c>
      <c r="N892">
        <v>4</v>
      </c>
      <c r="O892">
        <v>6.75</v>
      </c>
      <c r="P892">
        <v>20</v>
      </c>
      <c r="Q892">
        <v>20</v>
      </c>
      <c r="R892">
        <v>20</v>
      </c>
      <c r="S892">
        <v>1</v>
      </c>
      <c r="T892">
        <v>20</v>
      </c>
      <c r="U892">
        <v>0</v>
      </c>
      <c r="V892">
        <v>0</v>
      </c>
      <c r="W892">
        <v>0</v>
      </c>
      <c r="X892">
        <v>0</v>
      </c>
      <c r="Y892">
        <v>0</v>
      </c>
      <c r="Z892">
        <v>6.15</v>
      </c>
      <c r="AA892">
        <v>6.5333333333333297</v>
      </c>
      <c r="AB892">
        <v>6</v>
      </c>
      <c r="AC892">
        <v>3</v>
      </c>
      <c r="AD892">
        <v>5.75</v>
      </c>
      <c r="AE892" t="s">
        <v>31</v>
      </c>
      <c r="AF892" t="s">
        <v>1006</v>
      </c>
      <c r="AJ892" t="b">
        <f>OR(COUNTIF(Sheet1!$H$1:$H$9,Table1[[#This Row],[Genre_1]]),COUNTIF(Sheet1!$H$1:$H$8,Table1[[#This Row],[Genre_2]]),COUNTIF(Sheet1!$H$1:$H$8,Table1[[#This Row],[Genre_3]]),COUNTIF(Sheet1!$H$1:$H$8,Table1[[#This Row],[Genre_4]]),COUNTIF(Sheet1!$H$1:$H$8,Table1[[#This Row],[Genre_5]]))</f>
        <v>1</v>
      </c>
      <c r="AK892" t="s">
        <v>58</v>
      </c>
      <c r="AM892" t="b">
        <f>OR(COUNTIF(Sheet1!$E$2:$E$20,Table1[[#This Row],[Publisher_1]]),COUNTIF(Sheet1!$E$2:$E$20,Table1[[#This Row],[Publisher_2]]))</f>
        <v>1</v>
      </c>
      <c r="AN892" t="str">
        <f>IF(COUNTIF(Table1[[#All],[Title]],Table1[[#This Row],[Title]]) &gt; 1,"Yes","No")</f>
        <v>No</v>
      </c>
      <c r="AO892" t="str">
        <f>IF(AND(-3&lt;= (Table1[[#This Row],[Metrics.Sales]] - AVERAGE(Table1[Metrics.Sales]))/_xlfn.STDEV.S(Table1[Metrics.Sales]), (Table1[[#This Row],[Metrics.Sales]] - AVERAGE(Table1[Metrics.Sales]))/_xlfn.STDEV.S(Table1[Metrics.Sales]) &lt;=3),"No","Yes")</f>
        <v>No</v>
      </c>
      <c r="AP892" t="b">
        <f>OR(Table1[[#This Row],[Length.Main Story.Polled]] = 0,Table1[[#This Row],[Length.Main + Extras.Polled]] = 0,Table1[[#This Row],[Length.Completionists.Polled]] = 0,Table1[[#This Row],[Length.All PlayStyles.Polled]] = 0)</f>
        <v>1</v>
      </c>
      <c r="AR892" s="9"/>
      <c r="AT892"/>
      <c r="AU892" s="10"/>
      <c r="BC892" s="10"/>
      <c r="BD892" s="10"/>
      <c r="BE892" s="10"/>
      <c r="BG892" s="10"/>
      <c r="BI892" s="10"/>
      <c r="BJ892" s="10"/>
    </row>
    <row r="893" spans="1:64" x14ac:dyDescent="0.25">
      <c r="A893" t="s">
        <v>527</v>
      </c>
      <c r="B893">
        <v>1</v>
      </c>
      <c r="C893" t="s">
        <v>31</v>
      </c>
      <c r="D893" t="s">
        <v>58</v>
      </c>
      <c r="E893" t="s">
        <v>1020</v>
      </c>
      <c r="F893" t="s">
        <v>46</v>
      </c>
      <c r="G893">
        <v>2007</v>
      </c>
      <c r="H893">
        <v>60</v>
      </c>
      <c r="I893">
        <v>0.46</v>
      </c>
      <c r="J893">
        <v>22.95</v>
      </c>
      <c r="K893">
        <v>22</v>
      </c>
      <c r="L893">
        <v>22</v>
      </c>
      <c r="M893">
        <v>22</v>
      </c>
      <c r="N893">
        <v>1</v>
      </c>
      <c r="O893">
        <v>22</v>
      </c>
      <c r="P893">
        <v>22</v>
      </c>
      <c r="Q893">
        <v>22</v>
      </c>
      <c r="R893">
        <v>22</v>
      </c>
      <c r="S893">
        <v>1</v>
      </c>
      <c r="T893">
        <v>22</v>
      </c>
      <c r="U893">
        <v>0</v>
      </c>
      <c r="V893">
        <v>0</v>
      </c>
      <c r="W893">
        <v>0</v>
      </c>
      <c r="X893">
        <v>0</v>
      </c>
      <c r="Y893">
        <v>0</v>
      </c>
      <c r="Z893">
        <v>0</v>
      </c>
      <c r="AA893">
        <v>0</v>
      </c>
      <c r="AB893">
        <v>0</v>
      </c>
      <c r="AC893">
        <v>0</v>
      </c>
      <c r="AD893">
        <v>0</v>
      </c>
      <c r="AE893" t="s">
        <v>31</v>
      </c>
      <c r="AJ893" t="b">
        <f>OR(COUNTIF(Sheet1!$H$1:$H$9,Table1[[#This Row],[Genre_1]]),COUNTIF(Sheet1!$H$1:$H$8,Table1[[#This Row],[Genre_2]]),COUNTIF(Sheet1!$H$1:$H$8,Table1[[#This Row],[Genre_3]]),COUNTIF(Sheet1!$H$1:$H$8,Table1[[#This Row],[Genre_4]]),COUNTIF(Sheet1!$H$1:$H$8,Table1[[#This Row],[Genre_5]]))</f>
        <v>1</v>
      </c>
      <c r="AK893" t="s">
        <v>58</v>
      </c>
      <c r="AM893" t="b">
        <f>OR(COUNTIF(Sheet1!$E$2:$E$20,Table1[[#This Row],[Publisher_1]]),COUNTIF(Sheet1!$E$2:$E$20,Table1[[#This Row],[Publisher_2]]))</f>
        <v>1</v>
      </c>
      <c r="AN893" t="str">
        <f>IF(COUNTIF(Table1[[#All],[Title]],Table1[[#This Row],[Title]]) &gt; 1,"Yes","No")</f>
        <v>No</v>
      </c>
      <c r="AO893" t="str">
        <f>IF(AND(-3&lt;= (Table1[[#This Row],[Metrics.Sales]] - AVERAGE(Table1[Metrics.Sales]))/_xlfn.STDEV.S(Table1[Metrics.Sales]), (Table1[[#This Row],[Metrics.Sales]] - AVERAGE(Table1[Metrics.Sales]))/_xlfn.STDEV.S(Table1[Metrics.Sales]) &lt;=3),"No","Yes")</f>
        <v>No</v>
      </c>
      <c r="AP893" t="b">
        <f>OR(Table1[[#This Row],[Length.Main Story.Polled]] = 0,Table1[[#This Row],[Length.Main + Extras.Polled]] = 0,Table1[[#This Row],[Length.Completionists.Polled]] = 0,Table1[[#This Row],[Length.All PlayStyles.Polled]] = 0)</f>
        <v>1</v>
      </c>
      <c r="AR893" s="9"/>
      <c r="AT893"/>
      <c r="BI893" s="10"/>
    </row>
    <row r="894" spans="1:64" x14ac:dyDescent="0.25">
      <c r="A894" t="s">
        <v>88</v>
      </c>
      <c r="B894">
        <v>1</v>
      </c>
      <c r="C894" t="s">
        <v>31</v>
      </c>
      <c r="D894" t="s">
        <v>58</v>
      </c>
      <c r="E894" t="s">
        <v>1021</v>
      </c>
      <c r="F894" t="s">
        <v>32</v>
      </c>
      <c r="G894">
        <v>2005</v>
      </c>
      <c r="H894">
        <v>82</v>
      </c>
      <c r="I894">
        <v>1.2</v>
      </c>
      <c r="J894">
        <v>14.95</v>
      </c>
      <c r="K894">
        <v>7.9166666666666599</v>
      </c>
      <c r="L894">
        <v>13.533333333333299</v>
      </c>
      <c r="M894">
        <v>6.2166666666666597</v>
      </c>
      <c r="N894">
        <v>25</v>
      </c>
      <c r="O894">
        <v>5.0333333333333297</v>
      </c>
      <c r="P894">
        <v>13.4333333333333</v>
      </c>
      <c r="Q894">
        <v>17.350000000000001</v>
      </c>
      <c r="R894">
        <v>16</v>
      </c>
      <c r="S894">
        <v>5</v>
      </c>
      <c r="T894">
        <v>10.466666666666599</v>
      </c>
      <c r="U894">
        <v>9.43333333333333</v>
      </c>
      <c r="V894">
        <v>10.35</v>
      </c>
      <c r="W894">
        <v>10</v>
      </c>
      <c r="X894">
        <v>7</v>
      </c>
      <c r="Y894">
        <v>8.18333333333333</v>
      </c>
      <c r="Z894">
        <v>4.9666666666666597</v>
      </c>
      <c r="AA894">
        <v>5.9833333333333298</v>
      </c>
      <c r="AB894">
        <v>5</v>
      </c>
      <c r="AC894">
        <v>13</v>
      </c>
      <c r="AD894">
        <v>3.9833333333333298</v>
      </c>
      <c r="AE894" t="s">
        <v>31</v>
      </c>
      <c r="AJ894" t="b">
        <f>OR(COUNTIF(Sheet1!$H$1:$H$9,Table1[[#This Row],[Genre_1]]),COUNTIF(Sheet1!$H$1:$H$8,Table1[[#This Row],[Genre_2]]),COUNTIF(Sheet1!$H$1:$H$8,Table1[[#This Row],[Genre_3]]),COUNTIF(Sheet1!$H$1:$H$8,Table1[[#This Row],[Genre_4]]),COUNTIF(Sheet1!$H$1:$H$8,Table1[[#This Row],[Genre_5]]))</f>
        <v>1</v>
      </c>
      <c r="AK894" t="s">
        <v>58</v>
      </c>
      <c r="AM894" t="b">
        <f>OR(COUNTIF(Sheet1!$E$2:$E$20,Table1[[#This Row],[Publisher_1]]),COUNTIF(Sheet1!$E$2:$E$20,Table1[[#This Row],[Publisher_2]]))</f>
        <v>1</v>
      </c>
      <c r="AN894" t="str">
        <f>IF(COUNTIF(Table1[[#All],[Title]],Table1[[#This Row],[Title]]) &gt; 1,"Yes","No")</f>
        <v>No</v>
      </c>
      <c r="AO894" t="str">
        <f>IF(AND(-3&lt;= (Table1[[#This Row],[Metrics.Sales]] - AVERAGE(Table1[Metrics.Sales]))/_xlfn.STDEV.S(Table1[Metrics.Sales]), (Table1[[#This Row],[Metrics.Sales]] - AVERAGE(Table1[Metrics.Sales]))/_xlfn.STDEV.S(Table1[Metrics.Sales]) &lt;=3),"No","Yes")</f>
        <v>No</v>
      </c>
      <c r="AP894" t="b">
        <f>OR(Table1[[#This Row],[Length.Main Story.Polled]] = 0,Table1[[#This Row],[Length.Main + Extras.Polled]] = 0,Table1[[#This Row],[Length.Completionists.Polled]] = 0,Table1[[#This Row],[Length.All PlayStyles.Polled]] = 0)</f>
        <v>0</v>
      </c>
      <c r="AR894" s="9"/>
      <c r="AT894"/>
    </row>
    <row r="895" spans="1:64" x14ac:dyDescent="0.25">
      <c r="A895" t="s">
        <v>514</v>
      </c>
      <c r="B895">
        <v>1</v>
      </c>
      <c r="C895" t="s">
        <v>63</v>
      </c>
      <c r="D895" t="s">
        <v>58</v>
      </c>
      <c r="E895" t="s">
        <v>1021</v>
      </c>
      <c r="F895" t="s">
        <v>53</v>
      </c>
      <c r="G895">
        <v>2007</v>
      </c>
      <c r="H895">
        <v>78</v>
      </c>
      <c r="I895">
        <v>0.52</v>
      </c>
      <c r="J895">
        <v>24.95</v>
      </c>
      <c r="K895">
        <v>9.1999999999999993</v>
      </c>
      <c r="L895">
        <v>12.05</v>
      </c>
      <c r="M895">
        <v>9</v>
      </c>
      <c r="N895">
        <v>8</v>
      </c>
      <c r="O895">
        <v>6.9</v>
      </c>
      <c r="P895">
        <v>11.75</v>
      </c>
      <c r="Q895">
        <v>13.1833333333333</v>
      </c>
      <c r="R895">
        <v>11</v>
      </c>
      <c r="S895">
        <v>4</v>
      </c>
      <c r="T895">
        <v>10.6833333333333</v>
      </c>
      <c r="U895">
        <v>8</v>
      </c>
      <c r="V895">
        <v>8</v>
      </c>
      <c r="W895">
        <v>8</v>
      </c>
      <c r="X895">
        <v>1</v>
      </c>
      <c r="Y895">
        <v>8</v>
      </c>
      <c r="Z895">
        <v>6.2333333333333298</v>
      </c>
      <c r="AA895">
        <v>7.05</v>
      </c>
      <c r="AB895">
        <v>6</v>
      </c>
      <c r="AC895">
        <v>3</v>
      </c>
      <c r="AD895">
        <v>5.4166666666666599</v>
      </c>
      <c r="AE895" t="s">
        <v>31</v>
      </c>
      <c r="AF895" t="s">
        <v>39</v>
      </c>
      <c r="AJ895" t="b">
        <f>OR(COUNTIF(Sheet1!$H$1:$H$9,Table1[[#This Row],[Genre_1]]),COUNTIF(Sheet1!$H$1:$H$8,Table1[[#This Row],[Genre_2]]),COUNTIF(Sheet1!$H$1:$H$8,Table1[[#This Row],[Genre_3]]),COUNTIF(Sheet1!$H$1:$H$8,Table1[[#This Row],[Genre_4]]),COUNTIF(Sheet1!$H$1:$H$8,Table1[[#This Row],[Genre_5]]))</f>
        <v>1</v>
      </c>
      <c r="AK895" t="s">
        <v>58</v>
      </c>
      <c r="AM895" t="b">
        <f>OR(COUNTIF(Sheet1!$E$2:$E$20,Table1[[#This Row],[Publisher_1]]),COUNTIF(Sheet1!$E$2:$E$20,Table1[[#This Row],[Publisher_2]]))</f>
        <v>1</v>
      </c>
      <c r="AN895" t="str">
        <f>IF(COUNTIF(Table1[[#All],[Title]],Table1[[#This Row],[Title]]) &gt; 1,"Yes","No")</f>
        <v>No</v>
      </c>
      <c r="AO895" t="str">
        <f>IF(AND(-3&lt;= (Table1[[#This Row],[Metrics.Sales]] - AVERAGE(Table1[Metrics.Sales]))/_xlfn.STDEV.S(Table1[Metrics.Sales]), (Table1[[#This Row],[Metrics.Sales]] - AVERAGE(Table1[Metrics.Sales]))/_xlfn.STDEV.S(Table1[Metrics.Sales]) &lt;=3),"No","Yes")</f>
        <v>No</v>
      </c>
      <c r="AP895" t="b">
        <f>OR(Table1[[#This Row],[Length.Main Story.Polled]] = 0,Table1[[#This Row],[Length.Main + Extras.Polled]] = 0,Table1[[#This Row],[Length.Completionists.Polled]] = 0,Table1[[#This Row],[Length.All PlayStyles.Polled]] = 0)</f>
        <v>0</v>
      </c>
      <c r="AR895" s="9"/>
      <c r="AT895"/>
      <c r="AU895" s="10"/>
      <c r="AW895" s="10"/>
      <c r="AX895" s="10"/>
      <c r="BB895" s="10"/>
      <c r="BC895" s="10"/>
      <c r="BG895" s="10"/>
      <c r="BH895" s="10"/>
      <c r="BI895" s="10"/>
      <c r="BL895" s="10"/>
    </row>
    <row r="896" spans="1:64" x14ac:dyDescent="0.25">
      <c r="A896" t="s">
        <v>537</v>
      </c>
      <c r="B896">
        <v>2</v>
      </c>
      <c r="C896" t="s">
        <v>31</v>
      </c>
      <c r="D896" t="s">
        <v>58</v>
      </c>
      <c r="E896" t="s">
        <v>83</v>
      </c>
      <c r="F896" t="s">
        <v>53</v>
      </c>
      <c r="G896">
        <v>2007</v>
      </c>
      <c r="H896">
        <v>46</v>
      </c>
      <c r="I896">
        <v>0.41</v>
      </c>
      <c r="J896">
        <v>14.95</v>
      </c>
      <c r="K896">
        <v>3.5333333333333301</v>
      </c>
      <c r="L896">
        <v>7.5333333333333297</v>
      </c>
      <c r="M896">
        <v>3.1333333333333302</v>
      </c>
      <c r="N896">
        <v>50</v>
      </c>
      <c r="O896">
        <v>2.4166666666666599</v>
      </c>
      <c r="P896">
        <v>8.86666666666666</v>
      </c>
      <c r="Q896">
        <v>10.3</v>
      </c>
      <c r="R896">
        <v>8.86666666666666</v>
      </c>
      <c r="S896">
        <v>2</v>
      </c>
      <c r="T896">
        <v>7.43333333333333</v>
      </c>
      <c r="U896">
        <v>4.1333333333333302</v>
      </c>
      <c r="V896">
        <v>6.0333333333333297</v>
      </c>
      <c r="W896">
        <v>4</v>
      </c>
      <c r="X896">
        <v>18</v>
      </c>
      <c r="Y896">
        <v>3.2</v>
      </c>
      <c r="Z896">
        <v>2.8166666666666602</v>
      </c>
      <c r="AA896">
        <v>3.4166666666666599</v>
      </c>
      <c r="AB896">
        <v>2.86666666666666</v>
      </c>
      <c r="AC896">
        <v>30</v>
      </c>
      <c r="AD896">
        <v>2.1666666666666599</v>
      </c>
      <c r="AE896" t="s">
        <v>31</v>
      </c>
      <c r="AJ896" t="b">
        <f>OR(COUNTIF(Sheet1!$H$1:$H$9,Table1[[#This Row],[Genre_1]]),COUNTIF(Sheet1!$H$1:$H$8,Table1[[#This Row],[Genre_2]]),COUNTIF(Sheet1!$H$1:$H$8,Table1[[#This Row],[Genre_3]]),COUNTIF(Sheet1!$H$1:$H$8,Table1[[#This Row],[Genre_4]]),COUNTIF(Sheet1!$H$1:$H$8,Table1[[#This Row],[Genre_5]]))</f>
        <v>1</v>
      </c>
      <c r="AK896" t="s">
        <v>58</v>
      </c>
      <c r="AM896" t="b">
        <f>OR(COUNTIF(Sheet1!$E$2:$E$20,Table1[[#This Row],[Publisher_1]]),COUNTIF(Sheet1!$E$2:$E$20,Table1[[#This Row],[Publisher_2]]))</f>
        <v>1</v>
      </c>
      <c r="AN896" t="str">
        <f>IF(COUNTIF(Table1[[#All],[Title]],Table1[[#This Row],[Title]]) &gt; 1,"Yes","No")</f>
        <v>Yes</v>
      </c>
      <c r="AO896" t="str">
        <f>IF(AND(-3&lt;= (Table1[[#This Row],[Metrics.Sales]] - AVERAGE(Table1[Metrics.Sales]))/_xlfn.STDEV.S(Table1[Metrics.Sales]), (Table1[[#This Row],[Metrics.Sales]] - AVERAGE(Table1[Metrics.Sales]))/_xlfn.STDEV.S(Table1[Metrics.Sales]) &lt;=3),"No","Yes")</f>
        <v>No</v>
      </c>
      <c r="AP896" t="b">
        <f>OR(Table1[[#This Row],[Length.Main Story.Polled]] = 0,Table1[[#This Row],[Length.Main + Extras.Polled]] = 0,Table1[[#This Row],[Length.Completionists.Polled]] = 0,Table1[[#This Row],[Length.All PlayStyles.Polled]] = 0)</f>
        <v>0</v>
      </c>
      <c r="AR896" s="9"/>
      <c r="AT896"/>
      <c r="AY896" s="10"/>
      <c r="BB896" s="10"/>
      <c r="BH896" s="10"/>
      <c r="BL896" s="10"/>
    </row>
    <row r="897" spans="1:64" x14ac:dyDescent="0.25">
      <c r="A897" t="s">
        <v>537</v>
      </c>
      <c r="B897">
        <v>2</v>
      </c>
      <c r="C897" t="s">
        <v>31</v>
      </c>
      <c r="D897" t="s">
        <v>58</v>
      </c>
      <c r="E897" t="s">
        <v>1019</v>
      </c>
      <c r="F897" t="s">
        <v>46</v>
      </c>
      <c r="G897">
        <v>2007</v>
      </c>
      <c r="H897">
        <v>43</v>
      </c>
      <c r="I897">
        <v>0.4</v>
      </c>
      <c r="J897">
        <v>16.95</v>
      </c>
      <c r="K897">
        <v>3.5333333333333301</v>
      </c>
      <c r="L897">
        <v>7.5333333333333297</v>
      </c>
      <c r="M897">
        <v>3.1333333333333302</v>
      </c>
      <c r="N897">
        <v>50</v>
      </c>
      <c r="O897">
        <v>2.4166666666666599</v>
      </c>
      <c r="P897">
        <v>8.86666666666666</v>
      </c>
      <c r="Q897">
        <v>10.3</v>
      </c>
      <c r="R897">
        <v>8.86666666666666</v>
      </c>
      <c r="S897">
        <v>2</v>
      </c>
      <c r="T897">
        <v>7.43333333333333</v>
      </c>
      <c r="U897">
        <v>4.1333333333333302</v>
      </c>
      <c r="V897">
        <v>6.0333333333333297</v>
      </c>
      <c r="W897">
        <v>4</v>
      </c>
      <c r="X897">
        <v>18</v>
      </c>
      <c r="Y897">
        <v>3.2</v>
      </c>
      <c r="Z897">
        <v>2.8166666666666602</v>
      </c>
      <c r="AA897">
        <v>3.4166666666666599</v>
      </c>
      <c r="AB897">
        <v>2.86666666666666</v>
      </c>
      <c r="AC897">
        <v>30</v>
      </c>
      <c r="AD897">
        <v>2.1666666666666599</v>
      </c>
      <c r="AE897" t="s">
        <v>31</v>
      </c>
      <c r="AJ897" t="b">
        <f>OR(COUNTIF(Sheet1!$H$1:$H$9,Table1[[#This Row],[Genre_1]]),COUNTIF(Sheet1!$H$1:$H$8,Table1[[#This Row],[Genre_2]]),COUNTIF(Sheet1!$H$1:$H$8,Table1[[#This Row],[Genre_3]]),COUNTIF(Sheet1!$H$1:$H$8,Table1[[#This Row],[Genre_4]]),COUNTIF(Sheet1!$H$1:$H$8,Table1[[#This Row],[Genre_5]]))</f>
        <v>1</v>
      </c>
      <c r="AK897" t="s">
        <v>58</v>
      </c>
      <c r="AM897" t="b">
        <f>OR(COUNTIF(Sheet1!$E$2:$E$20,Table1[[#This Row],[Publisher_1]]),COUNTIF(Sheet1!$E$2:$E$20,Table1[[#This Row],[Publisher_2]]))</f>
        <v>1</v>
      </c>
      <c r="AN897" t="str">
        <f>IF(COUNTIF(Table1[[#All],[Title]],Table1[[#This Row],[Title]]) &gt; 1,"Yes","No")</f>
        <v>Yes</v>
      </c>
      <c r="AO897" t="str">
        <f>IF(AND(-3&lt;= (Table1[[#This Row],[Metrics.Sales]] - AVERAGE(Table1[Metrics.Sales]))/_xlfn.STDEV.S(Table1[Metrics.Sales]), (Table1[[#This Row],[Metrics.Sales]] - AVERAGE(Table1[Metrics.Sales]))/_xlfn.STDEV.S(Table1[Metrics.Sales]) &lt;=3),"No","Yes")</f>
        <v>No</v>
      </c>
      <c r="AP897" t="b">
        <f>OR(Table1[[#This Row],[Length.Main Story.Polled]] = 0,Table1[[#This Row],[Length.Main + Extras.Polled]] = 0,Table1[[#This Row],[Length.Completionists.Polled]] = 0,Table1[[#This Row],[Length.All PlayStyles.Polled]] = 0)</f>
        <v>0</v>
      </c>
      <c r="AR897" s="9"/>
      <c r="AT897"/>
      <c r="AU897" s="10"/>
      <c r="AW897" s="10"/>
      <c r="AX897" s="10"/>
      <c r="AZ897" s="10"/>
      <c r="BB897" s="10"/>
      <c r="BC897" s="10"/>
      <c r="BD897" s="10"/>
      <c r="BH897" s="10"/>
      <c r="BI897" s="10"/>
      <c r="BJ897" s="10"/>
      <c r="BL897" s="10"/>
    </row>
    <row r="898" spans="1:64" x14ac:dyDescent="0.25">
      <c r="A898" t="s">
        <v>772</v>
      </c>
      <c r="B898">
        <v>1</v>
      </c>
      <c r="C898" t="s">
        <v>31</v>
      </c>
      <c r="D898" t="s">
        <v>58</v>
      </c>
      <c r="E898" t="s">
        <v>1022</v>
      </c>
      <c r="F898" t="s">
        <v>32</v>
      </c>
      <c r="G898">
        <v>2008</v>
      </c>
      <c r="H898">
        <v>66</v>
      </c>
      <c r="I898">
        <v>1.0900000000000001</v>
      </c>
      <c r="J898">
        <v>17.95</v>
      </c>
      <c r="K898">
        <v>13.15</v>
      </c>
      <c r="L898">
        <v>16.533333333333299</v>
      </c>
      <c r="M898">
        <v>13</v>
      </c>
      <c r="N898">
        <v>18</v>
      </c>
      <c r="O898">
        <v>9.86666666666666</v>
      </c>
      <c r="P898">
        <v>17.350000000000001</v>
      </c>
      <c r="Q898">
        <v>17.350000000000001</v>
      </c>
      <c r="R898">
        <v>17.350000000000001</v>
      </c>
      <c r="S898">
        <v>1</v>
      </c>
      <c r="T898">
        <v>17.350000000000001</v>
      </c>
      <c r="U898">
        <v>13.283333333333299</v>
      </c>
      <c r="V898">
        <v>16.633333333333301</v>
      </c>
      <c r="W898">
        <v>13.25</v>
      </c>
      <c r="X898">
        <v>4</v>
      </c>
      <c r="Y898">
        <v>9.9499999999999993</v>
      </c>
      <c r="Z898">
        <v>12.8</v>
      </c>
      <c r="AA898">
        <v>15.45</v>
      </c>
      <c r="AB898">
        <v>13</v>
      </c>
      <c r="AC898">
        <v>13</v>
      </c>
      <c r="AD898">
        <v>10.816666666666601</v>
      </c>
      <c r="AE898" t="s">
        <v>31</v>
      </c>
      <c r="AJ898" t="b">
        <f>OR(COUNTIF(Sheet1!$H$1:$H$9,Table1[[#This Row],[Genre_1]]),COUNTIF(Sheet1!$H$1:$H$8,Table1[[#This Row],[Genre_2]]),COUNTIF(Sheet1!$H$1:$H$8,Table1[[#This Row],[Genre_3]]),COUNTIF(Sheet1!$H$1:$H$8,Table1[[#This Row],[Genre_4]]),COUNTIF(Sheet1!$H$1:$H$8,Table1[[#This Row],[Genre_5]]))</f>
        <v>1</v>
      </c>
      <c r="AK898" t="s">
        <v>58</v>
      </c>
      <c r="AM898" t="b">
        <f>OR(COUNTIF(Sheet1!$E$2:$E$20,Table1[[#This Row],[Publisher_1]]),COUNTIF(Sheet1!$E$2:$E$20,Table1[[#This Row],[Publisher_2]]))</f>
        <v>1</v>
      </c>
      <c r="AN898" t="str">
        <f>IF(COUNTIF(Table1[[#All],[Title]],Table1[[#This Row],[Title]]) &gt; 1,"Yes","No")</f>
        <v>Yes</v>
      </c>
      <c r="AO898" t="str">
        <f>IF(AND(-3&lt;= (Table1[[#This Row],[Metrics.Sales]] - AVERAGE(Table1[Metrics.Sales]))/_xlfn.STDEV.S(Table1[Metrics.Sales]), (Table1[[#This Row],[Metrics.Sales]] - AVERAGE(Table1[Metrics.Sales]))/_xlfn.STDEV.S(Table1[Metrics.Sales]) &lt;=3),"No","Yes")</f>
        <v>No</v>
      </c>
      <c r="AP898" t="b">
        <f>OR(Table1[[#This Row],[Length.Main Story.Polled]] = 0,Table1[[#This Row],[Length.Main + Extras.Polled]] = 0,Table1[[#This Row],[Length.Completionists.Polled]] = 0,Table1[[#This Row],[Length.All PlayStyles.Polled]] = 0)</f>
        <v>0</v>
      </c>
      <c r="AR898" s="9"/>
      <c r="AT898"/>
      <c r="AU898" s="10"/>
      <c r="AW898" s="10"/>
      <c r="AX898" s="10"/>
      <c r="AZ898" s="10"/>
      <c r="BB898" s="10"/>
      <c r="BC898" s="10"/>
      <c r="BD898" s="10"/>
      <c r="BH898" s="10"/>
      <c r="BI898" s="10"/>
      <c r="BJ898" s="10"/>
      <c r="BL898" s="10"/>
    </row>
    <row r="899" spans="1:64" x14ac:dyDescent="0.25">
      <c r="A899" t="s">
        <v>772</v>
      </c>
      <c r="B899">
        <v>1</v>
      </c>
      <c r="C899" t="s">
        <v>122</v>
      </c>
      <c r="D899" t="s">
        <v>58</v>
      </c>
      <c r="E899" t="s">
        <v>1019</v>
      </c>
      <c r="F899" t="s">
        <v>53</v>
      </c>
      <c r="G899">
        <v>2008</v>
      </c>
      <c r="H899">
        <v>54</v>
      </c>
      <c r="I899">
        <v>0.42</v>
      </c>
      <c r="J899">
        <v>17.95</v>
      </c>
      <c r="K899">
        <v>13.15</v>
      </c>
      <c r="L899">
        <v>16.533333333333299</v>
      </c>
      <c r="M899">
        <v>13</v>
      </c>
      <c r="N899">
        <v>18</v>
      </c>
      <c r="O899">
        <v>9.86666666666666</v>
      </c>
      <c r="P899">
        <v>17.350000000000001</v>
      </c>
      <c r="Q899">
        <v>17.350000000000001</v>
      </c>
      <c r="R899">
        <v>17.350000000000001</v>
      </c>
      <c r="S899">
        <v>1</v>
      </c>
      <c r="T899">
        <v>17.350000000000001</v>
      </c>
      <c r="U899">
        <v>13.283333333333299</v>
      </c>
      <c r="V899">
        <v>16.633333333333301</v>
      </c>
      <c r="W899">
        <v>13.25</v>
      </c>
      <c r="X899">
        <v>4</v>
      </c>
      <c r="Y899">
        <v>9.9499999999999993</v>
      </c>
      <c r="Z899">
        <v>12.8</v>
      </c>
      <c r="AA899">
        <v>15.45</v>
      </c>
      <c r="AB899">
        <v>13</v>
      </c>
      <c r="AC899">
        <v>13</v>
      </c>
      <c r="AD899">
        <v>10.816666666666601</v>
      </c>
      <c r="AE899" t="s">
        <v>31</v>
      </c>
      <c r="AF899" t="s">
        <v>70</v>
      </c>
      <c r="AJ899" t="b">
        <f>OR(COUNTIF(Sheet1!$H$1:$H$9,Table1[[#This Row],[Genre_1]]),COUNTIF(Sheet1!$H$1:$H$8,Table1[[#This Row],[Genre_2]]),COUNTIF(Sheet1!$H$1:$H$8,Table1[[#This Row],[Genre_3]]),COUNTIF(Sheet1!$H$1:$H$8,Table1[[#This Row],[Genre_4]]),COUNTIF(Sheet1!$H$1:$H$8,Table1[[#This Row],[Genre_5]]))</f>
        <v>1</v>
      </c>
      <c r="AK899" t="s">
        <v>58</v>
      </c>
      <c r="AM899" t="b">
        <f>OR(COUNTIF(Sheet1!$E$2:$E$20,Table1[[#This Row],[Publisher_1]]),COUNTIF(Sheet1!$E$2:$E$20,Table1[[#This Row],[Publisher_2]]))</f>
        <v>1</v>
      </c>
      <c r="AN899" t="str">
        <f>IF(COUNTIF(Table1[[#All],[Title]],Table1[[#This Row],[Title]]) &gt; 1,"Yes","No")</f>
        <v>Yes</v>
      </c>
      <c r="AO899" t="str">
        <f>IF(AND(-3&lt;= (Table1[[#This Row],[Metrics.Sales]] - AVERAGE(Table1[Metrics.Sales]))/_xlfn.STDEV.S(Table1[Metrics.Sales]), (Table1[[#This Row],[Metrics.Sales]] - AVERAGE(Table1[Metrics.Sales]))/_xlfn.STDEV.S(Table1[Metrics.Sales]) &lt;=3),"No","Yes")</f>
        <v>No</v>
      </c>
      <c r="AP899" t="b">
        <f>OR(Table1[[#This Row],[Length.Main Story.Polled]] = 0,Table1[[#This Row],[Length.Main + Extras.Polled]] = 0,Table1[[#This Row],[Length.Completionists.Polled]] = 0,Table1[[#This Row],[Length.All PlayStyles.Polled]] = 0)</f>
        <v>0</v>
      </c>
      <c r="AR899" s="9"/>
      <c r="AT899"/>
      <c r="AW899" s="10"/>
      <c r="BC899" s="10"/>
      <c r="BD899" s="10"/>
      <c r="BL899" s="10"/>
    </row>
    <row r="900" spans="1:64" x14ac:dyDescent="0.25">
      <c r="A900" t="s">
        <v>772</v>
      </c>
      <c r="B900">
        <v>1</v>
      </c>
      <c r="C900" t="s">
        <v>122</v>
      </c>
      <c r="D900" t="s">
        <v>58</v>
      </c>
      <c r="E900" t="s">
        <v>83</v>
      </c>
      <c r="F900" t="s">
        <v>32</v>
      </c>
      <c r="G900">
        <v>2008</v>
      </c>
      <c r="H900">
        <v>60</v>
      </c>
      <c r="I900">
        <v>0.41</v>
      </c>
      <c r="J900">
        <v>17.95</v>
      </c>
      <c r="K900">
        <v>13.15</v>
      </c>
      <c r="L900">
        <v>16.533333333333299</v>
      </c>
      <c r="M900">
        <v>13</v>
      </c>
      <c r="N900">
        <v>18</v>
      </c>
      <c r="O900">
        <v>9.86666666666666</v>
      </c>
      <c r="P900">
        <v>17.350000000000001</v>
      </c>
      <c r="Q900">
        <v>17.350000000000001</v>
      </c>
      <c r="R900">
        <v>17.350000000000001</v>
      </c>
      <c r="S900">
        <v>1</v>
      </c>
      <c r="T900">
        <v>17.350000000000001</v>
      </c>
      <c r="U900">
        <v>13.283333333333299</v>
      </c>
      <c r="V900">
        <v>16.633333333333301</v>
      </c>
      <c r="W900">
        <v>13.25</v>
      </c>
      <c r="X900">
        <v>4</v>
      </c>
      <c r="Y900">
        <v>9.9499999999999993</v>
      </c>
      <c r="Z900">
        <v>12.8</v>
      </c>
      <c r="AA900">
        <v>15.45</v>
      </c>
      <c r="AB900">
        <v>13</v>
      </c>
      <c r="AC900">
        <v>13</v>
      </c>
      <c r="AD900">
        <v>10.816666666666601</v>
      </c>
      <c r="AE900" t="s">
        <v>31</v>
      </c>
      <c r="AF900" t="s">
        <v>70</v>
      </c>
      <c r="AJ900" t="b">
        <f>OR(COUNTIF(Sheet1!$H$1:$H$9,Table1[[#This Row],[Genre_1]]),COUNTIF(Sheet1!$H$1:$H$8,Table1[[#This Row],[Genre_2]]),COUNTIF(Sheet1!$H$1:$H$8,Table1[[#This Row],[Genre_3]]),COUNTIF(Sheet1!$H$1:$H$8,Table1[[#This Row],[Genre_4]]),COUNTIF(Sheet1!$H$1:$H$8,Table1[[#This Row],[Genre_5]]))</f>
        <v>1</v>
      </c>
      <c r="AK900" t="s">
        <v>58</v>
      </c>
      <c r="AM900" t="b">
        <f>OR(COUNTIF(Sheet1!$E$2:$E$20,Table1[[#This Row],[Publisher_1]]),COUNTIF(Sheet1!$E$2:$E$20,Table1[[#This Row],[Publisher_2]]))</f>
        <v>1</v>
      </c>
      <c r="AN900" t="str">
        <f>IF(COUNTIF(Table1[[#All],[Title]],Table1[[#This Row],[Title]]) &gt; 1,"Yes","No")</f>
        <v>Yes</v>
      </c>
      <c r="AO900" t="str">
        <f>IF(AND(-3&lt;= (Table1[[#This Row],[Metrics.Sales]] - AVERAGE(Table1[Metrics.Sales]))/_xlfn.STDEV.S(Table1[Metrics.Sales]), (Table1[[#This Row],[Metrics.Sales]] - AVERAGE(Table1[Metrics.Sales]))/_xlfn.STDEV.S(Table1[Metrics.Sales]) &lt;=3),"No","Yes")</f>
        <v>No</v>
      </c>
      <c r="AP900" t="b">
        <f>OR(Table1[[#This Row],[Length.Main Story.Polled]] = 0,Table1[[#This Row],[Length.Main + Extras.Polled]] = 0,Table1[[#This Row],[Length.Completionists.Polled]] = 0,Table1[[#This Row],[Length.All PlayStyles.Polled]] = 0)</f>
        <v>0</v>
      </c>
      <c r="AR900" s="9"/>
      <c r="AT900"/>
      <c r="AW900" s="10"/>
      <c r="BC900" s="10"/>
      <c r="BD900" s="10"/>
      <c r="BL900" s="10"/>
    </row>
    <row r="901" spans="1:64" x14ac:dyDescent="0.25">
      <c r="A901" t="s">
        <v>972</v>
      </c>
      <c r="B901">
        <v>1</v>
      </c>
      <c r="C901" t="s">
        <v>34</v>
      </c>
      <c r="D901" t="s">
        <v>285</v>
      </c>
      <c r="E901" t="s">
        <v>1021</v>
      </c>
      <c r="F901" t="s">
        <v>53</v>
      </c>
      <c r="G901">
        <v>2008</v>
      </c>
      <c r="H901">
        <v>78</v>
      </c>
      <c r="I901">
        <v>0.05</v>
      </c>
      <c r="J901">
        <v>14.95</v>
      </c>
      <c r="K901">
        <v>8.8166666666666593</v>
      </c>
      <c r="L901">
        <v>10.3666666666666</v>
      </c>
      <c r="M901">
        <v>8.65</v>
      </c>
      <c r="N901">
        <v>6</v>
      </c>
      <c r="O901">
        <v>7.36666666666666</v>
      </c>
      <c r="P901">
        <v>9.4833333333333307</v>
      </c>
      <c r="Q901">
        <v>10.65</v>
      </c>
      <c r="R901">
        <v>9.15</v>
      </c>
      <c r="S901">
        <v>4</v>
      </c>
      <c r="T901">
        <v>8.4666666666666597</v>
      </c>
      <c r="U901">
        <v>9</v>
      </c>
      <c r="V901">
        <v>9</v>
      </c>
      <c r="W901">
        <v>9</v>
      </c>
      <c r="X901">
        <v>1</v>
      </c>
      <c r="Y901">
        <v>9</v>
      </c>
      <c r="Z901">
        <v>6</v>
      </c>
      <c r="AA901">
        <v>6</v>
      </c>
      <c r="AB901">
        <v>6</v>
      </c>
      <c r="AC901">
        <v>1</v>
      </c>
      <c r="AD901">
        <v>6</v>
      </c>
      <c r="AE901" t="s">
        <v>34</v>
      </c>
      <c r="AJ901" t="b">
        <f>OR(COUNTIF(Sheet1!$H$1:$H$9,Table1[[#This Row],[Genre_1]]),COUNTIF(Sheet1!$H$1:$H$8,Table1[[#This Row],[Genre_2]]),COUNTIF(Sheet1!$H$1:$H$8,Table1[[#This Row],[Genre_3]]),COUNTIF(Sheet1!$H$1:$H$8,Table1[[#This Row],[Genre_4]]),COUNTIF(Sheet1!$H$1:$H$8,Table1[[#This Row],[Genre_5]]))</f>
        <v>1</v>
      </c>
      <c r="AK901" t="s">
        <v>285</v>
      </c>
      <c r="AM901" t="b">
        <f>OR(COUNTIF(Sheet1!$E$2:$E$20,Table1[[#This Row],[Publisher_1]]),COUNTIF(Sheet1!$E$2:$E$20,Table1[[#This Row],[Publisher_2]]))</f>
        <v>1</v>
      </c>
      <c r="AN901" t="str">
        <f>IF(COUNTIF(Table1[[#All],[Title]],Table1[[#This Row],[Title]]) &gt; 1,"Yes","No")</f>
        <v>No</v>
      </c>
      <c r="AO901" t="str">
        <f>IF(AND(-3&lt;= (Table1[[#This Row],[Metrics.Sales]] - AVERAGE(Table1[Metrics.Sales]))/_xlfn.STDEV.S(Table1[Metrics.Sales]), (Table1[[#This Row],[Metrics.Sales]] - AVERAGE(Table1[Metrics.Sales]))/_xlfn.STDEV.S(Table1[Metrics.Sales]) &lt;=3),"No","Yes")</f>
        <v>No</v>
      </c>
      <c r="AP901" t="b">
        <f>OR(Table1[[#This Row],[Length.Main Story.Polled]] = 0,Table1[[#This Row],[Length.Main + Extras.Polled]] = 0,Table1[[#This Row],[Length.Completionists.Polled]] = 0,Table1[[#This Row],[Length.All PlayStyles.Polled]] = 0)</f>
        <v>0</v>
      </c>
      <c r="AR901" s="9"/>
      <c r="AT901"/>
      <c r="AW901" s="10"/>
      <c r="BC901" s="10"/>
      <c r="BD901" s="10"/>
      <c r="BL901" s="10"/>
    </row>
    <row r="902" spans="1:64" x14ac:dyDescent="0.25">
      <c r="A902" t="s">
        <v>780</v>
      </c>
      <c r="B902">
        <v>2</v>
      </c>
      <c r="C902" t="s">
        <v>31</v>
      </c>
      <c r="D902" t="s">
        <v>49</v>
      </c>
      <c r="E902" t="s">
        <v>83</v>
      </c>
      <c r="F902" t="s">
        <v>32</v>
      </c>
      <c r="G902">
        <v>2008</v>
      </c>
      <c r="H902">
        <v>85</v>
      </c>
      <c r="I902">
        <v>0.87</v>
      </c>
      <c r="J902">
        <v>19.95</v>
      </c>
      <c r="K902">
        <v>10.0833333333333</v>
      </c>
      <c r="L902">
        <v>75.266666666666595</v>
      </c>
      <c r="M902">
        <v>5</v>
      </c>
      <c r="N902">
        <v>45</v>
      </c>
      <c r="O902">
        <v>3.86666666666666</v>
      </c>
      <c r="P902">
        <v>55.5</v>
      </c>
      <c r="Q902">
        <v>93.616666666666603</v>
      </c>
      <c r="R902">
        <v>33</v>
      </c>
      <c r="S902">
        <v>4</v>
      </c>
      <c r="T902">
        <v>28.6166666666666</v>
      </c>
      <c r="U902">
        <v>9.93333333333333</v>
      </c>
      <c r="V902">
        <v>14.983333333333301</v>
      </c>
      <c r="W902">
        <v>10</v>
      </c>
      <c r="X902">
        <v>15</v>
      </c>
      <c r="Y902">
        <v>6.9833333333333298</v>
      </c>
      <c r="Z902">
        <v>3.18333333333333</v>
      </c>
      <c r="AA902">
        <v>7.35</v>
      </c>
      <c r="AB902">
        <v>2.25</v>
      </c>
      <c r="AC902">
        <v>26</v>
      </c>
      <c r="AD902">
        <v>1.45</v>
      </c>
      <c r="AE902" t="s">
        <v>31</v>
      </c>
      <c r="AJ902" t="b">
        <f>OR(COUNTIF(Sheet1!$H$1:$H$9,Table1[[#This Row],[Genre_1]]),COUNTIF(Sheet1!$H$1:$H$8,Table1[[#This Row],[Genre_2]]),COUNTIF(Sheet1!$H$1:$H$8,Table1[[#This Row],[Genre_3]]),COUNTIF(Sheet1!$H$1:$H$8,Table1[[#This Row],[Genre_4]]),COUNTIF(Sheet1!$H$1:$H$8,Table1[[#This Row],[Genre_5]]))</f>
        <v>1</v>
      </c>
      <c r="AK902" t="s">
        <v>49</v>
      </c>
      <c r="AM902" t="b">
        <f>OR(COUNTIF(Sheet1!$E$2:$E$20,Table1[[#This Row],[Publisher_1]]),COUNTIF(Sheet1!$E$2:$E$20,Table1[[#This Row],[Publisher_2]]))</f>
        <v>1</v>
      </c>
      <c r="AN902" t="str">
        <f>IF(COUNTIF(Table1[[#All],[Title]],Table1[[#This Row],[Title]]) &gt; 1,"Yes","No")</f>
        <v>Yes</v>
      </c>
      <c r="AO902" t="str">
        <f>IF(AND(-3&lt;= (Table1[[#This Row],[Metrics.Sales]] - AVERAGE(Table1[Metrics.Sales]))/_xlfn.STDEV.S(Table1[Metrics.Sales]), (Table1[[#This Row],[Metrics.Sales]] - AVERAGE(Table1[Metrics.Sales]))/_xlfn.STDEV.S(Table1[Metrics.Sales]) &lt;=3),"No","Yes")</f>
        <v>No</v>
      </c>
      <c r="AP902" t="b">
        <f>OR(Table1[[#This Row],[Length.Main Story.Polled]] = 0,Table1[[#This Row],[Length.Main + Extras.Polled]] = 0,Table1[[#This Row],[Length.Completionists.Polled]] = 0,Table1[[#This Row],[Length.All PlayStyles.Polled]] = 0)</f>
        <v>0</v>
      </c>
      <c r="AR902" s="9"/>
      <c r="AT902"/>
      <c r="AW902" s="10"/>
      <c r="AX902" s="10"/>
      <c r="BB902" s="10"/>
    </row>
    <row r="903" spans="1:64" x14ac:dyDescent="0.25">
      <c r="A903" t="s">
        <v>780</v>
      </c>
      <c r="B903">
        <v>2</v>
      </c>
      <c r="C903" t="s">
        <v>31</v>
      </c>
      <c r="D903" t="s">
        <v>795</v>
      </c>
      <c r="E903" t="s">
        <v>1019</v>
      </c>
      <c r="F903" t="s">
        <v>32</v>
      </c>
      <c r="G903">
        <v>2008</v>
      </c>
      <c r="H903">
        <v>85</v>
      </c>
      <c r="I903">
        <v>0.65</v>
      </c>
      <c r="J903">
        <v>22.95</v>
      </c>
      <c r="K903">
        <v>10.0833333333333</v>
      </c>
      <c r="L903">
        <v>75.266666666666595</v>
      </c>
      <c r="M903">
        <v>5</v>
      </c>
      <c r="N903">
        <v>45</v>
      </c>
      <c r="O903">
        <v>3.86666666666666</v>
      </c>
      <c r="P903">
        <v>55.5</v>
      </c>
      <c r="Q903">
        <v>93.616666666666603</v>
      </c>
      <c r="R903">
        <v>33</v>
      </c>
      <c r="S903">
        <v>4</v>
      </c>
      <c r="T903">
        <v>28.6166666666666</v>
      </c>
      <c r="U903">
        <v>9.93333333333333</v>
      </c>
      <c r="V903">
        <v>14.983333333333301</v>
      </c>
      <c r="W903">
        <v>10</v>
      </c>
      <c r="X903">
        <v>15</v>
      </c>
      <c r="Y903">
        <v>6.9833333333333298</v>
      </c>
      <c r="Z903">
        <v>3.18333333333333</v>
      </c>
      <c r="AA903">
        <v>7.35</v>
      </c>
      <c r="AB903">
        <v>2.25</v>
      </c>
      <c r="AC903">
        <v>26</v>
      </c>
      <c r="AD903">
        <v>1.45</v>
      </c>
      <c r="AE903" t="s">
        <v>31</v>
      </c>
      <c r="AJ903" t="b">
        <f>OR(COUNTIF(Sheet1!$H$1:$H$9,Table1[[#This Row],[Genre_1]]),COUNTIF(Sheet1!$H$1:$H$8,Table1[[#This Row],[Genre_2]]),COUNTIF(Sheet1!$H$1:$H$8,Table1[[#This Row],[Genre_3]]),COUNTIF(Sheet1!$H$1:$H$8,Table1[[#This Row],[Genre_4]]),COUNTIF(Sheet1!$H$1:$H$8,Table1[[#This Row],[Genre_5]]))</f>
        <v>1</v>
      </c>
      <c r="AK903" t="s">
        <v>49</v>
      </c>
      <c r="AL903" t="s">
        <v>35</v>
      </c>
      <c r="AM903" t="b">
        <f>OR(COUNTIF(Sheet1!$E$2:$E$20,Table1[[#This Row],[Publisher_1]]),COUNTIF(Sheet1!$E$2:$E$20,Table1[[#This Row],[Publisher_2]]))</f>
        <v>1</v>
      </c>
      <c r="AN903" t="str">
        <f>IF(COUNTIF(Table1[[#All],[Title]],Table1[[#This Row],[Title]]) &gt; 1,"Yes","No")</f>
        <v>Yes</v>
      </c>
      <c r="AO903" t="str">
        <f>IF(AND(-3&lt;= (Table1[[#This Row],[Metrics.Sales]] - AVERAGE(Table1[Metrics.Sales]))/_xlfn.STDEV.S(Table1[Metrics.Sales]), (Table1[[#This Row],[Metrics.Sales]] - AVERAGE(Table1[Metrics.Sales]))/_xlfn.STDEV.S(Table1[Metrics.Sales]) &lt;=3),"No","Yes")</f>
        <v>No</v>
      </c>
      <c r="AP903" t="b">
        <f>OR(Table1[[#This Row],[Length.Main Story.Polled]] = 0,Table1[[#This Row],[Length.Main + Extras.Polled]] = 0,Table1[[#This Row],[Length.Completionists.Polled]] = 0,Table1[[#This Row],[Length.All PlayStyles.Polled]] = 0)</f>
        <v>0</v>
      </c>
      <c r="AR903" s="9"/>
      <c r="AT903"/>
      <c r="AW903" s="10"/>
      <c r="AY903" s="10"/>
      <c r="BB903" s="10"/>
      <c r="BC903" s="10"/>
      <c r="BD903" s="10"/>
      <c r="BG903" s="10"/>
      <c r="BH903" s="10"/>
    </row>
    <row r="904" spans="1:64" x14ac:dyDescent="0.25">
      <c r="A904" t="s">
        <v>629</v>
      </c>
      <c r="B904">
        <v>2</v>
      </c>
      <c r="C904" t="s">
        <v>31</v>
      </c>
      <c r="D904" t="s">
        <v>49</v>
      </c>
      <c r="E904" t="s">
        <v>1022</v>
      </c>
      <c r="F904" t="s">
        <v>32</v>
      </c>
      <c r="G904">
        <v>2007</v>
      </c>
      <c r="H904">
        <v>52</v>
      </c>
      <c r="I904">
        <v>0.16</v>
      </c>
      <c r="J904">
        <v>16.95</v>
      </c>
      <c r="K904">
        <v>10.033333333333299</v>
      </c>
      <c r="L904">
        <v>15.05</v>
      </c>
      <c r="M904">
        <v>9.25</v>
      </c>
      <c r="N904">
        <v>6</v>
      </c>
      <c r="O904">
        <v>5.8166666666666602</v>
      </c>
      <c r="P904">
        <v>0</v>
      </c>
      <c r="Q904">
        <v>0</v>
      </c>
      <c r="R904">
        <v>0</v>
      </c>
      <c r="S904">
        <v>0</v>
      </c>
      <c r="T904">
        <v>0</v>
      </c>
      <c r="U904">
        <v>4.86666666666666</v>
      </c>
      <c r="V904">
        <v>6.3</v>
      </c>
      <c r="W904">
        <v>4.86666666666666</v>
      </c>
      <c r="X904">
        <v>2</v>
      </c>
      <c r="Y904">
        <v>3.43333333333333</v>
      </c>
      <c r="Z904">
        <v>12.6</v>
      </c>
      <c r="AA904">
        <v>16</v>
      </c>
      <c r="AB904">
        <v>10.483333333333301</v>
      </c>
      <c r="AC904">
        <v>4</v>
      </c>
      <c r="AD904">
        <v>10.2666666666666</v>
      </c>
      <c r="AE904" t="s">
        <v>31</v>
      </c>
      <c r="AJ904" t="b">
        <f>OR(COUNTIF(Sheet1!$H$1:$H$9,Table1[[#This Row],[Genre_1]]),COUNTIF(Sheet1!$H$1:$H$8,Table1[[#This Row],[Genre_2]]),COUNTIF(Sheet1!$H$1:$H$8,Table1[[#This Row],[Genre_3]]),COUNTIF(Sheet1!$H$1:$H$8,Table1[[#This Row],[Genre_4]]),COUNTIF(Sheet1!$H$1:$H$8,Table1[[#This Row],[Genre_5]]))</f>
        <v>1</v>
      </c>
      <c r="AK904" t="s">
        <v>49</v>
      </c>
      <c r="AM904" t="b">
        <f>OR(COUNTIF(Sheet1!$E$2:$E$20,Table1[[#This Row],[Publisher_1]]),COUNTIF(Sheet1!$E$2:$E$20,Table1[[#This Row],[Publisher_2]]))</f>
        <v>1</v>
      </c>
      <c r="AN904" t="str">
        <f>IF(COUNTIF(Table1[[#All],[Title]],Table1[[#This Row],[Title]]) &gt; 1,"Yes","No")</f>
        <v>No</v>
      </c>
      <c r="AO904" t="str">
        <f>IF(AND(-3&lt;= (Table1[[#This Row],[Metrics.Sales]] - AVERAGE(Table1[Metrics.Sales]))/_xlfn.STDEV.S(Table1[Metrics.Sales]), (Table1[[#This Row],[Metrics.Sales]] - AVERAGE(Table1[Metrics.Sales]))/_xlfn.STDEV.S(Table1[Metrics.Sales]) &lt;=3),"No","Yes")</f>
        <v>No</v>
      </c>
      <c r="AP904" t="b">
        <f>OR(Table1[[#This Row],[Length.Main Story.Polled]] = 0,Table1[[#This Row],[Length.Main + Extras.Polled]] = 0,Table1[[#This Row],[Length.Completionists.Polled]] = 0,Table1[[#This Row],[Length.All PlayStyles.Polled]] = 0)</f>
        <v>1</v>
      </c>
      <c r="AR904" s="9"/>
      <c r="AT904"/>
      <c r="AW904" s="10"/>
      <c r="AY904" s="10"/>
      <c r="BB904" s="10"/>
      <c r="BC904" s="10"/>
      <c r="BD904" s="10"/>
      <c r="BG904" s="10"/>
      <c r="BH904" s="10"/>
    </row>
    <row r="905" spans="1:64" x14ac:dyDescent="0.25">
      <c r="A905" t="s">
        <v>944</v>
      </c>
      <c r="B905">
        <v>1</v>
      </c>
      <c r="C905" t="s">
        <v>34</v>
      </c>
      <c r="D905" t="s">
        <v>169</v>
      </c>
      <c r="E905" t="s">
        <v>1021</v>
      </c>
      <c r="F905" t="s">
        <v>46</v>
      </c>
      <c r="G905">
        <v>2008</v>
      </c>
      <c r="H905">
        <v>71</v>
      </c>
      <c r="I905">
        <v>0.08</v>
      </c>
      <c r="J905">
        <v>17.95</v>
      </c>
      <c r="K905">
        <v>4.0166666666666604</v>
      </c>
      <c r="L905">
        <v>5.5166666666666604</v>
      </c>
      <c r="M905">
        <v>4.0166666666666604</v>
      </c>
      <c r="N905">
        <v>2</v>
      </c>
      <c r="O905">
        <v>2.5</v>
      </c>
      <c r="P905">
        <v>7.0333333333333297</v>
      </c>
      <c r="Q905">
        <v>7.0333333333333297</v>
      </c>
      <c r="R905">
        <v>7.0333333333333297</v>
      </c>
      <c r="S905">
        <v>1</v>
      </c>
      <c r="T905">
        <v>7.0333333333333297</v>
      </c>
      <c r="U905">
        <v>0</v>
      </c>
      <c r="V905">
        <v>0</v>
      </c>
      <c r="W905">
        <v>0</v>
      </c>
      <c r="X905">
        <v>0</v>
      </c>
      <c r="Y905">
        <v>0</v>
      </c>
      <c r="Z905">
        <v>1</v>
      </c>
      <c r="AA905">
        <v>1</v>
      </c>
      <c r="AB905">
        <v>1</v>
      </c>
      <c r="AC905">
        <v>1</v>
      </c>
      <c r="AD905">
        <v>1</v>
      </c>
      <c r="AE905" t="s">
        <v>34</v>
      </c>
      <c r="AJ905" t="b">
        <f>OR(COUNTIF(Sheet1!$H$1:$H$9,Table1[[#This Row],[Genre_1]]),COUNTIF(Sheet1!$H$1:$H$8,Table1[[#This Row],[Genre_2]]),COUNTIF(Sheet1!$H$1:$H$8,Table1[[#This Row],[Genre_3]]),COUNTIF(Sheet1!$H$1:$H$8,Table1[[#This Row],[Genre_4]]),COUNTIF(Sheet1!$H$1:$H$8,Table1[[#This Row],[Genre_5]]))</f>
        <v>1</v>
      </c>
      <c r="AK905" t="s">
        <v>169</v>
      </c>
      <c r="AM905" t="b">
        <f>OR(COUNTIF(Sheet1!$E$2:$E$20,Table1[[#This Row],[Publisher_1]]),COUNTIF(Sheet1!$E$2:$E$20,Table1[[#This Row],[Publisher_2]]))</f>
        <v>1</v>
      </c>
      <c r="AN905" t="str">
        <f>IF(COUNTIF(Table1[[#All],[Title]],Table1[[#This Row],[Title]]) &gt; 1,"Yes","No")</f>
        <v>No</v>
      </c>
      <c r="AO905" t="str">
        <f>IF(AND(-3&lt;= (Table1[[#This Row],[Metrics.Sales]] - AVERAGE(Table1[Metrics.Sales]))/_xlfn.STDEV.S(Table1[Metrics.Sales]), (Table1[[#This Row],[Metrics.Sales]] - AVERAGE(Table1[Metrics.Sales]))/_xlfn.STDEV.S(Table1[Metrics.Sales]) &lt;=3),"No","Yes")</f>
        <v>No</v>
      </c>
      <c r="AP905" t="b">
        <f>OR(Table1[[#This Row],[Length.Main Story.Polled]] = 0,Table1[[#This Row],[Length.Main + Extras.Polled]] = 0,Table1[[#This Row],[Length.Completionists.Polled]] = 0,Table1[[#This Row],[Length.All PlayStyles.Polled]] = 0)</f>
        <v>1</v>
      </c>
      <c r="AR905" s="9"/>
      <c r="AT905"/>
      <c r="AW905" s="10"/>
      <c r="BC905" s="10"/>
      <c r="BE905" s="10"/>
      <c r="BG905" s="10"/>
      <c r="BJ905" s="10"/>
      <c r="BL905" s="10"/>
    </row>
    <row r="906" spans="1:64" x14ac:dyDescent="0.25">
      <c r="A906" t="s">
        <v>948</v>
      </c>
      <c r="B906">
        <v>2</v>
      </c>
      <c r="C906" t="s">
        <v>122</v>
      </c>
      <c r="D906" t="s">
        <v>1005</v>
      </c>
      <c r="E906" t="s">
        <v>83</v>
      </c>
      <c r="F906" t="s">
        <v>53</v>
      </c>
      <c r="G906">
        <v>2008</v>
      </c>
      <c r="H906">
        <v>57</v>
      </c>
      <c r="I906">
        <v>7.0000000000000007E-2</v>
      </c>
      <c r="J906">
        <v>14.95</v>
      </c>
      <c r="K906">
        <v>2.4</v>
      </c>
      <c r="L906">
        <v>2.4</v>
      </c>
      <c r="M906">
        <v>2.4</v>
      </c>
      <c r="N906">
        <v>1</v>
      </c>
      <c r="O906">
        <v>2.4</v>
      </c>
      <c r="P906">
        <v>0</v>
      </c>
      <c r="Q906">
        <v>0</v>
      </c>
      <c r="R906">
        <v>0</v>
      </c>
      <c r="S906">
        <v>0</v>
      </c>
      <c r="T906">
        <v>0</v>
      </c>
      <c r="U906">
        <v>2.4</v>
      </c>
      <c r="V906">
        <v>2.4</v>
      </c>
      <c r="W906">
        <v>2.4</v>
      </c>
      <c r="X906">
        <v>1</v>
      </c>
      <c r="Y906">
        <v>2.4</v>
      </c>
      <c r="Z906">
        <v>0</v>
      </c>
      <c r="AA906">
        <v>0</v>
      </c>
      <c r="AB906">
        <v>0</v>
      </c>
      <c r="AC906">
        <v>0</v>
      </c>
      <c r="AD906">
        <v>0</v>
      </c>
      <c r="AE906" t="s">
        <v>31</v>
      </c>
      <c r="AF906" t="s">
        <v>70</v>
      </c>
      <c r="AJ906" t="b">
        <f>OR(COUNTIF(Sheet1!$H$1:$H$9,Table1[[#This Row],[Genre_1]]),COUNTIF(Sheet1!$H$1:$H$8,Table1[[#This Row],[Genre_2]]),COUNTIF(Sheet1!$H$1:$H$8,Table1[[#This Row],[Genre_3]]),COUNTIF(Sheet1!$H$1:$H$8,Table1[[#This Row],[Genre_4]]),COUNTIF(Sheet1!$H$1:$H$8,Table1[[#This Row],[Genre_5]]))</f>
        <v>1</v>
      </c>
      <c r="AK906" t="s">
        <v>1005</v>
      </c>
      <c r="AM906" t="b">
        <f>OR(COUNTIF(Sheet1!$E$2:$E$20,Table1[[#This Row],[Publisher_1]]),COUNTIF(Sheet1!$E$2:$E$20,Table1[[#This Row],[Publisher_2]]))</f>
        <v>1</v>
      </c>
      <c r="AN906" t="str">
        <f>IF(COUNTIF(Table1[[#All],[Title]],Table1[[#This Row],[Title]]) &gt; 1,"Yes","No")</f>
        <v>No</v>
      </c>
      <c r="AO906" t="str">
        <f>IF(AND(-3&lt;= (Table1[[#This Row],[Metrics.Sales]] - AVERAGE(Table1[Metrics.Sales]))/_xlfn.STDEV.S(Table1[Metrics.Sales]), (Table1[[#This Row],[Metrics.Sales]] - AVERAGE(Table1[Metrics.Sales]))/_xlfn.STDEV.S(Table1[Metrics.Sales]) &lt;=3),"No","Yes")</f>
        <v>No</v>
      </c>
      <c r="AP906" t="b">
        <f>OR(Table1[[#This Row],[Length.Main Story.Polled]] = 0,Table1[[#This Row],[Length.Main + Extras.Polled]] = 0,Table1[[#This Row],[Length.Completionists.Polled]] = 0,Table1[[#This Row],[Length.All PlayStyles.Polled]] = 0)</f>
        <v>1</v>
      </c>
      <c r="AR906" s="9"/>
      <c r="AT906"/>
      <c r="AU906" s="10"/>
      <c r="AX906" s="10"/>
      <c r="AY906" s="10"/>
      <c r="AZ906" s="10"/>
      <c r="BB906" s="10"/>
    </row>
    <row r="907" spans="1:64" x14ac:dyDescent="0.25">
      <c r="A907" t="s">
        <v>913</v>
      </c>
      <c r="B907">
        <v>1</v>
      </c>
      <c r="C907" t="s">
        <v>31</v>
      </c>
      <c r="D907" t="s">
        <v>169</v>
      </c>
      <c r="E907" t="s">
        <v>1021</v>
      </c>
      <c r="F907" t="s">
        <v>53</v>
      </c>
      <c r="G907">
        <v>2008</v>
      </c>
      <c r="H907">
        <v>85</v>
      </c>
      <c r="I907">
        <v>0.11</v>
      </c>
      <c r="J907">
        <v>16.95</v>
      </c>
      <c r="K907">
        <v>0</v>
      </c>
      <c r="L907">
        <v>0</v>
      </c>
      <c r="M907">
        <v>0</v>
      </c>
      <c r="N907">
        <v>0</v>
      </c>
      <c r="O907">
        <v>0</v>
      </c>
      <c r="P907">
        <v>0</v>
      </c>
      <c r="Q907">
        <v>0</v>
      </c>
      <c r="R907">
        <v>0</v>
      </c>
      <c r="S907">
        <v>0</v>
      </c>
      <c r="T907">
        <v>0</v>
      </c>
      <c r="U907">
        <v>0</v>
      </c>
      <c r="V907">
        <v>0</v>
      </c>
      <c r="W907">
        <v>0</v>
      </c>
      <c r="X907">
        <v>0</v>
      </c>
      <c r="Y907">
        <v>0</v>
      </c>
      <c r="Z907">
        <v>0</v>
      </c>
      <c r="AA907">
        <v>0</v>
      </c>
      <c r="AB907">
        <v>0</v>
      </c>
      <c r="AC907">
        <v>0</v>
      </c>
      <c r="AD907">
        <v>0</v>
      </c>
      <c r="AE907" t="s">
        <v>31</v>
      </c>
      <c r="AJ907" t="b">
        <f>OR(COUNTIF(Sheet1!$H$1:$H$9,Table1[[#This Row],[Genre_1]]),COUNTIF(Sheet1!$H$1:$H$8,Table1[[#This Row],[Genre_2]]),COUNTIF(Sheet1!$H$1:$H$8,Table1[[#This Row],[Genre_3]]),COUNTIF(Sheet1!$H$1:$H$8,Table1[[#This Row],[Genre_4]]),COUNTIF(Sheet1!$H$1:$H$8,Table1[[#This Row],[Genre_5]]))</f>
        <v>1</v>
      </c>
      <c r="AK907" t="s">
        <v>169</v>
      </c>
      <c r="AM907" t="b">
        <f>OR(COUNTIF(Sheet1!$E$2:$E$20,Table1[[#This Row],[Publisher_1]]),COUNTIF(Sheet1!$E$2:$E$20,Table1[[#This Row],[Publisher_2]]))</f>
        <v>1</v>
      </c>
      <c r="AN907" t="str">
        <f>IF(COUNTIF(Table1[[#All],[Title]],Table1[[#This Row],[Title]]) &gt; 1,"Yes","No")</f>
        <v>Yes</v>
      </c>
      <c r="AO907" t="str">
        <f>IF(AND(-3&lt;= (Table1[[#This Row],[Metrics.Sales]] - AVERAGE(Table1[Metrics.Sales]))/_xlfn.STDEV.S(Table1[Metrics.Sales]), (Table1[[#This Row],[Metrics.Sales]] - AVERAGE(Table1[Metrics.Sales]))/_xlfn.STDEV.S(Table1[Metrics.Sales]) &lt;=3),"No","Yes")</f>
        <v>No</v>
      </c>
      <c r="AP907" t="b">
        <f>OR(Table1[[#This Row],[Length.Main Story.Polled]] = 0,Table1[[#This Row],[Length.Main + Extras.Polled]] = 0,Table1[[#This Row],[Length.Completionists.Polled]] = 0,Table1[[#This Row],[Length.All PlayStyles.Polled]] = 0)</f>
        <v>1</v>
      </c>
      <c r="AR907" s="9"/>
      <c r="AT907"/>
    </row>
    <row r="908" spans="1:64" x14ac:dyDescent="0.25">
      <c r="A908" t="s">
        <v>913</v>
      </c>
      <c r="B908">
        <v>1</v>
      </c>
      <c r="C908" t="s">
        <v>31</v>
      </c>
      <c r="D908" t="s">
        <v>169</v>
      </c>
      <c r="E908" t="s">
        <v>1020</v>
      </c>
      <c r="F908" t="s">
        <v>46</v>
      </c>
      <c r="G908">
        <v>2008</v>
      </c>
      <c r="H908">
        <v>84</v>
      </c>
      <c r="I908">
        <v>0.05</v>
      </c>
      <c r="J908">
        <v>16.95</v>
      </c>
      <c r="K908">
        <v>0</v>
      </c>
      <c r="L908">
        <v>0</v>
      </c>
      <c r="M908">
        <v>0</v>
      </c>
      <c r="N908">
        <v>0</v>
      </c>
      <c r="O908">
        <v>0</v>
      </c>
      <c r="P908">
        <v>0</v>
      </c>
      <c r="Q908">
        <v>0</v>
      </c>
      <c r="R908">
        <v>0</v>
      </c>
      <c r="S908">
        <v>0</v>
      </c>
      <c r="T908">
        <v>0</v>
      </c>
      <c r="U908">
        <v>0</v>
      </c>
      <c r="V908">
        <v>0</v>
      </c>
      <c r="W908">
        <v>0</v>
      </c>
      <c r="X908">
        <v>0</v>
      </c>
      <c r="Y908">
        <v>0</v>
      </c>
      <c r="Z908">
        <v>0</v>
      </c>
      <c r="AA908">
        <v>0</v>
      </c>
      <c r="AB908">
        <v>0</v>
      </c>
      <c r="AC908">
        <v>0</v>
      </c>
      <c r="AD908">
        <v>0</v>
      </c>
      <c r="AE908" t="s">
        <v>31</v>
      </c>
      <c r="AJ908" t="b">
        <f>OR(COUNTIF(Sheet1!$H$1:$H$9,Table1[[#This Row],[Genre_1]]),COUNTIF(Sheet1!$H$1:$H$8,Table1[[#This Row],[Genre_2]]),COUNTIF(Sheet1!$H$1:$H$8,Table1[[#This Row],[Genre_3]]),COUNTIF(Sheet1!$H$1:$H$8,Table1[[#This Row],[Genre_4]]),COUNTIF(Sheet1!$H$1:$H$8,Table1[[#This Row],[Genre_5]]))</f>
        <v>1</v>
      </c>
      <c r="AK908" t="s">
        <v>169</v>
      </c>
      <c r="AM908" t="b">
        <f>OR(COUNTIF(Sheet1!$E$2:$E$20,Table1[[#This Row],[Publisher_1]]),COUNTIF(Sheet1!$E$2:$E$20,Table1[[#This Row],[Publisher_2]]))</f>
        <v>1</v>
      </c>
      <c r="AN908" t="str">
        <f>IF(COUNTIF(Table1[[#All],[Title]],Table1[[#This Row],[Title]]) &gt; 1,"Yes","No")</f>
        <v>Yes</v>
      </c>
      <c r="AO908" t="str">
        <f>IF(AND(-3&lt;= (Table1[[#This Row],[Metrics.Sales]] - AVERAGE(Table1[Metrics.Sales]))/_xlfn.STDEV.S(Table1[Metrics.Sales]), (Table1[[#This Row],[Metrics.Sales]] - AVERAGE(Table1[Metrics.Sales]))/_xlfn.STDEV.S(Table1[Metrics.Sales]) &lt;=3),"No","Yes")</f>
        <v>No</v>
      </c>
      <c r="AP908" t="b">
        <f>OR(Table1[[#This Row],[Length.Main Story.Polled]] = 0,Table1[[#This Row],[Length.Main + Extras.Polled]] = 0,Table1[[#This Row],[Length.Completionists.Polled]] = 0,Table1[[#This Row],[Length.All PlayStyles.Polled]] = 0)</f>
        <v>1</v>
      </c>
      <c r="AR908" s="9"/>
      <c r="AT908"/>
    </row>
    <row r="909" spans="1:64" x14ac:dyDescent="0.25">
      <c r="A909" t="s">
        <v>212</v>
      </c>
      <c r="B909">
        <v>1</v>
      </c>
      <c r="C909" t="s">
        <v>31</v>
      </c>
      <c r="D909" t="s">
        <v>1005</v>
      </c>
      <c r="E909" t="s">
        <v>1021</v>
      </c>
      <c r="F909" t="s">
        <v>32</v>
      </c>
      <c r="G909">
        <v>2005</v>
      </c>
      <c r="H909">
        <v>49</v>
      </c>
      <c r="I909">
        <v>0.01</v>
      </c>
      <c r="J909">
        <v>13.95</v>
      </c>
      <c r="K909">
        <v>0</v>
      </c>
      <c r="L909">
        <v>0</v>
      </c>
      <c r="M909">
        <v>0</v>
      </c>
      <c r="N909">
        <v>0</v>
      </c>
      <c r="O909">
        <v>0</v>
      </c>
      <c r="P909">
        <v>0</v>
      </c>
      <c r="Q909">
        <v>0</v>
      </c>
      <c r="R909">
        <v>0</v>
      </c>
      <c r="S909">
        <v>0</v>
      </c>
      <c r="T909">
        <v>0</v>
      </c>
      <c r="U909">
        <v>0</v>
      </c>
      <c r="V909">
        <v>0</v>
      </c>
      <c r="W909">
        <v>0</v>
      </c>
      <c r="X909">
        <v>0</v>
      </c>
      <c r="Y909">
        <v>0</v>
      </c>
      <c r="Z909">
        <v>0</v>
      </c>
      <c r="AA909">
        <v>0</v>
      </c>
      <c r="AB909">
        <v>0</v>
      </c>
      <c r="AC909">
        <v>0</v>
      </c>
      <c r="AD909">
        <v>0</v>
      </c>
      <c r="AE909" t="s">
        <v>31</v>
      </c>
      <c r="AJ909" t="b">
        <f>OR(COUNTIF(Sheet1!$H$1:$H$9,Table1[[#This Row],[Genre_1]]),COUNTIF(Sheet1!$H$1:$H$8,Table1[[#This Row],[Genre_2]]),COUNTIF(Sheet1!$H$1:$H$8,Table1[[#This Row],[Genre_3]]),COUNTIF(Sheet1!$H$1:$H$8,Table1[[#This Row],[Genre_4]]),COUNTIF(Sheet1!$H$1:$H$8,Table1[[#This Row],[Genre_5]]))</f>
        <v>1</v>
      </c>
      <c r="AK909" t="s">
        <v>1005</v>
      </c>
      <c r="AM909" t="b">
        <f>OR(COUNTIF(Sheet1!$E$2:$E$20,Table1[[#This Row],[Publisher_1]]),COUNTIF(Sheet1!$E$2:$E$20,Table1[[#This Row],[Publisher_2]]))</f>
        <v>1</v>
      </c>
      <c r="AN909" t="str">
        <f>IF(COUNTIF(Table1[[#All],[Title]],Table1[[#This Row],[Title]]) &gt; 1,"Yes","No")</f>
        <v>No</v>
      </c>
      <c r="AO909" t="str">
        <f>IF(AND(-3&lt;= (Table1[[#This Row],[Metrics.Sales]] - AVERAGE(Table1[Metrics.Sales]))/_xlfn.STDEV.S(Table1[Metrics.Sales]), (Table1[[#This Row],[Metrics.Sales]] - AVERAGE(Table1[Metrics.Sales]))/_xlfn.STDEV.S(Table1[Metrics.Sales]) &lt;=3),"No","Yes")</f>
        <v>No</v>
      </c>
      <c r="AP909" t="b">
        <f>OR(Table1[[#This Row],[Length.Main Story.Polled]] = 0,Table1[[#This Row],[Length.Main + Extras.Polled]] = 0,Table1[[#This Row],[Length.Completionists.Polled]] = 0,Table1[[#This Row],[Length.All PlayStyles.Polled]] = 0)</f>
        <v>1</v>
      </c>
      <c r="AR909" s="9"/>
      <c r="AT909"/>
    </row>
    <row r="910" spans="1:64" x14ac:dyDescent="0.25">
      <c r="A910" t="s">
        <v>504</v>
      </c>
      <c r="B910">
        <v>1</v>
      </c>
      <c r="C910" t="s">
        <v>72</v>
      </c>
      <c r="D910" t="s">
        <v>1005</v>
      </c>
      <c r="E910" t="s">
        <v>1021</v>
      </c>
      <c r="F910" t="s">
        <v>32</v>
      </c>
      <c r="G910">
        <v>2007</v>
      </c>
      <c r="H910">
        <v>63</v>
      </c>
      <c r="I910">
        <v>0.68</v>
      </c>
      <c r="J910">
        <v>14.95</v>
      </c>
      <c r="K910">
        <v>22.016666666666602</v>
      </c>
      <c r="L910">
        <v>26.016666666666602</v>
      </c>
      <c r="M910">
        <v>22.066666666666599</v>
      </c>
      <c r="N910">
        <v>3</v>
      </c>
      <c r="O910">
        <v>18.016666666666602</v>
      </c>
      <c r="P910">
        <v>26.033333333333299</v>
      </c>
      <c r="Q910">
        <v>28.016666666666602</v>
      </c>
      <c r="R910">
        <v>26.033333333333299</v>
      </c>
      <c r="S910">
        <v>2</v>
      </c>
      <c r="T910">
        <v>24.05</v>
      </c>
      <c r="U910">
        <v>14</v>
      </c>
      <c r="V910">
        <v>14</v>
      </c>
      <c r="W910">
        <v>14</v>
      </c>
      <c r="X910">
        <v>1</v>
      </c>
      <c r="Y910">
        <v>14</v>
      </c>
      <c r="Z910">
        <v>0</v>
      </c>
      <c r="AA910">
        <v>0</v>
      </c>
      <c r="AB910">
        <v>0</v>
      </c>
      <c r="AC910">
        <v>0</v>
      </c>
      <c r="AD910">
        <v>0</v>
      </c>
      <c r="AE910" t="s">
        <v>31</v>
      </c>
      <c r="AF910" t="s">
        <v>34</v>
      </c>
      <c r="AJ910" t="b">
        <f>OR(COUNTIF(Sheet1!$H$1:$H$9,Table1[[#This Row],[Genre_1]]),COUNTIF(Sheet1!$H$1:$H$8,Table1[[#This Row],[Genre_2]]),COUNTIF(Sheet1!$H$1:$H$8,Table1[[#This Row],[Genre_3]]),COUNTIF(Sheet1!$H$1:$H$8,Table1[[#This Row],[Genre_4]]),COUNTIF(Sheet1!$H$1:$H$8,Table1[[#This Row],[Genre_5]]))</f>
        <v>1</v>
      </c>
      <c r="AK910" t="s">
        <v>1005</v>
      </c>
      <c r="AM910" t="b">
        <f>OR(COUNTIF(Sheet1!$E$2:$E$20,Table1[[#This Row],[Publisher_1]]),COUNTIF(Sheet1!$E$2:$E$20,Table1[[#This Row],[Publisher_2]]))</f>
        <v>1</v>
      </c>
      <c r="AN910" t="str">
        <f>IF(COUNTIF(Table1[[#All],[Title]],Table1[[#This Row],[Title]]) &gt; 1,"Yes","No")</f>
        <v>No</v>
      </c>
      <c r="AO910" t="str">
        <f>IF(AND(-3&lt;= (Table1[[#This Row],[Metrics.Sales]] - AVERAGE(Table1[Metrics.Sales]))/_xlfn.STDEV.S(Table1[Metrics.Sales]), (Table1[[#This Row],[Metrics.Sales]] - AVERAGE(Table1[Metrics.Sales]))/_xlfn.STDEV.S(Table1[Metrics.Sales]) &lt;=3),"No","Yes")</f>
        <v>No</v>
      </c>
      <c r="AP910" t="b">
        <f>OR(Table1[[#This Row],[Length.Main Story.Polled]] = 0,Table1[[#This Row],[Length.Main + Extras.Polled]] = 0,Table1[[#This Row],[Length.Completionists.Polled]] = 0,Table1[[#This Row],[Length.All PlayStyles.Polled]] = 0)</f>
        <v>1</v>
      </c>
      <c r="AR910" s="9"/>
      <c r="AT910"/>
    </row>
    <row r="911" spans="1:64" x14ac:dyDescent="0.25">
      <c r="A911" t="s">
        <v>849</v>
      </c>
      <c r="B911">
        <v>1</v>
      </c>
      <c r="C911" t="s">
        <v>1034</v>
      </c>
      <c r="D911" t="s">
        <v>586</v>
      </c>
      <c r="E911" t="s">
        <v>1021</v>
      </c>
      <c r="F911" t="s">
        <v>46</v>
      </c>
      <c r="G911">
        <v>2008</v>
      </c>
      <c r="H911">
        <v>70</v>
      </c>
      <c r="I911">
        <v>0.27</v>
      </c>
      <c r="J911">
        <v>11.95</v>
      </c>
      <c r="K911">
        <v>30.25</v>
      </c>
      <c r="L911">
        <v>33.233333333333299</v>
      </c>
      <c r="M911">
        <v>30.25</v>
      </c>
      <c r="N911">
        <v>2</v>
      </c>
      <c r="O911">
        <v>27.266666666666602</v>
      </c>
      <c r="P911">
        <v>0</v>
      </c>
      <c r="Q911">
        <v>0</v>
      </c>
      <c r="R911">
        <v>0</v>
      </c>
      <c r="S911">
        <v>0</v>
      </c>
      <c r="T911">
        <v>0</v>
      </c>
      <c r="U911">
        <v>36.233333333333299</v>
      </c>
      <c r="V911">
        <v>36.233333333333299</v>
      </c>
      <c r="W911">
        <v>36.233333333333299</v>
      </c>
      <c r="X911">
        <v>1</v>
      </c>
      <c r="Y911">
        <v>36.233333333333299</v>
      </c>
      <c r="Z911">
        <v>24.266666666666602</v>
      </c>
      <c r="AA911">
        <v>24.266666666666602</v>
      </c>
      <c r="AB911">
        <v>24.266666666666602</v>
      </c>
      <c r="AC911">
        <v>1</v>
      </c>
      <c r="AD911">
        <v>24.266666666666602</v>
      </c>
      <c r="AE911" t="s">
        <v>31</v>
      </c>
      <c r="AF911" t="s">
        <v>1045</v>
      </c>
      <c r="AJ911" t="b">
        <f>OR(COUNTIF(Sheet1!$H$1:$H$9,Table1[[#This Row],[Genre_1]]),COUNTIF(Sheet1!$H$1:$H$8,Table1[[#This Row],[Genre_2]]),COUNTIF(Sheet1!$H$1:$H$8,Table1[[#This Row],[Genre_3]]),COUNTIF(Sheet1!$H$1:$H$8,Table1[[#This Row],[Genre_4]]),COUNTIF(Sheet1!$H$1:$H$8,Table1[[#This Row],[Genre_5]]))</f>
        <v>1</v>
      </c>
      <c r="AK911" t="s">
        <v>586</v>
      </c>
      <c r="AM911" t="b">
        <f>OR(COUNTIF(Sheet1!$E$2:$E$20,Table1[[#This Row],[Publisher_1]]),COUNTIF(Sheet1!$E$2:$E$20,Table1[[#This Row],[Publisher_2]]))</f>
        <v>1</v>
      </c>
      <c r="AN911" t="str">
        <f>IF(COUNTIF(Table1[[#All],[Title]],Table1[[#This Row],[Title]]) &gt; 1,"Yes","No")</f>
        <v>No</v>
      </c>
      <c r="AO911" t="str">
        <f>IF(AND(-3&lt;= (Table1[[#This Row],[Metrics.Sales]] - AVERAGE(Table1[Metrics.Sales]))/_xlfn.STDEV.S(Table1[Metrics.Sales]), (Table1[[#This Row],[Metrics.Sales]] - AVERAGE(Table1[Metrics.Sales]))/_xlfn.STDEV.S(Table1[Metrics.Sales]) &lt;=3),"No","Yes")</f>
        <v>No</v>
      </c>
      <c r="AP911" t="b">
        <f>OR(Table1[[#This Row],[Length.Main Story.Polled]] = 0,Table1[[#This Row],[Length.Main + Extras.Polled]] = 0,Table1[[#This Row],[Length.Completionists.Polled]] = 0,Table1[[#This Row],[Length.All PlayStyles.Polled]] = 0)</f>
        <v>1</v>
      </c>
      <c r="AR911" s="9"/>
      <c r="AT911"/>
      <c r="AU911" s="10"/>
      <c r="AW911" s="10"/>
      <c r="AX911" s="10"/>
      <c r="AY911" s="10"/>
      <c r="AZ911" s="10"/>
    </row>
    <row r="912" spans="1:64" x14ac:dyDescent="0.25">
      <c r="A912" t="s">
        <v>836</v>
      </c>
      <c r="B912">
        <v>2</v>
      </c>
      <c r="C912" t="s">
        <v>48</v>
      </c>
      <c r="D912" t="s">
        <v>1005</v>
      </c>
      <c r="E912" t="s">
        <v>1022</v>
      </c>
      <c r="F912" t="s">
        <v>46</v>
      </c>
      <c r="G912">
        <v>2008</v>
      </c>
      <c r="H912">
        <v>69</v>
      </c>
      <c r="I912">
        <v>0.34</v>
      </c>
      <c r="J912">
        <v>16.95</v>
      </c>
      <c r="K912">
        <v>12.383333333333301</v>
      </c>
      <c r="L912">
        <v>12.383333333333301</v>
      </c>
      <c r="M912">
        <v>12.383333333333301</v>
      </c>
      <c r="N912">
        <v>1</v>
      </c>
      <c r="O912">
        <v>12.383333333333301</v>
      </c>
      <c r="P912">
        <v>12.383333333333301</v>
      </c>
      <c r="Q912">
        <v>12.383333333333301</v>
      </c>
      <c r="R912">
        <v>12.383333333333301</v>
      </c>
      <c r="S912">
        <v>1</v>
      </c>
      <c r="T912">
        <v>12.383333333333301</v>
      </c>
      <c r="U912">
        <v>0</v>
      </c>
      <c r="V912">
        <v>0</v>
      </c>
      <c r="W912">
        <v>0</v>
      </c>
      <c r="X912">
        <v>0</v>
      </c>
      <c r="Y912">
        <v>0</v>
      </c>
      <c r="Z912">
        <v>0</v>
      </c>
      <c r="AA912">
        <v>0</v>
      </c>
      <c r="AB912">
        <v>0</v>
      </c>
      <c r="AC912">
        <v>0</v>
      </c>
      <c r="AD912">
        <v>0</v>
      </c>
      <c r="AE912" t="s">
        <v>1006</v>
      </c>
      <c r="AJ912" t="b">
        <f>OR(COUNTIF(Sheet1!$H$1:$H$9,Table1[[#This Row],[Genre_1]]),COUNTIF(Sheet1!$H$1:$H$8,Table1[[#This Row],[Genre_2]]),COUNTIF(Sheet1!$H$1:$H$8,Table1[[#This Row],[Genre_3]]),COUNTIF(Sheet1!$H$1:$H$8,Table1[[#This Row],[Genre_4]]),COUNTIF(Sheet1!$H$1:$H$8,Table1[[#This Row],[Genre_5]]))</f>
        <v>1</v>
      </c>
      <c r="AK912" t="s">
        <v>1005</v>
      </c>
      <c r="AM912" t="b">
        <f>OR(COUNTIF(Sheet1!$E$2:$E$20,Table1[[#This Row],[Publisher_1]]),COUNTIF(Sheet1!$E$2:$E$20,Table1[[#This Row],[Publisher_2]]))</f>
        <v>1</v>
      </c>
      <c r="AN912" t="str">
        <f>IF(COUNTIF(Table1[[#All],[Title]],Table1[[#This Row],[Title]]) &gt; 1,"Yes","No")</f>
        <v>Yes</v>
      </c>
      <c r="AO912" t="str">
        <f>IF(AND(-3&lt;= (Table1[[#This Row],[Metrics.Sales]] - AVERAGE(Table1[Metrics.Sales]))/_xlfn.STDEV.S(Table1[Metrics.Sales]), (Table1[[#This Row],[Metrics.Sales]] - AVERAGE(Table1[Metrics.Sales]))/_xlfn.STDEV.S(Table1[Metrics.Sales]) &lt;=3),"No","Yes")</f>
        <v>No</v>
      </c>
      <c r="AP912" t="b">
        <f>OR(Table1[[#This Row],[Length.Main Story.Polled]] = 0,Table1[[#This Row],[Length.Main + Extras.Polled]] = 0,Table1[[#This Row],[Length.Completionists.Polled]] = 0,Table1[[#This Row],[Length.All PlayStyles.Polled]] = 0)</f>
        <v>1</v>
      </c>
      <c r="AR912" s="9"/>
      <c r="AT912"/>
      <c r="AW912" s="10"/>
      <c r="BC912" s="10"/>
      <c r="BD912" s="10"/>
      <c r="BE912" s="10"/>
      <c r="BG912" s="10"/>
      <c r="BH912" s="10"/>
      <c r="BI912" s="10"/>
      <c r="BJ912" s="10"/>
      <c r="BL912" s="10"/>
    </row>
    <row r="913" spans="1:64" x14ac:dyDescent="0.25">
      <c r="A913" t="s">
        <v>836</v>
      </c>
      <c r="B913">
        <v>1</v>
      </c>
      <c r="C913" t="s">
        <v>48</v>
      </c>
      <c r="D913" t="s">
        <v>1005</v>
      </c>
      <c r="E913" t="s">
        <v>1021</v>
      </c>
      <c r="F913" t="s">
        <v>46</v>
      </c>
      <c r="G913">
        <v>2008</v>
      </c>
      <c r="H913">
        <v>75</v>
      </c>
      <c r="I913">
        <v>0.28000000000000003</v>
      </c>
      <c r="J913">
        <v>17.95</v>
      </c>
      <c r="K913">
        <v>12.383333333333301</v>
      </c>
      <c r="L913">
        <v>12.383333333333301</v>
      </c>
      <c r="M913">
        <v>12.383333333333301</v>
      </c>
      <c r="N913">
        <v>1</v>
      </c>
      <c r="O913">
        <v>12.383333333333301</v>
      </c>
      <c r="P913">
        <v>12.383333333333301</v>
      </c>
      <c r="Q913">
        <v>12.383333333333301</v>
      </c>
      <c r="R913">
        <v>12.383333333333301</v>
      </c>
      <c r="S913">
        <v>1</v>
      </c>
      <c r="T913">
        <v>12.383333333333301</v>
      </c>
      <c r="U913">
        <v>0</v>
      </c>
      <c r="V913">
        <v>0</v>
      </c>
      <c r="W913">
        <v>0</v>
      </c>
      <c r="X913">
        <v>0</v>
      </c>
      <c r="Y913">
        <v>0</v>
      </c>
      <c r="Z913">
        <v>0</v>
      </c>
      <c r="AA913">
        <v>0</v>
      </c>
      <c r="AB913">
        <v>0</v>
      </c>
      <c r="AC913">
        <v>0</v>
      </c>
      <c r="AD913">
        <v>0</v>
      </c>
      <c r="AE913" t="s">
        <v>1006</v>
      </c>
      <c r="AJ913" t="b">
        <f>OR(COUNTIF(Sheet1!$H$1:$H$9,Table1[[#This Row],[Genre_1]]),COUNTIF(Sheet1!$H$1:$H$8,Table1[[#This Row],[Genre_2]]),COUNTIF(Sheet1!$H$1:$H$8,Table1[[#This Row],[Genre_3]]),COUNTIF(Sheet1!$H$1:$H$8,Table1[[#This Row],[Genre_4]]),COUNTIF(Sheet1!$H$1:$H$8,Table1[[#This Row],[Genre_5]]))</f>
        <v>1</v>
      </c>
      <c r="AK913" t="s">
        <v>1005</v>
      </c>
      <c r="AM913" t="b">
        <f>OR(COUNTIF(Sheet1!$E$2:$E$20,Table1[[#This Row],[Publisher_1]]),COUNTIF(Sheet1!$E$2:$E$20,Table1[[#This Row],[Publisher_2]]))</f>
        <v>1</v>
      </c>
      <c r="AN913" t="str">
        <f>IF(COUNTIF(Table1[[#All],[Title]],Table1[[#This Row],[Title]]) &gt; 1,"Yes","No")</f>
        <v>Yes</v>
      </c>
      <c r="AO913" t="str">
        <f>IF(AND(-3&lt;= (Table1[[#This Row],[Metrics.Sales]] - AVERAGE(Table1[Metrics.Sales]))/_xlfn.STDEV.S(Table1[Metrics.Sales]), (Table1[[#This Row],[Metrics.Sales]] - AVERAGE(Table1[Metrics.Sales]))/_xlfn.STDEV.S(Table1[Metrics.Sales]) &lt;=3),"No","Yes")</f>
        <v>No</v>
      </c>
      <c r="AP913" t="b">
        <f>OR(Table1[[#This Row],[Length.Main Story.Polled]] = 0,Table1[[#This Row],[Length.Main + Extras.Polled]] = 0,Table1[[#This Row],[Length.Completionists.Polled]] = 0,Table1[[#This Row],[Length.All PlayStyles.Polled]] = 0)</f>
        <v>1</v>
      </c>
      <c r="AR913" s="9"/>
      <c r="AT913"/>
      <c r="AU913" s="10"/>
      <c r="AW913" s="10"/>
      <c r="AX913" s="10"/>
      <c r="AY913" s="10"/>
      <c r="AZ913" s="10"/>
      <c r="BB913" s="10"/>
    </row>
    <row r="914" spans="1:64" x14ac:dyDescent="0.25">
      <c r="A914" t="s">
        <v>41</v>
      </c>
      <c r="B914">
        <v>1</v>
      </c>
      <c r="C914" t="s">
        <v>31</v>
      </c>
      <c r="D914" t="s">
        <v>42</v>
      </c>
      <c r="E914" t="s">
        <v>1021</v>
      </c>
      <c r="F914" t="s">
        <v>32</v>
      </c>
      <c r="G914">
        <v>2004</v>
      </c>
      <c r="H914">
        <v>61</v>
      </c>
      <c r="I914">
        <v>0.45</v>
      </c>
      <c r="J914">
        <v>14.95</v>
      </c>
      <c r="K914">
        <v>13.25</v>
      </c>
      <c r="L914">
        <v>48.383333333333297</v>
      </c>
      <c r="M914">
        <v>10</v>
      </c>
      <c r="N914">
        <v>37</v>
      </c>
      <c r="O914">
        <v>7.0666666666666602</v>
      </c>
      <c r="P914">
        <v>72.566666666666606</v>
      </c>
      <c r="Q914">
        <v>78.866666666666603</v>
      </c>
      <c r="R914">
        <v>72.566666666666606</v>
      </c>
      <c r="S914">
        <v>2</v>
      </c>
      <c r="T914">
        <v>66.283333333333303</v>
      </c>
      <c r="U914">
        <v>12.7666666666666</v>
      </c>
      <c r="V914">
        <v>17.316666666666599</v>
      </c>
      <c r="W914">
        <v>12.5</v>
      </c>
      <c r="X914">
        <v>12</v>
      </c>
      <c r="Y914">
        <v>10.483333333333301</v>
      </c>
      <c r="Z914">
        <v>8.35</v>
      </c>
      <c r="AA914">
        <v>11.0833333333333</v>
      </c>
      <c r="AB914">
        <v>8</v>
      </c>
      <c r="AC914">
        <v>23</v>
      </c>
      <c r="AD914">
        <v>5.3333333333333304</v>
      </c>
      <c r="AE914" t="s">
        <v>31</v>
      </c>
      <c r="AJ914" t="b">
        <f>OR(COUNTIF(Sheet1!$H$1:$H$9,Table1[[#This Row],[Genre_1]]),COUNTIF(Sheet1!$H$1:$H$8,Table1[[#This Row],[Genre_2]]),COUNTIF(Sheet1!$H$1:$H$8,Table1[[#This Row],[Genre_3]]),COUNTIF(Sheet1!$H$1:$H$8,Table1[[#This Row],[Genre_4]]),COUNTIF(Sheet1!$H$1:$H$8,Table1[[#This Row],[Genre_5]]))</f>
        <v>1</v>
      </c>
      <c r="AK914" t="s">
        <v>42</v>
      </c>
      <c r="AM914" t="b">
        <f>OR(COUNTIF(Sheet1!$E$2:$E$20,Table1[[#This Row],[Publisher_1]]),COUNTIF(Sheet1!$E$2:$E$20,Table1[[#This Row],[Publisher_2]]))</f>
        <v>1</v>
      </c>
      <c r="AN914" t="str">
        <f>IF(COUNTIF(Table1[[#All],[Title]],Table1[[#This Row],[Title]]) &gt; 1,"Yes","No")</f>
        <v>Yes</v>
      </c>
      <c r="AO914" t="str">
        <f>IF(AND(-3&lt;= (Table1[[#This Row],[Metrics.Sales]] - AVERAGE(Table1[Metrics.Sales]))/_xlfn.STDEV.S(Table1[Metrics.Sales]), (Table1[[#This Row],[Metrics.Sales]] - AVERAGE(Table1[Metrics.Sales]))/_xlfn.STDEV.S(Table1[Metrics.Sales]) &lt;=3),"No","Yes")</f>
        <v>No</v>
      </c>
      <c r="AP914" t="b">
        <f>OR(Table1[[#This Row],[Length.Main Story.Polled]] = 0,Table1[[#This Row],[Length.Main + Extras.Polled]] = 0,Table1[[#This Row],[Length.Completionists.Polled]] = 0,Table1[[#This Row],[Length.All PlayStyles.Polled]] = 0)</f>
        <v>0</v>
      </c>
      <c r="AR914" s="9"/>
      <c r="AT914"/>
      <c r="AU914" s="10"/>
      <c r="AW914" s="10"/>
      <c r="AX914" s="10"/>
      <c r="AY914" s="10"/>
      <c r="AZ914" s="10"/>
      <c r="BB914" s="10"/>
    </row>
    <row r="915" spans="1:64" x14ac:dyDescent="0.25">
      <c r="A915" t="s">
        <v>41</v>
      </c>
      <c r="B915">
        <v>1</v>
      </c>
      <c r="C915" t="s">
        <v>31</v>
      </c>
      <c r="D915" t="s">
        <v>42</v>
      </c>
      <c r="E915" t="s">
        <v>1020</v>
      </c>
      <c r="F915" t="s">
        <v>46</v>
      </c>
      <c r="G915">
        <v>2005</v>
      </c>
      <c r="H915">
        <v>67</v>
      </c>
      <c r="I915">
        <v>0.38</v>
      </c>
      <c r="J915">
        <v>14.95</v>
      </c>
      <c r="K915">
        <v>13.25</v>
      </c>
      <c r="L915">
        <v>48.383333333333297</v>
      </c>
      <c r="M915">
        <v>10</v>
      </c>
      <c r="N915">
        <v>37</v>
      </c>
      <c r="O915">
        <v>7.0666666666666602</v>
      </c>
      <c r="P915">
        <v>72.566666666666606</v>
      </c>
      <c r="Q915">
        <v>78.866666666666603</v>
      </c>
      <c r="R915">
        <v>72.566666666666606</v>
      </c>
      <c r="S915">
        <v>2</v>
      </c>
      <c r="T915">
        <v>66.283333333333303</v>
      </c>
      <c r="U915">
        <v>12.7666666666666</v>
      </c>
      <c r="V915">
        <v>17.316666666666599</v>
      </c>
      <c r="W915">
        <v>12.5</v>
      </c>
      <c r="X915">
        <v>12</v>
      </c>
      <c r="Y915">
        <v>10.483333333333301</v>
      </c>
      <c r="Z915">
        <v>8.35</v>
      </c>
      <c r="AA915">
        <v>11.0833333333333</v>
      </c>
      <c r="AB915">
        <v>8</v>
      </c>
      <c r="AC915">
        <v>23</v>
      </c>
      <c r="AD915">
        <v>5.3333333333333304</v>
      </c>
      <c r="AE915" t="s">
        <v>31</v>
      </c>
      <c r="AJ915" t="b">
        <f>OR(COUNTIF(Sheet1!$H$1:$H$9,Table1[[#This Row],[Genre_1]]),COUNTIF(Sheet1!$H$1:$H$8,Table1[[#This Row],[Genre_2]]),COUNTIF(Sheet1!$H$1:$H$8,Table1[[#This Row],[Genre_3]]),COUNTIF(Sheet1!$H$1:$H$8,Table1[[#This Row],[Genre_4]]),COUNTIF(Sheet1!$H$1:$H$8,Table1[[#This Row],[Genre_5]]))</f>
        <v>1</v>
      </c>
      <c r="AK915" t="s">
        <v>42</v>
      </c>
      <c r="AM915" t="b">
        <f>OR(COUNTIF(Sheet1!$E$2:$E$20,Table1[[#This Row],[Publisher_1]]),COUNTIF(Sheet1!$E$2:$E$20,Table1[[#This Row],[Publisher_2]]))</f>
        <v>1</v>
      </c>
      <c r="AN915" t="str">
        <f>IF(COUNTIF(Table1[[#All],[Title]],Table1[[#This Row],[Title]]) &gt; 1,"Yes","No")</f>
        <v>Yes</v>
      </c>
      <c r="AO915" t="str">
        <f>IF(AND(-3&lt;= (Table1[[#This Row],[Metrics.Sales]] - AVERAGE(Table1[Metrics.Sales]))/_xlfn.STDEV.S(Table1[Metrics.Sales]), (Table1[[#This Row],[Metrics.Sales]] - AVERAGE(Table1[Metrics.Sales]))/_xlfn.STDEV.S(Table1[Metrics.Sales]) &lt;=3),"No","Yes")</f>
        <v>No</v>
      </c>
      <c r="AP915" t="b">
        <f>OR(Table1[[#This Row],[Length.Main Story.Polled]] = 0,Table1[[#This Row],[Length.Main + Extras.Polled]] = 0,Table1[[#This Row],[Length.Completionists.Polled]] = 0,Table1[[#This Row],[Length.All PlayStyles.Polled]] = 0)</f>
        <v>0</v>
      </c>
      <c r="AR915" s="9"/>
      <c r="AT915"/>
      <c r="AW915" s="10"/>
      <c r="AX915" s="10"/>
      <c r="AY915" s="10"/>
      <c r="AZ915" s="10"/>
      <c r="BB915" s="10"/>
      <c r="BC915" s="10"/>
      <c r="BD915" s="10"/>
      <c r="BG915" s="10"/>
      <c r="BI915" s="10"/>
      <c r="BL915" s="10"/>
    </row>
    <row r="916" spans="1:64" x14ac:dyDescent="0.25">
      <c r="A916" t="s">
        <v>444</v>
      </c>
      <c r="B916">
        <v>1</v>
      </c>
      <c r="C916" t="s">
        <v>31</v>
      </c>
      <c r="D916" t="s">
        <v>35</v>
      </c>
      <c r="E916" t="s">
        <v>83</v>
      </c>
      <c r="F916" t="s">
        <v>32</v>
      </c>
      <c r="G916">
        <v>2007</v>
      </c>
      <c r="H916">
        <v>63</v>
      </c>
      <c r="I916">
        <v>0.5</v>
      </c>
      <c r="J916">
        <v>11.95</v>
      </c>
      <c r="K916">
        <v>10.8333333333333</v>
      </c>
      <c r="L916">
        <v>16.283333333333299</v>
      </c>
      <c r="M916">
        <v>10.316666666666601</v>
      </c>
      <c r="N916">
        <v>18</v>
      </c>
      <c r="O916">
        <v>7.8833333333333302</v>
      </c>
      <c r="P916">
        <v>10.816666666666601</v>
      </c>
      <c r="Q916">
        <v>10.816666666666601</v>
      </c>
      <c r="R916">
        <v>10.816666666666601</v>
      </c>
      <c r="S916">
        <v>1</v>
      </c>
      <c r="T916">
        <v>10.816666666666601</v>
      </c>
      <c r="U916">
        <v>12.55</v>
      </c>
      <c r="V916">
        <v>16.966666666666601</v>
      </c>
      <c r="W916">
        <v>11.316666666666601</v>
      </c>
      <c r="X916">
        <v>7</v>
      </c>
      <c r="Y916">
        <v>10.966666666666599</v>
      </c>
      <c r="Z916">
        <v>9.6333333333333293</v>
      </c>
      <c r="AA916">
        <v>12.483333333333301</v>
      </c>
      <c r="AB916">
        <v>9.6666666666666607</v>
      </c>
      <c r="AC916">
        <v>10</v>
      </c>
      <c r="AD916">
        <v>7.4166666666666599</v>
      </c>
      <c r="AE916" t="s">
        <v>31</v>
      </c>
      <c r="AJ916" t="b">
        <f>OR(COUNTIF(Sheet1!$H$1:$H$9,Table1[[#This Row],[Genre_1]]),COUNTIF(Sheet1!$H$1:$H$8,Table1[[#This Row],[Genre_2]]),COUNTIF(Sheet1!$H$1:$H$8,Table1[[#This Row],[Genre_3]]),COUNTIF(Sheet1!$H$1:$H$8,Table1[[#This Row],[Genre_4]]),COUNTIF(Sheet1!$H$1:$H$8,Table1[[#This Row],[Genre_5]]))</f>
        <v>1</v>
      </c>
      <c r="AK916" t="s">
        <v>35</v>
      </c>
      <c r="AM916" t="b">
        <f>OR(COUNTIF(Sheet1!$E$2:$E$20,Table1[[#This Row],[Publisher_1]]),COUNTIF(Sheet1!$E$2:$E$20,Table1[[#This Row],[Publisher_2]]))</f>
        <v>1</v>
      </c>
      <c r="AN916" t="str">
        <f>IF(COUNTIF(Table1[[#All],[Title]],Table1[[#This Row],[Title]]) &gt; 1,"Yes","No")</f>
        <v>Yes</v>
      </c>
      <c r="AO916" t="str">
        <f>IF(AND(-3&lt;= (Table1[[#This Row],[Metrics.Sales]] - AVERAGE(Table1[Metrics.Sales]))/_xlfn.STDEV.S(Table1[Metrics.Sales]), (Table1[[#This Row],[Metrics.Sales]] - AVERAGE(Table1[Metrics.Sales]))/_xlfn.STDEV.S(Table1[Metrics.Sales]) &lt;=3),"No","Yes")</f>
        <v>No</v>
      </c>
      <c r="AP916" t="b">
        <f>OR(Table1[[#This Row],[Length.Main Story.Polled]] = 0,Table1[[#This Row],[Length.Main + Extras.Polled]] = 0,Table1[[#This Row],[Length.Completionists.Polled]] = 0,Table1[[#This Row],[Length.All PlayStyles.Polled]] = 0)</f>
        <v>0</v>
      </c>
      <c r="AR916" s="9"/>
      <c r="AT916"/>
      <c r="AW916" s="10"/>
      <c r="AX916" s="10"/>
      <c r="AY916" s="10"/>
      <c r="AZ916" s="10"/>
      <c r="BB916" s="10"/>
      <c r="BC916" s="10"/>
      <c r="BD916" s="10"/>
      <c r="BG916" s="10"/>
      <c r="BI916" s="10"/>
      <c r="BL916" s="10"/>
    </row>
    <row r="917" spans="1:64" x14ac:dyDescent="0.25">
      <c r="A917" t="s">
        <v>444</v>
      </c>
      <c r="B917">
        <v>1</v>
      </c>
      <c r="C917" t="s">
        <v>31</v>
      </c>
      <c r="D917" t="s">
        <v>42</v>
      </c>
      <c r="E917" t="s">
        <v>1022</v>
      </c>
      <c r="F917" t="s">
        <v>53</v>
      </c>
      <c r="G917">
        <v>2007</v>
      </c>
      <c r="H917">
        <v>53</v>
      </c>
      <c r="I917">
        <v>0.45</v>
      </c>
      <c r="J917">
        <v>14.95</v>
      </c>
      <c r="K917">
        <v>10.8333333333333</v>
      </c>
      <c r="L917">
        <v>16.283333333333299</v>
      </c>
      <c r="M917">
        <v>10.316666666666601</v>
      </c>
      <c r="N917">
        <v>18</v>
      </c>
      <c r="O917">
        <v>7.8833333333333302</v>
      </c>
      <c r="P917">
        <v>10.816666666666601</v>
      </c>
      <c r="Q917">
        <v>10.816666666666601</v>
      </c>
      <c r="R917">
        <v>10.816666666666601</v>
      </c>
      <c r="S917">
        <v>1</v>
      </c>
      <c r="T917">
        <v>10.816666666666601</v>
      </c>
      <c r="U917">
        <v>12.55</v>
      </c>
      <c r="V917">
        <v>16.966666666666601</v>
      </c>
      <c r="W917">
        <v>11.316666666666601</v>
      </c>
      <c r="X917">
        <v>7</v>
      </c>
      <c r="Y917">
        <v>10.966666666666599</v>
      </c>
      <c r="Z917">
        <v>9.6333333333333293</v>
      </c>
      <c r="AA917">
        <v>12.483333333333301</v>
      </c>
      <c r="AB917">
        <v>9.6666666666666607</v>
      </c>
      <c r="AC917">
        <v>10</v>
      </c>
      <c r="AD917">
        <v>7.4166666666666599</v>
      </c>
      <c r="AE917" t="s">
        <v>31</v>
      </c>
      <c r="AJ917" t="b">
        <f>OR(COUNTIF(Sheet1!$H$1:$H$9,Table1[[#This Row],[Genre_1]]),COUNTIF(Sheet1!$H$1:$H$8,Table1[[#This Row],[Genre_2]]),COUNTIF(Sheet1!$H$1:$H$8,Table1[[#This Row],[Genre_3]]),COUNTIF(Sheet1!$H$1:$H$8,Table1[[#This Row],[Genre_4]]),COUNTIF(Sheet1!$H$1:$H$8,Table1[[#This Row],[Genre_5]]))</f>
        <v>1</v>
      </c>
      <c r="AK917" t="s">
        <v>42</v>
      </c>
      <c r="AM917" t="b">
        <f>OR(COUNTIF(Sheet1!$E$2:$E$20,Table1[[#This Row],[Publisher_1]]),COUNTIF(Sheet1!$E$2:$E$20,Table1[[#This Row],[Publisher_2]]))</f>
        <v>1</v>
      </c>
      <c r="AN917" t="str">
        <f>IF(COUNTIF(Table1[[#All],[Title]],Table1[[#This Row],[Title]]) &gt; 1,"Yes","No")</f>
        <v>Yes</v>
      </c>
      <c r="AO917" t="str">
        <f>IF(AND(-3&lt;= (Table1[[#This Row],[Metrics.Sales]] - AVERAGE(Table1[Metrics.Sales]))/_xlfn.STDEV.S(Table1[Metrics.Sales]), (Table1[[#This Row],[Metrics.Sales]] - AVERAGE(Table1[Metrics.Sales]))/_xlfn.STDEV.S(Table1[Metrics.Sales]) &lt;=3),"No","Yes")</f>
        <v>No</v>
      </c>
      <c r="AP917" t="b">
        <f>OR(Table1[[#This Row],[Length.Main Story.Polled]] = 0,Table1[[#This Row],[Length.Main + Extras.Polled]] = 0,Table1[[#This Row],[Length.Completionists.Polled]] = 0,Table1[[#This Row],[Length.All PlayStyles.Polled]] = 0)</f>
        <v>0</v>
      </c>
      <c r="AR917" s="9"/>
      <c r="AT917"/>
      <c r="AU917" s="10"/>
      <c r="AW917" s="10"/>
      <c r="AX917" s="10"/>
      <c r="AY917" s="10"/>
      <c r="AZ917" s="10"/>
      <c r="BB917" s="10"/>
      <c r="BD917" s="10"/>
      <c r="BE917" s="10"/>
      <c r="BG917" s="10"/>
      <c r="BH917" s="10"/>
      <c r="BI917" s="10"/>
      <c r="BJ917" s="10"/>
      <c r="BL917" s="10"/>
    </row>
    <row r="918" spans="1:64" x14ac:dyDescent="0.25">
      <c r="A918" t="s">
        <v>444</v>
      </c>
      <c r="B918">
        <v>1</v>
      </c>
      <c r="C918" t="s">
        <v>31</v>
      </c>
      <c r="D918" t="s">
        <v>42</v>
      </c>
      <c r="E918" t="s">
        <v>1021</v>
      </c>
      <c r="F918" t="s">
        <v>46</v>
      </c>
      <c r="G918">
        <v>2007</v>
      </c>
      <c r="H918">
        <v>79</v>
      </c>
      <c r="I918">
        <v>0.44</v>
      </c>
      <c r="J918">
        <v>16.95</v>
      </c>
      <c r="K918">
        <v>10.8333333333333</v>
      </c>
      <c r="L918">
        <v>16.283333333333299</v>
      </c>
      <c r="M918">
        <v>10.316666666666601</v>
      </c>
      <c r="N918">
        <v>18</v>
      </c>
      <c r="O918">
        <v>7.8833333333333302</v>
      </c>
      <c r="P918">
        <v>10.816666666666601</v>
      </c>
      <c r="Q918">
        <v>10.816666666666601</v>
      </c>
      <c r="R918">
        <v>10.816666666666601</v>
      </c>
      <c r="S918">
        <v>1</v>
      </c>
      <c r="T918">
        <v>10.816666666666601</v>
      </c>
      <c r="U918">
        <v>12.55</v>
      </c>
      <c r="V918">
        <v>16.966666666666601</v>
      </c>
      <c r="W918">
        <v>11.316666666666601</v>
      </c>
      <c r="X918">
        <v>7</v>
      </c>
      <c r="Y918">
        <v>10.966666666666599</v>
      </c>
      <c r="Z918">
        <v>9.6333333333333293</v>
      </c>
      <c r="AA918">
        <v>12.483333333333301</v>
      </c>
      <c r="AB918">
        <v>9.6666666666666607</v>
      </c>
      <c r="AC918">
        <v>10</v>
      </c>
      <c r="AD918">
        <v>7.4166666666666599</v>
      </c>
      <c r="AE918" t="s">
        <v>31</v>
      </c>
      <c r="AJ918" t="b">
        <f>OR(COUNTIF(Sheet1!$H$1:$H$9,Table1[[#This Row],[Genre_1]]),COUNTIF(Sheet1!$H$1:$H$8,Table1[[#This Row],[Genre_2]]),COUNTIF(Sheet1!$H$1:$H$8,Table1[[#This Row],[Genre_3]]),COUNTIF(Sheet1!$H$1:$H$8,Table1[[#This Row],[Genre_4]]),COUNTIF(Sheet1!$H$1:$H$8,Table1[[#This Row],[Genre_5]]))</f>
        <v>1</v>
      </c>
      <c r="AK918" t="s">
        <v>42</v>
      </c>
      <c r="AM918" t="b">
        <f>OR(COUNTIF(Sheet1!$E$2:$E$20,Table1[[#This Row],[Publisher_1]]),COUNTIF(Sheet1!$E$2:$E$20,Table1[[#This Row],[Publisher_2]]))</f>
        <v>1</v>
      </c>
      <c r="AN918" t="str">
        <f>IF(COUNTIF(Table1[[#All],[Title]],Table1[[#This Row],[Title]]) &gt; 1,"Yes","No")</f>
        <v>Yes</v>
      </c>
      <c r="AO918" t="str">
        <f>IF(AND(-3&lt;= (Table1[[#This Row],[Metrics.Sales]] - AVERAGE(Table1[Metrics.Sales]))/_xlfn.STDEV.S(Table1[Metrics.Sales]), (Table1[[#This Row],[Metrics.Sales]] - AVERAGE(Table1[Metrics.Sales]))/_xlfn.STDEV.S(Table1[Metrics.Sales]) &lt;=3),"No","Yes")</f>
        <v>No</v>
      </c>
      <c r="AP918" t="b">
        <f>OR(Table1[[#This Row],[Length.Main Story.Polled]] = 0,Table1[[#This Row],[Length.Main + Extras.Polled]] = 0,Table1[[#This Row],[Length.Completionists.Polled]] = 0,Table1[[#This Row],[Length.All PlayStyles.Polled]] = 0)</f>
        <v>0</v>
      </c>
      <c r="AR918" s="9"/>
      <c r="AT918"/>
      <c r="AU918" s="10"/>
      <c r="AW918" s="10"/>
      <c r="AX918" s="10"/>
      <c r="AY918" s="10"/>
      <c r="AZ918" s="10"/>
      <c r="BB918" s="10"/>
      <c r="BD918" s="10"/>
      <c r="BE918" s="10"/>
      <c r="BG918" s="10"/>
      <c r="BH918" s="10"/>
      <c r="BI918" s="10"/>
      <c r="BJ918" s="10"/>
      <c r="BL918" s="10"/>
    </row>
    <row r="919" spans="1:64" x14ac:dyDescent="0.25">
      <c r="A919" t="s">
        <v>444</v>
      </c>
      <c r="B919">
        <v>1</v>
      </c>
      <c r="C919" t="s">
        <v>31</v>
      </c>
      <c r="D919" t="s">
        <v>42</v>
      </c>
      <c r="E919" t="s">
        <v>1019</v>
      </c>
      <c r="F919" t="s">
        <v>32</v>
      </c>
      <c r="G919">
        <v>2007</v>
      </c>
      <c r="H919">
        <v>60</v>
      </c>
      <c r="I919">
        <v>0.27</v>
      </c>
      <c r="J919">
        <v>17.95</v>
      </c>
      <c r="K919">
        <v>10.8333333333333</v>
      </c>
      <c r="L919">
        <v>16.283333333333299</v>
      </c>
      <c r="M919">
        <v>10.316666666666601</v>
      </c>
      <c r="N919">
        <v>18</v>
      </c>
      <c r="O919">
        <v>7.8833333333333302</v>
      </c>
      <c r="P919">
        <v>10.816666666666601</v>
      </c>
      <c r="Q919">
        <v>10.816666666666601</v>
      </c>
      <c r="R919">
        <v>10.816666666666601</v>
      </c>
      <c r="S919">
        <v>1</v>
      </c>
      <c r="T919">
        <v>10.816666666666601</v>
      </c>
      <c r="U919">
        <v>12.55</v>
      </c>
      <c r="V919">
        <v>16.966666666666601</v>
      </c>
      <c r="W919">
        <v>11.316666666666601</v>
      </c>
      <c r="X919">
        <v>7</v>
      </c>
      <c r="Y919">
        <v>10.966666666666599</v>
      </c>
      <c r="Z919">
        <v>9.6333333333333293</v>
      </c>
      <c r="AA919">
        <v>12.483333333333301</v>
      </c>
      <c r="AB919">
        <v>9.6666666666666607</v>
      </c>
      <c r="AC919">
        <v>10</v>
      </c>
      <c r="AD919">
        <v>7.4166666666666599</v>
      </c>
      <c r="AE919" t="s">
        <v>31</v>
      </c>
      <c r="AJ919" t="b">
        <f>OR(COUNTIF(Sheet1!$H$1:$H$9,Table1[[#This Row],[Genre_1]]),COUNTIF(Sheet1!$H$1:$H$8,Table1[[#This Row],[Genre_2]]),COUNTIF(Sheet1!$H$1:$H$8,Table1[[#This Row],[Genre_3]]),COUNTIF(Sheet1!$H$1:$H$8,Table1[[#This Row],[Genre_4]]),COUNTIF(Sheet1!$H$1:$H$8,Table1[[#This Row],[Genre_5]]))</f>
        <v>1</v>
      </c>
      <c r="AK919" t="s">
        <v>42</v>
      </c>
      <c r="AM919" t="b">
        <f>OR(COUNTIF(Sheet1!$E$2:$E$20,Table1[[#This Row],[Publisher_1]]),COUNTIF(Sheet1!$E$2:$E$20,Table1[[#This Row],[Publisher_2]]))</f>
        <v>1</v>
      </c>
      <c r="AN919" t="str">
        <f>IF(COUNTIF(Table1[[#All],[Title]],Table1[[#This Row],[Title]]) &gt; 1,"Yes","No")</f>
        <v>Yes</v>
      </c>
      <c r="AO919" t="str">
        <f>IF(AND(-3&lt;= (Table1[[#This Row],[Metrics.Sales]] - AVERAGE(Table1[Metrics.Sales]))/_xlfn.STDEV.S(Table1[Metrics.Sales]), (Table1[[#This Row],[Metrics.Sales]] - AVERAGE(Table1[Metrics.Sales]))/_xlfn.STDEV.S(Table1[Metrics.Sales]) &lt;=3),"No","Yes")</f>
        <v>No</v>
      </c>
      <c r="AP919" t="b">
        <f>OR(Table1[[#This Row],[Length.Main Story.Polled]] = 0,Table1[[#This Row],[Length.Main + Extras.Polled]] = 0,Table1[[#This Row],[Length.Completionists.Polled]] = 0,Table1[[#This Row],[Length.All PlayStyles.Polled]] = 0)</f>
        <v>0</v>
      </c>
      <c r="AR919" s="9"/>
      <c r="AT919"/>
      <c r="AU919" s="10"/>
      <c r="AW919" s="10"/>
      <c r="AX919" s="10"/>
      <c r="AY919" s="10"/>
      <c r="AZ919" s="10"/>
      <c r="BB919" s="10"/>
      <c r="BD919" s="10"/>
      <c r="BE919" s="10"/>
      <c r="BG919" s="10"/>
      <c r="BH919" s="10"/>
      <c r="BI919" s="10"/>
      <c r="BJ919" s="10"/>
      <c r="BL919" s="10"/>
    </row>
    <row r="920" spans="1:64" x14ac:dyDescent="0.25">
      <c r="A920" t="s">
        <v>444</v>
      </c>
      <c r="B920">
        <v>1</v>
      </c>
      <c r="C920" t="s">
        <v>31</v>
      </c>
      <c r="D920" t="s">
        <v>42</v>
      </c>
      <c r="E920" t="s">
        <v>1020</v>
      </c>
      <c r="F920" t="s">
        <v>46</v>
      </c>
      <c r="G920">
        <v>2006</v>
      </c>
      <c r="H920">
        <v>58</v>
      </c>
      <c r="I920">
        <v>0.01</v>
      </c>
      <c r="J920">
        <v>6.95</v>
      </c>
      <c r="K920">
        <v>10.8333333333333</v>
      </c>
      <c r="L920">
        <v>16.283333333333299</v>
      </c>
      <c r="M920">
        <v>10.316666666666601</v>
      </c>
      <c r="N920">
        <v>18</v>
      </c>
      <c r="O920">
        <v>7.8833333333333302</v>
      </c>
      <c r="P920">
        <v>10.816666666666601</v>
      </c>
      <c r="Q920">
        <v>10.816666666666601</v>
      </c>
      <c r="R920">
        <v>10.816666666666601</v>
      </c>
      <c r="S920">
        <v>1</v>
      </c>
      <c r="T920">
        <v>10.816666666666601</v>
      </c>
      <c r="U920">
        <v>12.55</v>
      </c>
      <c r="V920">
        <v>16.966666666666601</v>
      </c>
      <c r="W920">
        <v>11.316666666666601</v>
      </c>
      <c r="X920">
        <v>7</v>
      </c>
      <c r="Y920">
        <v>10.966666666666599</v>
      </c>
      <c r="Z920">
        <v>9.6333333333333293</v>
      </c>
      <c r="AA920">
        <v>12.483333333333301</v>
      </c>
      <c r="AB920">
        <v>9.6666666666666607</v>
      </c>
      <c r="AC920">
        <v>10</v>
      </c>
      <c r="AD920">
        <v>7.4166666666666599</v>
      </c>
      <c r="AE920" t="s">
        <v>31</v>
      </c>
      <c r="AJ920" t="b">
        <f>OR(COUNTIF(Sheet1!$H$1:$H$9,Table1[[#This Row],[Genre_1]]),COUNTIF(Sheet1!$H$1:$H$8,Table1[[#This Row],[Genre_2]]),COUNTIF(Sheet1!$H$1:$H$8,Table1[[#This Row],[Genre_3]]),COUNTIF(Sheet1!$H$1:$H$8,Table1[[#This Row],[Genre_4]]),COUNTIF(Sheet1!$H$1:$H$8,Table1[[#This Row],[Genre_5]]))</f>
        <v>1</v>
      </c>
      <c r="AK920" t="s">
        <v>42</v>
      </c>
      <c r="AM920" t="b">
        <f>OR(COUNTIF(Sheet1!$E$2:$E$20,Table1[[#This Row],[Publisher_1]]),COUNTIF(Sheet1!$E$2:$E$20,Table1[[#This Row],[Publisher_2]]))</f>
        <v>1</v>
      </c>
      <c r="AN920" t="str">
        <f>IF(COUNTIF(Table1[[#All],[Title]],Table1[[#This Row],[Title]]) &gt; 1,"Yes","No")</f>
        <v>Yes</v>
      </c>
      <c r="AO920" t="str">
        <f>IF(AND(-3&lt;= (Table1[[#This Row],[Metrics.Sales]] - AVERAGE(Table1[Metrics.Sales]))/_xlfn.STDEV.S(Table1[Metrics.Sales]), (Table1[[#This Row],[Metrics.Sales]] - AVERAGE(Table1[Metrics.Sales]))/_xlfn.STDEV.S(Table1[Metrics.Sales]) &lt;=3),"No","Yes")</f>
        <v>No</v>
      </c>
      <c r="AP920" t="b">
        <f>OR(Table1[[#This Row],[Length.Main Story.Polled]] = 0,Table1[[#This Row],[Length.Main + Extras.Polled]] = 0,Table1[[#This Row],[Length.Completionists.Polled]] = 0,Table1[[#This Row],[Length.All PlayStyles.Polled]] = 0)</f>
        <v>0</v>
      </c>
      <c r="AR920" s="9"/>
      <c r="AT920"/>
      <c r="AU920" s="10"/>
      <c r="AW920" s="10"/>
      <c r="AX920" s="10"/>
      <c r="AY920" s="10"/>
      <c r="AZ920" s="10"/>
      <c r="BB920" s="10"/>
      <c r="BD920" s="10"/>
      <c r="BE920" s="10"/>
      <c r="BG920" s="10"/>
      <c r="BH920" s="10"/>
      <c r="BI920" s="10"/>
      <c r="BJ920" s="10"/>
      <c r="BL920" s="10"/>
    </row>
    <row r="921" spans="1:64" x14ac:dyDescent="0.25">
      <c r="A921" t="s">
        <v>582</v>
      </c>
      <c r="B921">
        <v>2</v>
      </c>
      <c r="C921" t="s">
        <v>31</v>
      </c>
      <c r="D921" t="s">
        <v>42</v>
      </c>
      <c r="E921" t="s">
        <v>83</v>
      </c>
      <c r="F921" t="s">
        <v>32</v>
      </c>
      <c r="G921">
        <v>2007</v>
      </c>
      <c r="H921">
        <v>60</v>
      </c>
      <c r="I921">
        <v>0.27</v>
      </c>
      <c r="J921">
        <v>17.95</v>
      </c>
      <c r="K921">
        <v>11.1166666666666</v>
      </c>
      <c r="L921">
        <v>17.516666666666602</v>
      </c>
      <c r="M921">
        <v>9</v>
      </c>
      <c r="N921">
        <v>17</v>
      </c>
      <c r="O921">
        <v>7</v>
      </c>
      <c r="P921">
        <v>17.149999999999999</v>
      </c>
      <c r="Q921">
        <v>20.883333333333301</v>
      </c>
      <c r="R921">
        <v>16.399999999999999</v>
      </c>
      <c r="S921">
        <v>6</v>
      </c>
      <c r="T921">
        <v>12.966666666666599</v>
      </c>
      <c r="U921">
        <v>6.9</v>
      </c>
      <c r="V921">
        <v>8.4166666666666607</v>
      </c>
      <c r="W921">
        <v>6.8166666666666602</v>
      </c>
      <c r="X921">
        <v>4</v>
      </c>
      <c r="Y921">
        <v>5.4</v>
      </c>
      <c r="Z921">
        <v>8.35</v>
      </c>
      <c r="AA921">
        <v>10.5833333333333</v>
      </c>
      <c r="AB921">
        <v>8</v>
      </c>
      <c r="AC921">
        <v>7</v>
      </c>
      <c r="AD921">
        <v>6.8333333333333304</v>
      </c>
      <c r="AE921" t="s">
        <v>31</v>
      </c>
      <c r="AJ921" t="b">
        <f>OR(COUNTIF(Sheet1!$H$1:$H$9,Table1[[#This Row],[Genre_1]]),COUNTIF(Sheet1!$H$1:$H$8,Table1[[#This Row],[Genre_2]]),COUNTIF(Sheet1!$H$1:$H$8,Table1[[#This Row],[Genre_3]]),COUNTIF(Sheet1!$H$1:$H$8,Table1[[#This Row],[Genre_4]]),COUNTIF(Sheet1!$H$1:$H$8,Table1[[#This Row],[Genre_5]]))</f>
        <v>1</v>
      </c>
      <c r="AK921" t="s">
        <v>42</v>
      </c>
      <c r="AM921" t="b">
        <f>OR(COUNTIF(Sheet1!$E$2:$E$20,Table1[[#This Row],[Publisher_1]]),COUNTIF(Sheet1!$E$2:$E$20,Table1[[#This Row],[Publisher_2]]))</f>
        <v>1</v>
      </c>
      <c r="AN921" t="str">
        <f>IF(COUNTIF(Table1[[#All],[Title]],Table1[[#This Row],[Title]]) &gt; 1,"Yes","No")</f>
        <v>Yes</v>
      </c>
      <c r="AO921" t="str">
        <f>IF(AND(-3&lt;= (Table1[[#This Row],[Metrics.Sales]] - AVERAGE(Table1[Metrics.Sales]))/_xlfn.STDEV.S(Table1[Metrics.Sales]), (Table1[[#This Row],[Metrics.Sales]] - AVERAGE(Table1[Metrics.Sales]))/_xlfn.STDEV.S(Table1[Metrics.Sales]) &lt;=3),"No","Yes")</f>
        <v>No</v>
      </c>
      <c r="AP921" t="b">
        <f>OR(Table1[[#This Row],[Length.Main Story.Polled]] = 0,Table1[[#This Row],[Length.Main + Extras.Polled]] = 0,Table1[[#This Row],[Length.Completionists.Polled]] = 0,Table1[[#This Row],[Length.All PlayStyles.Polled]] = 0)</f>
        <v>0</v>
      </c>
      <c r="AR921" s="9"/>
      <c r="AT921"/>
      <c r="AU921" s="10"/>
      <c r="AW921" s="10"/>
      <c r="AX921" s="10"/>
      <c r="AY921" s="10"/>
      <c r="AZ921" s="10"/>
      <c r="BB921" s="10"/>
      <c r="BD921" s="10"/>
      <c r="BE921" s="10"/>
      <c r="BG921" s="10"/>
      <c r="BH921" s="10"/>
      <c r="BI921" s="10"/>
      <c r="BJ921" s="10"/>
      <c r="BL921" s="10"/>
    </row>
    <row r="922" spans="1:64" x14ac:dyDescent="0.25">
      <c r="A922" t="s">
        <v>582</v>
      </c>
      <c r="B922">
        <v>2</v>
      </c>
      <c r="C922" t="s">
        <v>31</v>
      </c>
      <c r="D922" t="s">
        <v>42</v>
      </c>
      <c r="E922" t="s">
        <v>1022</v>
      </c>
      <c r="F922" t="s">
        <v>53</v>
      </c>
      <c r="G922">
        <v>2007</v>
      </c>
      <c r="H922">
        <v>59</v>
      </c>
      <c r="I922">
        <v>0.13</v>
      </c>
      <c r="J922">
        <v>17.95</v>
      </c>
      <c r="K922">
        <v>11.1166666666666</v>
      </c>
      <c r="L922">
        <v>17.516666666666602</v>
      </c>
      <c r="M922">
        <v>9</v>
      </c>
      <c r="N922">
        <v>17</v>
      </c>
      <c r="O922">
        <v>7</v>
      </c>
      <c r="P922">
        <v>17.149999999999999</v>
      </c>
      <c r="Q922">
        <v>20.883333333333301</v>
      </c>
      <c r="R922">
        <v>16.399999999999999</v>
      </c>
      <c r="S922">
        <v>6</v>
      </c>
      <c r="T922">
        <v>12.966666666666599</v>
      </c>
      <c r="U922">
        <v>6.9</v>
      </c>
      <c r="V922">
        <v>8.4166666666666607</v>
      </c>
      <c r="W922">
        <v>6.8166666666666602</v>
      </c>
      <c r="X922">
        <v>4</v>
      </c>
      <c r="Y922">
        <v>5.4</v>
      </c>
      <c r="Z922">
        <v>8.35</v>
      </c>
      <c r="AA922">
        <v>10.5833333333333</v>
      </c>
      <c r="AB922">
        <v>8</v>
      </c>
      <c r="AC922">
        <v>7</v>
      </c>
      <c r="AD922">
        <v>6.8333333333333304</v>
      </c>
      <c r="AE922" t="s">
        <v>31</v>
      </c>
      <c r="AJ922" t="b">
        <f>OR(COUNTIF(Sheet1!$H$1:$H$9,Table1[[#This Row],[Genre_1]]),COUNTIF(Sheet1!$H$1:$H$8,Table1[[#This Row],[Genre_2]]),COUNTIF(Sheet1!$H$1:$H$8,Table1[[#This Row],[Genre_3]]),COUNTIF(Sheet1!$H$1:$H$8,Table1[[#This Row],[Genre_4]]),COUNTIF(Sheet1!$H$1:$H$8,Table1[[#This Row],[Genre_5]]))</f>
        <v>1</v>
      </c>
      <c r="AK922" t="s">
        <v>42</v>
      </c>
      <c r="AM922" t="b">
        <f>OR(COUNTIF(Sheet1!$E$2:$E$20,Table1[[#This Row],[Publisher_1]]),COUNTIF(Sheet1!$E$2:$E$20,Table1[[#This Row],[Publisher_2]]))</f>
        <v>1</v>
      </c>
      <c r="AN922" t="str">
        <f>IF(COUNTIF(Table1[[#All],[Title]],Table1[[#This Row],[Title]]) &gt; 1,"Yes","No")</f>
        <v>Yes</v>
      </c>
      <c r="AO922" t="str">
        <f>IF(AND(-3&lt;= (Table1[[#This Row],[Metrics.Sales]] - AVERAGE(Table1[Metrics.Sales]))/_xlfn.STDEV.S(Table1[Metrics.Sales]), (Table1[[#This Row],[Metrics.Sales]] - AVERAGE(Table1[Metrics.Sales]))/_xlfn.STDEV.S(Table1[Metrics.Sales]) &lt;=3),"No","Yes")</f>
        <v>No</v>
      </c>
      <c r="AP922" t="b">
        <f>OR(Table1[[#This Row],[Length.Main Story.Polled]] = 0,Table1[[#This Row],[Length.Main + Extras.Polled]] = 0,Table1[[#This Row],[Length.Completionists.Polled]] = 0,Table1[[#This Row],[Length.All PlayStyles.Polled]] = 0)</f>
        <v>0</v>
      </c>
      <c r="AR922" s="9"/>
      <c r="AT922"/>
      <c r="AY922" s="10"/>
      <c r="BB922" s="10"/>
      <c r="BD922" s="10"/>
      <c r="BE922" s="10"/>
      <c r="BI922" s="10"/>
      <c r="BL922" s="10"/>
    </row>
    <row r="923" spans="1:64" x14ac:dyDescent="0.25">
      <c r="A923" t="s">
        <v>832</v>
      </c>
      <c r="B923">
        <v>1</v>
      </c>
      <c r="C923" t="s">
        <v>31</v>
      </c>
      <c r="D923" t="s">
        <v>42</v>
      </c>
      <c r="E923" t="s">
        <v>83</v>
      </c>
      <c r="F923" t="s">
        <v>32</v>
      </c>
      <c r="G923">
        <v>2008</v>
      </c>
      <c r="H923">
        <v>68</v>
      </c>
      <c r="I923">
        <v>0.36</v>
      </c>
      <c r="J923">
        <v>19.95</v>
      </c>
      <c r="K923">
        <v>12.566666666666601</v>
      </c>
      <c r="L923">
        <v>16.783333333333299</v>
      </c>
      <c r="M923">
        <v>12</v>
      </c>
      <c r="N923">
        <v>24</v>
      </c>
      <c r="O923">
        <v>9.3833333333333293</v>
      </c>
      <c r="P923">
        <v>19.633333333333301</v>
      </c>
      <c r="Q923">
        <v>20.45</v>
      </c>
      <c r="R923">
        <v>19.633333333333301</v>
      </c>
      <c r="S923">
        <v>2</v>
      </c>
      <c r="T923">
        <v>18.816666666666599</v>
      </c>
      <c r="U923">
        <v>13.15</v>
      </c>
      <c r="V923">
        <v>14.4166666666666</v>
      </c>
      <c r="W923">
        <v>12</v>
      </c>
      <c r="X923">
        <v>11</v>
      </c>
      <c r="Y923">
        <v>12.2666666666666</v>
      </c>
      <c r="Z923">
        <v>10.7</v>
      </c>
      <c r="AA923">
        <v>12.9166666666666</v>
      </c>
      <c r="AB923">
        <v>11</v>
      </c>
      <c r="AC923">
        <v>11</v>
      </c>
      <c r="AD923">
        <v>8.6666666666666607</v>
      </c>
      <c r="AE923" t="s">
        <v>31</v>
      </c>
      <c r="AJ923" t="b">
        <f>OR(COUNTIF(Sheet1!$H$1:$H$9,Table1[[#This Row],[Genre_1]]),COUNTIF(Sheet1!$H$1:$H$8,Table1[[#This Row],[Genre_2]]),COUNTIF(Sheet1!$H$1:$H$8,Table1[[#This Row],[Genre_3]]),COUNTIF(Sheet1!$H$1:$H$8,Table1[[#This Row],[Genre_4]]),COUNTIF(Sheet1!$H$1:$H$8,Table1[[#This Row],[Genre_5]]))</f>
        <v>1</v>
      </c>
      <c r="AK923" t="s">
        <v>42</v>
      </c>
      <c r="AM923" t="b">
        <f>OR(COUNTIF(Sheet1!$E$2:$E$20,Table1[[#This Row],[Publisher_1]]),COUNTIF(Sheet1!$E$2:$E$20,Table1[[#This Row],[Publisher_2]]))</f>
        <v>1</v>
      </c>
      <c r="AN923" t="str">
        <f>IF(COUNTIF(Table1[[#All],[Title]],Table1[[#This Row],[Title]]) &gt; 1,"Yes","No")</f>
        <v>Yes</v>
      </c>
      <c r="AO923" t="str">
        <f>IF(AND(-3&lt;= (Table1[[#This Row],[Metrics.Sales]] - AVERAGE(Table1[Metrics.Sales]))/_xlfn.STDEV.S(Table1[Metrics.Sales]), (Table1[[#This Row],[Metrics.Sales]] - AVERAGE(Table1[Metrics.Sales]))/_xlfn.STDEV.S(Table1[Metrics.Sales]) &lt;=3),"No","Yes")</f>
        <v>No</v>
      </c>
      <c r="AP923" t="b">
        <f>OR(Table1[[#This Row],[Length.Main Story.Polled]] = 0,Table1[[#This Row],[Length.Main + Extras.Polled]] = 0,Table1[[#This Row],[Length.Completionists.Polled]] = 0,Table1[[#This Row],[Length.All PlayStyles.Polled]] = 0)</f>
        <v>0</v>
      </c>
      <c r="AR923" s="9"/>
      <c r="AT923"/>
      <c r="AY923" s="10"/>
      <c r="BB923" s="10"/>
      <c r="BD923" s="10"/>
      <c r="BE923" s="10"/>
      <c r="BI923" s="10"/>
      <c r="BL923" s="10"/>
    </row>
    <row r="924" spans="1:64" x14ac:dyDescent="0.25">
      <c r="A924" t="s">
        <v>832</v>
      </c>
      <c r="B924">
        <v>1</v>
      </c>
      <c r="C924" t="s">
        <v>31</v>
      </c>
      <c r="D924" t="s">
        <v>42</v>
      </c>
      <c r="E924" t="s">
        <v>1019</v>
      </c>
      <c r="F924" t="s">
        <v>32</v>
      </c>
      <c r="G924">
        <v>2008</v>
      </c>
      <c r="H924">
        <v>67</v>
      </c>
      <c r="I924">
        <v>0.2</v>
      </c>
      <c r="J924">
        <v>24.95</v>
      </c>
      <c r="K924">
        <v>12.566666666666601</v>
      </c>
      <c r="L924">
        <v>16.783333333333299</v>
      </c>
      <c r="M924">
        <v>12</v>
      </c>
      <c r="N924">
        <v>24</v>
      </c>
      <c r="O924">
        <v>9.3833333333333293</v>
      </c>
      <c r="P924">
        <v>19.633333333333301</v>
      </c>
      <c r="Q924">
        <v>20.45</v>
      </c>
      <c r="R924">
        <v>19.633333333333301</v>
      </c>
      <c r="S924">
        <v>2</v>
      </c>
      <c r="T924">
        <v>18.816666666666599</v>
      </c>
      <c r="U924">
        <v>13.15</v>
      </c>
      <c r="V924">
        <v>14.4166666666666</v>
      </c>
      <c r="W924">
        <v>12</v>
      </c>
      <c r="X924">
        <v>11</v>
      </c>
      <c r="Y924">
        <v>12.2666666666666</v>
      </c>
      <c r="Z924">
        <v>10.7</v>
      </c>
      <c r="AA924">
        <v>12.9166666666666</v>
      </c>
      <c r="AB924">
        <v>11</v>
      </c>
      <c r="AC924">
        <v>11</v>
      </c>
      <c r="AD924">
        <v>8.6666666666666607</v>
      </c>
      <c r="AE924" t="s">
        <v>31</v>
      </c>
      <c r="AJ924" t="b">
        <f>OR(COUNTIF(Sheet1!$H$1:$H$9,Table1[[#This Row],[Genre_1]]),COUNTIF(Sheet1!$H$1:$H$8,Table1[[#This Row],[Genre_2]]),COUNTIF(Sheet1!$H$1:$H$8,Table1[[#This Row],[Genre_3]]),COUNTIF(Sheet1!$H$1:$H$8,Table1[[#This Row],[Genre_4]]),COUNTIF(Sheet1!$H$1:$H$8,Table1[[#This Row],[Genre_5]]))</f>
        <v>1</v>
      </c>
      <c r="AK924" t="s">
        <v>42</v>
      </c>
      <c r="AM924" t="b">
        <f>OR(COUNTIF(Sheet1!$E$2:$E$20,Table1[[#This Row],[Publisher_1]]),COUNTIF(Sheet1!$E$2:$E$20,Table1[[#This Row],[Publisher_2]]))</f>
        <v>1</v>
      </c>
      <c r="AN924" t="str">
        <f>IF(COUNTIF(Table1[[#All],[Title]],Table1[[#This Row],[Title]]) &gt; 1,"Yes","No")</f>
        <v>Yes</v>
      </c>
      <c r="AO924" t="str">
        <f>IF(AND(-3&lt;= (Table1[[#This Row],[Metrics.Sales]] - AVERAGE(Table1[Metrics.Sales]))/_xlfn.STDEV.S(Table1[Metrics.Sales]), (Table1[[#This Row],[Metrics.Sales]] - AVERAGE(Table1[Metrics.Sales]))/_xlfn.STDEV.S(Table1[Metrics.Sales]) &lt;=3),"No","Yes")</f>
        <v>No</v>
      </c>
      <c r="AP924" t="b">
        <f>OR(Table1[[#This Row],[Length.Main Story.Polled]] = 0,Table1[[#This Row],[Length.Main + Extras.Polled]] = 0,Table1[[#This Row],[Length.Completionists.Polled]] = 0,Table1[[#This Row],[Length.All PlayStyles.Polled]] = 0)</f>
        <v>0</v>
      </c>
      <c r="AR924" s="9"/>
      <c r="AT924"/>
      <c r="AW924" s="10"/>
      <c r="AX924" s="10"/>
      <c r="AZ924" s="10"/>
      <c r="BB924" s="10"/>
      <c r="BD924" s="10"/>
      <c r="BG924" s="10"/>
      <c r="BI924" s="10"/>
      <c r="BL924" s="10"/>
    </row>
    <row r="925" spans="1:64" x14ac:dyDescent="0.25">
      <c r="A925" t="s">
        <v>832</v>
      </c>
      <c r="B925">
        <v>1</v>
      </c>
      <c r="C925" t="s">
        <v>31</v>
      </c>
      <c r="D925" t="s">
        <v>42</v>
      </c>
      <c r="E925" t="s">
        <v>1021</v>
      </c>
      <c r="F925" t="s">
        <v>32</v>
      </c>
      <c r="G925">
        <v>2008</v>
      </c>
      <c r="H925">
        <v>77</v>
      </c>
      <c r="I925">
        <v>0.09</v>
      </c>
      <c r="J925">
        <v>15.95</v>
      </c>
      <c r="K925">
        <v>12.566666666666601</v>
      </c>
      <c r="L925">
        <v>16.783333333333299</v>
      </c>
      <c r="M925">
        <v>12</v>
      </c>
      <c r="N925">
        <v>24</v>
      </c>
      <c r="O925">
        <v>9.3833333333333293</v>
      </c>
      <c r="P925">
        <v>19.633333333333301</v>
      </c>
      <c r="Q925">
        <v>20.45</v>
      </c>
      <c r="R925">
        <v>19.633333333333301</v>
      </c>
      <c r="S925">
        <v>2</v>
      </c>
      <c r="T925">
        <v>18.816666666666599</v>
      </c>
      <c r="U925">
        <v>13.15</v>
      </c>
      <c r="V925">
        <v>14.4166666666666</v>
      </c>
      <c r="W925">
        <v>12</v>
      </c>
      <c r="X925">
        <v>11</v>
      </c>
      <c r="Y925">
        <v>12.2666666666666</v>
      </c>
      <c r="Z925">
        <v>10.7</v>
      </c>
      <c r="AA925">
        <v>12.9166666666666</v>
      </c>
      <c r="AB925">
        <v>11</v>
      </c>
      <c r="AC925">
        <v>11</v>
      </c>
      <c r="AD925">
        <v>8.6666666666666607</v>
      </c>
      <c r="AE925" t="s">
        <v>31</v>
      </c>
      <c r="AJ925" t="b">
        <f>OR(COUNTIF(Sheet1!$H$1:$H$9,Table1[[#This Row],[Genre_1]]),COUNTIF(Sheet1!$H$1:$H$8,Table1[[#This Row],[Genre_2]]),COUNTIF(Sheet1!$H$1:$H$8,Table1[[#This Row],[Genre_3]]),COUNTIF(Sheet1!$H$1:$H$8,Table1[[#This Row],[Genre_4]]),COUNTIF(Sheet1!$H$1:$H$8,Table1[[#This Row],[Genre_5]]))</f>
        <v>1</v>
      </c>
      <c r="AK925" t="s">
        <v>42</v>
      </c>
      <c r="AM925" t="b">
        <f>OR(COUNTIF(Sheet1!$E$2:$E$20,Table1[[#This Row],[Publisher_1]]),COUNTIF(Sheet1!$E$2:$E$20,Table1[[#This Row],[Publisher_2]]))</f>
        <v>1</v>
      </c>
      <c r="AN925" t="str">
        <f>IF(COUNTIF(Table1[[#All],[Title]],Table1[[#This Row],[Title]]) &gt; 1,"Yes","No")</f>
        <v>Yes</v>
      </c>
      <c r="AO925" t="str">
        <f>IF(AND(-3&lt;= (Table1[[#This Row],[Metrics.Sales]] - AVERAGE(Table1[Metrics.Sales]))/_xlfn.STDEV.S(Table1[Metrics.Sales]), (Table1[[#This Row],[Metrics.Sales]] - AVERAGE(Table1[Metrics.Sales]))/_xlfn.STDEV.S(Table1[Metrics.Sales]) &lt;=3),"No","Yes")</f>
        <v>No</v>
      </c>
      <c r="AP925" t="b">
        <f>OR(Table1[[#This Row],[Length.Main Story.Polled]] = 0,Table1[[#This Row],[Length.Main + Extras.Polled]] = 0,Table1[[#This Row],[Length.Completionists.Polled]] = 0,Table1[[#This Row],[Length.All PlayStyles.Polled]] = 0)</f>
        <v>0</v>
      </c>
      <c r="AR925" s="9"/>
      <c r="AT925"/>
      <c r="AW925" s="10"/>
      <c r="AX925" s="10"/>
      <c r="AZ925" s="10"/>
      <c r="BB925" s="10"/>
      <c r="BD925" s="10"/>
      <c r="BG925" s="10"/>
      <c r="BI925" s="10"/>
      <c r="BL925" s="10"/>
    </row>
    <row r="926" spans="1:64" x14ac:dyDescent="0.25">
      <c r="A926" t="s">
        <v>267</v>
      </c>
      <c r="B926">
        <v>1</v>
      </c>
      <c r="C926" t="s">
        <v>122</v>
      </c>
      <c r="D926" t="s">
        <v>94</v>
      </c>
      <c r="E926" t="s">
        <v>1022</v>
      </c>
      <c r="F926" t="s">
        <v>53</v>
      </c>
      <c r="G926">
        <v>2006</v>
      </c>
      <c r="H926">
        <v>57</v>
      </c>
      <c r="I926">
        <v>0.44</v>
      </c>
      <c r="J926">
        <v>14.95</v>
      </c>
      <c r="K926">
        <v>7.0833333333333304</v>
      </c>
      <c r="L926">
        <v>8.9833333333333307</v>
      </c>
      <c r="M926">
        <v>6.8333333333333304</v>
      </c>
      <c r="N926">
        <v>10</v>
      </c>
      <c r="O926">
        <v>5.7833333333333297</v>
      </c>
      <c r="P926">
        <v>7.75</v>
      </c>
      <c r="Q926">
        <v>9.35</v>
      </c>
      <c r="R926">
        <v>7.6666666666666599</v>
      </c>
      <c r="S926">
        <v>3</v>
      </c>
      <c r="T926">
        <v>6.1666666666666599</v>
      </c>
      <c r="U926">
        <v>8</v>
      </c>
      <c r="V926">
        <v>9</v>
      </c>
      <c r="W926">
        <v>8</v>
      </c>
      <c r="X926">
        <v>3</v>
      </c>
      <c r="Y926">
        <v>7.0166666666666604</v>
      </c>
      <c r="Z926">
        <v>5.8833333333333302</v>
      </c>
      <c r="AA926">
        <v>6.8</v>
      </c>
      <c r="AB926">
        <v>5.3333333333333304</v>
      </c>
      <c r="AC926">
        <v>4</v>
      </c>
      <c r="AD926">
        <v>5.25</v>
      </c>
      <c r="AE926" t="s">
        <v>31</v>
      </c>
      <c r="AF926" t="s">
        <v>70</v>
      </c>
      <c r="AJ926" t="b">
        <f>OR(COUNTIF(Sheet1!$H$1:$H$9,Table1[[#This Row],[Genre_1]]),COUNTIF(Sheet1!$H$1:$H$8,Table1[[#This Row],[Genre_2]]),COUNTIF(Sheet1!$H$1:$H$8,Table1[[#This Row],[Genre_3]]),COUNTIF(Sheet1!$H$1:$H$8,Table1[[#This Row],[Genre_4]]),COUNTIF(Sheet1!$H$1:$H$8,Table1[[#This Row],[Genre_5]]))</f>
        <v>1</v>
      </c>
      <c r="AK926" t="s">
        <v>94</v>
      </c>
      <c r="AM926" t="b">
        <f>OR(COUNTIF(Sheet1!$E$2:$E$20,Table1[[#This Row],[Publisher_1]]),COUNTIF(Sheet1!$E$2:$E$20,Table1[[#This Row],[Publisher_2]]))</f>
        <v>1</v>
      </c>
      <c r="AN926" t="str">
        <f>IF(COUNTIF(Table1[[#All],[Title]],Table1[[#This Row],[Title]]) &gt; 1,"Yes","No")</f>
        <v>No</v>
      </c>
      <c r="AO926" t="str">
        <f>IF(AND(-3&lt;= (Table1[[#This Row],[Metrics.Sales]] - AVERAGE(Table1[Metrics.Sales]))/_xlfn.STDEV.S(Table1[Metrics.Sales]), (Table1[[#This Row],[Metrics.Sales]] - AVERAGE(Table1[Metrics.Sales]))/_xlfn.STDEV.S(Table1[Metrics.Sales]) &lt;=3),"No","Yes")</f>
        <v>No</v>
      </c>
      <c r="AP926" t="b">
        <f>OR(Table1[[#This Row],[Length.Main Story.Polled]] = 0,Table1[[#This Row],[Length.Main + Extras.Polled]] = 0,Table1[[#This Row],[Length.Completionists.Polled]] = 0,Table1[[#This Row],[Length.All PlayStyles.Polled]] = 0)</f>
        <v>0</v>
      </c>
      <c r="AR926" s="9"/>
      <c r="AT926"/>
      <c r="AW926" s="10"/>
      <c r="AX926" s="10"/>
      <c r="AZ926" s="10"/>
      <c r="BB926" s="10"/>
      <c r="BD926" s="10"/>
      <c r="BG926" s="10"/>
      <c r="BI926" s="10"/>
      <c r="BL926" s="10"/>
    </row>
    <row r="927" spans="1:64" x14ac:dyDescent="0.25">
      <c r="A927" t="s">
        <v>125</v>
      </c>
      <c r="B927">
        <v>1</v>
      </c>
      <c r="C927" t="s">
        <v>31</v>
      </c>
      <c r="D927" t="s">
        <v>94</v>
      </c>
      <c r="E927" t="s">
        <v>1020</v>
      </c>
      <c r="F927" t="s">
        <v>53</v>
      </c>
      <c r="G927">
        <v>2006</v>
      </c>
      <c r="H927">
        <v>48</v>
      </c>
      <c r="I927">
        <v>0.49</v>
      </c>
      <c r="J927">
        <v>12.95</v>
      </c>
      <c r="K927">
        <v>11.85</v>
      </c>
      <c r="L927">
        <v>13.783333333333299</v>
      </c>
      <c r="M927">
        <v>11.85</v>
      </c>
      <c r="N927">
        <v>2</v>
      </c>
      <c r="O927">
        <v>9.9166666666666607</v>
      </c>
      <c r="P927">
        <v>15.7</v>
      </c>
      <c r="Q927">
        <v>15.7</v>
      </c>
      <c r="R927">
        <v>15.7</v>
      </c>
      <c r="S927">
        <v>1</v>
      </c>
      <c r="T927">
        <v>15.7</v>
      </c>
      <c r="U927">
        <v>0</v>
      </c>
      <c r="V927">
        <v>0</v>
      </c>
      <c r="W927">
        <v>0</v>
      </c>
      <c r="X927">
        <v>0</v>
      </c>
      <c r="Y927">
        <v>0</v>
      </c>
      <c r="Z927">
        <v>8</v>
      </c>
      <c r="AA927">
        <v>8</v>
      </c>
      <c r="AB927">
        <v>8</v>
      </c>
      <c r="AC927">
        <v>1</v>
      </c>
      <c r="AD927">
        <v>8</v>
      </c>
      <c r="AE927" t="s">
        <v>31</v>
      </c>
      <c r="AJ927" t="b">
        <f>OR(COUNTIF(Sheet1!$H$1:$H$9,Table1[[#This Row],[Genre_1]]),COUNTIF(Sheet1!$H$1:$H$8,Table1[[#This Row],[Genre_2]]),COUNTIF(Sheet1!$H$1:$H$8,Table1[[#This Row],[Genre_3]]),COUNTIF(Sheet1!$H$1:$H$8,Table1[[#This Row],[Genre_4]]),COUNTIF(Sheet1!$H$1:$H$8,Table1[[#This Row],[Genre_5]]))</f>
        <v>1</v>
      </c>
      <c r="AK927" t="s">
        <v>94</v>
      </c>
      <c r="AM927" t="b">
        <f>OR(COUNTIF(Sheet1!$E$2:$E$20,Table1[[#This Row],[Publisher_1]]),COUNTIF(Sheet1!$E$2:$E$20,Table1[[#This Row],[Publisher_2]]))</f>
        <v>1</v>
      </c>
      <c r="AN927" t="str">
        <f>IF(COUNTIF(Table1[[#All],[Title]],Table1[[#This Row],[Title]]) &gt; 1,"Yes","No")</f>
        <v>Yes</v>
      </c>
      <c r="AO927" t="str">
        <f>IF(AND(-3&lt;= (Table1[[#This Row],[Metrics.Sales]] - AVERAGE(Table1[Metrics.Sales]))/_xlfn.STDEV.S(Table1[Metrics.Sales]), (Table1[[#This Row],[Metrics.Sales]] - AVERAGE(Table1[Metrics.Sales]))/_xlfn.STDEV.S(Table1[Metrics.Sales]) &lt;=3),"No","Yes")</f>
        <v>No</v>
      </c>
      <c r="AP927" t="b">
        <f>OR(Table1[[#This Row],[Length.Main Story.Polled]] = 0,Table1[[#This Row],[Length.Main + Extras.Polled]] = 0,Table1[[#This Row],[Length.Completionists.Polled]] = 0,Table1[[#This Row],[Length.All PlayStyles.Polled]] = 0)</f>
        <v>1</v>
      </c>
      <c r="AR927" s="9"/>
      <c r="AT927"/>
      <c r="AU927" s="10"/>
      <c r="AW927" s="10"/>
      <c r="AZ927" s="10"/>
      <c r="BB927" s="10"/>
      <c r="BG927" s="10"/>
      <c r="BH927" s="10"/>
      <c r="BJ927" s="10"/>
    </row>
    <row r="928" spans="1:64" x14ac:dyDescent="0.25">
      <c r="A928" t="s">
        <v>125</v>
      </c>
      <c r="B928">
        <v>1</v>
      </c>
      <c r="C928" t="s">
        <v>31</v>
      </c>
      <c r="D928" t="s">
        <v>94</v>
      </c>
      <c r="E928" t="s">
        <v>1021</v>
      </c>
      <c r="F928" t="s">
        <v>32</v>
      </c>
      <c r="G928">
        <v>2005</v>
      </c>
      <c r="H928">
        <v>67</v>
      </c>
      <c r="I928">
        <v>0.31</v>
      </c>
      <c r="J928">
        <v>13.95</v>
      </c>
      <c r="K928">
        <v>11.85</v>
      </c>
      <c r="L928">
        <v>13.783333333333299</v>
      </c>
      <c r="M928">
        <v>11.85</v>
      </c>
      <c r="N928">
        <v>2</v>
      </c>
      <c r="O928">
        <v>9.9166666666666607</v>
      </c>
      <c r="P928">
        <v>15.7</v>
      </c>
      <c r="Q928">
        <v>15.7</v>
      </c>
      <c r="R928">
        <v>15.7</v>
      </c>
      <c r="S928">
        <v>1</v>
      </c>
      <c r="T928">
        <v>15.7</v>
      </c>
      <c r="U928">
        <v>0</v>
      </c>
      <c r="V928">
        <v>0</v>
      </c>
      <c r="W928">
        <v>0</v>
      </c>
      <c r="X928">
        <v>0</v>
      </c>
      <c r="Y928">
        <v>0</v>
      </c>
      <c r="Z928">
        <v>8</v>
      </c>
      <c r="AA928">
        <v>8</v>
      </c>
      <c r="AB928">
        <v>8</v>
      </c>
      <c r="AC928">
        <v>1</v>
      </c>
      <c r="AD928">
        <v>8</v>
      </c>
      <c r="AE928" t="s">
        <v>31</v>
      </c>
      <c r="AJ928" t="b">
        <f>OR(COUNTIF(Sheet1!$H$1:$H$9,Table1[[#This Row],[Genre_1]]),COUNTIF(Sheet1!$H$1:$H$8,Table1[[#This Row],[Genre_2]]),COUNTIF(Sheet1!$H$1:$H$8,Table1[[#This Row],[Genre_3]]),COUNTIF(Sheet1!$H$1:$H$8,Table1[[#This Row],[Genre_4]]),COUNTIF(Sheet1!$H$1:$H$8,Table1[[#This Row],[Genre_5]]))</f>
        <v>1</v>
      </c>
      <c r="AK928" t="s">
        <v>94</v>
      </c>
      <c r="AM928" t="b">
        <f>OR(COUNTIF(Sheet1!$E$2:$E$20,Table1[[#This Row],[Publisher_1]]),COUNTIF(Sheet1!$E$2:$E$20,Table1[[#This Row],[Publisher_2]]))</f>
        <v>1</v>
      </c>
      <c r="AN928" t="str">
        <f>IF(COUNTIF(Table1[[#All],[Title]],Table1[[#This Row],[Title]]) &gt; 1,"Yes","No")</f>
        <v>Yes</v>
      </c>
      <c r="AO928" t="str">
        <f>IF(AND(-3&lt;= (Table1[[#This Row],[Metrics.Sales]] - AVERAGE(Table1[Metrics.Sales]))/_xlfn.STDEV.S(Table1[Metrics.Sales]), (Table1[[#This Row],[Metrics.Sales]] - AVERAGE(Table1[Metrics.Sales]))/_xlfn.STDEV.S(Table1[Metrics.Sales]) &lt;=3),"No","Yes")</f>
        <v>No</v>
      </c>
      <c r="AP928" t="b">
        <f>OR(Table1[[#This Row],[Length.Main Story.Polled]] = 0,Table1[[#This Row],[Length.Main + Extras.Polled]] = 0,Table1[[#This Row],[Length.Completionists.Polled]] = 0,Table1[[#This Row],[Length.All PlayStyles.Polled]] = 0)</f>
        <v>1</v>
      </c>
      <c r="AR928" s="9"/>
      <c r="AT928"/>
      <c r="AW928" s="10"/>
    </row>
    <row r="929" spans="1:64" x14ac:dyDescent="0.25">
      <c r="A929" t="s">
        <v>790</v>
      </c>
      <c r="B929">
        <v>1</v>
      </c>
      <c r="C929" t="s">
        <v>115</v>
      </c>
      <c r="D929" t="s">
        <v>45</v>
      </c>
      <c r="E929" t="s">
        <v>1021</v>
      </c>
      <c r="F929" t="s">
        <v>53</v>
      </c>
      <c r="G929">
        <v>2008</v>
      </c>
      <c r="H929">
        <v>65</v>
      </c>
      <c r="I929">
        <v>0.7</v>
      </c>
      <c r="J929">
        <v>14.95</v>
      </c>
      <c r="K929">
        <v>0</v>
      </c>
      <c r="L929">
        <v>0</v>
      </c>
      <c r="M929">
        <v>0</v>
      </c>
      <c r="N929">
        <v>0</v>
      </c>
      <c r="O929">
        <v>0</v>
      </c>
      <c r="P929">
        <v>0</v>
      </c>
      <c r="Q929">
        <v>0</v>
      </c>
      <c r="R929">
        <v>0</v>
      </c>
      <c r="S929">
        <v>0</v>
      </c>
      <c r="T929">
        <v>0</v>
      </c>
      <c r="U929">
        <v>0</v>
      </c>
      <c r="V929">
        <v>0</v>
      </c>
      <c r="W929">
        <v>0</v>
      </c>
      <c r="X929">
        <v>0</v>
      </c>
      <c r="Y929">
        <v>0</v>
      </c>
      <c r="Z929">
        <v>0</v>
      </c>
      <c r="AA929">
        <v>0</v>
      </c>
      <c r="AB929">
        <v>0</v>
      </c>
      <c r="AC929">
        <v>0</v>
      </c>
      <c r="AD929">
        <v>0</v>
      </c>
      <c r="AE929" t="s">
        <v>70</v>
      </c>
      <c r="AF929" t="s">
        <v>44</v>
      </c>
      <c r="AJ929" t="b">
        <f>OR(COUNTIF(Sheet1!$H$1:$H$9,Table1[[#This Row],[Genre_1]]),COUNTIF(Sheet1!$H$1:$H$8,Table1[[#This Row],[Genre_2]]),COUNTIF(Sheet1!$H$1:$H$8,Table1[[#This Row],[Genre_3]]),COUNTIF(Sheet1!$H$1:$H$8,Table1[[#This Row],[Genre_4]]),COUNTIF(Sheet1!$H$1:$H$8,Table1[[#This Row],[Genre_5]]))</f>
        <v>1</v>
      </c>
      <c r="AK929" t="s">
        <v>45</v>
      </c>
      <c r="AM929" t="b">
        <f>OR(COUNTIF(Sheet1!$E$2:$E$20,Table1[[#This Row],[Publisher_1]]),COUNTIF(Sheet1!$E$2:$E$20,Table1[[#This Row],[Publisher_2]]))</f>
        <v>1</v>
      </c>
      <c r="AN929" t="str">
        <f>IF(COUNTIF(Table1[[#All],[Title]],Table1[[#This Row],[Title]]) &gt; 1,"Yes","No")</f>
        <v>No</v>
      </c>
      <c r="AO929" t="str">
        <f>IF(AND(-3&lt;= (Table1[[#This Row],[Metrics.Sales]] - AVERAGE(Table1[Metrics.Sales]))/_xlfn.STDEV.S(Table1[Metrics.Sales]), (Table1[[#This Row],[Metrics.Sales]] - AVERAGE(Table1[Metrics.Sales]))/_xlfn.STDEV.S(Table1[Metrics.Sales]) &lt;=3),"No","Yes")</f>
        <v>No</v>
      </c>
      <c r="AP929" t="b">
        <f>OR(Table1[[#This Row],[Length.Main Story.Polled]] = 0,Table1[[#This Row],[Length.Main + Extras.Polled]] = 0,Table1[[#This Row],[Length.Completionists.Polled]] = 0,Table1[[#This Row],[Length.All PlayStyles.Polled]] = 0)</f>
        <v>1</v>
      </c>
      <c r="AR929" s="9"/>
      <c r="AT929"/>
      <c r="AW929" s="10"/>
    </row>
    <row r="930" spans="1:64" x14ac:dyDescent="0.25">
      <c r="A930" t="s">
        <v>69</v>
      </c>
      <c r="B930">
        <v>1</v>
      </c>
      <c r="C930" t="s">
        <v>70</v>
      </c>
      <c r="D930" t="s">
        <v>35</v>
      </c>
      <c r="E930" t="s">
        <v>1021</v>
      </c>
      <c r="F930" t="s">
        <v>32</v>
      </c>
      <c r="G930">
        <v>2004</v>
      </c>
      <c r="H930">
        <v>48</v>
      </c>
      <c r="I930">
        <v>0.06</v>
      </c>
      <c r="J930">
        <v>8.9499999999999993</v>
      </c>
      <c r="K930">
        <v>17.75</v>
      </c>
      <c r="L930">
        <v>17.75</v>
      </c>
      <c r="M930">
        <v>17.75</v>
      </c>
      <c r="N930">
        <v>1</v>
      </c>
      <c r="O930">
        <v>17.75</v>
      </c>
      <c r="P930">
        <v>17.75</v>
      </c>
      <c r="Q930">
        <v>17.75</v>
      </c>
      <c r="R930">
        <v>17.75</v>
      </c>
      <c r="S930">
        <v>1</v>
      </c>
      <c r="T930">
        <v>17.75</v>
      </c>
      <c r="U930">
        <v>0</v>
      </c>
      <c r="V930">
        <v>0</v>
      </c>
      <c r="W930">
        <v>0</v>
      </c>
      <c r="X930">
        <v>0</v>
      </c>
      <c r="Y930">
        <v>0</v>
      </c>
      <c r="Z930">
        <v>0</v>
      </c>
      <c r="AA930">
        <v>0</v>
      </c>
      <c r="AB930">
        <v>0</v>
      </c>
      <c r="AC930">
        <v>0</v>
      </c>
      <c r="AD930">
        <v>0</v>
      </c>
      <c r="AE930" t="s">
        <v>70</v>
      </c>
      <c r="AJ930" t="b">
        <f>OR(COUNTIF(Sheet1!$H$1:$H$9,Table1[[#This Row],[Genre_1]]),COUNTIF(Sheet1!$H$1:$H$8,Table1[[#This Row],[Genre_2]]),COUNTIF(Sheet1!$H$1:$H$8,Table1[[#This Row],[Genre_3]]),COUNTIF(Sheet1!$H$1:$H$8,Table1[[#This Row],[Genre_4]]),COUNTIF(Sheet1!$H$1:$H$8,Table1[[#This Row],[Genre_5]]))</f>
        <v>1</v>
      </c>
      <c r="AK930" t="s">
        <v>35</v>
      </c>
      <c r="AM930" t="b">
        <f>OR(COUNTIF(Sheet1!$E$2:$E$20,Table1[[#This Row],[Publisher_1]]),COUNTIF(Sheet1!$E$2:$E$20,Table1[[#This Row],[Publisher_2]]))</f>
        <v>1</v>
      </c>
      <c r="AN930" t="str">
        <f>IF(COUNTIF(Table1[[#All],[Title]],Table1[[#This Row],[Title]]) &gt; 1,"Yes","No")</f>
        <v>No</v>
      </c>
      <c r="AO930" t="str">
        <f>IF(AND(-3&lt;= (Table1[[#This Row],[Metrics.Sales]] - AVERAGE(Table1[Metrics.Sales]))/_xlfn.STDEV.S(Table1[Metrics.Sales]), (Table1[[#This Row],[Metrics.Sales]] - AVERAGE(Table1[Metrics.Sales]))/_xlfn.STDEV.S(Table1[Metrics.Sales]) &lt;=3),"No","Yes")</f>
        <v>No</v>
      </c>
      <c r="AP930" t="b">
        <f>OR(Table1[[#This Row],[Length.Main Story.Polled]] = 0,Table1[[#This Row],[Length.Main + Extras.Polled]] = 0,Table1[[#This Row],[Length.Completionists.Polled]] = 0,Table1[[#This Row],[Length.All PlayStyles.Polled]] = 0)</f>
        <v>1</v>
      </c>
      <c r="AR930" s="9"/>
      <c r="AT930"/>
    </row>
    <row r="931" spans="1:64" x14ac:dyDescent="0.25">
      <c r="A931" t="s">
        <v>161</v>
      </c>
      <c r="B931">
        <v>1</v>
      </c>
      <c r="C931" t="s">
        <v>1035</v>
      </c>
      <c r="D931" t="s">
        <v>1005</v>
      </c>
      <c r="E931" t="s">
        <v>1021</v>
      </c>
      <c r="F931" t="s">
        <v>32</v>
      </c>
      <c r="G931">
        <v>2005</v>
      </c>
      <c r="H931">
        <v>50</v>
      </c>
      <c r="I931">
        <v>0.15</v>
      </c>
      <c r="J931">
        <v>17.95</v>
      </c>
      <c r="K931">
        <v>4</v>
      </c>
      <c r="L931">
        <v>5.11666666666666</v>
      </c>
      <c r="M931">
        <v>4.5</v>
      </c>
      <c r="N931">
        <v>4</v>
      </c>
      <c r="O931">
        <v>2.6333333333333302</v>
      </c>
      <c r="P931">
        <v>6</v>
      </c>
      <c r="Q931">
        <v>6</v>
      </c>
      <c r="R931">
        <v>6</v>
      </c>
      <c r="S931">
        <v>1</v>
      </c>
      <c r="T931">
        <v>6</v>
      </c>
      <c r="U931">
        <v>5</v>
      </c>
      <c r="V931">
        <v>5</v>
      </c>
      <c r="W931">
        <v>5</v>
      </c>
      <c r="X931">
        <v>1</v>
      </c>
      <c r="Y931">
        <v>5</v>
      </c>
      <c r="Z931">
        <v>2.5166666666666599</v>
      </c>
      <c r="AA931">
        <v>3.25</v>
      </c>
      <c r="AB931">
        <v>2.5166666666666599</v>
      </c>
      <c r="AC931">
        <v>2</v>
      </c>
      <c r="AD931">
        <v>1.7666666666666599</v>
      </c>
      <c r="AE931" t="s">
        <v>1045</v>
      </c>
      <c r="AJ931" t="b">
        <f>OR(COUNTIF(Sheet1!$H$1:$H$9,Table1[[#This Row],[Genre_1]]),COUNTIF(Sheet1!$H$1:$H$8,Table1[[#This Row],[Genre_2]]),COUNTIF(Sheet1!$H$1:$H$8,Table1[[#This Row],[Genre_3]]),COUNTIF(Sheet1!$H$1:$H$8,Table1[[#This Row],[Genre_4]]),COUNTIF(Sheet1!$H$1:$H$8,Table1[[#This Row],[Genre_5]]))</f>
        <v>1</v>
      </c>
      <c r="AK931" t="s">
        <v>1005</v>
      </c>
      <c r="AM931" t="b">
        <f>OR(COUNTIF(Sheet1!$E$2:$E$20,Table1[[#This Row],[Publisher_1]]),COUNTIF(Sheet1!$E$2:$E$20,Table1[[#This Row],[Publisher_2]]))</f>
        <v>1</v>
      </c>
      <c r="AN931" t="str">
        <f>IF(COUNTIF(Table1[[#All],[Title]],Table1[[#This Row],[Title]]) &gt; 1,"Yes","No")</f>
        <v>No</v>
      </c>
      <c r="AO931" t="str">
        <f>IF(AND(-3&lt;= (Table1[[#This Row],[Metrics.Sales]] - AVERAGE(Table1[Metrics.Sales]))/_xlfn.STDEV.S(Table1[Metrics.Sales]), (Table1[[#This Row],[Metrics.Sales]] - AVERAGE(Table1[Metrics.Sales]))/_xlfn.STDEV.S(Table1[Metrics.Sales]) &lt;=3),"No","Yes")</f>
        <v>No</v>
      </c>
      <c r="AP931" t="b">
        <f>OR(Table1[[#This Row],[Length.Main Story.Polled]] = 0,Table1[[#This Row],[Length.Main + Extras.Polled]] = 0,Table1[[#This Row],[Length.Completionists.Polled]] = 0,Table1[[#This Row],[Length.All PlayStyles.Polled]] = 0)</f>
        <v>0</v>
      </c>
      <c r="AR931" s="9"/>
      <c r="AT931"/>
    </row>
    <row r="932" spans="1:64" x14ac:dyDescent="0.25">
      <c r="A932" t="s">
        <v>567</v>
      </c>
      <c r="B932">
        <v>4</v>
      </c>
      <c r="C932" t="s">
        <v>39</v>
      </c>
      <c r="D932" t="s">
        <v>45</v>
      </c>
      <c r="E932" t="s">
        <v>1022</v>
      </c>
      <c r="F932" t="s">
        <v>32</v>
      </c>
      <c r="G932">
        <v>2007</v>
      </c>
      <c r="H932">
        <v>74</v>
      </c>
      <c r="I932">
        <v>0.31</v>
      </c>
      <c r="J932">
        <v>17.95</v>
      </c>
      <c r="K932">
        <v>10</v>
      </c>
      <c r="L932">
        <v>10</v>
      </c>
      <c r="M932">
        <v>10</v>
      </c>
      <c r="N932">
        <v>1</v>
      </c>
      <c r="O932">
        <v>10</v>
      </c>
      <c r="P932">
        <v>0</v>
      </c>
      <c r="Q932">
        <v>0</v>
      </c>
      <c r="R932">
        <v>0</v>
      </c>
      <c r="S932">
        <v>0</v>
      </c>
      <c r="T932">
        <v>0</v>
      </c>
      <c r="U932">
        <v>0</v>
      </c>
      <c r="V932">
        <v>0</v>
      </c>
      <c r="W932">
        <v>0</v>
      </c>
      <c r="X932">
        <v>0</v>
      </c>
      <c r="Y932">
        <v>0</v>
      </c>
      <c r="Z932">
        <v>10</v>
      </c>
      <c r="AA932">
        <v>10</v>
      </c>
      <c r="AB932">
        <v>10</v>
      </c>
      <c r="AC932">
        <v>1</v>
      </c>
      <c r="AD932">
        <v>10</v>
      </c>
      <c r="AE932" t="s">
        <v>39</v>
      </c>
      <c r="AJ932" t="b">
        <f>OR(COUNTIF(Sheet1!$H$1:$H$9,Table1[[#This Row],[Genre_1]]),COUNTIF(Sheet1!$H$1:$H$8,Table1[[#This Row],[Genre_2]]),COUNTIF(Sheet1!$H$1:$H$8,Table1[[#This Row],[Genre_3]]),COUNTIF(Sheet1!$H$1:$H$8,Table1[[#This Row],[Genre_4]]),COUNTIF(Sheet1!$H$1:$H$8,Table1[[#This Row],[Genre_5]]))</f>
        <v>1</v>
      </c>
      <c r="AK932" t="s">
        <v>45</v>
      </c>
      <c r="AM932" t="b">
        <f>OR(COUNTIF(Sheet1!$E$2:$E$20,Table1[[#This Row],[Publisher_1]]),COUNTIF(Sheet1!$E$2:$E$20,Table1[[#This Row],[Publisher_2]]))</f>
        <v>1</v>
      </c>
      <c r="AN932" t="str">
        <f>IF(COUNTIF(Table1[[#All],[Title]],Table1[[#This Row],[Title]]) &gt; 1,"Yes","No")</f>
        <v>No</v>
      </c>
      <c r="AO932" t="str">
        <f>IF(AND(-3&lt;= (Table1[[#This Row],[Metrics.Sales]] - AVERAGE(Table1[Metrics.Sales]))/_xlfn.STDEV.S(Table1[Metrics.Sales]), (Table1[[#This Row],[Metrics.Sales]] - AVERAGE(Table1[Metrics.Sales]))/_xlfn.STDEV.S(Table1[Metrics.Sales]) &lt;=3),"No","Yes")</f>
        <v>No</v>
      </c>
      <c r="AP932" t="b">
        <f>OR(Table1[[#This Row],[Length.Main Story.Polled]] = 0,Table1[[#This Row],[Length.Main + Extras.Polled]] = 0,Table1[[#This Row],[Length.Completionists.Polled]] = 0,Table1[[#This Row],[Length.All PlayStyles.Polled]] = 0)</f>
        <v>1</v>
      </c>
      <c r="AR932" s="9"/>
      <c r="AT932"/>
      <c r="AW932" s="10"/>
      <c r="BH932" s="10"/>
      <c r="BJ932" s="10"/>
      <c r="BL932" s="10"/>
    </row>
    <row r="933" spans="1:64" x14ac:dyDescent="0.25">
      <c r="A933" t="s">
        <v>153</v>
      </c>
      <c r="B933">
        <v>1</v>
      </c>
      <c r="C933" t="s">
        <v>39</v>
      </c>
      <c r="D933" t="s">
        <v>45</v>
      </c>
      <c r="E933" t="s">
        <v>1020</v>
      </c>
      <c r="F933" t="s">
        <v>32</v>
      </c>
      <c r="G933">
        <v>2005</v>
      </c>
      <c r="H933">
        <v>79</v>
      </c>
      <c r="I933">
        <v>0.2</v>
      </c>
      <c r="J933">
        <v>16.95</v>
      </c>
      <c r="K933">
        <v>15.5</v>
      </c>
      <c r="L933">
        <v>16.25</v>
      </c>
      <c r="M933">
        <v>15.5</v>
      </c>
      <c r="N933">
        <v>4</v>
      </c>
      <c r="O933">
        <v>14.75</v>
      </c>
      <c r="P933">
        <v>0</v>
      </c>
      <c r="Q933">
        <v>0</v>
      </c>
      <c r="R933">
        <v>0</v>
      </c>
      <c r="S933">
        <v>0</v>
      </c>
      <c r="T933">
        <v>0</v>
      </c>
      <c r="U933">
        <v>15.5</v>
      </c>
      <c r="V933">
        <v>16.25</v>
      </c>
      <c r="W933">
        <v>15.5</v>
      </c>
      <c r="X933">
        <v>4</v>
      </c>
      <c r="Y933">
        <v>14.75</v>
      </c>
      <c r="Z933">
        <v>0</v>
      </c>
      <c r="AA933">
        <v>0</v>
      </c>
      <c r="AB933">
        <v>0</v>
      </c>
      <c r="AC933">
        <v>0</v>
      </c>
      <c r="AD933">
        <v>0</v>
      </c>
      <c r="AE933" t="s">
        <v>39</v>
      </c>
      <c r="AJ933" t="b">
        <f>OR(COUNTIF(Sheet1!$H$1:$H$9,Table1[[#This Row],[Genre_1]]),COUNTIF(Sheet1!$H$1:$H$8,Table1[[#This Row],[Genre_2]]),COUNTIF(Sheet1!$H$1:$H$8,Table1[[#This Row],[Genre_3]]),COUNTIF(Sheet1!$H$1:$H$8,Table1[[#This Row],[Genre_4]]),COUNTIF(Sheet1!$H$1:$H$8,Table1[[#This Row],[Genre_5]]))</f>
        <v>1</v>
      </c>
      <c r="AK933" t="s">
        <v>45</v>
      </c>
      <c r="AM933" t="b">
        <f>OR(COUNTIF(Sheet1!$E$2:$E$20,Table1[[#This Row],[Publisher_1]]),COUNTIF(Sheet1!$E$2:$E$20,Table1[[#This Row],[Publisher_2]]))</f>
        <v>1</v>
      </c>
      <c r="AN933" t="str">
        <f>IF(COUNTIF(Table1[[#All],[Title]],Table1[[#This Row],[Title]]) &gt; 1,"Yes","No")</f>
        <v>No</v>
      </c>
      <c r="AO933" t="str">
        <f>IF(AND(-3&lt;= (Table1[[#This Row],[Metrics.Sales]] - AVERAGE(Table1[Metrics.Sales]))/_xlfn.STDEV.S(Table1[Metrics.Sales]), (Table1[[#This Row],[Metrics.Sales]] - AVERAGE(Table1[Metrics.Sales]))/_xlfn.STDEV.S(Table1[Metrics.Sales]) &lt;=3),"No","Yes")</f>
        <v>No</v>
      </c>
      <c r="AP933" t="b">
        <f>OR(Table1[[#This Row],[Length.Main Story.Polled]] = 0,Table1[[#This Row],[Length.Main + Extras.Polled]] = 0,Table1[[#This Row],[Length.Completionists.Polled]] = 0,Table1[[#This Row],[Length.All PlayStyles.Polled]] = 0)</f>
        <v>1</v>
      </c>
      <c r="AR933" s="9"/>
      <c r="AT933"/>
    </row>
    <row r="934" spans="1:64" x14ac:dyDescent="0.25">
      <c r="A934" t="s">
        <v>272</v>
      </c>
      <c r="B934">
        <v>1</v>
      </c>
      <c r="C934" t="s">
        <v>31</v>
      </c>
      <c r="D934" t="s">
        <v>1007</v>
      </c>
      <c r="E934" t="s">
        <v>1021</v>
      </c>
      <c r="F934" t="s">
        <v>53</v>
      </c>
      <c r="G934">
        <v>2006</v>
      </c>
      <c r="H934">
        <v>76</v>
      </c>
      <c r="I934">
        <v>0.39</v>
      </c>
      <c r="J934">
        <v>14.95</v>
      </c>
      <c r="K934">
        <v>3.7</v>
      </c>
      <c r="L934">
        <v>5.6666666666666599</v>
      </c>
      <c r="M934">
        <v>3</v>
      </c>
      <c r="N934">
        <v>17</v>
      </c>
      <c r="O934">
        <v>2.1666666666666599</v>
      </c>
      <c r="P934">
        <v>0</v>
      </c>
      <c r="Q934">
        <v>0</v>
      </c>
      <c r="R934">
        <v>0</v>
      </c>
      <c r="S934">
        <v>0</v>
      </c>
      <c r="T934">
        <v>0</v>
      </c>
      <c r="U934">
        <v>6.6</v>
      </c>
      <c r="V934">
        <v>7.3</v>
      </c>
      <c r="W934">
        <v>6.6</v>
      </c>
      <c r="X934">
        <v>2</v>
      </c>
      <c r="Y934">
        <v>5.9</v>
      </c>
      <c r="Z934">
        <v>3.3166666666666602</v>
      </c>
      <c r="AA934">
        <v>5.0666666666666602</v>
      </c>
      <c r="AB934">
        <v>3</v>
      </c>
      <c r="AC934">
        <v>15</v>
      </c>
      <c r="AD934">
        <v>2.0666666666666602</v>
      </c>
      <c r="AE934" t="s">
        <v>31</v>
      </c>
      <c r="AJ934" t="b">
        <f>OR(COUNTIF(Sheet1!$H$1:$H$9,Table1[[#This Row],[Genre_1]]),COUNTIF(Sheet1!$H$1:$H$8,Table1[[#This Row],[Genre_2]]),COUNTIF(Sheet1!$H$1:$H$8,Table1[[#This Row],[Genre_3]]),COUNTIF(Sheet1!$H$1:$H$8,Table1[[#This Row],[Genre_4]]),COUNTIF(Sheet1!$H$1:$H$8,Table1[[#This Row],[Genre_5]]))</f>
        <v>1</v>
      </c>
      <c r="AK934" t="s">
        <v>1007</v>
      </c>
      <c r="AM934" t="b">
        <f>OR(COUNTIF(Sheet1!$E$2:$E$20,Table1[[#This Row],[Publisher_1]]),COUNTIF(Sheet1!$E$2:$E$20,Table1[[#This Row],[Publisher_2]]))</f>
        <v>1</v>
      </c>
      <c r="AN934" t="str">
        <f>IF(COUNTIF(Table1[[#All],[Title]],Table1[[#This Row],[Title]]) &gt; 1,"Yes","No")</f>
        <v>No</v>
      </c>
      <c r="AO934" t="str">
        <f>IF(AND(-3&lt;= (Table1[[#This Row],[Metrics.Sales]] - AVERAGE(Table1[Metrics.Sales]))/_xlfn.STDEV.S(Table1[Metrics.Sales]), (Table1[[#This Row],[Metrics.Sales]] - AVERAGE(Table1[Metrics.Sales]))/_xlfn.STDEV.S(Table1[Metrics.Sales]) &lt;=3),"No","Yes")</f>
        <v>No</v>
      </c>
      <c r="AP934" t="b">
        <f>OR(Table1[[#This Row],[Length.Main Story.Polled]] = 0,Table1[[#This Row],[Length.Main + Extras.Polled]] = 0,Table1[[#This Row],[Length.Completionists.Polled]] = 0,Table1[[#This Row],[Length.All PlayStyles.Polled]] = 0)</f>
        <v>1</v>
      </c>
      <c r="AR934" s="9"/>
      <c r="AT934"/>
    </row>
    <row r="935" spans="1:64" x14ac:dyDescent="0.25">
      <c r="A935" t="s">
        <v>879</v>
      </c>
      <c r="B935">
        <v>1</v>
      </c>
      <c r="C935" t="s">
        <v>1034</v>
      </c>
      <c r="D935" t="s">
        <v>169</v>
      </c>
      <c r="E935" t="s">
        <v>1020</v>
      </c>
      <c r="F935" t="s">
        <v>53</v>
      </c>
      <c r="G935">
        <v>2008</v>
      </c>
      <c r="H935">
        <v>74</v>
      </c>
      <c r="I935">
        <v>0.17</v>
      </c>
      <c r="J935">
        <v>17.95</v>
      </c>
      <c r="K935">
        <v>23.283333333333299</v>
      </c>
      <c r="L935">
        <v>41.016666666666602</v>
      </c>
      <c r="M935">
        <v>21.516666666666602</v>
      </c>
      <c r="N935">
        <v>82</v>
      </c>
      <c r="O935">
        <v>17.649999999999999</v>
      </c>
      <c r="P935">
        <v>44.5833333333333</v>
      </c>
      <c r="Q935">
        <v>52.116666666666603</v>
      </c>
      <c r="R935">
        <v>44.5833333333333</v>
      </c>
      <c r="S935">
        <v>2</v>
      </c>
      <c r="T935">
        <v>37.049999999999997</v>
      </c>
      <c r="U935">
        <v>25.233333333333299</v>
      </c>
      <c r="V935">
        <v>36.983333333333299</v>
      </c>
      <c r="W935">
        <v>24.683333333333302</v>
      </c>
      <c r="X935">
        <v>32</v>
      </c>
      <c r="Y935">
        <v>19.983333333333299</v>
      </c>
      <c r="Z935">
        <v>21.0833333333333</v>
      </c>
      <c r="AA935">
        <v>27.9</v>
      </c>
      <c r="AB935">
        <v>20.5</v>
      </c>
      <c r="AC935">
        <v>48</v>
      </c>
      <c r="AD935">
        <v>16.850000000000001</v>
      </c>
      <c r="AE935" t="s">
        <v>31</v>
      </c>
      <c r="AF935" t="s">
        <v>1045</v>
      </c>
      <c r="AJ935" t="b">
        <f>OR(COUNTIF(Sheet1!$H$1:$H$9,Table1[[#This Row],[Genre_1]]),COUNTIF(Sheet1!$H$1:$H$8,Table1[[#This Row],[Genre_2]]),COUNTIF(Sheet1!$H$1:$H$8,Table1[[#This Row],[Genre_3]]),COUNTIF(Sheet1!$H$1:$H$8,Table1[[#This Row],[Genre_4]]),COUNTIF(Sheet1!$H$1:$H$8,Table1[[#This Row],[Genre_5]]))</f>
        <v>1</v>
      </c>
      <c r="AK935" t="s">
        <v>169</v>
      </c>
      <c r="AM935" t="b">
        <f>OR(COUNTIF(Sheet1!$E$2:$E$20,Table1[[#This Row],[Publisher_1]]),COUNTIF(Sheet1!$E$2:$E$20,Table1[[#This Row],[Publisher_2]]))</f>
        <v>1</v>
      </c>
      <c r="AN935" t="str">
        <f>IF(COUNTIF(Table1[[#All],[Title]],Table1[[#This Row],[Title]]) &gt; 1,"Yes","No")</f>
        <v>No</v>
      </c>
      <c r="AO935" t="str">
        <f>IF(AND(-3&lt;= (Table1[[#This Row],[Metrics.Sales]] - AVERAGE(Table1[Metrics.Sales]))/_xlfn.STDEV.S(Table1[Metrics.Sales]), (Table1[[#This Row],[Metrics.Sales]] - AVERAGE(Table1[Metrics.Sales]))/_xlfn.STDEV.S(Table1[Metrics.Sales]) &lt;=3),"No","Yes")</f>
        <v>No</v>
      </c>
      <c r="AP935" t="b">
        <f>OR(Table1[[#This Row],[Length.Main Story.Polled]] = 0,Table1[[#This Row],[Length.Main + Extras.Polled]] = 0,Table1[[#This Row],[Length.Completionists.Polled]] = 0,Table1[[#This Row],[Length.All PlayStyles.Polled]] = 0)</f>
        <v>0</v>
      </c>
      <c r="AR935" s="9"/>
      <c r="AT935"/>
      <c r="AW935" s="10"/>
      <c r="BH935" s="10"/>
      <c r="BI935" s="10"/>
      <c r="BL935" s="10"/>
    </row>
    <row r="936" spans="1:64" x14ac:dyDescent="0.25">
      <c r="A936" t="s">
        <v>338</v>
      </c>
      <c r="B936">
        <v>2</v>
      </c>
      <c r="C936" t="s">
        <v>72</v>
      </c>
      <c r="D936" t="s">
        <v>35</v>
      </c>
      <c r="E936" t="s">
        <v>83</v>
      </c>
      <c r="F936" t="s">
        <v>32</v>
      </c>
      <c r="G936">
        <v>2006</v>
      </c>
      <c r="H936">
        <v>64</v>
      </c>
      <c r="I936">
        <v>0.14000000000000001</v>
      </c>
      <c r="J936">
        <v>24.95</v>
      </c>
      <c r="K936">
        <v>9.0333333333333297</v>
      </c>
      <c r="L936">
        <v>10.1</v>
      </c>
      <c r="M936">
        <v>9</v>
      </c>
      <c r="N936">
        <v>5</v>
      </c>
      <c r="O936">
        <v>7.5</v>
      </c>
      <c r="P936">
        <v>9</v>
      </c>
      <c r="Q936">
        <v>9</v>
      </c>
      <c r="R936">
        <v>9</v>
      </c>
      <c r="S936">
        <v>1</v>
      </c>
      <c r="T936">
        <v>9</v>
      </c>
      <c r="U936">
        <v>8</v>
      </c>
      <c r="V936">
        <v>8</v>
      </c>
      <c r="W936">
        <v>8</v>
      </c>
      <c r="X936">
        <v>1</v>
      </c>
      <c r="Y936">
        <v>8</v>
      </c>
      <c r="Z936">
        <v>9.4</v>
      </c>
      <c r="AA936">
        <v>10.7</v>
      </c>
      <c r="AB936">
        <v>11</v>
      </c>
      <c r="AC936">
        <v>3</v>
      </c>
      <c r="AD936">
        <v>8.1</v>
      </c>
      <c r="AE936" t="s">
        <v>31</v>
      </c>
      <c r="AF936" t="s">
        <v>34</v>
      </c>
      <c r="AJ936" t="b">
        <f>OR(COUNTIF(Sheet1!$H$1:$H$9,Table1[[#This Row],[Genre_1]]),COUNTIF(Sheet1!$H$1:$H$8,Table1[[#This Row],[Genre_2]]),COUNTIF(Sheet1!$H$1:$H$8,Table1[[#This Row],[Genre_3]]),COUNTIF(Sheet1!$H$1:$H$8,Table1[[#This Row],[Genre_4]]),COUNTIF(Sheet1!$H$1:$H$8,Table1[[#This Row],[Genre_5]]))</f>
        <v>1</v>
      </c>
      <c r="AK936" t="s">
        <v>35</v>
      </c>
      <c r="AM936" t="b">
        <f>OR(COUNTIF(Sheet1!$E$2:$E$20,Table1[[#This Row],[Publisher_1]]),COUNTIF(Sheet1!$E$2:$E$20,Table1[[#This Row],[Publisher_2]]))</f>
        <v>1</v>
      </c>
      <c r="AN936" t="str">
        <f>IF(COUNTIF(Table1[[#All],[Title]],Table1[[#This Row],[Title]]) &gt; 1,"Yes","No")</f>
        <v>No</v>
      </c>
      <c r="AO936" t="str">
        <f>IF(AND(-3&lt;= (Table1[[#This Row],[Metrics.Sales]] - AVERAGE(Table1[Metrics.Sales]))/_xlfn.STDEV.S(Table1[Metrics.Sales]), (Table1[[#This Row],[Metrics.Sales]] - AVERAGE(Table1[Metrics.Sales]))/_xlfn.STDEV.S(Table1[Metrics.Sales]) &lt;=3),"No","Yes")</f>
        <v>No</v>
      </c>
      <c r="AP936" t="b">
        <f>OR(Table1[[#This Row],[Length.Main Story.Polled]] = 0,Table1[[#This Row],[Length.Main + Extras.Polled]] = 0,Table1[[#This Row],[Length.Completionists.Polled]] = 0,Table1[[#This Row],[Length.All PlayStyles.Polled]] = 0)</f>
        <v>0</v>
      </c>
      <c r="AR936" s="9"/>
      <c r="AT936"/>
      <c r="AU936" s="10"/>
      <c r="AX936" s="10"/>
      <c r="AY936" s="10"/>
      <c r="AZ936" s="10"/>
      <c r="BC936" s="10"/>
      <c r="BD936" s="10"/>
      <c r="BE936" s="10"/>
      <c r="BG936" s="10"/>
      <c r="BH936" s="10"/>
    </row>
    <row r="937" spans="1:64" x14ac:dyDescent="0.25">
      <c r="A937" t="s">
        <v>657</v>
      </c>
      <c r="B937">
        <v>1</v>
      </c>
      <c r="C937" t="s">
        <v>72</v>
      </c>
      <c r="D937" t="s">
        <v>1005</v>
      </c>
      <c r="E937" t="s">
        <v>1022</v>
      </c>
      <c r="F937" t="s">
        <v>53</v>
      </c>
      <c r="G937">
        <v>2007</v>
      </c>
      <c r="H937">
        <v>49</v>
      </c>
      <c r="I937">
        <v>0.11</v>
      </c>
      <c r="J937">
        <v>27.95</v>
      </c>
      <c r="K937">
        <v>0</v>
      </c>
      <c r="L937">
        <v>0</v>
      </c>
      <c r="M937">
        <v>0</v>
      </c>
      <c r="N937">
        <v>0</v>
      </c>
      <c r="O937">
        <v>0</v>
      </c>
      <c r="P937">
        <v>0</v>
      </c>
      <c r="Q937">
        <v>0</v>
      </c>
      <c r="R937">
        <v>0</v>
      </c>
      <c r="S937">
        <v>0</v>
      </c>
      <c r="T937">
        <v>0</v>
      </c>
      <c r="U937">
        <v>0</v>
      </c>
      <c r="V937">
        <v>0</v>
      </c>
      <c r="W937">
        <v>0</v>
      </c>
      <c r="X937">
        <v>0</v>
      </c>
      <c r="Y937">
        <v>0</v>
      </c>
      <c r="Z937">
        <v>0</v>
      </c>
      <c r="AA937">
        <v>0</v>
      </c>
      <c r="AB937">
        <v>0</v>
      </c>
      <c r="AC937">
        <v>0</v>
      </c>
      <c r="AD937">
        <v>0</v>
      </c>
      <c r="AE937" t="s">
        <v>31</v>
      </c>
      <c r="AF937" t="s">
        <v>34</v>
      </c>
      <c r="AJ937" t="b">
        <f>OR(COUNTIF(Sheet1!$H$1:$H$9,Table1[[#This Row],[Genre_1]]),COUNTIF(Sheet1!$H$1:$H$8,Table1[[#This Row],[Genre_2]]),COUNTIF(Sheet1!$H$1:$H$8,Table1[[#This Row],[Genre_3]]),COUNTIF(Sheet1!$H$1:$H$8,Table1[[#This Row],[Genre_4]]),COUNTIF(Sheet1!$H$1:$H$8,Table1[[#This Row],[Genre_5]]))</f>
        <v>1</v>
      </c>
      <c r="AK937" t="s">
        <v>1005</v>
      </c>
      <c r="AM937" t="b">
        <f>OR(COUNTIF(Sheet1!$E$2:$E$20,Table1[[#This Row],[Publisher_1]]),COUNTIF(Sheet1!$E$2:$E$20,Table1[[#This Row],[Publisher_2]]))</f>
        <v>1</v>
      </c>
      <c r="AN937" t="str">
        <f>IF(COUNTIF(Table1[[#All],[Title]],Table1[[#This Row],[Title]]) &gt; 1,"Yes","No")</f>
        <v>No</v>
      </c>
      <c r="AO937" t="str">
        <f>IF(AND(-3&lt;= (Table1[[#This Row],[Metrics.Sales]] - AVERAGE(Table1[Metrics.Sales]))/_xlfn.STDEV.S(Table1[Metrics.Sales]), (Table1[[#This Row],[Metrics.Sales]] - AVERAGE(Table1[Metrics.Sales]))/_xlfn.STDEV.S(Table1[Metrics.Sales]) &lt;=3),"No","Yes")</f>
        <v>No</v>
      </c>
      <c r="AP937" t="b">
        <f>OR(Table1[[#This Row],[Length.Main Story.Polled]] = 0,Table1[[#This Row],[Length.Main + Extras.Polled]] = 0,Table1[[#This Row],[Length.Completionists.Polled]] = 0,Table1[[#This Row],[Length.All PlayStyles.Polled]] = 0)</f>
        <v>1</v>
      </c>
      <c r="AR937" s="9"/>
      <c r="AT937"/>
    </row>
    <row r="938" spans="1:64" x14ac:dyDescent="0.25">
      <c r="A938" t="s">
        <v>417</v>
      </c>
      <c r="B938">
        <v>1</v>
      </c>
      <c r="C938" t="s">
        <v>72</v>
      </c>
      <c r="D938" t="s">
        <v>35</v>
      </c>
      <c r="E938" t="s">
        <v>1021</v>
      </c>
      <c r="F938" t="s">
        <v>53</v>
      </c>
      <c r="G938">
        <v>2006</v>
      </c>
      <c r="H938">
        <v>63</v>
      </c>
      <c r="I938">
        <v>0.04</v>
      </c>
      <c r="J938">
        <v>17.95</v>
      </c>
      <c r="K938">
        <v>0</v>
      </c>
      <c r="L938">
        <v>0</v>
      </c>
      <c r="M938">
        <v>0</v>
      </c>
      <c r="N938">
        <v>0</v>
      </c>
      <c r="O938">
        <v>0</v>
      </c>
      <c r="P938">
        <v>0</v>
      </c>
      <c r="Q938">
        <v>0</v>
      </c>
      <c r="R938">
        <v>0</v>
      </c>
      <c r="S938">
        <v>0</v>
      </c>
      <c r="T938">
        <v>0</v>
      </c>
      <c r="U938">
        <v>0</v>
      </c>
      <c r="V938">
        <v>0</v>
      </c>
      <c r="W938">
        <v>0</v>
      </c>
      <c r="X938">
        <v>0</v>
      </c>
      <c r="Y938">
        <v>0</v>
      </c>
      <c r="Z938">
        <v>0</v>
      </c>
      <c r="AA938">
        <v>0</v>
      </c>
      <c r="AB938">
        <v>0</v>
      </c>
      <c r="AC938">
        <v>0</v>
      </c>
      <c r="AD938">
        <v>0</v>
      </c>
      <c r="AE938" t="s">
        <v>31</v>
      </c>
      <c r="AF938" t="s">
        <v>34</v>
      </c>
      <c r="AJ938" t="b">
        <f>OR(COUNTIF(Sheet1!$H$1:$H$9,Table1[[#This Row],[Genre_1]]),COUNTIF(Sheet1!$H$1:$H$8,Table1[[#This Row],[Genre_2]]),COUNTIF(Sheet1!$H$1:$H$8,Table1[[#This Row],[Genre_3]]),COUNTIF(Sheet1!$H$1:$H$8,Table1[[#This Row],[Genre_4]]),COUNTIF(Sheet1!$H$1:$H$8,Table1[[#This Row],[Genre_5]]))</f>
        <v>1</v>
      </c>
      <c r="AK938" t="s">
        <v>35</v>
      </c>
      <c r="AM938" t="b">
        <f>OR(COUNTIF(Sheet1!$E$2:$E$20,Table1[[#This Row],[Publisher_1]]),COUNTIF(Sheet1!$E$2:$E$20,Table1[[#This Row],[Publisher_2]]))</f>
        <v>1</v>
      </c>
      <c r="AN938" t="str">
        <f>IF(COUNTIF(Table1[[#All],[Title]],Table1[[#This Row],[Title]]) &gt; 1,"Yes","No")</f>
        <v>Yes</v>
      </c>
      <c r="AO938" t="str">
        <f>IF(AND(-3&lt;= (Table1[[#This Row],[Metrics.Sales]] - AVERAGE(Table1[Metrics.Sales]))/_xlfn.STDEV.S(Table1[Metrics.Sales]), (Table1[[#This Row],[Metrics.Sales]] - AVERAGE(Table1[Metrics.Sales]))/_xlfn.STDEV.S(Table1[Metrics.Sales]) &lt;=3),"No","Yes")</f>
        <v>No</v>
      </c>
      <c r="AP938" t="b">
        <f>OR(Table1[[#This Row],[Length.Main Story.Polled]] = 0,Table1[[#This Row],[Length.Main + Extras.Polled]] = 0,Table1[[#This Row],[Length.Completionists.Polled]] = 0,Table1[[#This Row],[Length.All PlayStyles.Polled]] = 0)</f>
        <v>1</v>
      </c>
      <c r="AR938" s="9"/>
      <c r="AT938"/>
    </row>
    <row r="939" spans="1:64" x14ac:dyDescent="0.25">
      <c r="A939" t="s">
        <v>417</v>
      </c>
      <c r="B939">
        <v>1</v>
      </c>
      <c r="C939" t="s">
        <v>72</v>
      </c>
      <c r="D939" t="s">
        <v>35</v>
      </c>
      <c r="E939" t="s">
        <v>1020</v>
      </c>
      <c r="F939" t="s">
        <v>32</v>
      </c>
      <c r="G939">
        <v>2006</v>
      </c>
      <c r="H939">
        <v>64</v>
      </c>
      <c r="I939">
        <v>0.02</v>
      </c>
      <c r="J939">
        <v>17.95</v>
      </c>
      <c r="K939">
        <v>0</v>
      </c>
      <c r="L939">
        <v>0</v>
      </c>
      <c r="M939">
        <v>0</v>
      </c>
      <c r="N939">
        <v>0</v>
      </c>
      <c r="O939">
        <v>0</v>
      </c>
      <c r="P939">
        <v>0</v>
      </c>
      <c r="Q939">
        <v>0</v>
      </c>
      <c r="R939">
        <v>0</v>
      </c>
      <c r="S939">
        <v>0</v>
      </c>
      <c r="T939">
        <v>0</v>
      </c>
      <c r="U939">
        <v>0</v>
      </c>
      <c r="V939">
        <v>0</v>
      </c>
      <c r="W939">
        <v>0</v>
      </c>
      <c r="X939">
        <v>0</v>
      </c>
      <c r="Y939">
        <v>0</v>
      </c>
      <c r="Z939">
        <v>0</v>
      </c>
      <c r="AA939">
        <v>0</v>
      </c>
      <c r="AB939">
        <v>0</v>
      </c>
      <c r="AC939">
        <v>0</v>
      </c>
      <c r="AD939">
        <v>0</v>
      </c>
      <c r="AE939" t="s">
        <v>31</v>
      </c>
      <c r="AF939" t="s">
        <v>34</v>
      </c>
      <c r="AJ939" t="b">
        <f>OR(COUNTIF(Sheet1!$H$1:$H$9,Table1[[#This Row],[Genre_1]]),COUNTIF(Sheet1!$H$1:$H$8,Table1[[#This Row],[Genre_2]]),COUNTIF(Sheet1!$H$1:$H$8,Table1[[#This Row],[Genre_3]]),COUNTIF(Sheet1!$H$1:$H$8,Table1[[#This Row],[Genre_4]]),COUNTIF(Sheet1!$H$1:$H$8,Table1[[#This Row],[Genre_5]]))</f>
        <v>1</v>
      </c>
      <c r="AK939" t="s">
        <v>35</v>
      </c>
      <c r="AM939" t="b">
        <f>OR(COUNTIF(Sheet1!$E$2:$E$20,Table1[[#This Row],[Publisher_1]]),COUNTIF(Sheet1!$E$2:$E$20,Table1[[#This Row],[Publisher_2]]))</f>
        <v>1</v>
      </c>
      <c r="AN939" t="str">
        <f>IF(COUNTIF(Table1[[#All],[Title]],Table1[[#This Row],[Title]]) &gt; 1,"Yes","No")</f>
        <v>Yes</v>
      </c>
      <c r="AO939" t="str">
        <f>IF(AND(-3&lt;= (Table1[[#This Row],[Metrics.Sales]] - AVERAGE(Table1[Metrics.Sales]))/_xlfn.STDEV.S(Table1[Metrics.Sales]), (Table1[[#This Row],[Metrics.Sales]] - AVERAGE(Table1[Metrics.Sales]))/_xlfn.STDEV.S(Table1[Metrics.Sales]) &lt;=3),"No","Yes")</f>
        <v>No</v>
      </c>
      <c r="AP939" t="b">
        <f>OR(Table1[[#This Row],[Length.Main Story.Polled]] = 0,Table1[[#This Row],[Length.Main + Extras.Polled]] = 0,Table1[[#This Row],[Length.Completionists.Polled]] = 0,Table1[[#This Row],[Length.All PlayStyles.Polled]] = 0)</f>
        <v>1</v>
      </c>
      <c r="AR939" s="9"/>
      <c r="AT939"/>
    </row>
    <row r="940" spans="1:64" x14ac:dyDescent="0.25">
      <c r="A940" t="s">
        <v>491</v>
      </c>
      <c r="B940">
        <v>1</v>
      </c>
      <c r="C940" t="s">
        <v>31</v>
      </c>
      <c r="D940" t="s">
        <v>1005</v>
      </c>
      <c r="E940" t="s">
        <v>1020</v>
      </c>
      <c r="F940" t="s">
        <v>53</v>
      </c>
      <c r="G940">
        <v>2007</v>
      </c>
      <c r="H940">
        <v>73</v>
      </c>
      <c r="I940">
        <v>0.93</v>
      </c>
      <c r="J940">
        <v>16.95</v>
      </c>
      <c r="K940">
        <v>4.0833333333333304</v>
      </c>
      <c r="L940">
        <v>7.2</v>
      </c>
      <c r="M940">
        <v>2.7166666666666601</v>
      </c>
      <c r="N940">
        <v>8</v>
      </c>
      <c r="O940">
        <v>2.8166666666666602</v>
      </c>
      <c r="P940">
        <v>0</v>
      </c>
      <c r="Q940">
        <v>0</v>
      </c>
      <c r="R940">
        <v>0</v>
      </c>
      <c r="S940">
        <v>0</v>
      </c>
      <c r="T940">
        <v>0</v>
      </c>
      <c r="U940">
        <v>4.11666666666666</v>
      </c>
      <c r="V940">
        <v>5.05</v>
      </c>
      <c r="W940">
        <v>4.11666666666666</v>
      </c>
      <c r="X940">
        <v>2</v>
      </c>
      <c r="Y940">
        <v>3.18333333333333</v>
      </c>
      <c r="Z940">
        <v>4.0666666666666602</v>
      </c>
      <c r="AA940">
        <v>7.18333333333333</v>
      </c>
      <c r="AB940">
        <v>2.7166666666666601</v>
      </c>
      <c r="AC940">
        <v>6</v>
      </c>
      <c r="AD940">
        <v>2.93333333333333</v>
      </c>
      <c r="AE940" t="s">
        <v>31</v>
      </c>
      <c r="AJ940" t="b">
        <f>OR(COUNTIF(Sheet1!$H$1:$H$9,Table1[[#This Row],[Genre_1]]),COUNTIF(Sheet1!$H$1:$H$8,Table1[[#This Row],[Genre_2]]),COUNTIF(Sheet1!$H$1:$H$8,Table1[[#This Row],[Genre_3]]),COUNTIF(Sheet1!$H$1:$H$8,Table1[[#This Row],[Genre_4]]),COUNTIF(Sheet1!$H$1:$H$8,Table1[[#This Row],[Genre_5]]))</f>
        <v>1</v>
      </c>
      <c r="AK940" t="s">
        <v>1005</v>
      </c>
      <c r="AM940" t="b">
        <f>OR(COUNTIF(Sheet1!$E$2:$E$20,Table1[[#This Row],[Publisher_1]]),COUNTIF(Sheet1!$E$2:$E$20,Table1[[#This Row],[Publisher_2]]))</f>
        <v>1</v>
      </c>
      <c r="AN940" t="str">
        <f>IF(COUNTIF(Table1[[#All],[Title]],Table1[[#This Row],[Title]]) &gt; 1,"Yes","No")</f>
        <v>No</v>
      </c>
      <c r="AO940" t="str">
        <f>IF(AND(-3&lt;= (Table1[[#This Row],[Metrics.Sales]] - AVERAGE(Table1[Metrics.Sales]))/_xlfn.STDEV.S(Table1[Metrics.Sales]), (Table1[[#This Row],[Metrics.Sales]] - AVERAGE(Table1[Metrics.Sales]))/_xlfn.STDEV.S(Table1[Metrics.Sales]) &lt;=3),"No","Yes")</f>
        <v>No</v>
      </c>
      <c r="AP940" t="b">
        <f>OR(Table1[[#This Row],[Length.Main Story.Polled]] = 0,Table1[[#This Row],[Length.Main + Extras.Polled]] = 0,Table1[[#This Row],[Length.Completionists.Polled]] = 0,Table1[[#This Row],[Length.All PlayStyles.Polled]] = 0)</f>
        <v>1</v>
      </c>
      <c r="AR940" s="9"/>
      <c r="AT940"/>
    </row>
    <row r="941" spans="1:64" x14ac:dyDescent="0.25">
      <c r="A941" t="s">
        <v>89</v>
      </c>
      <c r="B941">
        <v>1</v>
      </c>
      <c r="C941" t="s">
        <v>31</v>
      </c>
      <c r="D941" t="s">
        <v>1005</v>
      </c>
      <c r="E941" t="s">
        <v>1020</v>
      </c>
      <c r="F941" t="s">
        <v>32</v>
      </c>
      <c r="G941">
        <v>2005</v>
      </c>
      <c r="H941">
        <v>69</v>
      </c>
      <c r="I941">
        <v>1.0900000000000001</v>
      </c>
      <c r="J941">
        <v>16.95</v>
      </c>
      <c r="K941">
        <v>15.0166666666666</v>
      </c>
      <c r="L941">
        <v>116</v>
      </c>
      <c r="M941">
        <v>9</v>
      </c>
      <c r="N941">
        <v>99</v>
      </c>
      <c r="O941">
        <v>7.4166666666666599</v>
      </c>
      <c r="P941">
        <v>48.9</v>
      </c>
      <c r="Q941">
        <v>131.06666666666601</v>
      </c>
      <c r="R941">
        <v>35.366666666666603</v>
      </c>
      <c r="S941">
        <v>14</v>
      </c>
      <c r="T941">
        <v>28.566666666666599</v>
      </c>
      <c r="U941">
        <v>13.4166666666666</v>
      </c>
      <c r="V941">
        <v>16.683333333333302</v>
      </c>
      <c r="W941">
        <v>13.35</v>
      </c>
      <c r="X941">
        <v>25</v>
      </c>
      <c r="Y941">
        <v>9.8333333333333304</v>
      </c>
      <c r="Z941">
        <v>7.7833333333333297</v>
      </c>
      <c r="AA941">
        <v>11.233333333333301</v>
      </c>
      <c r="AB941">
        <v>8</v>
      </c>
      <c r="AC941">
        <v>60</v>
      </c>
      <c r="AD941">
        <v>5.35</v>
      </c>
      <c r="AE941" t="s">
        <v>31</v>
      </c>
      <c r="AJ941" t="b">
        <f>OR(COUNTIF(Sheet1!$H$1:$H$9,Table1[[#This Row],[Genre_1]]),COUNTIF(Sheet1!$H$1:$H$8,Table1[[#This Row],[Genre_2]]),COUNTIF(Sheet1!$H$1:$H$8,Table1[[#This Row],[Genre_3]]),COUNTIF(Sheet1!$H$1:$H$8,Table1[[#This Row],[Genre_4]]),COUNTIF(Sheet1!$H$1:$H$8,Table1[[#This Row],[Genre_5]]))</f>
        <v>1</v>
      </c>
      <c r="AK941" t="s">
        <v>1005</v>
      </c>
      <c r="AM941" t="b">
        <f>OR(COUNTIF(Sheet1!$E$2:$E$20,Table1[[#This Row],[Publisher_1]]),COUNTIF(Sheet1!$E$2:$E$20,Table1[[#This Row],[Publisher_2]]))</f>
        <v>1</v>
      </c>
      <c r="AN941" t="str">
        <f>IF(COUNTIF(Table1[[#All],[Title]],Table1[[#This Row],[Title]]) &gt; 1,"Yes","No")</f>
        <v>No</v>
      </c>
      <c r="AO941" t="str">
        <f>IF(AND(-3&lt;= (Table1[[#This Row],[Metrics.Sales]] - AVERAGE(Table1[Metrics.Sales]))/_xlfn.STDEV.S(Table1[Metrics.Sales]), (Table1[[#This Row],[Metrics.Sales]] - AVERAGE(Table1[Metrics.Sales]))/_xlfn.STDEV.S(Table1[Metrics.Sales]) &lt;=3),"No","Yes")</f>
        <v>No</v>
      </c>
      <c r="AP941" t="b">
        <f>OR(Table1[[#This Row],[Length.Main Story.Polled]] = 0,Table1[[#This Row],[Length.Main + Extras.Polled]] = 0,Table1[[#This Row],[Length.Completionists.Polled]] = 0,Table1[[#This Row],[Length.All PlayStyles.Polled]] = 0)</f>
        <v>0</v>
      </c>
      <c r="AR941" s="9"/>
      <c r="AT941"/>
      <c r="AU941" s="10"/>
      <c r="AW941" s="10"/>
      <c r="BC941" s="10"/>
      <c r="BE941" s="10"/>
      <c r="BG941" s="10"/>
      <c r="BH941" s="10"/>
      <c r="BI941" s="10"/>
      <c r="BJ941" s="10"/>
      <c r="BL941" s="10"/>
    </row>
    <row r="942" spans="1:64" x14ac:dyDescent="0.25">
      <c r="A942" t="s">
        <v>134</v>
      </c>
      <c r="B942">
        <v>1</v>
      </c>
      <c r="C942" t="s">
        <v>31</v>
      </c>
      <c r="D942" t="s">
        <v>35</v>
      </c>
      <c r="E942" t="s">
        <v>1021</v>
      </c>
      <c r="F942" t="s">
        <v>32</v>
      </c>
      <c r="G942">
        <v>2005</v>
      </c>
      <c r="H942">
        <v>73</v>
      </c>
      <c r="I942">
        <v>0.28000000000000003</v>
      </c>
      <c r="J942">
        <v>16.95</v>
      </c>
      <c r="K942">
        <v>5.0999999999999996</v>
      </c>
      <c r="L942">
        <v>6.0166666666666604</v>
      </c>
      <c r="M942">
        <v>5</v>
      </c>
      <c r="N942">
        <v>25</v>
      </c>
      <c r="O942">
        <v>4.0166666666666604</v>
      </c>
      <c r="P942">
        <v>6.2666666666666604</v>
      </c>
      <c r="Q942">
        <v>6.68333333333333</v>
      </c>
      <c r="R942">
        <v>6.5</v>
      </c>
      <c r="S942">
        <v>3</v>
      </c>
      <c r="T942">
        <v>5.85</v>
      </c>
      <c r="U942">
        <v>5.61666666666666</v>
      </c>
      <c r="V942">
        <v>6.2833333333333297</v>
      </c>
      <c r="W942">
        <v>5.55</v>
      </c>
      <c r="X942">
        <v>7</v>
      </c>
      <c r="Y942">
        <v>4.7833333333333297</v>
      </c>
      <c r="Z942">
        <v>4.61666666666666</v>
      </c>
      <c r="AA942">
        <v>5.2166666666666597</v>
      </c>
      <c r="AB942">
        <v>5</v>
      </c>
      <c r="AC942">
        <v>15</v>
      </c>
      <c r="AD942">
        <v>3.9</v>
      </c>
      <c r="AE942" t="s">
        <v>31</v>
      </c>
      <c r="AJ942" t="b">
        <f>OR(COUNTIF(Sheet1!$H$1:$H$9,Table1[[#This Row],[Genre_1]]),COUNTIF(Sheet1!$H$1:$H$8,Table1[[#This Row],[Genre_2]]),COUNTIF(Sheet1!$H$1:$H$8,Table1[[#This Row],[Genre_3]]),COUNTIF(Sheet1!$H$1:$H$8,Table1[[#This Row],[Genre_4]]),COUNTIF(Sheet1!$H$1:$H$8,Table1[[#This Row],[Genre_5]]))</f>
        <v>1</v>
      </c>
      <c r="AK942" t="s">
        <v>35</v>
      </c>
      <c r="AM942" t="b">
        <f>OR(COUNTIF(Sheet1!$E$2:$E$20,Table1[[#This Row],[Publisher_1]]),COUNTIF(Sheet1!$E$2:$E$20,Table1[[#This Row],[Publisher_2]]))</f>
        <v>1</v>
      </c>
      <c r="AN942" t="str">
        <f>IF(COUNTIF(Table1[[#All],[Title]],Table1[[#This Row],[Title]]) &gt; 1,"Yes","No")</f>
        <v>No</v>
      </c>
      <c r="AO942" t="str">
        <f>IF(AND(-3&lt;= (Table1[[#This Row],[Metrics.Sales]] - AVERAGE(Table1[Metrics.Sales]))/_xlfn.STDEV.S(Table1[Metrics.Sales]), (Table1[[#This Row],[Metrics.Sales]] - AVERAGE(Table1[Metrics.Sales]))/_xlfn.STDEV.S(Table1[Metrics.Sales]) &lt;=3),"No","Yes")</f>
        <v>No</v>
      </c>
      <c r="AP942" t="b">
        <f>OR(Table1[[#This Row],[Length.Main Story.Polled]] = 0,Table1[[#This Row],[Length.Main + Extras.Polled]] = 0,Table1[[#This Row],[Length.Completionists.Polled]] = 0,Table1[[#This Row],[Length.All PlayStyles.Polled]] = 0)</f>
        <v>0</v>
      </c>
      <c r="AR942" s="9"/>
      <c r="AT942"/>
      <c r="AW942" s="10"/>
      <c r="AY942" s="10"/>
      <c r="AZ942" s="10"/>
      <c r="BB942" s="10"/>
      <c r="BC942" s="10"/>
      <c r="BD942" s="10"/>
      <c r="BG942" s="10"/>
      <c r="BH942" s="10"/>
      <c r="BI942" s="10"/>
    </row>
    <row r="943" spans="1:64" x14ac:dyDescent="0.25">
      <c r="A943" t="s">
        <v>355</v>
      </c>
      <c r="B943">
        <v>1</v>
      </c>
      <c r="C943" t="s">
        <v>31</v>
      </c>
      <c r="D943" t="s">
        <v>35</v>
      </c>
      <c r="E943" t="s">
        <v>1020</v>
      </c>
      <c r="F943" t="s">
        <v>53</v>
      </c>
      <c r="G943">
        <v>2006</v>
      </c>
      <c r="H943">
        <v>61</v>
      </c>
      <c r="I943">
        <v>0.12</v>
      </c>
      <c r="J943">
        <v>17.95</v>
      </c>
      <c r="K943">
        <v>5.6666666666666599</v>
      </c>
      <c r="L943">
        <v>6.2166666666666597</v>
      </c>
      <c r="M943">
        <v>5</v>
      </c>
      <c r="N943">
        <v>5</v>
      </c>
      <c r="O943">
        <v>5.1666666666666599</v>
      </c>
      <c r="P943">
        <v>0</v>
      </c>
      <c r="Q943">
        <v>0</v>
      </c>
      <c r="R943">
        <v>0</v>
      </c>
      <c r="S943">
        <v>0</v>
      </c>
      <c r="T943">
        <v>0</v>
      </c>
      <c r="U943">
        <v>0</v>
      </c>
      <c r="V943">
        <v>0</v>
      </c>
      <c r="W943">
        <v>0</v>
      </c>
      <c r="X943">
        <v>0</v>
      </c>
      <c r="Y943">
        <v>0</v>
      </c>
      <c r="Z943">
        <v>5.6666666666666599</v>
      </c>
      <c r="AA943">
        <v>6.2166666666666597</v>
      </c>
      <c r="AB943">
        <v>5</v>
      </c>
      <c r="AC943">
        <v>5</v>
      </c>
      <c r="AD943">
        <v>5.1666666666666599</v>
      </c>
      <c r="AE943" t="s">
        <v>31</v>
      </c>
      <c r="AJ943" t="b">
        <f>OR(COUNTIF(Sheet1!$H$1:$H$9,Table1[[#This Row],[Genre_1]]),COUNTIF(Sheet1!$H$1:$H$8,Table1[[#This Row],[Genre_2]]),COUNTIF(Sheet1!$H$1:$H$8,Table1[[#This Row],[Genre_3]]),COUNTIF(Sheet1!$H$1:$H$8,Table1[[#This Row],[Genre_4]]),COUNTIF(Sheet1!$H$1:$H$8,Table1[[#This Row],[Genre_5]]))</f>
        <v>1</v>
      </c>
      <c r="AK943" t="s">
        <v>35</v>
      </c>
      <c r="AM943" t="b">
        <f>OR(COUNTIF(Sheet1!$E$2:$E$20,Table1[[#This Row],[Publisher_1]]),COUNTIF(Sheet1!$E$2:$E$20,Table1[[#This Row],[Publisher_2]]))</f>
        <v>1</v>
      </c>
      <c r="AN943" t="str">
        <f>IF(COUNTIF(Table1[[#All],[Title]],Table1[[#This Row],[Title]]) &gt; 1,"Yes","No")</f>
        <v>No</v>
      </c>
      <c r="AO943" t="str">
        <f>IF(AND(-3&lt;= (Table1[[#This Row],[Metrics.Sales]] - AVERAGE(Table1[Metrics.Sales]))/_xlfn.STDEV.S(Table1[Metrics.Sales]), (Table1[[#This Row],[Metrics.Sales]] - AVERAGE(Table1[Metrics.Sales]))/_xlfn.STDEV.S(Table1[Metrics.Sales]) &lt;=3),"No","Yes")</f>
        <v>No</v>
      </c>
      <c r="AP943" t="b">
        <f>OR(Table1[[#This Row],[Length.Main Story.Polled]] = 0,Table1[[#This Row],[Length.Main + Extras.Polled]] = 0,Table1[[#This Row],[Length.Completionists.Polled]] = 0,Table1[[#This Row],[Length.All PlayStyles.Polled]] = 0)</f>
        <v>1</v>
      </c>
      <c r="AR943" s="9"/>
      <c r="AT943"/>
      <c r="AW943" s="10"/>
      <c r="AX943" s="10"/>
      <c r="AY943" s="10"/>
      <c r="BC943" s="10"/>
      <c r="BD943" s="10"/>
      <c r="BG943" s="10"/>
      <c r="BH943" s="10"/>
      <c r="BI943" s="10"/>
    </row>
    <row r="944" spans="1:64" x14ac:dyDescent="0.25">
      <c r="A944" t="s">
        <v>798</v>
      </c>
      <c r="B944">
        <v>1</v>
      </c>
      <c r="C944" t="s">
        <v>122</v>
      </c>
      <c r="D944" t="s">
        <v>1005</v>
      </c>
      <c r="E944" t="s">
        <v>1021</v>
      </c>
      <c r="F944" t="s">
        <v>53</v>
      </c>
      <c r="G944">
        <v>2008</v>
      </c>
      <c r="H944">
        <v>68</v>
      </c>
      <c r="I944">
        <v>0.6</v>
      </c>
      <c r="J944">
        <v>17.95</v>
      </c>
      <c r="K944">
        <v>5.1333333333333302</v>
      </c>
      <c r="L944">
        <v>5.2833333333333297</v>
      </c>
      <c r="M944">
        <v>5</v>
      </c>
      <c r="N944">
        <v>3</v>
      </c>
      <c r="O944">
        <v>5</v>
      </c>
      <c r="P944">
        <v>0</v>
      </c>
      <c r="Q944">
        <v>0</v>
      </c>
      <c r="R944">
        <v>0</v>
      </c>
      <c r="S944">
        <v>0</v>
      </c>
      <c r="T944">
        <v>0</v>
      </c>
      <c r="U944">
        <v>0</v>
      </c>
      <c r="V944">
        <v>0</v>
      </c>
      <c r="W944">
        <v>0</v>
      </c>
      <c r="X944">
        <v>0</v>
      </c>
      <c r="Y944">
        <v>0</v>
      </c>
      <c r="Z944">
        <v>5.1333333333333302</v>
      </c>
      <c r="AA944">
        <v>5.2833333333333297</v>
      </c>
      <c r="AB944">
        <v>5</v>
      </c>
      <c r="AC944">
        <v>3</v>
      </c>
      <c r="AD944">
        <v>5</v>
      </c>
      <c r="AE944" t="s">
        <v>31</v>
      </c>
      <c r="AF944" t="s">
        <v>70</v>
      </c>
      <c r="AJ944" t="b">
        <f>OR(COUNTIF(Sheet1!$H$1:$H$9,Table1[[#This Row],[Genre_1]]),COUNTIF(Sheet1!$H$1:$H$8,Table1[[#This Row],[Genre_2]]),COUNTIF(Sheet1!$H$1:$H$8,Table1[[#This Row],[Genre_3]]),COUNTIF(Sheet1!$H$1:$H$8,Table1[[#This Row],[Genre_4]]),COUNTIF(Sheet1!$H$1:$H$8,Table1[[#This Row],[Genre_5]]))</f>
        <v>1</v>
      </c>
      <c r="AK944" t="s">
        <v>1005</v>
      </c>
      <c r="AM944" t="b">
        <f>OR(COUNTIF(Sheet1!$E$2:$E$20,Table1[[#This Row],[Publisher_1]]),COUNTIF(Sheet1!$E$2:$E$20,Table1[[#This Row],[Publisher_2]]))</f>
        <v>1</v>
      </c>
      <c r="AN944" t="str">
        <f>IF(COUNTIF(Table1[[#All],[Title]],Table1[[#This Row],[Title]]) &gt; 1,"Yes","No")</f>
        <v>No</v>
      </c>
      <c r="AO944" t="str">
        <f>IF(AND(-3&lt;= (Table1[[#This Row],[Metrics.Sales]] - AVERAGE(Table1[Metrics.Sales]))/_xlfn.STDEV.S(Table1[Metrics.Sales]), (Table1[[#This Row],[Metrics.Sales]] - AVERAGE(Table1[Metrics.Sales]))/_xlfn.STDEV.S(Table1[Metrics.Sales]) &lt;=3),"No","Yes")</f>
        <v>No</v>
      </c>
      <c r="AP944" t="b">
        <f>OR(Table1[[#This Row],[Length.Main Story.Polled]] = 0,Table1[[#This Row],[Length.Main + Extras.Polled]] = 0,Table1[[#This Row],[Length.Completionists.Polled]] = 0,Table1[[#This Row],[Length.All PlayStyles.Polled]] = 0)</f>
        <v>1</v>
      </c>
      <c r="AR944" s="9"/>
      <c r="AT944"/>
      <c r="AW944" s="10"/>
      <c r="BH944" s="10"/>
      <c r="BI944" s="10"/>
      <c r="BL944" s="10"/>
    </row>
    <row r="945" spans="1:64" x14ac:dyDescent="0.25">
      <c r="A945" t="s">
        <v>764</v>
      </c>
      <c r="B945">
        <v>1</v>
      </c>
      <c r="C945" t="s">
        <v>31</v>
      </c>
      <c r="D945" t="s">
        <v>1005</v>
      </c>
      <c r="E945" t="s">
        <v>83</v>
      </c>
      <c r="F945" t="s">
        <v>53</v>
      </c>
      <c r="G945">
        <v>2008</v>
      </c>
      <c r="H945">
        <v>73</v>
      </c>
      <c r="I945">
        <v>1.59</v>
      </c>
      <c r="J945">
        <v>16.95</v>
      </c>
      <c r="K945">
        <v>6.1333333333333302</v>
      </c>
      <c r="L945">
        <v>22.9</v>
      </c>
      <c r="M945">
        <v>5.5</v>
      </c>
      <c r="N945">
        <v>212</v>
      </c>
      <c r="O945">
        <v>3.9</v>
      </c>
      <c r="P945">
        <v>12.066666666666601</v>
      </c>
      <c r="Q945">
        <v>17.350000000000001</v>
      </c>
      <c r="R945">
        <v>11.3333333333333</v>
      </c>
      <c r="S945">
        <v>8</v>
      </c>
      <c r="T945">
        <v>8.35</v>
      </c>
      <c r="U945">
        <v>8.1333333333333293</v>
      </c>
      <c r="V945">
        <v>23.783333333333299</v>
      </c>
      <c r="W945">
        <v>7</v>
      </c>
      <c r="X945">
        <v>42</v>
      </c>
      <c r="Y945">
        <v>5.2833333333333297</v>
      </c>
      <c r="Z945">
        <v>5.3333333333333304</v>
      </c>
      <c r="AA945">
        <v>7.5833333333333304</v>
      </c>
      <c r="AB945">
        <v>5</v>
      </c>
      <c r="AC945">
        <v>162</v>
      </c>
      <c r="AD945">
        <v>3.5833333333333299</v>
      </c>
      <c r="AE945" t="s">
        <v>31</v>
      </c>
      <c r="AJ945" t="b">
        <f>OR(COUNTIF(Sheet1!$H$1:$H$9,Table1[[#This Row],[Genre_1]]),COUNTIF(Sheet1!$H$1:$H$8,Table1[[#This Row],[Genre_2]]),COUNTIF(Sheet1!$H$1:$H$8,Table1[[#This Row],[Genre_3]]),COUNTIF(Sheet1!$H$1:$H$8,Table1[[#This Row],[Genre_4]]),COUNTIF(Sheet1!$H$1:$H$8,Table1[[#This Row],[Genre_5]]))</f>
        <v>1</v>
      </c>
      <c r="AK945" t="s">
        <v>1005</v>
      </c>
      <c r="AM945" t="b">
        <f>OR(COUNTIF(Sheet1!$E$2:$E$20,Table1[[#This Row],[Publisher_1]]),COUNTIF(Sheet1!$E$2:$E$20,Table1[[#This Row],[Publisher_2]]))</f>
        <v>1</v>
      </c>
      <c r="AN945" t="str">
        <f>IF(COUNTIF(Table1[[#All],[Title]],Table1[[#This Row],[Title]]) &gt; 1,"Yes","No")</f>
        <v>Yes</v>
      </c>
      <c r="AO945" t="str">
        <f>IF(AND(-3&lt;= (Table1[[#This Row],[Metrics.Sales]] - AVERAGE(Table1[Metrics.Sales]))/_xlfn.STDEV.S(Table1[Metrics.Sales]), (Table1[[#This Row],[Metrics.Sales]] - AVERAGE(Table1[Metrics.Sales]))/_xlfn.STDEV.S(Table1[Metrics.Sales]) &lt;=3),"No","Yes")</f>
        <v>No</v>
      </c>
      <c r="AP945" t="b">
        <f>OR(Table1[[#This Row],[Length.Main Story.Polled]] = 0,Table1[[#This Row],[Length.Main + Extras.Polled]] = 0,Table1[[#This Row],[Length.Completionists.Polled]] = 0,Table1[[#This Row],[Length.All PlayStyles.Polled]] = 0)</f>
        <v>0</v>
      </c>
      <c r="AR945" s="9"/>
      <c r="AT945"/>
      <c r="BH945" s="10"/>
      <c r="BI945" s="10"/>
    </row>
    <row r="946" spans="1:64" x14ac:dyDescent="0.25">
      <c r="A946" t="s">
        <v>764</v>
      </c>
      <c r="B946">
        <v>2</v>
      </c>
      <c r="C946" t="s">
        <v>31</v>
      </c>
      <c r="D946" t="s">
        <v>1005</v>
      </c>
      <c r="E946" t="s">
        <v>1022</v>
      </c>
      <c r="F946" t="s">
        <v>32</v>
      </c>
      <c r="G946">
        <v>2008</v>
      </c>
      <c r="H946">
        <v>71</v>
      </c>
      <c r="I946">
        <v>1.01</v>
      </c>
      <c r="J946">
        <v>14.95</v>
      </c>
      <c r="K946">
        <v>6.1333333333333302</v>
      </c>
      <c r="L946">
        <v>22.9</v>
      </c>
      <c r="M946">
        <v>5.5</v>
      </c>
      <c r="N946">
        <v>212</v>
      </c>
      <c r="O946">
        <v>3.9</v>
      </c>
      <c r="P946">
        <v>12.066666666666601</v>
      </c>
      <c r="Q946">
        <v>17.350000000000001</v>
      </c>
      <c r="R946">
        <v>11.3333333333333</v>
      </c>
      <c r="S946">
        <v>8</v>
      </c>
      <c r="T946">
        <v>8.35</v>
      </c>
      <c r="U946">
        <v>8.1333333333333293</v>
      </c>
      <c r="V946">
        <v>23.783333333333299</v>
      </c>
      <c r="W946">
        <v>7</v>
      </c>
      <c r="X946">
        <v>42</v>
      </c>
      <c r="Y946">
        <v>5.2833333333333297</v>
      </c>
      <c r="Z946">
        <v>5.3333333333333304</v>
      </c>
      <c r="AA946">
        <v>7.5833333333333304</v>
      </c>
      <c r="AB946">
        <v>5</v>
      </c>
      <c r="AC946">
        <v>162</v>
      </c>
      <c r="AD946">
        <v>3.5833333333333299</v>
      </c>
      <c r="AE946" t="s">
        <v>31</v>
      </c>
      <c r="AJ946" t="b">
        <f>OR(COUNTIF(Sheet1!$H$1:$H$9,Table1[[#This Row],[Genre_1]]),COUNTIF(Sheet1!$H$1:$H$8,Table1[[#This Row],[Genre_2]]),COUNTIF(Sheet1!$H$1:$H$8,Table1[[#This Row],[Genre_3]]),COUNTIF(Sheet1!$H$1:$H$8,Table1[[#This Row],[Genre_4]]),COUNTIF(Sheet1!$H$1:$H$8,Table1[[#This Row],[Genre_5]]))</f>
        <v>1</v>
      </c>
      <c r="AK946" t="s">
        <v>1005</v>
      </c>
      <c r="AM946" t="b">
        <f>OR(COUNTIF(Sheet1!$E$2:$E$20,Table1[[#This Row],[Publisher_1]]),COUNTIF(Sheet1!$E$2:$E$20,Table1[[#This Row],[Publisher_2]]))</f>
        <v>1</v>
      </c>
      <c r="AN946" t="str">
        <f>IF(COUNTIF(Table1[[#All],[Title]],Table1[[#This Row],[Title]]) &gt; 1,"Yes","No")</f>
        <v>Yes</v>
      </c>
      <c r="AO946" t="str">
        <f>IF(AND(-3&lt;= (Table1[[#This Row],[Metrics.Sales]] - AVERAGE(Table1[Metrics.Sales]))/_xlfn.STDEV.S(Table1[Metrics.Sales]), (Table1[[#This Row],[Metrics.Sales]] - AVERAGE(Table1[Metrics.Sales]))/_xlfn.STDEV.S(Table1[Metrics.Sales]) &lt;=3),"No","Yes")</f>
        <v>No</v>
      </c>
      <c r="AP946" t="b">
        <f>OR(Table1[[#This Row],[Length.Main Story.Polled]] = 0,Table1[[#This Row],[Length.Main + Extras.Polled]] = 0,Table1[[#This Row],[Length.Completionists.Polled]] = 0,Table1[[#This Row],[Length.All PlayStyles.Polled]] = 0)</f>
        <v>0</v>
      </c>
      <c r="AR946" s="9"/>
      <c r="AT946"/>
      <c r="AX946" s="10"/>
      <c r="AZ946" s="10"/>
      <c r="BC946" s="10"/>
      <c r="BD946" s="10"/>
      <c r="BG946" s="10"/>
      <c r="BH946" s="10"/>
      <c r="BI946" s="10"/>
      <c r="BL946" s="10"/>
    </row>
    <row r="947" spans="1:64" x14ac:dyDescent="0.25">
      <c r="A947" t="s">
        <v>764</v>
      </c>
      <c r="B947">
        <v>1</v>
      </c>
      <c r="C947" t="s">
        <v>31</v>
      </c>
      <c r="D947" t="s">
        <v>1005</v>
      </c>
      <c r="E947" t="s">
        <v>1019</v>
      </c>
      <c r="F947" t="s">
        <v>32</v>
      </c>
      <c r="G947">
        <v>2008</v>
      </c>
      <c r="H947">
        <v>71</v>
      </c>
      <c r="I947">
        <v>0.92</v>
      </c>
      <c r="J947">
        <v>17.95</v>
      </c>
      <c r="K947">
        <v>6.1333333333333302</v>
      </c>
      <c r="L947">
        <v>22.9</v>
      </c>
      <c r="M947">
        <v>5.5</v>
      </c>
      <c r="N947">
        <v>212</v>
      </c>
      <c r="O947">
        <v>3.9</v>
      </c>
      <c r="P947">
        <v>12.066666666666601</v>
      </c>
      <c r="Q947">
        <v>17.350000000000001</v>
      </c>
      <c r="R947">
        <v>11.3333333333333</v>
      </c>
      <c r="S947">
        <v>8</v>
      </c>
      <c r="T947">
        <v>8.35</v>
      </c>
      <c r="U947">
        <v>8.1333333333333293</v>
      </c>
      <c r="V947">
        <v>23.783333333333299</v>
      </c>
      <c r="W947">
        <v>7</v>
      </c>
      <c r="X947">
        <v>42</v>
      </c>
      <c r="Y947">
        <v>5.2833333333333297</v>
      </c>
      <c r="Z947">
        <v>5.3333333333333304</v>
      </c>
      <c r="AA947">
        <v>7.5833333333333304</v>
      </c>
      <c r="AB947">
        <v>5</v>
      </c>
      <c r="AC947">
        <v>162</v>
      </c>
      <c r="AD947">
        <v>3.5833333333333299</v>
      </c>
      <c r="AE947" t="s">
        <v>31</v>
      </c>
      <c r="AJ947" t="b">
        <f>OR(COUNTIF(Sheet1!$H$1:$H$9,Table1[[#This Row],[Genre_1]]),COUNTIF(Sheet1!$H$1:$H$8,Table1[[#This Row],[Genre_2]]),COUNTIF(Sheet1!$H$1:$H$8,Table1[[#This Row],[Genre_3]]),COUNTIF(Sheet1!$H$1:$H$8,Table1[[#This Row],[Genre_4]]),COUNTIF(Sheet1!$H$1:$H$8,Table1[[#This Row],[Genre_5]]))</f>
        <v>1</v>
      </c>
      <c r="AK947" t="s">
        <v>1005</v>
      </c>
      <c r="AM947" t="b">
        <f>OR(COUNTIF(Sheet1!$E$2:$E$20,Table1[[#This Row],[Publisher_1]]),COUNTIF(Sheet1!$E$2:$E$20,Table1[[#This Row],[Publisher_2]]))</f>
        <v>1</v>
      </c>
      <c r="AN947" t="str">
        <f>IF(COUNTIF(Table1[[#All],[Title]],Table1[[#This Row],[Title]]) &gt; 1,"Yes","No")</f>
        <v>Yes</v>
      </c>
      <c r="AO947" t="str">
        <f>IF(AND(-3&lt;= (Table1[[#This Row],[Metrics.Sales]] - AVERAGE(Table1[Metrics.Sales]))/_xlfn.STDEV.S(Table1[Metrics.Sales]), (Table1[[#This Row],[Metrics.Sales]] - AVERAGE(Table1[Metrics.Sales]))/_xlfn.STDEV.S(Table1[Metrics.Sales]) &lt;=3),"No","Yes")</f>
        <v>No</v>
      </c>
      <c r="AP947" t="b">
        <f>OR(Table1[[#This Row],[Length.Main Story.Polled]] = 0,Table1[[#This Row],[Length.Main + Extras.Polled]] = 0,Table1[[#This Row],[Length.Completionists.Polled]] = 0,Table1[[#This Row],[Length.All PlayStyles.Polled]] = 0)</f>
        <v>0</v>
      </c>
      <c r="AR947" s="9"/>
      <c r="AT947"/>
      <c r="AX947" s="10"/>
      <c r="AZ947" s="10"/>
      <c r="BC947" s="10"/>
      <c r="BD947" s="10"/>
      <c r="BG947" s="10"/>
      <c r="BH947" s="10"/>
      <c r="BI947" s="10"/>
      <c r="BL947" s="10"/>
    </row>
    <row r="948" spans="1:64" x14ac:dyDescent="0.25">
      <c r="A948" t="s">
        <v>290</v>
      </c>
      <c r="B948">
        <v>1</v>
      </c>
      <c r="C948" t="s">
        <v>31</v>
      </c>
      <c r="D948" t="s">
        <v>61</v>
      </c>
      <c r="E948" t="s">
        <v>1020</v>
      </c>
      <c r="F948" t="s">
        <v>46</v>
      </c>
      <c r="G948">
        <v>2006</v>
      </c>
      <c r="H948">
        <v>80</v>
      </c>
      <c r="I948">
        <v>0.27</v>
      </c>
      <c r="J948">
        <v>14.95</v>
      </c>
      <c r="K948">
        <v>3</v>
      </c>
      <c r="L948">
        <v>3.5</v>
      </c>
      <c r="M948">
        <v>3</v>
      </c>
      <c r="N948">
        <v>2</v>
      </c>
      <c r="O948">
        <v>2.5</v>
      </c>
      <c r="P948">
        <v>0</v>
      </c>
      <c r="Q948">
        <v>0</v>
      </c>
      <c r="R948">
        <v>0</v>
      </c>
      <c r="S948">
        <v>0</v>
      </c>
      <c r="T948">
        <v>0</v>
      </c>
      <c r="U948">
        <v>4</v>
      </c>
      <c r="V948">
        <v>4</v>
      </c>
      <c r="W948">
        <v>4</v>
      </c>
      <c r="X948">
        <v>1</v>
      </c>
      <c r="Y948">
        <v>4</v>
      </c>
      <c r="Z948">
        <v>2</v>
      </c>
      <c r="AA948">
        <v>2</v>
      </c>
      <c r="AB948">
        <v>2</v>
      </c>
      <c r="AC948">
        <v>1</v>
      </c>
      <c r="AD948">
        <v>2</v>
      </c>
      <c r="AE948" t="s">
        <v>31</v>
      </c>
      <c r="AJ948" t="b">
        <f>OR(COUNTIF(Sheet1!$H$1:$H$9,Table1[[#This Row],[Genre_1]]),COUNTIF(Sheet1!$H$1:$H$8,Table1[[#This Row],[Genre_2]]),COUNTIF(Sheet1!$H$1:$H$8,Table1[[#This Row],[Genre_3]]),COUNTIF(Sheet1!$H$1:$H$8,Table1[[#This Row],[Genre_4]]),COUNTIF(Sheet1!$H$1:$H$8,Table1[[#This Row],[Genre_5]]))</f>
        <v>1</v>
      </c>
      <c r="AK948" t="s">
        <v>61</v>
      </c>
      <c r="AM948" t="b">
        <f>OR(COUNTIF(Sheet1!$E$2:$E$20,Table1[[#This Row],[Publisher_1]]),COUNTIF(Sheet1!$E$2:$E$20,Table1[[#This Row],[Publisher_2]]))</f>
        <v>1</v>
      </c>
      <c r="AN948" t="str">
        <f>IF(COUNTIF(Table1[[#All],[Title]],Table1[[#This Row],[Title]]) &gt; 1,"Yes","No")</f>
        <v>No</v>
      </c>
      <c r="AO948" t="str">
        <f>IF(AND(-3&lt;= (Table1[[#This Row],[Metrics.Sales]] - AVERAGE(Table1[Metrics.Sales]))/_xlfn.STDEV.S(Table1[Metrics.Sales]), (Table1[[#This Row],[Metrics.Sales]] - AVERAGE(Table1[Metrics.Sales]))/_xlfn.STDEV.S(Table1[Metrics.Sales]) &lt;=3),"No","Yes")</f>
        <v>No</v>
      </c>
      <c r="AP948" t="b">
        <f>OR(Table1[[#This Row],[Length.Main Story.Polled]] = 0,Table1[[#This Row],[Length.Main + Extras.Polled]] = 0,Table1[[#This Row],[Length.Completionists.Polled]] = 0,Table1[[#This Row],[Length.All PlayStyles.Polled]] = 0)</f>
        <v>1</v>
      </c>
      <c r="AR948" s="9"/>
      <c r="AT948"/>
      <c r="AX948" s="10"/>
      <c r="AZ948" s="10"/>
      <c r="BC948" s="10"/>
      <c r="BD948" s="10"/>
      <c r="BG948" s="10"/>
      <c r="BH948" s="10"/>
      <c r="BI948" s="10"/>
      <c r="BL948" s="10"/>
    </row>
    <row r="949" spans="1:64" x14ac:dyDescent="0.25">
      <c r="A949" t="s">
        <v>589</v>
      </c>
      <c r="B949">
        <v>4</v>
      </c>
      <c r="C949" t="s">
        <v>79</v>
      </c>
      <c r="D949" t="s">
        <v>94</v>
      </c>
      <c r="E949" t="s">
        <v>83</v>
      </c>
      <c r="F949" t="s">
        <v>53</v>
      </c>
      <c r="G949">
        <v>2007</v>
      </c>
      <c r="H949">
        <v>75</v>
      </c>
      <c r="I949">
        <v>0.26</v>
      </c>
      <c r="J949">
        <v>14.95</v>
      </c>
      <c r="K949">
        <v>8.1999999999999993</v>
      </c>
      <c r="L949">
        <v>11.133333333333301</v>
      </c>
      <c r="M949">
        <v>6.3333333333333304</v>
      </c>
      <c r="N949">
        <v>10</v>
      </c>
      <c r="O949">
        <v>5.8</v>
      </c>
      <c r="P949">
        <v>13.1</v>
      </c>
      <c r="Q949">
        <v>14.5166666666666</v>
      </c>
      <c r="R949">
        <v>15</v>
      </c>
      <c r="S949">
        <v>3</v>
      </c>
      <c r="T949">
        <v>11.6833333333333</v>
      </c>
      <c r="U949">
        <v>6.3333333333333304</v>
      </c>
      <c r="V949">
        <v>6.4166666666666599</v>
      </c>
      <c r="W949">
        <v>6.3333333333333304</v>
      </c>
      <c r="X949">
        <v>2</v>
      </c>
      <c r="Y949">
        <v>6.25</v>
      </c>
      <c r="Z949">
        <v>6.0166666666666604</v>
      </c>
      <c r="AA949">
        <v>7.8166666666666602</v>
      </c>
      <c r="AB949">
        <v>5.2666666666666604</v>
      </c>
      <c r="AC949">
        <v>5</v>
      </c>
      <c r="AD949">
        <v>5</v>
      </c>
      <c r="AE949" t="s">
        <v>31</v>
      </c>
      <c r="AF949" t="s">
        <v>1006</v>
      </c>
      <c r="AJ949" t="b">
        <f>OR(COUNTIF(Sheet1!$H$1:$H$9,Table1[[#This Row],[Genre_1]]),COUNTIF(Sheet1!$H$1:$H$8,Table1[[#This Row],[Genre_2]]),COUNTIF(Sheet1!$H$1:$H$8,Table1[[#This Row],[Genre_3]]),COUNTIF(Sheet1!$H$1:$H$8,Table1[[#This Row],[Genre_4]]),COUNTIF(Sheet1!$H$1:$H$8,Table1[[#This Row],[Genre_5]]))</f>
        <v>1</v>
      </c>
      <c r="AK949" t="s">
        <v>94</v>
      </c>
      <c r="AM949" t="b">
        <f>OR(COUNTIF(Sheet1!$E$2:$E$20,Table1[[#This Row],[Publisher_1]]),COUNTIF(Sheet1!$E$2:$E$20,Table1[[#This Row],[Publisher_2]]))</f>
        <v>1</v>
      </c>
      <c r="AN949" t="str">
        <f>IF(COUNTIF(Table1[[#All],[Title]],Table1[[#This Row],[Title]]) &gt; 1,"Yes","No")</f>
        <v>Yes</v>
      </c>
      <c r="AO949" t="str">
        <f>IF(AND(-3&lt;= (Table1[[#This Row],[Metrics.Sales]] - AVERAGE(Table1[Metrics.Sales]))/_xlfn.STDEV.S(Table1[Metrics.Sales]), (Table1[[#This Row],[Metrics.Sales]] - AVERAGE(Table1[Metrics.Sales]))/_xlfn.STDEV.S(Table1[Metrics.Sales]) &lt;=3),"No","Yes")</f>
        <v>No</v>
      </c>
      <c r="AP949" t="b">
        <f>OR(Table1[[#This Row],[Length.Main Story.Polled]] = 0,Table1[[#This Row],[Length.Main + Extras.Polled]] = 0,Table1[[#This Row],[Length.Completionists.Polled]] = 0,Table1[[#This Row],[Length.All PlayStyles.Polled]] = 0)</f>
        <v>0</v>
      </c>
      <c r="AR949" s="9"/>
      <c r="AT949"/>
    </row>
    <row r="950" spans="1:64" x14ac:dyDescent="0.25">
      <c r="A950" t="s">
        <v>589</v>
      </c>
      <c r="B950">
        <v>4</v>
      </c>
      <c r="C950" t="s">
        <v>79</v>
      </c>
      <c r="D950" t="s">
        <v>94</v>
      </c>
      <c r="E950" t="s">
        <v>1019</v>
      </c>
      <c r="F950" t="s">
        <v>32</v>
      </c>
      <c r="G950">
        <v>2007</v>
      </c>
      <c r="H950">
        <v>76</v>
      </c>
      <c r="I950">
        <v>0.16</v>
      </c>
      <c r="J950">
        <v>16.95</v>
      </c>
      <c r="K950">
        <v>8.1999999999999993</v>
      </c>
      <c r="L950">
        <v>11.133333333333301</v>
      </c>
      <c r="M950">
        <v>6.3333333333333304</v>
      </c>
      <c r="N950">
        <v>10</v>
      </c>
      <c r="O950">
        <v>5.8</v>
      </c>
      <c r="P950">
        <v>13.1</v>
      </c>
      <c r="Q950">
        <v>14.5166666666666</v>
      </c>
      <c r="R950">
        <v>15</v>
      </c>
      <c r="S950">
        <v>3</v>
      </c>
      <c r="T950">
        <v>11.6833333333333</v>
      </c>
      <c r="U950">
        <v>6.3333333333333304</v>
      </c>
      <c r="V950">
        <v>6.4166666666666599</v>
      </c>
      <c r="W950">
        <v>6.3333333333333304</v>
      </c>
      <c r="X950">
        <v>2</v>
      </c>
      <c r="Y950">
        <v>6.25</v>
      </c>
      <c r="Z950">
        <v>6.0166666666666604</v>
      </c>
      <c r="AA950">
        <v>7.8166666666666602</v>
      </c>
      <c r="AB950">
        <v>5.2666666666666604</v>
      </c>
      <c r="AC950">
        <v>5</v>
      </c>
      <c r="AD950">
        <v>5</v>
      </c>
      <c r="AE950" t="s">
        <v>31</v>
      </c>
      <c r="AF950" t="s">
        <v>1006</v>
      </c>
      <c r="AJ950" t="b">
        <f>OR(COUNTIF(Sheet1!$H$1:$H$9,Table1[[#This Row],[Genre_1]]),COUNTIF(Sheet1!$H$1:$H$8,Table1[[#This Row],[Genre_2]]),COUNTIF(Sheet1!$H$1:$H$8,Table1[[#This Row],[Genre_3]]),COUNTIF(Sheet1!$H$1:$H$8,Table1[[#This Row],[Genre_4]]),COUNTIF(Sheet1!$H$1:$H$8,Table1[[#This Row],[Genre_5]]))</f>
        <v>1</v>
      </c>
      <c r="AK950" t="s">
        <v>94</v>
      </c>
      <c r="AM950" t="b">
        <f>OR(COUNTIF(Sheet1!$E$2:$E$20,Table1[[#This Row],[Publisher_1]]),COUNTIF(Sheet1!$E$2:$E$20,Table1[[#This Row],[Publisher_2]]))</f>
        <v>1</v>
      </c>
      <c r="AN950" t="str">
        <f>IF(COUNTIF(Table1[[#All],[Title]],Table1[[#This Row],[Title]]) &gt; 1,"Yes","No")</f>
        <v>Yes</v>
      </c>
      <c r="AO950" t="str">
        <f>IF(AND(-3&lt;= (Table1[[#This Row],[Metrics.Sales]] - AVERAGE(Table1[Metrics.Sales]))/_xlfn.STDEV.S(Table1[Metrics.Sales]), (Table1[[#This Row],[Metrics.Sales]] - AVERAGE(Table1[Metrics.Sales]))/_xlfn.STDEV.S(Table1[Metrics.Sales]) &lt;=3),"No","Yes")</f>
        <v>No</v>
      </c>
      <c r="AP950" t="b">
        <f>OR(Table1[[#This Row],[Length.Main Story.Polled]] = 0,Table1[[#This Row],[Length.Main + Extras.Polled]] = 0,Table1[[#This Row],[Length.Completionists.Polled]] = 0,Table1[[#This Row],[Length.All PlayStyles.Polled]] = 0)</f>
        <v>0</v>
      </c>
      <c r="AR950" s="9"/>
      <c r="AT950"/>
      <c r="AU950" s="10"/>
      <c r="AY950" s="10"/>
      <c r="BB950" s="10"/>
      <c r="BC950" s="10"/>
      <c r="BD950" s="10"/>
      <c r="BE950" s="10"/>
      <c r="BH950" s="10"/>
      <c r="BI950" s="10"/>
      <c r="BJ950" s="10"/>
    </row>
    <row r="951" spans="1:64" x14ac:dyDescent="0.25">
      <c r="A951" t="s">
        <v>864</v>
      </c>
      <c r="B951">
        <v>4</v>
      </c>
      <c r="C951" t="s">
        <v>39</v>
      </c>
      <c r="D951" t="s">
        <v>1005</v>
      </c>
      <c r="E951" t="s">
        <v>1022</v>
      </c>
      <c r="F951" t="s">
        <v>46</v>
      </c>
      <c r="G951">
        <v>2008</v>
      </c>
      <c r="H951">
        <v>56</v>
      </c>
      <c r="I951">
        <v>0.23</v>
      </c>
      <c r="J951">
        <v>19.95</v>
      </c>
      <c r="K951">
        <v>0</v>
      </c>
      <c r="L951">
        <v>0</v>
      </c>
      <c r="M951">
        <v>0</v>
      </c>
      <c r="N951">
        <v>0</v>
      </c>
      <c r="O951">
        <v>0</v>
      </c>
      <c r="P951">
        <v>0</v>
      </c>
      <c r="Q951">
        <v>0</v>
      </c>
      <c r="R951">
        <v>0</v>
      </c>
      <c r="S951">
        <v>0</v>
      </c>
      <c r="T951">
        <v>0</v>
      </c>
      <c r="U951">
        <v>0</v>
      </c>
      <c r="V951">
        <v>0</v>
      </c>
      <c r="W951">
        <v>0</v>
      </c>
      <c r="X951">
        <v>0</v>
      </c>
      <c r="Y951">
        <v>0</v>
      </c>
      <c r="Z951">
        <v>0</v>
      </c>
      <c r="AA951">
        <v>0</v>
      </c>
      <c r="AB951">
        <v>0</v>
      </c>
      <c r="AC951">
        <v>0</v>
      </c>
      <c r="AD951">
        <v>0</v>
      </c>
      <c r="AE951" t="s">
        <v>39</v>
      </c>
      <c r="AJ951" t="b">
        <f>OR(COUNTIF(Sheet1!$H$1:$H$9,Table1[[#This Row],[Genre_1]]),COUNTIF(Sheet1!$H$1:$H$8,Table1[[#This Row],[Genre_2]]),COUNTIF(Sheet1!$H$1:$H$8,Table1[[#This Row],[Genre_3]]),COUNTIF(Sheet1!$H$1:$H$8,Table1[[#This Row],[Genre_4]]),COUNTIF(Sheet1!$H$1:$H$8,Table1[[#This Row],[Genre_5]]))</f>
        <v>1</v>
      </c>
      <c r="AK951" t="s">
        <v>1005</v>
      </c>
      <c r="AM951" t="b">
        <f>OR(COUNTIF(Sheet1!$E$2:$E$20,Table1[[#This Row],[Publisher_1]]),COUNTIF(Sheet1!$E$2:$E$20,Table1[[#This Row],[Publisher_2]]))</f>
        <v>1</v>
      </c>
      <c r="AN951" t="str">
        <f>IF(COUNTIF(Table1[[#All],[Title]],Table1[[#This Row],[Title]]) &gt; 1,"Yes","No")</f>
        <v>No</v>
      </c>
      <c r="AO951" t="str">
        <f>IF(AND(-3&lt;= (Table1[[#This Row],[Metrics.Sales]] - AVERAGE(Table1[Metrics.Sales]))/_xlfn.STDEV.S(Table1[Metrics.Sales]), (Table1[[#This Row],[Metrics.Sales]] - AVERAGE(Table1[Metrics.Sales]))/_xlfn.STDEV.S(Table1[Metrics.Sales]) &lt;=3),"No","Yes")</f>
        <v>No</v>
      </c>
      <c r="AP951" t="b">
        <f>OR(Table1[[#This Row],[Length.Main Story.Polled]] = 0,Table1[[#This Row],[Length.Main + Extras.Polled]] = 0,Table1[[#This Row],[Length.Completionists.Polled]] = 0,Table1[[#This Row],[Length.All PlayStyles.Polled]] = 0)</f>
        <v>1</v>
      </c>
      <c r="AR951" s="9"/>
      <c r="AT951"/>
      <c r="AU951" s="10"/>
      <c r="AY951" s="10"/>
      <c r="BB951" s="10"/>
      <c r="BC951" s="10"/>
      <c r="BD951" s="10"/>
      <c r="BE951" s="10"/>
      <c r="BH951" s="10"/>
      <c r="BI951" s="10"/>
      <c r="BJ951" s="10"/>
    </row>
    <row r="952" spans="1:64" x14ac:dyDescent="0.25">
      <c r="A952" t="s">
        <v>961</v>
      </c>
      <c r="B952">
        <v>1</v>
      </c>
      <c r="C952" t="s">
        <v>1035</v>
      </c>
      <c r="D952" t="s">
        <v>1005</v>
      </c>
      <c r="E952" t="s">
        <v>1021</v>
      </c>
      <c r="F952" t="s">
        <v>32</v>
      </c>
      <c r="G952">
        <v>2008</v>
      </c>
      <c r="H952">
        <v>73</v>
      </c>
      <c r="I952">
        <v>0.06</v>
      </c>
      <c r="J952">
        <v>24.95</v>
      </c>
      <c r="K952">
        <v>15.3333333333333</v>
      </c>
      <c r="L952">
        <v>19.5833333333333</v>
      </c>
      <c r="M952">
        <v>15</v>
      </c>
      <c r="N952">
        <v>10</v>
      </c>
      <c r="O952">
        <v>13.0833333333333</v>
      </c>
      <c r="P952">
        <v>24</v>
      </c>
      <c r="Q952">
        <v>24</v>
      </c>
      <c r="R952">
        <v>24</v>
      </c>
      <c r="S952">
        <v>1</v>
      </c>
      <c r="T952">
        <v>24</v>
      </c>
      <c r="U952">
        <v>15.283333333333299</v>
      </c>
      <c r="V952">
        <v>16.6666666666666</v>
      </c>
      <c r="W952">
        <v>14.983333333333301</v>
      </c>
      <c r="X952">
        <v>4</v>
      </c>
      <c r="Y952">
        <v>14.05</v>
      </c>
      <c r="Z952">
        <v>13.633333333333301</v>
      </c>
      <c r="AA952">
        <v>14.783333333333299</v>
      </c>
      <c r="AB952">
        <v>15</v>
      </c>
      <c r="AC952">
        <v>5</v>
      </c>
      <c r="AD952">
        <v>12.65</v>
      </c>
      <c r="AE952" t="s">
        <v>1045</v>
      </c>
      <c r="AJ952" t="b">
        <f>OR(COUNTIF(Sheet1!$H$1:$H$9,Table1[[#This Row],[Genre_1]]),COUNTIF(Sheet1!$H$1:$H$8,Table1[[#This Row],[Genre_2]]),COUNTIF(Sheet1!$H$1:$H$8,Table1[[#This Row],[Genre_3]]),COUNTIF(Sheet1!$H$1:$H$8,Table1[[#This Row],[Genre_4]]),COUNTIF(Sheet1!$H$1:$H$8,Table1[[#This Row],[Genre_5]]))</f>
        <v>1</v>
      </c>
      <c r="AK952" t="s">
        <v>1005</v>
      </c>
      <c r="AM952" t="b">
        <f>OR(COUNTIF(Sheet1!$E$2:$E$20,Table1[[#This Row],[Publisher_1]]),COUNTIF(Sheet1!$E$2:$E$20,Table1[[#This Row],[Publisher_2]]))</f>
        <v>1</v>
      </c>
      <c r="AN952" t="str">
        <f>IF(COUNTIF(Table1[[#All],[Title]],Table1[[#This Row],[Title]]) &gt; 1,"Yes","No")</f>
        <v>No</v>
      </c>
      <c r="AO952" t="str">
        <f>IF(AND(-3&lt;= (Table1[[#This Row],[Metrics.Sales]] - AVERAGE(Table1[Metrics.Sales]))/_xlfn.STDEV.S(Table1[Metrics.Sales]), (Table1[[#This Row],[Metrics.Sales]] - AVERAGE(Table1[Metrics.Sales]))/_xlfn.STDEV.S(Table1[Metrics.Sales]) &lt;=3),"No","Yes")</f>
        <v>No</v>
      </c>
      <c r="AP952" t="b">
        <f>OR(Table1[[#This Row],[Length.Main Story.Polled]] = 0,Table1[[#This Row],[Length.Main + Extras.Polled]] = 0,Table1[[#This Row],[Length.Completionists.Polled]] = 0,Table1[[#This Row],[Length.All PlayStyles.Polled]] = 0)</f>
        <v>0</v>
      </c>
      <c r="AR952" s="9"/>
      <c r="AT952"/>
    </row>
    <row r="953" spans="1:64" x14ac:dyDescent="0.25">
      <c r="A953" t="s">
        <v>906</v>
      </c>
      <c r="B953">
        <v>1</v>
      </c>
      <c r="C953" t="s">
        <v>63</v>
      </c>
      <c r="D953" t="s">
        <v>1005</v>
      </c>
      <c r="E953" t="s">
        <v>1021</v>
      </c>
      <c r="F953" t="s">
        <v>53</v>
      </c>
      <c r="G953">
        <v>2008</v>
      </c>
      <c r="H953">
        <v>65</v>
      </c>
      <c r="I953">
        <v>0.12</v>
      </c>
      <c r="J953">
        <v>19.95</v>
      </c>
      <c r="K953">
        <v>0.68333333333333302</v>
      </c>
      <c r="L953">
        <v>0.68333333333333302</v>
      </c>
      <c r="M953">
        <v>0.68333333333333302</v>
      </c>
      <c r="N953">
        <v>1</v>
      </c>
      <c r="O953">
        <v>0.68333333333333302</v>
      </c>
      <c r="P953">
        <v>0</v>
      </c>
      <c r="Q953">
        <v>0</v>
      </c>
      <c r="R953">
        <v>0</v>
      </c>
      <c r="S953">
        <v>0</v>
      </c>
      <c r="T953">
        <v>0</v>
      </c>
      <c r="U953">
        <v>0</v>
      </c>
      <c r="V953">
        <v>0</v>
      </c>
      <c r="W953">
        <v>0</v>
      </c>
      <c r="X953">
        <v>0</v>
      </c>
      <c r="Y953">
        <v>0</v>
      </c>
      <c r="Z953">
        <v>0.68333333333333302</v>
      </c>
      <c r="AA953">
        <v>0.68333333333333302</v>
      </c>
      <c r="AB953">
        <v>0.68333333333333302</v>
      </c>
      <c r="AC953">
        <v>1</v>
      </c>
      <c r="AD953">
        <v>0.68333333333333302</v>
      </c>
      <c r="AE953" t="s">
        <v>31</v>
      </c>
      <c r="AF953" t="s">
        <v>39</v>
      </c>
      <c r="AJ953" t="b">
        <f>OR(COUNTIF(Sheet1!$H$1:$H$9,Table1[[#This Row],[Genre_1]]),COUNTIF(Sheet1!$H$1:$H$8,Table1[[#This Row],[Genre_2]]),COUNTIF(Sheet1!$H$1:$H$8,Table1[[#This Row],[Genre_3]]),COUNTIF(Sheet1!$H$1:$H$8,Table1[[#This Row],[Genre_4]]),COUNTIF(Sheet1!$H$1:$H$8,Table1[[#This Row],[Genre_5]]))</f>
        <v>1</v>
      </c>
      <c r="AK953" t="s">
        <v>1005</v>
      </c>
      <c r="AM953" t="b">
        <f>OR(COUNTIF(Sheet1!$E$2:$E$20,Table1[[#This Row],[Publisher_1]]),COUNTIF(Sheet1!$E$2:$E$20,Table1[[#This Row],[Publisher_2]]))</f>
        <v>1</v>
      </c>
      <c r="AN953" t="str">
        <f>IF(COUNTIF(Table1[[#All],[Title]],Table1[[#This Row],[Title]]) &gt; 1,"Yes","No")</f>
        <v>No</v>
      </c>
      <c r="AO953" t="str">
        <f>IF(AND(-3&lt;= (Table1[[#This Row],[Metrics.Sales]] - AVERAGE(Table1[Metrics.Sales]))/_xlfn.STDEV.S(Table1[Metrics.Sales]), (Table1[[#This Row],[Metrics.Sales]] - AVERAGE(Table1[Metrics.Sales]))/_xlfn.STDEV.S(Table1[Metrics.Sales]) &lt;=3),"No","Yes")</f>
        <v>No</v>
      </c>
      <c r="AP953" t="b">
        <f>OR(Table1[[#This Row],[Length.Main Story.Polled]] = 0,Table1[[#This Row],[Length.Main + Extras.Polled]] = 0,Table1[[#This Row],[Length.Completionists.Polled]] = 0,Table1[[#This Row],[Length.All PlayStyles.Polled]] = 0)</f>
        <v>1</v>
      </c>
      <c r="AR953" s="9"/>
      <c r="AT953"/>
      <c r="AW953" s="10"/>
      <c r="BC953" s="10"/>
      <c r="BD953" s="10"/>
      <c r="BE953" s="10"/>
      <c r="BH953" s="10"/>
      <c r="BI953" s="10"/>
    </row>
    <row r="954" spans="1:64" x14ac:dyDescent="0.25">
      <c r="A954" t="s">
        <v>30</v>
      </c>
      <c r="B954">
        <v>1</v>
      </c>
      <c r="C954" t="s">
        <v>31</v>
      </c>
      <c r="D954" t="s">
        <v>1007</v>
      </c>
      <c r="E954" t="s">
        <v>1021</v>
      </c>
      <c r="F954" t="s">
        <v>32</v>
      </c>
      <c r="G954">
        <v>2004</v>
      </c>
      <c r="H954">
        <v>85</v>
      </c>
      <c r="I954">
        <v>4.6900000000000004</v>
      </c>
      <c r="J954">
        <v>24.95</v>
      </c>
      <c r="K954">
        <v>22.716666666666601</v>
      </c>
      <c r="L954">
        <v>31.9</v>
      </c>
      <c r="M954">
        <v>24.483333333333299</v>
      </c>
      <c r="N954">
        <v>57</v>
      </c>
      <c r="O954">
        <v>14.3</v>
      </c>
      <c r="P954">
        <v>29.766666666666602</v>
      </c>
      <c r="Q954">
        <v>35.033333333333303</v>
      </c>
      <c r="R954">
        <v>30</v>
      </c>
      <c r="S954">
        <v>20</v>
      </c>
      <c r="T954">
        <v>22.016666666666602</v>
      </c>
      <c r="U954">
        <v>24.9166666666666</v>
      </c>
      <c r="V954">
        <v>29.966666666666601</v>
      </c>
      <c r="W954">
        <v>25</v>
      </c>
      <c r="X954">
        <v>16</v>
      </c>
      <c r="Y954">
        <v>18.3333333333333</v>
      </c>
      <c r="Z954">
        <v>14.3333333333333</v>
      </c>
      <c r="AA954">
        <v>18.316666666666599</v>
      </c>
      <c r="AB954">
        <v>14.5</v>
      </c>
      <c r="AC954">
        <v>21</v>
      </c>
      <c r="AD954">
        <v>9.6999999999999993</v>
      </c>
      <c r="AE954" t="s">
        <v>31</v>
      </c>
      <c r="AJ954" t="b">
        <f>OR(COUNTIF(Sheet1!$H$1:$H$9,Table1[[#This Row],[Genre_1]]),COUNTIF(Sheet1!$H$1:$H$8,Table1[[#This Row],[Genre_2]]),COUNTIF(Sheet1!$H$1:$H$8,Table1[[#This Row],[Genre_3]]),COUNTIF(Sheet1!$H$1:$H$8,Table1[[#This Row],[Genre_4]]),COUNTIF(Sheet1!$H$1:$H$8,Table1[[#This Row],[Genre_5]]))</f>
        <v>1</v>
      </c>
      <c r="AK954" t="s">
        <v>1007</v>
      </c>
      <c r="AM954" t="b">
        <f>OR(COUNTIF(Sheet1!$E$2:$E$20,Table1[[#This Row],[Publisher_1]]),COUNTIF(Sheet1!$E$2:$E$20,Table1[[#This Row],[Publisher_2]]))</f>
        <v>1</v>
      </c>
      <c r="AN954" t="str">
        <f>IF(COUNTIF(Table1[[#All],[Title]],Table1[[#This Row],[Title]]) &gt; 1,"Yes","No")</f>
        <v>No</v>
      </c>
      <c r="AO954" t="str">
        <f>IF(AND(-3&lt;= (Table1[[#This Row],[Metrics.Sales]] - AVERAGE(Table1[Metrics.Sales]))/_xlfn.STDEV.S(Table1[Metrics.Sales]), (Table1[[#This Row],[Metrics.Sales]] - AVERAGE(Table1[Metrics.Sales]))/_xlfn.STDEV.S(Table1[Metrics.Sales]) &lt;=3),"No","Yes")</f>
        <v>Yes</v>
      </c>
      <c r="AP954" t="b">
        <f>OR(Table1[[#This Row],[Length.Main Story.Polled]] = 0,Table1[[#This Row],[Length.Main + Extras.Polled]] = 0,Table1[[#This Row],[Length.Completionists.Polled]] = 0,Table1[[#This Row],[Length.All PlayStyles.Polled]] = 0)</f>
        <v>0</v>
      </c>
      <c r="AR954" s="9"/>
      <c r="AT954"/>
    </row>
    <row r="955" spans="1:64" x14ac:dyDescent="0.25">
      <c r="A955" t="s">
        <v>449</v>
      </c>
      <c r="B955">
        <v>2</v>
      </c>
      <c r="C955" t="s">
        <v>31</v>
      </c>
      <c r="D955" t="s">
        <v>1007</v>
      </c>
      <c r="E955" t="s">
        <v>1022</v>
      </c>
      <c r="F955" t="s">
        <v>32</v>
      </c>
      <c r="G955">
        <v>2007</v>
      </c>
      <c r="H955">
        <v>97</v>
      </c>
      <c r="I955">
        <v>4.9400000000000004</v>
      </c>
      <c r="J955">
        <v>39.950000000000003</v>
      </c>
      <c r="K955">
        <v>24.8333333333333</v>
      </c>
      <c r="L955">
        <v>51.566666666666599</v>
      </c>
      <c r="M955">
        <v>20</v>
      </c>
      <c r="N955">
        <v>289</v>
      </c>
      <c r="O955">
        <v>13.3666666666666</v>
      </c>
      <c r="P955">
        <v>44.3</v>
      </c>
      <c r="Q955">
        <v>62.683333333333302</v>
      </c>
      <c r="R955">
        <v>45</v>
      </c>
      <c r="S955">
        <v>61</v>
      </c>
      <c r="T955">
        <v>28.1</v>
      </c>
      <c r="U955">
        <v>26.516666666666602</v>
      </c>
      <c r="V955">
        <v>43.3333333333333</v>
      </c>
      <c r="W955">
        <v>26.85</v>
      </c>
      <c r="X955">
        <v>88</v>
      </c>
      <c r="Y955">
        <v>18.3333333333333</v>
      </c>
      <c r="Z955">
        <v>15.283333333333299</v>
      </c>
      <c r="AA955">
        <v>25.4</v>
      </c>
      <c r="AB955">
        <v>15</v>
      </c>
      <c r="AC955">
        <v>140</v>
      </c>
      <c r="AD955">
        <v>9.7333333333333307</v>
      </c>
      <c r="AE955" t="s">
        <v>31</v>
      </c>
      <c r="AJ955" t="b">
        <f>OR(COUNTIF(Sheet1!$H$1:$H$9,Table1[[#This Row],[Genre_1]]),COUNTIF(Sheet1!$H$1:$H$8,Table1[[#This Row],[Genre_2]]),COUNTIF(Sheet1!$H$1:$H$8,Table1[[#This Row],[Genre_3]]),COUNTIF(Sheet1!$H$1:$H$8,Table1[[#This Row],[Genre_4]]),COUNTIF(Sheet1!$H$1:$H$8,Table1[[#This Row],[Genre_5]]))</f>
        <v>1</v>
      </c>
      <c r="AK955" t="s">
        <v>1007</v>
      </c>
      <c r="AM955" t="b">
        <f>OR(COUNTIF(Sheet1!$E$2:$E$20,Table1[[#This Row],[Publisher_1]]),COUNTIF(Sheet1!$E$2:$E$20,Table1[[#This Row],[Publisher_2]]))</f>
        <v>1</v>
      </c>
      <c r="AN955" t="str">
        <f>IF(COUNTIF(Table1[[#All],[Title]],Table1[[#This Row],[Title]]) &gt; 1,"Yes","No")</f>
        <v>No</v>
      </c>
      <c r="AO955" t="str">
        <f>IF(AND(-3&lt;= (Table1[[#This Row],[Metrics.Sales]] - AVERAGE(Table1[Metrics.Sales]))/_xlfn.STDEV.S(Table1[Metrics.Sales]), (Table1[[#This Row],[Metrics.Sales]] - AVERAGE(Table1[Metrics.Sales]))/_xlfn.STDEV.S(Table1[Metrics.Sales]) &lt;=3),"No","Yes")</f>
        <v>Yes</v>
      </c>
      <c r="AP955" t="b">
        <f>OR(Table1[[#This Row],[Length.Main Story.Polled]] = 0,Table1[[#This Row],[Length.Main + Extras.Polled]] = 0,Table1[[#This Row],[Length.Completionists.Polled]] = 0,Table1[[#This Row],[Length.All PlayStyles.Polled]] = 0)</f>
        <v>0</v>
      </c>
      <c r="AR955" s="9"/>
      <c r="AT955"/>
      <c r="AU955" s="10"/>
      <c r="AX955" s="10"/>
      <c r="AY955" s="10"/>
      <c r="BB955" s="10"/>
      <c r="BC955" s="10"/>
      <c r="BD955" s="10"/>
      <c r="BG955" s="10"/>
      <c r="BH955" s="10"/>
      <c r="BI955" s="10"/>
    </row>
    <row r="956" spans="1:64" x14ac:dyDescent="0.25">
      <c r="A956" t="s">
        <v>411</v>
      </c>
      <c r="B956">
        <v>1</v>
      </c>
      <c r="C956" t="s">
        <v>79</v>
      </c>
      <c r="D956" t="s">
        <v>58</v>
      </c>
      <c r="E956" t="s">
        <v>1020</v>
      </c>
      <c r="F956" t="s">
        <v>32</v>
      </c>
      <c r="G956">
        <v>2006</v>
      </c>
      <c r="H956">
        <v>56</v>
      </c>
      <c r="I956">
        <v>0.05</v>
      </c>
      <c r="J956">
        <v>24.95</v>
      </c>
      <c r="K956">
        <v>0</v>
      </c>
      <c r="L956">
        <v>0</v>
      </c>
      <c r="M956">
        <v>0</v>
      </c>
      <c r="N956">
        <v>0</v>
      </c>
      <c r="O956">
        <v>0</v>
      </c>
      <c r="P956">
        <v>0</v>
      </c>
      <c r="Q956">
        <v>0</v>
      </c>
      <c r="R956">
        <v>0</v>
      </c>
      <c r="S956">
        <v>0</v>
      </c>
      <c r="T956">
        <v>0</v>
      </c>
      <c r="U956">
        <v>0</v>
      </c>
      <c r="V956">
        <v>0</v>
      </c>
      <c r="W956">
        <v>0</v>
      </c>
      <c r="X956">
        <v>0</v>
      </c>
      <c r="Y956">
        <v>0</v>
      </c>
      <c r="Z956">
        <v>0</v>
      </c>
      <c r="AA956">
        <v>0</v>
      </c>
      <c r="AB956">
        <v>0</v>
      </c>
      <c r="AC956">
        <v>0</v>
      </c>
      <c r="AD956">
        <v>0</v>
      </c>
      <c r="AE956" t="s">
        <v>31</v>
      </c>
      <c r="AF956" t="s">
        <v>1006</v>
      </c>
      <c r="AJ956" t="b">
        <f>OR(COUNTIF(Sheet1!$H$1:$H$9,Table1[[#This Row],[Genre_1]]),COUNTIF(Sheet1!$H$1:$H$8,Table1[[#This Row],[Genre_2]]),COUNTIF(Sheet1!$H$1:$H$8,Table1[[#This Row],[Genre_3]]),COUNTIF(Sheet1!$H$1:$H$8,Table1[[#This Row],[Genre_4]]),COUNTIF(Sheet1!$H$1:$H$8,Table1[[#This Row],[Genre_5]]))</f>
        <v>1</v>
      </c>
      <c r="AK956" t="s">
        <v>58</v>
      </c>
      <c r="AM956" t="b">
        <f>OR(COUNTIF(Sheet1!$E$2:$E$20,Table1[[#This Row],[Publisher_1]]),COUNTIF(Sheet1!$E$2:$E$20,Table1[[#This Row],[Publisher_2]]))</f>
        <v>1</v>
      </c>
      <c r="AN956" t="str">
        <f>IF(COUNTIF(Table1[[#All],[Title]],Table1[[#This Row],[Title]]) &gt; 1,"Yes","No")</f>
        <v>No</v>
      </c>
      <c r="AO956" t="str">
        <f>IF(AND(-3&lt;= (Table1[[#This Row],[Metrics.Sales]] - AVERAGE(Table1[Metrics.Sales]))/_xlfn.STDEV.S(Table1[Metrics.Sales]), (Table1[[#This Row],[Metrics.Sales]] - AVERAGE(Table1[Metrics.Sales]))/_xlfn.STDEV.S(Table1[Metrics.Sales]) &lt;=3),"No","Yes")</f>
        <v>No</v>
      </c>
      <c r="AP956" t="b">
        <f>OR(Table1[[#This Row],[Length.Main Story.Polled]] = 0,Table1[[#This Row],[Length.Main + Extras.Polled]] = 0,Table1[[#This Row],[Length.Completionists.Polled]] = 0,Table1[[#This Row],[Length.All PlayStyles.Polled]] = 0)</f>
        <v>1</v>
      </c>
      <c r="AR956" s="9"/>
      <c r="AT956"/>
      <c r="AW956" s="10"/>
      <c r="AY956" s="10"/>
      <c r="BC956" s="10"/>
      <c r="BD956" s="10"/>
      <c r="BG956" s="10"/>
      <c r="BH956" s="10"/>
      <c r="BL956" s="10"/>
    </row>
    <row r="957" spans="1:64" x14ac:dyDescent="0.25">
      <c r="A957" t="s">
        <v>239</v>
      </c>
      <c r="B957">
        <v>4</v>
      </c>
      <c r="C957" t="s">
        <v>31</v>
      </c>
      <c r="D957" t="s">
        <v>58</v>
      </c>
      <c r="E957" t="s">
        <v>1022</v>
      </c>
      <c r="F957" t="s">
        <v>53</v>
      </c>
      <c r="G957">
        <v>2006</v>
      </c>
      <c r="H957">
        <v>74</v>
      </c>
      <c r="I957">
        <v>1</v>
      </c>
      <c r="J957">
        <v>14.95</v>
      </c>
      <c r="K957">
        <v>5.3166666666666602</v>
      </c>
      <c r="L957">
        <v>6.9166666666666599</v>
      </c>
      <c r="M957">
        <v>5.4</v>
      </c>
      <c r="N957">
        <v>6</v>
      </c>
      <c r="O957">
        <v>4.1666666666666599</v>
      </c>
      <c r="P957">
        <v>0</v>
      </c>
      <c r="Q957">
        <v>0</v>
      </c>
      <c r="R957">
        <v>0</v>
      </c>
      <c r="S957">
        <v>0</v>
      </c>
      <c r="T957">
        <v>0</v>
      </c>
      <c r="U957">
        <v>0</v>
      </c>
      <c r="V957">
        <v>0</v>
      </c>
      <c r="W957">
        <v>0</v>
      </c>
      <c r="X957">
        <v>0</v>
      </c>
      <c r="Y957">
        <v>0</v>
      </c>
      <c r="Z957">
        <v>5.3166666666666602</v>
      </c>
      <c r="AA957">
        <v>6.9166666666666599</v>
      </c>
      <c r="AB957">
        <v>5.4</v>
      </c>
      <c r="AC957">
        <v>6</v>
      </c>
      <c r="AD957">
        <v>4.1666666666666599</v>
      </c>
      <c r="AE957" t="s">
        <v>31</v>
      </c>
      <c r="AJ957" t="b">
        <f>OR(COUNTIF(Sheet1!$H$1:$H$9,Table1[[#This Row],[Genre_1]]),COUNTIF(Sheet1!$H$1:$H$8,Table1[[#This Row],[Genre_2]]),COUNTIF(Sheet1!$H$1:$H$8,Table1[[#This Row],[Genre_3]]),COUNTIF(Sheet1!$H$1:$H$8,Table1[[#This Row],[Genre_4]]),COUNTIF(Sheet1!$H$1:$H$8,Table1[[#This Row],[Genre_5]]))</f>
        <v>1</v>
      </c>
      <c r="AK957" t="s">
        <v>58</v>
      </c>
      <c r="AM957" t="b">
        <f>OR(COUNTIF(Sheet1!$E$2:$E$20,Table1[[#This Row],[Publisher_1]]),COUNTIF(Sheet1!$E$2:$E$20,Table1[[#This Row],[Publisher_2]]))</f>
        <v>1</v>
      </c>
      <c r="AN957" t="str">
        <f>IF(COUNTIF(Table1[[#All],[Title]],Table1[[#This Row],[Title]]) &gt; 1,"Yes","No")</f>
        <v>No</v>
      </c>
      <c r="AO957" t="str">
        <f>IF(AND(-3&lt;= (Table1[[#This Row],[Metrics.Sales]] - AVERAGE(Table1[Metrics.Sales]))/_xlfn.STDEV.S(Table1[Metrics.Sales]), (Table1[[#This Row],[Metrics.Sales]] - AVERAGE(Table1[Metrics.Sales]))/_xlfn.STDEV.S(Table1[Metrics.Sales]) &lt;=3),"No","Yes")</f>
        <v>No</v>
      </c>
      <c r="AP957" t="b">
        <f>OR(Table1[[#This Row],[Length.Main Story.Polled]] = 0,Table1[[#This Row],[Length.Main + Extras.Polled]] = 0,Table1[[#This Row],[Length.Completionists.Polled]] = 0,Table1[[#This Row],[Length.All PlayStyles.Polled]] = 0)</f>
        <v>1</v>
      </c>
      <c r="AR957" s="9"/>
      <c r="AT957"/>
    </row>
    <row r="958" spans="1:64" x14ac:dyDescent="0.25">
      <c r="A958" t="s">
        <v>102</v>
      </c>
      <c r="B958">
        <v>1</v>
      </c>
      <c r="C958" t="s">
        <v>31</v>
      </c>
      <c r="D958" t="s">
        <v>58</v>
      </c>
      <c r="E958" t="s">
        <v>1021</v>
      </c>
      <c r="F958" t="s">
        <v>53</v>
      </c>
      <c r="G958">
        <v>2005</v>
      </c>
      <c r="H958">
        <v>63</v>
      </c>
      <c r="I958">
        <v>0.7</v>
      </c>
      <c r="J958">
        <v>15.95</v>
      </c>
      <c r="K958">
        <v>1.45</v>
      </c>
      <c r="L958">
        <v>2.75</v>
      </c>
      <c r="M958">
        <v>0.56666666666666599</v>
      </c>
      <c r="N958">
        <v>9</v>
      </c>
      <c r="O958">
        <v>0.58333333333333304</v>
      </c>
      <c r="P958">
        <v>0</v>
      </c>
      <c r="Q958">
        <v>0</v>
      </c>
      <c r="R958">
        <v>0</v>
      </c>
      <c r="S958">
        <v>0</v>
      </c>
      <c r="T958">
        <v>0</v>
      </c>
      <c r="U958">
        <v>3.55</v>
      </c>
      <c r="V958">
        <v>4.0166666666666604</v>
      </c>
      <c r="W958">
        <v>3.55</v>
      </c>
      <c r="X958">
        <v>2</v>
      </c>
      <c r="Y958">
        <v>3.0833333333333299</v>
      </c>
      <c r="Z958">
        <v>0.85</v>
      </c>
      <c r="AA958">
        <v>2.1666666666666599</v>
      </c>
      <c r="AB958">
        <v>0.46666666666666601</v>
      </c>
      <c r="AC958">
        <v>7</v>
      </c>
      <c r="AD958">
        <v>0.4</v>
      </c>
      <c r="AE958" t="s">
        <v>31</v>
      </c>
      <c r="AJ958" t="b">
        <f>OR(COUNTIF(Sheet1!$H$1:$H$9,Table1[[#This Row],[Genre_1]]),COUNTIF(Sheet1!$H$1:$H$8,Table1[[#This Row],[Genre_2]]),COUNTIF(Sheet1!$H$1:$H$8,Table1[[#This Row],[Genre_3]]),COUNTIF(Sheet1!$H$1:$H$8,Table1[[#This Row],[Genre_4]]),COUNTIF(Sheet1!$H$1:$H$8,Table1[[#This Row],[Genre_5]]))</f>
        <v>1</v>
      </c>
      <c r="AK958" t="s">
        <v>58</v>
      </c>
      <c r="AM958" t="b">
        <f>OR(COUNTIF(Sheet1!$E$2:$E$20,Table1[[#This Row],[Publisher_1]]),COUNTIF(Sheet1!$E$2:$E$20,Table1[[#This Row],[Publisher_2]]))</f>
        <v>1</v>
      </c>
      <c r="AN958" t="str">
        <f>IF(COUNTIF(Table1[[#All],[Title]],Table1[[#This Row],[Title]]) &gt; 1,"Yes","No")</f>
        <v>No</v>
      </c>
      <c r="AO958" t="str">
        <f>IF(AND(-3&lt;= (Table1[[#This Row],[Metrics.Sales]] - AVERAGE(Table1[Metrics.Sales]))/_xlfn.STDEV.S(Table1[Metrics.Sales]), (Table1[[#This Row],[Metrics.Sales]] - AVERAGE(Table1[Metrics.Sales]))/_xlfn.STDEV.S(Table1[Metrics.Sales]) &lt;=3),"No","Yes")</f>
        <v>No</v>
      </c>
      <c r="AP958" t="b">
        <f>OR(Table1[[#This Row],[Length.Main Story.Polled]] = 0,Table1[[#This Row],[Length.Main + Extras.Polled]] = 0,Table1[[#This Row],[Length.Completionists.Polled]] = 0,Table1[[#This Row],[Length.All PlayStyles.Polled]] = 0)</f>
        <v>1</v>
      </c>
      <c r="AR958" s="9"/>
      <c r="AT958"/>
      <c r="AW958" s="10"/>
      <c r="BH958" s="10"/>
      <c r="BI958" s="10"/>
      <c r="BL958" s="10"/>
    </row>
    <row r="959" spans="1:64" x14ac:dyDescent="0.25">
      <c r="A959" t="s">
        <v>469</v>
      </c>
      <c r="B959">
        <v>1</v>
      </c>
      <c r="C959" t="s">
        <v>1034</v>
      </c>
      <c r="D959" t="s">
        <v>1007</v>
      </c>
      <c r="E959" t="s">
        <v>1022</v>
      </c>
      <c r="F959" t="s">
        <v>32</v>
      </c>
      <c r="G959">
        <v>2007</v>
      </c>
      <c r="H959">
        <v>85</v>
      </c>
      <c r="I959">
        <v>1.5</v>
      </c>
      <c r="J959">
        <v>29.95</v>
      </c>
      <c r="K959">
        <v>22.8</v>
      </c>
      <c r="L959">
        <v>50.633333333333297</v>
      </c>
      <c r="M959">
        <v>19.766666666666602</v>
      </c>
      <c r="N959">
        <v>112</v>
      </c>
      <c r="O959">
        <v>16.883333333333301</v>
      </c>
      <c r="P959">
        <v>48.883333333333297</v>
      </c>
      <c r="Q959">
        <v>64.316666666666606</v>
      </c>
      <c r="R959">
        <v>48.433333333333302</v>
      </c>
      <c r="S959">
        <v>11</v>
      </c>
      <c r="T959">
        <v>36.816666666666599</v>
      </c>
      <c r="U959">
        <v>24.0833333333333</v>
      </c>
      <c r="V959">
        <v>31.566666666666599</v>
      </c>
      <c r="W959">
        <v>22.216666666666601</v>
      </c>
      <c r="X959">
        <v>33</v>
      </c>
      <c r="Y959">
        <v>19.0833333333333</v>
      </c>
      <c r="Z959">
        <v>17.966666666666601</v>
      </c>
      <c r="AA959">
        <v>20.3666666666666</v>
      </c>
      <c r="AB959">
        <v>18</v>
      </c>
      <c r="AC959">
        <v>68</v>
      </c>
      <c r="AD959">
        <v>15.233333333333301</v>
      </c>
      <c r="AE959" t="s">
        <v>31</v>
      </c>
      <c r="AF959" t="s">
        <v>1045</v>
      </c>
      <c r="AJ959" t="b">
        <f>OR(COUNTIF(Sheet1!$H$1:$H$9,Table1[[#This Row],[Genre_1]]),COUNTIF(Sheet1!$H$1:$H$8,Table1[[#This Row],[Genre_2]]),COUNTIF(Sheet1!$H$1:$H$8,Table1[[#This Row],[Genre_3]]),COUNTIF(Sheet1!$H$1:$H$8,Table1[[#This Row],[Genre_4]]),COUNTIF(Sheet1!$H$1:$H$8,Table1[[#This Row],[Genre_5]]))</f>
        <v>1</v>
      </c>
      <c r="AK959" t="s">
        <v>1007</v>
      </c>
      <c r="AM959" t="b">
        <f>OR(COUNTIF(Sheet1!$E$2:$E$20,Table1[[#This Row],[Publisher_1]]),COUNTIF(Sheet1!$E$2:$E$20,Table1[[#This Row],[Publisher_2]]))</f>
        <v>1</v>
      </c>
      <c r="AN959" t="str">
        <f>IF(COUNTIF(Table1[[#All],[Title]],Table1[[#This Row],[Title]]) &gt; 1,"Yes","No")</f>
        <v>No</v>
      </c>
      <c r="AO959" t="str">
        <f>IF(AND(-3&lt;= (Table1[[#This Row],[Metrics.Sales]] - AVERAGE(Table1[Metrics.Sales]))/_xlfn.STDEV.S(Table1[Metrics.Sales]), (Table1[[#This Row],[Metrics.Sales]] - AVERAGE(Table1[Metrics.Sales]))/_xlfn.STDEV.S(Table1[Metrics.Sales]) &lt;=3),"No","Yes")</f>
        <v>No</v>
      </c>
      <c r="AP959" t="b">
        <f>OR(Table1[[#This Row],[Length.Main Story.Polled]] = 0,Table1[[#This Row],[Length.Main + Extras.Polled]] = 0,Table1[[#This Row],[Length.Completionists.Polled]] = 0,Table1[[#This Row],[Length.All PlayStyles.Polled]] = 0)</f>
        <v>0</v>
      </c>
      <c r="AR959" s="9"/>
      <c r="AT959"/>
      <c r="BD959" s="10"/>
      <c r="BG959" s="10"/>
      <c r="BI959" s="10"/>
    </row>
    <row r="960" spans="1:64" x14ac:dyDescent="0.25">
      <c r="A960" t="s">
        <v>103</v>
      </c>
      <c r="B960">
        <v>1</v>
      </c>
      <c r="C960" t="s">
        <v>31</v>
      </c>
      <c r="D960" t="s">
        <v>1007</v>
      </c>
      <c r="E960" t="s">
        <v>1021</v>
      </c>
      <c r="F960" t="s">
        <v>53</v>
      </c>
      <c r="G960">
        <v>2005</v>
      </c>
      <c r="H960">
        <v>75</v>
      </c>
      <c r="I960">
        <v>0.7</v>
      </c>
      <c r="J960">
        <v>29.95</v>
      </c>
      <c r="K960">
        <v>11</v>
      </c>
      <c r="L960">
        <v>19.5833333333333</v>
      </c>
      <c r="M960">
        <v>9.2833333333333297</v>
      </c>
      <c r="N960">
        <v>22</v>
      </c>
      <c r="O960">
        <v>7.8166666666666602</v>
      </c>
      <c r="P960">
        <v>17.783333333333299</v>
      </c>
      <c r="Q960">
        <v>23.4</v>
      </c>
      <c r="R960">
        <v>17.783333333333299</v>
      </c>
      <c r="S960">
        <v>6</v>
      </c>
      <c r="T960">
        <v>13.466666666666599</v>
      </c>
      <c r="U960">
        <v>9.1</v>
      </c>
      <c r="V960">
        <v>10.8333333333333</v>
      </c>
      <c r="W960">
        <v>9.25</v>
      </c>
      <c r="X960">
        <v>9</v>
      </c>
      <c r="Y960">
        <v>7.5833333333333304</v>
      </c>
      <c r="Z960">
        <v>7.61666666666666</v>
      </c>
      <c r="AA960">
        <v>9.0833333333333304</v>
      </c>
      <c r="AB960">
        <v>7</v>
      </c>
      <c r="AC960">
        <v>7</v>
      </c>
      <c r="AD960">
        <v>6.4</v>
      </c>
      <c r="AE960" t="s">
        <v>31</v>
      </c>
      <c r="AJ960" t="b">
        <f>OR(COUNTIF(Sheet1!$H$1:$H$9,Table1[[#This Row],[Genre_1]]),COUNTIF(Sheet1!$H$1:$H$8,Table1[[#This Row],[Genre_2]]),COUNTIF(Sheet1!$H$1:$H$8,Table1[[#This Row],[Genre_3]]),COUNTIF(Sheet1!$H$1:$H$8,Table1[[#This Row],[Genre_4]]),COUNTIF(Sheet1!$H$1:$H$8,Table1[[#This Row],[Genre_5]]))</f>
        <v>1</v>
      </c>
      <c r="AK960" t="s">
        <v>1007</v>
      </c>
      <c r="AM960" t="b">
        <f>OR(COUNTIF(Sheet1!$E$2:$E$20,Table1[[#This Row],[Publisher_1]]),COUNTIF(Sheet1!$E$2:$E$20,Table1[[#This Row],[Publisher_2]]))</f>
        <v>1</v>
      </c>
      <c r="AN960" t="str">
        <f>IF(COUNTIF(Table1[[#All],[Title]],Table1[[#This Row],[Title]]) &gt; 1,"Yes","No")</f>
        <v>No</v>
      </c>
      <c r="AO960" t="str">
        <f>IF(AND(-3&lt;= (Table1[[#This Row],[Metrics.Sales]] - AVERAGE(Table1[Metrics.Sales]))/_xlfn.STDEV.S(Table1[Metrics.Sales]), (Table1[[#This Row],[Metrics.Sales]] - AVERAGE(Table1[Metrics.Sales]))/_xlfn.STDEV.S(Table1[Metrics.Sales]) &lt;=3),"No","Yes")</f>
        <v>No</v>
      </c>
      <c r="AP960" t="b">
        <f>OR(Table1[[#This Row],[Length.Main Story.Polled]] = 0,Table1[[#This Row],[Length.Main + Extras.Polled]] = 0,Table1[[#This Row],[Length.Completionists.Polled]] = 0,Table1[[#This Row],[Length.All PlayStyles.Polled]] = 0)</f>
        <v>0</v>
      </c>
      <c r="AR960" s="9"/>
      <c r="AT960"/>
      <c r="AU960" s="10"/>
      <c r="AW960" s="10"/>
      <c r="AX960" s="10"/>
      <c r="AY960" s="10"/>
      <c r="AZ960" s="10"/>
      <c r="BB960" s="10"/>
      <c r="BC960" s="10"/>
      <c r="BD960" s="10"/>
      <c r="BE960" s="10"/>
      <c r="BG960" s="10"/>
      <c r="BH960" s="10"/>
      <c r="BI960" s="10"/>
      <c r="BL960" s="10"/>
    </row>
    <row r="961" spans="1:64" x14ac:dyDescent="0.25">
      <c r="A961" t="s">
        <v>744</v>
      </c>
      <c r="B961">
        <v>6</v>
      </c>
      <c r="C961" t="s">
        <v>31</v>
      </c>
      <c r="D961" t="s">
        <v>1007</v>
      </c>
      <c r="E961" t="s">
        <v>1022</v>
      </c>
      <c r="F961" t="s">
        <v>53</v>
      </c>
      <c r="G961">
        <v>2008</v>
      </c>
      <c r="H961">
        <v>93</v>
      </c>
      <c r="I961">
        <v>5.71</v>
      </c>
      <c r="J961">
        <v>39.950000000000003</v>
      </c>
      <c r="K961">
        <v>51.433333333333302</v>
      </c>
      <c r="L961">
        <v>341.21666666666601</v>
      </c>
      <c r="M961">
        <v>15</v>
      </c>
      <c r="N961">
        <v>131</v>
      </c>
      <c r="O961">
        <v>18.100000000000001</v>
      </c>
      <c r="P961">
        <v>195.13333333333301</v>
      </c>
      <c r="Q961">
        <v>407.13333333333298</v>
      </c>
      <c r="R961">
        <v>135</v>
      </c>
      <c r="S961">
        <v>15</v>
      </c>
      <c r="T961">
        <v>115.033333333333</v>
      </c>
      <c r="U961">
        <v>64.016666666666595</v>
      </c>
      <c r="V961">
        <v>179.15</v>
      </c>
      <c r="W961">
        <v>52.616666666666603</v>
      </c>
      <c r="X961">
        <v>48</v>
      </c>
      <c r="Y961">
        <v>34.15</v>
      </c>
      <c r="Z961">
        <v>10.85</v>
      </c>
      <c r="AA961">
        <v>21.2</v>
      </c>
      <c r="AB961">
        <v>10</v>
      </c>
      <c r="AC961">
        <v>68</v>
      </c>
      <c r="AD961">
        <v>6.7</v>
      </c>
      <c r="AE961" t="s">
        <v>31</v>
      </c>
      <c r="AJ961" t="b">
        <f>OR(COUNTIF(Sheet1!$H$1:$H$9,Table1[[#This Row],[Genre_1]]),COUNTIF(Sheet1!$H$1:$H$8,Table1[[#This Row],[Genre_2]]),COUNTIF(Sheet1!$H$1:$H$8,Table1[[#This Row],[Genre_3]]),COUNTIF(Sheet1!$H$1:$H$8,Table1[[#This Row],[Genre_4]]),COUNTIF(Sheet1!$H$1:$H$8,Table1[[#This Row],[Genre_5]]))</f>
        <v>1</v>
      </c>
      <c r="AK961" t="s">
        <v>1007</v>
      </c>
      <c r="AM961" t="b">
        <f>OR(COUNTIF(Sheet1!$E$2:$E$20,Table1[[#This Row],[Publisher_1]]),COUNTIF(Sheet1!$E$2:$E$20,Table1[[#This Row],[Publisher_2]]))</f>
        <v>1</v>
      </c>
      <c r="AN961" t="str">
        <f>IF(COUNTIF(Table1[[#All],[Title]],Table1[[#This Row],[Title]]) &gt; 1,"Yes","No")</f>
        <v>No</v>
      </c>
      <c r="AO961" t="str">
        <f>IF(AND(-3&lt;= (Table1[[#This Row],[Metrics.Sales]] - AVERAGE(Table1[Metrics.Sales]))/_xlfn.STDEV.S(Table1[Metrics.Sales]), (Table1[[#This Row],[Metrics.Sales]] - AVERAGE(Table1[Metrics.Sales]))/_xlfn.STDEV.S(Table1[Metrics.Sales]) &lt;=3),"No","Yes")</f>
        <v>Yes</v>
      </c>
      <c r="AP961" t="b">
        <f>OR(Table1[[#This Row],[Length.Main Story.Polled]] = 0,Table1[[#This Row],[Length.Main + Extras.Polled]] = 0,Table1[[#This Row],[Length.Completionists.Polled]] = 0,Table1[[#This Row],[Length.All PlayStyles.Polled]] = 0)</f>
        <v>0</v>
      </c>
      <c r="AR961" s="9"/>
      <c r="AT961"/>
      <c r="AU961" s="10"/>
      <c r="AW961" s="10"/>
      <c r="AX961" s="10"/>
      <c r="AZ961" s="10"/>
      <c r="BB961" s="10"/>
      <c r="BD961" s="10"/>
      <c r="BG961" s="10"/>
      <c r="BH961" s="10"/>
      <c r="BI961" s="10"/>
    </row>
    <row r="962" spans="1:64" x14ac:dyDescent="0.25">
      <c r="A962" t="s">
        <v>343</v>
      </c>
      <c r="B962">
        <v>1</v>
      </c>
      <c r="C962" t="s">
        <v>39</v>
      </c>
      <c r="D962" t="s">
        <v>1005</v>
      </c>
      <c r="E962" t="s">
        <v>1022</v>
      </c>
      <c r="F962" t="s">
        <v>53</v>
      </c>
      <c r="G962">
        <v>2006</v>
      </c>
      <c r="H962">
        <v>72</v>
      </c>
      <c r="I962">
        <v>0.14000000000000001</v>
      </c>
      <c r="J962">
        <v>16.95</v>
      </c>
      <c r="K962">
        <v>0</v>
      </c>
      <c r="L962">
        <v>0</v>
      </c>
      <c r="M962">
        <v>0</v>
      </c>
      <c r="N962">
        <v>0</v>
      </c>
      <c r="O962">
        <v>0</v>
      </c>
      <c r="P962">
        <v>0</v>
      </c>
      <c r="Q962">
        <v>0</v>
      </c>
      <c r="R962">
        <v>0</v>
      </c>
      <c r="S962">
        <v>0</v>
      </c>
      <c r="T962">
        <v>0</v>
      </c>
      <c r="U962">
        <v>0</v>
      </c>
      <c r="V962">
        <v>0</v>
      </c>
      <c r="W962">
        <v>0</v>
      </c>
      <c r="X962">
        <v>0</v>
      </c>
      <c r="Y962">
        <v>0</v>
      </c>
      <c r="Z962">
        <v>0</v>
      </c>
      <c r="AA962">
        <v>0</v>
      </c>
      <c r="AB962">
        <v>0</v>
      </c>
      <c r="AC962">
        <v>0</v>
      </c>
      <c r="AD962">
        <v>0</v>
      </c>
      <c r="AE962" t="s">
        <v>39</v>
      </c>
      <c r="AJ962" t="b">
        <f>OR(COUNTIF(Sheet1!$H$1:$H$9,Table1[[#This Row],[Genre_1]]),COUNTIF(Sheet1!$H$1:$H$8,Table1[[#This Row],[Genre_2]]),COUNTIF(Sheet1!$H$1:$H$8,Table1[[#This Row],[Genre_3]]),COUNTIF(Sheet1!$H$1:$H$8,Table1[[#This Row],[Genre_4]]),COUNTIF(Sheet1!$H$1:$H$8,Table1[[#This Row],[Genre_5]]))</f>
        <v>1</v>
      </c>
      <c r="AK962" t="s">
        <v>1005</v>
      </c>
      <c r="AM962" t="b">
        <f>OR(COUNTIF(Sheet1!$E$2:$E$20,Table1[[#This Row],[Publisher_1]]),COUNTIF(Sheet1!$E$2:$E$20,Table1[[#This Row],[Publisher_2]]))</f>
        <v>1</v>
      </c>
      <c r="AN962" t="str">
        <f>IF(COUNTIF(Table1[[#All],[Title]],Table1[[#This Row],[Title]]) &gt; 1,"Yes","No")</f>
        <v>No</v>
      </c>
      <c r="AO962" t="str">
        <f>IF(AND(-3&lt;= (Table1[[#This Row],[Metrics.Sales]] - AVERAGE(Table1[Metrics.Sales]))/_xlfn.STDEV.S(Table1[Metrics.Sales]), (Table1[[#This Row],[Metrics.Sales]] - AVERAGE(Table1[Metrics.Sales]))/_xlfn.STDEV.S(Table1[Metrics.Sales]) &lt;=3),"No","Yes")</f>
        <v>No</v>
      </c>
      <c r="AP962" t="b">
        <f>OR(Table1[[#This Row],[Length.Main Story.Polled]] = 0,Table1[[#This Row],[Length.Main + Extras.Polled]] = 0,Table1[[#This Row],[Length.Completionists.Polled]] = 0,Table1[[#This Row],[Length.All PlayStyles.Polled]] = 0)</f>
        <v>1</v>
      </c>
      <c r="AR962" s="9"/>
      <c r="AT962"/>
      <c r="AX962" s="10"/>
      <c r="AY962" s="10"/>
      <c r="BB962" s="10"/>
      <c r="BC962" s="10"/>
      <c r="BE962" s="10"/>
    </row>
    <row r="963" spans="1:64" x14ac:dyDescent="0.25">
      <c r="A963" t="s">
        <v>689</v>
      </c>
      <c r="B963">
        <v>1</v>
      </c>
      <c r="C963" t="s">
        <v>39</v>
      </c>
      <c r="D963" t="s">
        <v>1005</v>
      </c>
      <c r="E963" t="s">
        <v>1022</v>
      </c>
      <c r="F963" t="s">
        <v>46</v>
      </c>
      <c r="G963">
        <v>2007</v>
      </c>
      <c r="H963">
        <v>70</v>
      </c>
      <c r="I963">
        <v>7.0000000000000007E-2</v>
      </c>
      <c r="J963">
        <v>19.95</v>
      </c>
      <c r="K963">
        <v>0</v>
      </c>
      <c r="L963">
        <v>0</v>
      </c>
      <c r="M963">
        <v>0</v>
      </c>
      <c r="N963">
        <v>0</v>
      </c>
      <c r="O963">
        <v>0</v>
      </c>
      <c r="P963">
        <v>0</v>
      </c>
      <c r="Q963">
        <v>0</v>
      </c>
      <c r="R963">
        <v>0</v>
      </c>
      <c r="S963">
        <v>0</v>
      </c>
      <c r="T963">
        <v>0</v>
      </c>
      <c r="U963">
        <v>0</v>
      </c>
      <c r="V963">
        <v>0</v>
      </c>
      <c r="W963">
        <v>0</v>
      </c>
      <c r="X963">
        <v>0</v>
      </c>
      <c r="Y963">
        <v>0</v>
      </c>
      <c r="Z963">
        <v>0</v>
      </c>
      <c r="AA963">
        <v>0</v>
      </c>
      <c r="AB963">
        <v>0</v>
      </c>
      <c r="AC963">
        <v>0</v>
      </c>
      <c r="AD963">
        <v>0</v>
      </c>
      <c r="AE963" t="s">
        <v>39</v>
      </c>
      <c r="AJ963" t="b">
        <f>OR(COUNTIF(Sheet1!$H$1:$H$9,Table1[[#This Row],[Genre_1]]),COUNTIF(Sheet1!$H$1:$H$8,Table1[[#This Row],[Genre_2]]),COUNTIF(Sheet1!$H$1:$H$8,Table1[[#This Row],[Genre_3]]),COUNTIF(Sheet1!$H$1:$H$8,Table1[[#This Row],[Genre_4]]),COUNTIF(Sheet1!$H$1:$H$8,Table1[[#This Row],[Genre_5]]))</f>
        <v>1</v>
      </c>
      <c r="AK963" t="s">
        <v>1005</v>
      </c>
      <c r="AM963" t="b">
        <f>OR(COUNTIF(Sheet1!$E$2:$E$20,Table1[[#This Row],[Publisher_1]]),COUNTIF(Sheet1!$E$2:$E$20,Table1[[#This Row],[Publisher_2]]))</f>
        <v>1</v>
      </c>
      <c r="AN963" t="str">
        <f>IF(COUNTIF(Table1[[#All],[Title]],Table1[[#This Row],[Title]]) &gt; 1,"Yes","No")</f>
        <v>No</v>
      </c>
      <c r="AO963" t="str">
        <f>IF(AND(-3&lt;= (Table1[[#This Row],[Metrics.Sales]] - AVERAGE(Table1[Metrics.Sales]))/_xlfn.STDEV.S(Table1[Metrics.Sales]), (Table1[[#This Row],[Metrics.Sales]] - AVERAGE(Table1[Metrics.Sales]))/_xlfn.STDEV.S(Table1[Metrics.Sales]) &lt;=3),"No","Yes")</f>
        <v>No</v>
      </c>
      <c r="AP963" t="b">
        <f>OR(Table1[[#This Row],[Length.Main Story.Polled]] = 0,Table1[[#This Row],[Length.Main + Extras.Polled]] = 0,Table1[[#This Row],[Length.Completionists.Polled]] = 0,Table1[[#This Row],[Length.All PlayStyles.Polled]] = 0)</f>
        <v>1</v>
      </c>
      <c r="AR963" s="9"/>
      <c r="AT963"/>
    </row>
    <row r="964" spans="1:64" x14ac:dyDescent="0.25">
      <c r="A964" t="s">
        <v>320</v>
      </c>
      <c r="B964">
        <v>1</v>
      </c>
      <c r="C964" t="s">
        <v>31</v>
      </c>
      <c r="D964" t="s">
        <v>45</v>
      </c>
      <c r="E964" t="s">
        <v>83</v>
      </c>
      <c r="F964" t="s">
        <v>32</v>
      </c>
      <c r="G964">
        <v>2006</v>
      </c>
      <c r="H964">
        <v>51</v>
      </c>
      <c r="I964">
        <v>0.19</v>
      </c>
      <c r="J964">
        <v>7.95</v>
      </c>
      <c r="K964">
        <v>18.766666666666602</v>
      </c>
      <c r="L964">
        <v>22.683333333333302</v>
      </c>
      <c r="M964">
        <v>22</v>
      </c>
      <c r="N964">
        <v>5</v>
      </c>
      <c r="O964">
        <v>13.6833333333333</v>
      </c>
      <c r="P964">
        <v>21.716666666666601</v>
      </c>
      <c r="Q964">
        <v>23.55</v>
      </c>
      <c r="R964">
        <v>22.5</v>
      </c>
      <c r="S964">
        <v>4</v>
      </c>
      <c r="T964">
        <v>19.483333333333299</v>
      </c>
      <c r="U964">
        <v>0</v>
      </c>
      <c r="V964">
        <v>0</v>
      </c>
      <c r="W964">
        <v>0</v>
      </c>
      <c r="X964">
        <v>0</v>
      </c>
      <c r="Y964">
        <v>0</v>
      </c>
      <c r="Z964">
        <v>7</v>
      </c>
      <c r="AA964">
        <v>7</v>
      </c>
      <c r="AB964">
        <v>7</v>
      </c>
      <c r="AC964">
        <v>1</v>
      </c>
      <c r="AD964">
        <v>7</v>
      </c>
      <c r="AE964" t="s">
        <v>31</v>
      </c>
      <c r="AJ964" t="b">
        <f>OR(COUNTIF(Sheet1!$H$1:$H$9,Table1[[#This Row],[Genre_1]]),COUNTIF(Sheet1!$H$1:$H$8,Table1[[#This Row],[Genre_2]]),COUNTIF(Sheet1!$H$1:$H$8,Table1[[#This Row],[Genre_3]]),COUNTIF(Sheet1!$H$1:$H$8,Table1[[#This Row],[Genre_4]]),COUNTIF(Sheet1!$H$1:$H$8,Table1[[#This Row],[Genre_5]]))</f>
        <v>1</v>
      </c>
      <c r="AK964" t="s">
        <v>45</v>
      </c>
      <c r="AM964" t="b">
        <f>OR(COUNTIF(Sheet1!$E$2:$E$20,Table1[[#This Row],[Publisher_1]]),COUNTIF(Sheet1!$E$2:$E$20,Table1[[#This Row],[Publisher_2]]))</f>
        <v>1</v>
      </c>
      <c r="AN964" t="str">
        <f>IF(COUNTIF(Table1[[#All],[Title]],Table1[[#This Row],[Title]]) &gt; 1,"Yes","No")</f>
        <v>No</v>
      </c>
      <c r="AO964" t="str">
        <f>IF(AND(-3&lt;= (Table1[[#This Row],[Metrics.Sales]] - AVERAGE(Table1[Metrics.Sales]))/_xlfn.STDEV.S(Table1[Metrics.Sales]), (Table1[[#This Row],[Metrics.Sales]] - AVERAGE(Table1[Metrics.Sales]))/_xlfn.STDEV.S(Table1[Metrics.Sales]) &lt;=3),"No","Yes")</f>
        <v>No</v>
      </c>
      <c r="AP964" t="b">
        <f>OR(Table1[[#This Row],[Length.Main Story.Polled]] = 0,Table1[[#This Row],[Length.Main + Extras.Polled]] = 0,Table1[[#This Row],[Length.Completionists.Polled]] = 0,Table1[[#This Row],[Length.All PlayStyles.Polled]] = 0)</f>
        <v>1</v>
      </c>
      <c r="AR964" s="9"/>
      <c r="AT964"/>
    </row>
    <row r="965" spans="1:64" x14ac:dyDescent="0.25">
      <c r="A965" t="s">
        <v>989</v>
      </c>
      <c r="B965">
        <v>1</v>
      </c>
      <c r="C965" t="s">
        <v>34</v>
      </c>
      <c r="D965" t="s">
        <v>1005</v>
      </c>
      <c r="E965" t="s">
        <v>83</v>
      </c>
      <c r="F965" t="s">
        <v>53</v>
      </c>
      <c r="G965">
        <v>2008</v>
      </c>
      <c r="H965">
        <v>56</v>
      </c>
      <c r="I965">
        <v>0.04</v>
      </c>
      <c r="J965">
        <v>17.95</v>
      </c>
      <c r="K965">
        <v>24.9</v>
      </c>
      <c r="L965">
        <v>36.216666666666598</v>
      </c>
      <c r="M965">
        <v>20</v>
      </c>
      <c r="N965">
        <v>22</v>
      </c>
      <c r="O965">
        <v>17.716666666666601</v>
      </c>
      <c r="P965">
        <v>40.366666666666603</v>
      </c>
      <c r="Q965">
        <v>45.65</v>
      </c>
      <c r="R965">
        <v>42.25</v>
      </c>
      <c r="S965">
        <v>4</v>
      </c>
      <c r="T965">
        <v>34.15</v>
      </c>
      <c r="U965">
        <v>26.266666666666602</v>
      </c>
      <c r="V965">
        <v>30.516666666666602</v>
      </c>
      <c r="W965">
        <v>25.85</v>
      </c>
      <c r="X965">
        <v>5</v>
      </c>
      <c r="Y965">
        <v>20.516666666666602</v>
      </c>
      <c r="Z965">
        <v>19.600000000000001</v>
      </c>
      <c r="AA965">
        <v>27.15</v>
      </c>
      <c r="AB965">
        <v>19</v>
      </c>
      <c r="AC965">
        <v>13</v>
      </c>
      <c r="AD965">
        <v>16.149999999999999</v>
      </c>
      <c r="AE965" t="s">
        <v>34</v>
      </c>
      <c r="AJ965" t="b">
        <f>OR(COUNTIF(Sheet1!$H$1:$H$9,Table1[[#This Row],[Genre_1]]),COUNTIF(Sheet1!$H$1:$H$8,Table1[[#This Row],[Genre_2]]),COUNTIF(Sheet1!$H$1:$H$8,Table1[[#This Row],[Genre_3]]),COUNTIF(Sheet1!$H$1:$H$8,Table1[[#This Row],[Genre_4]]),COUNTIF(Sheet1!$H$1:$H$8,Table1[[#This Row],[Genre_5]]))</f>
        <v>1</v>
      </c>
      <c r="AK965" t="s">
        <v>1005</v>
      </c>
      <c r="AM965" t="b">
        <f>OR(COUNTIF(Sheet1!$E$2:$E$20,Table1[[#This Row],[Publisher_1]]),COUNTIF(Sheet1!$E$2:$E$20,Table1[[#This Row],[Publisher_2]]))</f>
        <v>1</v>
      </c>
      <c r="AN965" t="str">
        <f>IF(COUNTIF(Table1[[#All],[Title]],Table1[[#This Row],[Title]]) &gt; 1,"Yes","No")</f>
        <v>No</v>
      </c>
      <c r="AO965" t="str">
        <f>IF(AND(-3&lt;= (Table1[[#This Row],[Metrics.Sales]] - AVERAGE(Table1[Metrics.Sales]))/_xlfn.STDEV.S(Table1[Metrics.Sales]), (Table1[[#This Row],[Metrics.Sales]] - AVERAGE(Table1[Metrics.Sales]))/_xlfn.STDEV.S(Table1[Metrics.Sales]) &lt;=3),"No","Yes")</f>
        <v>No</v>
      </c>
      <c r="AP965" t="b">
        <f>OR(Table1[[#This Row],[Length.Main Story.Polled]] = 0,Table1[[#This Row],[Length.Main + Extras.Polled]] = 0,Table1[[#This Row],[Length.Completionists.Polled]] = 0,Table1[[#This Row],[Length.All PlayStyles.Polled]] = 0)</f>
        <v>0</v>
      </c>
      <c r="AR965" s="9"/>
      <c r="AT965"/>
      <c r="AW965" s="10"/>
      <c r="AX965" s="10"/>
      <c r="BB965" s="10"/>
    </row>
    <row r="966" spans="1:64" x14ac:dyDescent="0.25">
      <c r="A966" t="s">
        <v>580</v>
      </c>
      <c r="B966">
        <v>1</v>
      </c>
      <c r="C966" t="s">
        <v>107</v>
      </c>
      <c r="D966" t="s">
        <v>35</v>
      </c>
      <c r="E966" t="s">
        <v>1021</v>
      </c>
      <c r="F966" t="s">
        <v>53</v>
      </c>
      <c r="G966">
        <v>2007</v>
      </c>
      <c r="H966">
        <v>56</v>
      </c>
      <c r="I966">
        <v>0.28000000000000003</v>
      </c>
      <c r="J966">
        <v>14.95</v>
      </c>
      <c r="K966">
        <v>1.2833333333333301</v>
      </c>
      <c r="L966">
        <v>1.61666666666666</v>
      </c>
      <c r="M966">
        <v>1.2833333333333301</v>
      </c>
      <c r="N966">
        <v>2</v>
      </c>
      <c r="O966">
        <v>0.96666666666666601</v>
      </c>
      <c r="P966">
        <v>0</v>
      </c>
      <c r="Q966">
        <v>0</v>
      </c>
      <c r="R966">
        <v>0</v>
      </c>
      <c r="S966">
        <v>0</v>
      </c>
      <c r="T966">
        <v>0</v>
      </c>
      <c r="U966">
        <v>0</v>
      </c>
      <c r="V966">
        <v>0</v>
      </c>
      <c r="W966">
        <v>0</v>
      </c>
      <c r="X966">
        <v>0</v>
      </c>
      <c r="Y966">
        <v>0</v>
      </c>
      <c r="Z966">
        <v>1.2833333333333301</v>
      </c>
      <c r="AA966">
        <v>1.61666666666666</v>
      </c>
      <c r="AB966">
        <v>1.2833333333333301</v>
      </c>
      <c r="AC966">
        <v>2</v>
      </c>
      <c r="AD966">
        <v>0.96666666666666601</v>
      </c>
      <c r="AE966" t="s">
        <v>1006</v>
      </c>
      <c r="AF966" t="s">
        <v>39</v>
      </c>
      <c r="AJ966" t="b">
        <f>OR(COUNTIF(Sheet1!$H$1:$H$9,Table1[[#This Row],[Genre_1]]),COUNTIF(Sheet1!$H$1:$H$8,Table1[[#This Row],[Genre_2]]),COUNTIF(Sheet1!$H$1:$H$8,Table1[[#This Row],[Genre_3]]),COUNTIF(Sheet1!$H$1:$H$8,Table1[[#This Row],[Genre_4]]),COUNTIF(Sheet1!$H$1:$H$8,Table1[[#This Row],[Genre_5]]))</f>
        <v>1</v>
      </c>
      <c r="AK966" t="s">
        <v>35</v>
      </c>
      <c r="AM966" t="b">
        <f>OR(COUNTIF(Sheet1!$E$2:$E$20,Table1[[#This Row],[Publisher_1]]),COUNTIF(Sheet1!$E$2:$E$20,Table1[[#This Row],[Publisher_2]]))</f>
        <v>1</v>
      </c>
      <c r="AN966" t="str">
        <f>IF(COUNTIF(Table1[[#All],[Title]],Table1[[#This Row],[Title]]) &gt; 1,"Yes","No")</f>
        <v>Yes</v>
      </c>
      <c r="AO966" t="str">
        <f>IF(AND(-3&lt;= (Table1[[#This Row],[Metrics.Sales]] - AVERAGE(Table1[Metrics.Sales]))/_xlfn.STDEV.S(Table1[Metrics.Sales]), (Table1[[#This Row],[Metrics.Sales]] - AVERAGE(Table1[Metrics.Sales]))/_xlfn.STDEV.S(Table1[Metrics.Sales]) &lt;=3),"No","Yes")</f>
        <v>No</v>
      </c>
      <c r="AP966" t="b">
        <f>OR(Table1[[#This Row],[Length.Main Story.Polled]] = 0,Table1[[#This Row],[Length.Main + Extras.Polled]] = 0,Table1[[#This Row],[Length.Completionists.Polled]] = 0,Table1[[#This Row],[Length.All PlayStyles.Polled]] = 0)</f>
        <v>1</v>
      </c>
      <c r="AR966" s="9"/>
      <c r="AT966"/>
      <c r="AW966" s="10"/>
      <c r="AX966" s="10"/>
      <c r="BC966" s="10"/>
      <c r="BD966" s="10"/>
      <c r="BG966" s="10"/>
    </row>
    <row r="967" spans="1:64" x14ac:dyDescent="0.25">
      <c r="A967" t="s">
        <v>580</v>
      </c>
      <c r="B967">
        <v>2</v>
      </c>
      <c r="C967" t="s">
        <v>39</v>
      </c>
      <c r="D967" t="s">
        <v>35</v>
      </c>
      <c r="E967" t="s">
        <v>1022</v>
      </c>
      <c r="F967" t="s">
        <v>53</v>
      </c>
      <c r="G967">
        <v>2007</v>
      </c>
      <c r="H967">
        <v>64</v>
      </c>
      <c r="I967">
        <v>0.16</v>
      </c>
      <c r="J967">
        <v>16.95</v>
      </c>
      <c r="K967">
        <v>1.2833333333333301</v>
      </c>
      <c r="L967">
        <v>1.61666666666666</v>
      </c>
      <c r="M967">
        <v>1.2833333333333301</v>
      </c>
      <c r="N967">
        <v>2</v>
      </c>
      <c r="O967">
        <v>0.96666666666666601</v>
      </c>
      <c r="P967">
        <v>0</v>
      </c>
      <c r="Q967">
        <v>0</v>
      </c>
      <c r="R967">
        <v>0</v>
      </c>
      <c r="S967">
        <v>0</v>
      </c>
      <c r="T967">
        <v>0</v>
      </c>
      <c r="U967">
        <v>0</v>
      </c>
      <c r="V967">
        <v>0</v>
      </c>
      <c r="W967">
        <v>0</v>
      </c>
      <c r="X967">
        <v>0</v>
      </c>
      <c r="Y967">
        <v>0</v>
      </c>
      <c r="Z967">
        <v>1.2833333333333301</v>
      </c>
      <c r="AA967">
        <v>1.61666666666666</v>
      </c>
      <c r="AB967">
        <v>1.2833333333333301</v>
      </c>
      <c r="AC967">
        <v>2</v>
      </c>
      <c r="AD967">
        <v>0.96666666666666601</v>
      </c>
      <c r="AE967" t="s">
        <v>39</v>
      </c>
      <c r="AJ967" t="b">
        <f>OR(COUNTIF(Sheet1!$H$1:$H$9,Table1[[#This Row],[Genre_1]]),COUNTIF(Sheet1!$H$1:$H$8,Table1[[#This Row],[Genre_2]]),COUNTIF(Sheet1!$H$1:$H$8,Table1[[#This Row],[Genre_3]]),COUNTIF(Sheet1!$H$1:$H$8,Table1[[#This Row],[Genre_4]]),COUNTIF(Sheet1!$H$1:$H$8,Table1[[#This Row],[Genre_5]]))</f>
        <v>1</v>
      </c>
      <c r="AK967" t="s">
        <v>35</v>
      </c>
      <c r="AM967" t="b">
        <f>OR(COUNTIF(Sheet1!$E$2:$E$20,Table1[[#This Row],[Publisher_1]]),COUNTIF(Sheet1!$E$2:$E$20,Table1[[#This Row],[Publisher_2]]))</f>
        <v>1</v>
      </c>
      <c r="AN967" t="str">
        <f>IF(COUNTIF(Table1[[#All],[Title]],Table1[[#This Row],[Title]]) &gt; 1,"Yes","No")</f>
        <v>Yes</v>
      </c>
      <c r="AO967" t="str">
        <f>IF(AND(-3&lt;= (Table1[[#This Row],[Metrics.Sales]] - AVERAGE(Table1[Metrics.Sales]))/_xlfn.STDEV.S(Table1[Metrics.Sales]), (Table1[[#This Row],[Metrics.Sales]] - AVERAGE(Table1[Metrics.Sales]))/_xlfn.STDEV.S(Table1[Metrics.Sales]) &lt;=3),"No","Yes")</f>
        <v>No</v>
      </c>
      <c r="AP967" t="b">
        <f>OR(Table1[[#This Row],[Length.Main Story.Polled]] = 0,Table1[[#This Row],[Length.Main + Extras.Polled]] = 0,Table1[[#This Row],[Length.Completionists.Polled]] = 0,Table1[[#This Row],[Length.All PlayStyles.Polled]] = 0)</f>
        <v>1</v>
      </c>
      <c r="AR967" s="9"/>
      <c r="AT967"/>
      <c r="AU967" s="10"/>
      <c r="BH967" s="10"/>
      <c r="BI967" s="10"/>
      <c r="BJ967" s="10"/>
    </row>
    <row r="968" spans="1:64" x14ac:dyDescent="0.25">
      <c r="A968" t="s">
        <v>580</v>
      </c>
      <c r="B968">
        <v>4</v>
      </c>
      <c r="C968" t="s">
        <v>39</v>
      </c>
      <c r="D968" t="s">
        <v>35</v>
      </c>
      <c r="E968" t="s">
        <v>83</v>
      </c>
      <c r="F968" t="s">
        <v>32</v>
      </c>
      <c r="G968">
        <v>2007</v>
      </c>
      <c r="H968">
        <v>61</v>
      </c>
      <c r="I968">
        <v>0.09</v>
      </c>
      <c r="J968">
        <v>17.95</v>
      </c>
      <c r="K968">
        <v>1.2833333333333301</v>
      </c>
      <c r="L968">
        <v>1.61666666666666</v>
      </c>
      <c r="M968">
        <v>1.2833333333333301</v>
      </c>
      <c r="N968">
        <v>2</v>
      </c>
      <c r="O968">
        <v>0.96666666666666601</v>
      </c>
      <c r="P968">
        <v>0</v>
      </c>
      <c r="Q968">
        <v>0</v>
      </c>
      <c r="R968">
        <v>0</v>
      </c>
      <c r="S968">
        <v>0</v>
      </c>
      <c r="T968">
        <v>0</v>
      </c>
      <c r="U968">
        <v>0</v>
      </c>
      <c r="V968">
        <v>0</v>
      </c>
      <c r="W968">
        <v>0</v>
      </c>
      <c r="X968">
        <v>0</v>
      </c>
      <c r="Y968">
        <v>0</v>
      </c>
      <c r="Z968">
        <v>1.2833333333333301</v>
      </c>
      <c r="AA968">
        <v>1.61666666666666</v>
      </c>
      <c r="AB968">
        <v>1.2833333333333301</v>
      </c>
      <c r="AC968">
        <v>2</v>
      </c>
      <c r="AD968">
        <v>0.96666666666666601</v>
      </c>
      <c r="AE968" t="s">
        <v>39</v>
      </c>
      <c r="AJ968" t="b">
        <f>OR(COUNTIF(Sheet1!$H$1:$H$9,Table1[[#This Row],[Genre_1]]),COUNTIF(Sheet1!$H$1:$H$8,Table1[[#This Row],[Genre_2]]),COUNTIF(Sheet1!$H$1:$H$8,Table1[[#This Row],[Genre_3]]),COUNTIF(Sheet1!$H$1:$H$8,Table1[[#This Row],[Genre_4]]),COUNTIF(Sheet1!$H$1:$H$8,Table1[[#This Row],[Genre_5]]))</f>
        <v>1</v>
      </c>
      <c r="AK968" t="s">
        <v>35</v>
      </c>
      <c r="AM968" t="b">
        <f>OR(COUNTIF(Sheet1!$E$2:$E$20,Table1[[#This Row],[Publisher_1]]),COUNTIF(Sheet1!$E$2:$E$20,Table1[[#This Row],[Publisher_2]]))</f>
        <v>1</v>
      </c>
      <c r="AN968" t="str">
        <f>IF(COUNTIF(Table1[[#All],[Title]],Table1[[#This Row],[Title]]) &gt; 1,"Yes","No")</f>
        <v>Yes</v>
      </c>
      <c r="AO968" t="str">
        <f>IF(AND(-3&lt;= (Table1[[#This Row],[Metrics.Sales]] - AVERAGE(Table1[Metrics.Sales]))/_xlfn.STDEV.S(Table1[Metrics.Sales]), (Table1[[#This Row],[Metrics.Sales]] - AVERAGE(Table1[Metrics.Sales]))/_xlfn.STDEV.S(Table1[Metrics.Sales]) &lt;=3),"No","Yes")</f>
        <v>No</v>
      </c>
      <c r="AP968" t="b">
        <f>OR(Table1[[#This Row],[Length.Main Story.Polled]] = 0,Table1[[#This Row],[Length.Main + Extras.Polled]] = 0,Table1[[#This Row],[Length.Completionists.Polled]] = 0,Table1[[#This Row],[Length.All PlayStyles.Polled]] = 0)</f>
        <v>1</v>
      </c>
      <c r="AR968" s="9"/>
      <c r="AT968"/>
      <c r="AU968" s="10"/>
      <c r="BH968" s="10"/>
      <c r="BI968" s="10"/>
      <c r="BJ968" s="10"/>
    </row>
    <row r="969" spans="1:64" x14ac:dyDescent="0.25">
      <c r="A969" t="s">
        <v>580</v>
      </c>
      <c r="B969">
        <v>4</v>
      </c>
      <c r="C969" t="s">
        <v>39</v>
      </c>
      <c r="D969" t="s">
        <v>35</v>
      </c>
      <c r="E969" t="s">
        <v>1019</v>
      </c>
      <c r="F969" t="s">
        <v>32</v>
      </c>
      <c r="G969">
        <v>2007</v>
      </c>
      <c r="H969">
        <v>59</v>
      </c>
      <c r="I969">
        <v>0.04</v>
      </c>
      <c r="J969">
        <v>17.95</v>
      </c>
      <c r="K969">
        <v>1.2833333333333301</v>
      </c>
      <c r="L969">
        <v>1.61666666666666</v>
      </c>
      <c r="M969">
        <v>1.2833333333333301</v>
      </c>
      <c r="N969">
        <v>2</v>
      </c>
      <c r="O969">
        <v>0.96666666666666601</v>
      </c>
      <c r="P969">
        <v>0</v>
      </c>
      <c r="Q969">
        <v>0</v>
      </c>
      <c r="R969">
        <v>0</v>
      </c>
      <c r="S969">
        <v>0</v>
      </c>
      <c r="T969">
        <v>0</v>
      </c>
      <c r="U969">
        <v>0</v>
      </c>
      <c r="V969">
        <v>0</v>
      </c>
      <c r="W969">
        <v>0</v>
      </c>
      <c r="X969">
        <v>0</v>
      </c>
      <c r="Y969">
        <v>0</v>
      </c>
      <c r="Z969">
        <v>1.2833333333333301</v>
      </c>
      <c r="AA969">
        <v>1.61666666666666</v>
      </c>
      <c r="AB969">
        <v>1.2833333333333301</v>
      </c>
      <c r="AC969">
        <v>2</v>
      </c>
      <c r="AD969">
        <v>0.96666666666666601</v>
      </c>
      <c r="AE969" t="s">
        <v>39</v>
      </c>
      <c r="AJ969" t="b">
        <f>OR(COUNTIF(Sheet1!$H$1:$H$9,Table1[[#This Row],[Genre_1]]),COUNTIF(Sheet1!$H$1:$H$8,Table1[[#This Row],[Genre_2]]),COUNTIF(Sheet1!$H$1:$H$8,Table1[[#This Row],[Genre_3]]),COUNTIF(Sheet1!$H$1:$H$8,Table1[[#This Row],[Genre_4]]),COUNTIF(Sheet1!$H$1:$H$8,Table1[[#This Row],[Genre_5]]))</f>
        <v>1</v>
      </c>
      <c r="AK969" t="s">
        <v>35</v>
      </c>
      <c r="AM969" t="b">
        <f>OR(COUNTIF(Sheet1!$E$2:$E$20,Table1[[#This Row],[Publisher_1]]),COUNTIF(Sheet1!$E$2:$E$20,Table1[[#This Row],[Publisher_2]]))</f>
        <v>1</v>
      </c>
      <c r="AN969" t="str">
        <f>IF(COUNTIF(Table1[[#All],[Title]],Table1[[#This Row],[Title]]) &gt; 1,"Yes","No")</f>
        <v>Yes</v>
      </c>
      <c r="AO969" t="str">
        <f>IF(AND(-3&lt;= (Table1[[#This Row],[Metrics.Sales]] - AVERAGE(Table1[Metrics.Sales]))/_xlfn.STDEV.S(Table1[Metrics.Sales]), (Table1[[#This Row],[Metrics.Sales]] - AVERAGE(Table1[Metrics.Sales]))/_xlfn.STDEV.S(Table1[Metrics.Sales]) &lt;=3),"No","Yes")</f>
        <v>No</v>
      </c>
      <c r="AP969" t="b">
        <f>OR(Table1[[#This Row],[Length.Main Story.Polled]] = 0,Table1[[#This Row],[Length.Main + Extras.Polled]] = 0,Table1[[#This Row],[Length.Completionists.Polled]] = 0,Table1[[#This Row],[Length.All PlayStyles.Polled]] = 0)</f>
        <v>1</v>
      </c>
      <c r="AR969" s="9"/>
      <c r="AT969"/>
      <c r="AU969" s="10"/>
      <c r="BH969" s="10"/>
      <c r="BI969" s="10"/>
      <c r="BJ969" s="10"/>
    </row>
    <row r="970" spans="1:64" x14ac:dyDescent="0.25">
      <c r="A970" t="s">
        <v>707</v>
      </c>
      <c r="B970">
        <v>1</v>
      </c>
      <c r="C970" t="s">
        <v>72</v>
      </c>
      <c r="D970" t="s">
        <v>1005</v>
      </c>
      <c r="E970" t="s">
        <v>1020</v>
      </c>
      <c r="F970" t="s">
        <v>32</v>
      </c>
      <c r="G970">
        <v>2007</v>
      </c>
      <c r="H970">
        <v>50</v>
      </c>
      <c r="I970">
        <v>0.04</v>
      </c>
      <c r="J970">
        <v>12.95</v>
      </c>
      <c r="K970">
        <v>0</v>
      </c>
      <c r="L970">
        <v>0</v>
      </c>
      <c r="M970">
        <v>0</v>
      </c>
      <c r="N970">
        <v>0</v>
      </c>
      <c r="O970">
        <v>0</v>
      </c>
      <c r="P970">
        <v>0</v>
      </c>
      <c r="Q970">
        <v>0</v>
      </c>
      <c r="R970">
        <v>0</v>
      </c>
      <c r="S970">
        <v>0</v>
      </c>
      <c r="T970">
        <v>0</v>
      </c>
      <c r="U970">
        <v>0</v>
      </c>
      <c r="V970">
        <v>0</v>
      </c>
      <c r="W970">
        <v>0</v>
      </c>
      <c r="X970">
        <v>0</v>
      </c>
      <c r="Y970">
        <v>0</v>
      </c>
      <c r="Z970">
        <v>0</v>
      </c>
      <c r="AA970">
        <v>0</v>
      </c>
      <c r="AB970">
        <v>0</v>
      </c>
      <c r="AC970">
        <v>0</v>
      </c>
      <c r="AD970">
        <v>0</v>
      </c>
      <c r="AE970" t="s">
        <v>31</v>
      </c>
      <c r="AF970" t="s">
        <v>34</v>
      </c>
      <c r="AJ970" t="b">
        <f>OR(COUNTIF(Sheet1!$H$1:$H$9,Table1[[#This Row],[Genre_1]]),COUNTIF(Sheet1!$H$1:$H$8,Table1[[#This Row],[Genre_2]]),COUNTIF(Sheet1!$H$1:$H$8,Table1[[#This Row],[Genre_3]]),COUNTIF(Sheet1!$H$1:$H$8,Table1[[#This Row],[Genre_4]]),COUNTIF(Sheet1!$H$1:$H$8,Table1[[#This Row],[Genre_5]]))</f>
        <v>1</v>
      </c>
      <c r="AK970" t="s">
        <v>1005</v>
      </c>
      <c r="AM970" t="b">
        <f>OR(COUNTIF(Sheet1!$E$2:$E$20,Table1[[#This Row],[Publisher_1]]),COUNTIF(Sheet1!$E$2:$E$20,Table1[[#This Row],[Publisher_2]]))</f>
        <v>1</v>
      </c>
      <c r="AN970" t="str">
        <f>IF(COUNTIF(Table1[[#All],[Title]],Table1[[#This Row],[Title]]) &gt; 1,"Yes","No")</f>
        <v>No</v>
      </c>
      <c r="AO970" t="str">
        <f>IF(AND(-3&lt;= (Table1[[#This Row],[Metrics.Sales]] - AVERAGE(Table1[Metrics.Sales]))/_xlfn.STDEV.S(Table1[Metrics.Sales]), (Table1[[#This Row],[Metrics.Sales]] - AVERAGE(Table1[Metrics.Sales]))/_xlfn.STDEV.S(Table1[Metrics.Sales]) &lt;=3),"No","Yes")</f>
        <v>No</v>
      </c>
      <c r="AP970" t="b">
        <f>OR(Table1[[#This Row],[Length.Main Story.Polled]] = 0,Table1[[#This Row],[Length.Main + Extras.Polled]] = 0,Table1[[#This Row],[Length.Completionists.Polled]] = 0,Table1[[#This Row],[Length.All PlayStyles.Polled]] = 0)</f>
        <v>1</v>
      </c>
      <c r="AR970" s="9"/>
      <c r="AT970"/>
      <c r="AU970" s="10"/>
      <c r="BH970" s="10"/>
      <c r="BI970" s="10"/>
      <c r="BJ970" s="10"/>
    </row>
    <row r="971" spans="1:64" x14ac:dyDescent="0.25">
      <c r="A971" t="s">
        <v>920</v>
      </c>
      <c r="B971">
        <v>1</v>
      </c>
      <c r="C971" t="s">
        <v>70</v>
      </c>
      <c r="D971" t="s">
        <v>1005</v>
      </c>
      <c r="E971" t="s">
        <v>1021</v>
      </c>
      <c r="F971" t="s">
        <v>53</v>
      </c>
      <c r="G971">
        <v>2008</v>
      </c>
      <c r="H971">
        <v>52</v>
      </c>
      <c r="I971">
        <v>0.1</v>
      </c>
      <c r="J971">
        <v>23.95</v>
      </c>
      <c r="K971">
        <v>10.85</v>
      </c>
      <c r="L971">
        <v>17.133333333333301</v>
      </c>
      <c r="M971">
        <v>10.5</v>
      </c>
      <c r="N971">
        <v>127</v>
      </c>
      <c r="O971">
        <v>6.8333333333333304</v>
      </c>
      <c r="P971">
        <v>12.6</v>
      </c>
      <c r="Q971">
        <v>17.95</v>
      </c>
      <c r="R971">
        <v>12</v>
      </c>
      <c r="S971">
        <v>32</v>
      </c>
      <c r="T971">
        <v>9.9</v>
      </c>
      <c r="U971">
        <v>12.283333333333299</v>
      </c>
      <c r="V971">
        <v>14.95</v>
      </c>
      <c r="W971">
        <v>11.3666666666666</v>
      </c>
      <c r="X971">
        <v>14</v>
      </c>
      <c r="Y971">
        <v>10.466666666666599</v>
      </c>
      <c r="Z971">
        <v>9.9166666666666607</v>
      </c>
      <c r="AA971">
        <v>12.8</v>
      </c>
      <c r="AB971">
        <v>9.75</v>
      </c>
      <c r="AC971">
        <v>81</v>
      </c>
      <c r="AD971">
        <v>6.4166666666666599</v>
      </c>
      <c r="AE971" t="s">
        <v>70</v>
      </c>
      <c r="AJ971" t="b">
        <f>OR(COUNTIF(Sheet1!$H$1:$H$9,Table1[[#This Row],[Genre_1]]),COUNTIF(Sheet1!$H$1:$H$8,Table1[[#This Row],[Genre_2]]),COUNTIF(Sheet1!$H$1:$H$8,Table1[[#This Row],[Genre_3]]),COUNTIF(Sheet1!$H$1:$H$8,Table1[[#This Row],[Genre_4]]),COUNTIF(Sheet1!$H$1:$H$8,Table1[[#This Row],[Genre_5]]))</f>
        <v>1</v>
      </c>
      <c r="AK971" t="s">
        <v>1005</v>
      </c>
      <c r="AM971" t="b">
        <f>OR(COUNTIF(Sheet1!$E$2:$E$20,Table1[[#This Row],[Publisher_1]]),COUNTIF(Sheet1!$E$2:$E$20,Table1[[#This Row],[Publisher_2]]))</f>
        <v>1</v>
      </c>
      <c r="AN971" t="str">
        <f>IF(COUNTIF(Table1[[#All],[Title]],Table1[[#This Row],[Title]]) &gt; 1,"Yes","No")</f>
        <v>No</v>
      </c>
      <c r="AO971" t="str">
        <f>IF(AND(-3&lt;= (Table1[[#This Row],[Metrics.Sales]] - AVERAGE(Table1[Metrics.Sales]))/_xlfn.STDEV.S(Table1[Metrics.Sales]), (Table1[[#This Row],[Metrics.Sales]] - AVERAGE(Table1[Metrics.Sales]))/_xlfn.STDEV.S(Table1[Metrics.Sales]) &lt;=3),"No","Yes")</f>
        <v>No</v>
      </c>
      <c r="AP971" t="b">
        <f>OR(Table1[[#This Row],[Length.Main Story.Polled]] = 0,Table1[[#This Row],[Length.Main + Extras.Polled]] = 0,Table1[[#This Row],[Length.Completionists.Polled]] = 0,Table1[[#This Row],[Length.All PlayStyles.Polled]] = 0)</f>
        <v>0</v>
      </c>
      <c r="AR971" s="9"/>
      <c r="AT971"/>
    </row>
    <row r="972" spans="1:64" x14ac:dyDescent="0.25">
      <c r="A972" t="s">
        <v>305</v>
      </c>
      <c r="B972">
        <v>1</v>
      </c>
      <c r="C972" t="s">
        <v>31</v>
      </c>
      <c r="D972" t="s">
        <v>40</v>
      </c>
      <c r="E972" t="s">
        <v>1020</v>
      </c>
      <c r="F972" t="s">
        <v>46</v>
      </c>
      <c r="G972">
        <v>2006</v>
      </c>
      <c r="H972">
        <v>87</v>
      </c>
      <c r="I972">
        <v>0.24</v>
      </c>
      <c r="J972">
        <v>12.95</v>
      </c>
      <c r="K972">
        <v>8.4666666666666597</v>
      </c>
      <c r="L972">
        <v>11.4333333333333</v>
      </c>
      <c r="M972">
        <v>7.2833333333333297</v>
      </c>
      <c r="N972">
        <v>8</v>
      </c>
      <c r="O972">
        <v>6.68333333333333</v>
      </c>
      <c r="P972">
        <v>15</v>
      </c>
      <c r="Q972">
        <v>15</v>
      </c>
      <c r="R972">
        <v>15</v>
      </c>
      <c r="S972">
        <v>1</v>
      </c>
      <c r="T972">
        <v>15</v>
      </c>
      <c r="U972">
        <v>9.25</v>
      </c>
      <c r="V972">
        <v>10.0833333333333</v>
      </c>
      <c r="W972">
        <v>9.25</v>
      </c>
      <c r="X972">
        <v>2</v>
      </c>
      <c r="Y972">
        <v>8.4166666666666607</v>
      </c>
      <c r="Z972">
        <v>6.85</v>
      </c>
      <c r="AA972">
        <v>7.3333333333333304</v>
      </c>
      <c r="AB972">
        <v>7</v>
      </c>
      <c r="AC972">
        <v>5</v>
      </c>
      <c r="AD972">
        <v>6.2</v>
      </c>
      <c r="AE972" t="s">
        <v>31</v>
      </c>
      <c r="AJ972" t="b">
        <f>OR(COUNTIF(Sheet1!$H$1:$H$9,Table1[[#This Row],[Genre_1]]),COUNTIF(Sheet1!$H$1:$H$8,Table1[[#This Row],[Genre_2]]),COUNTIF(Sheet1!$H$1:$H$8,Table1[[#This Row],[Genre_3]]),COUNTIF(Sheet1!$H$1:$H$8,Table1[[#This Row],[Genre_4]]),COUNTIF(Sheet1!$H$1:$H$8,Table1[[#This Row],[Genre_5]]))</f>
        <v>1</v>
      </c>
      <c r="AK972" t="s">
        <v>40</v>
      </c>
      <c r="AM972" t="b">
        <f>OR(COUNTIF(Sheet1!$E$2:$E$20,Table1[[#This Row],[Publisher_1]]),COUNTIF(Sheet1!$E$2:$E$20,Table1[[#This Row],[Publisher_2]]))</f>
        <v>1</v>
      </c>
      <c r="AN972" t="str">
        <f>IF(COUNTIF(Table1[[#All],[Title]],Table1[[#This Row],[Title]]) &gt; 1,"Yes","No")</f>
        <v>No</v>
      </c>
      <c r="AO972" t="str">
        <f>IF(AND(-3&lt;= (Table1[[#This Row],[Metrics.Sales]] - AVERAGE(Table1[Metrics.Sales]))/_xlfn.STDEV.S(Table1[Metrics.Sales]), (Table1[[#This Row],[Metrics.Sales]] - AVERAGE(Table1[Metrics.Sales]))/_xlfn.STDEV.S(Table1[Metrics.Sales]) &lt;=3),"No","Yes")</f>
        <v>No</v>
      </c>
      <c r="AP972" t="b">
        <f>OR(Table1[[#This Row],[Length.Main Story.Polled]] = 0,Table1[[#This Row],[Length.Main + Extras.Polled]] = 0,Table1[[#This Row],[Length.Completionists.Polled]] = 0,Table1[[#This Row],[Length.All PlayStyles.Polled]] = 0)</f>
        <v>0</v>
      </c>
      <c r="AR972" s="9"/>
      <c r="AT972"/>
      <c r="AW972" s="10"/>
      <c r="BC972" s="10"/>
      <c r="BE972" s="10"/>
      <c r="BG972" s="10"/>
      <c r="BH972" s="10"/>
      <c r="BL972" s="10"/>
    </row>
    <row r="973" spans="1:64" x14ac:dyDescent="0.25">
      <c r="A973" t="s">
        <v>602</v>
      </c>
      <c r="B973">
        <v>1</v>
      </c>
      <c r="C973" t="s">
        <v>72</v>
      </c>
      <c r="D973" t="s">
        <v>40</v>
      </c>
      <c r="E973" t="s">
        <v>1020</v>
      </c>
      <c r="F973" t="s">
        <v>53</v>
      </c>
      <c r="G973">
        <v>2007</v>
      </c>
      <c r="H973">
        <v>85</v>
      </c>
      <c r="I973">
        <v>0.23</v>
      </c>
      <c r="J973">
        <v>16.95</v>
      </c>
      <c r="K973">
        <v>10.633333333333301</v>
      </c>
      <c r="L973">
        <v>11.15</v>
      </c>
      <c r="M973">
        <v>10</v>
      </c>
      <c r="N973">
        <v>7</v>
      </c>
      <c r="O973">
        <v>9.65</v>
      </c>
      <c r="P973">
        <v>10.7666666666666</v>
      </c>
      <c r="Q973">
        <v>11.383333333333301</v>
      </c>
      <c r="R973">
        <v>10.7666666666666</v>
      </c>
      <c r="S973">
        <v>2</v>
      </c>
      <c r="T973">
        <v>10.15</v>
      </c>
      <c r="U973">
        <v>10.3333333333333</v>
      </c>
      <c r="V973">
        <v>11.0833333333333</v>
      </c>
      <c r="W973">
        <v>10</v>
      </c>
      <c r="X973">
        <v>3</v>
      </c>
      <c r="Y973">
        <v>9.5833333333333304</v>
      </c>
      <c r="Z973">
        <v>11</v>
      </c>
      <c r="AA973">
        <v>11.5</v>
      </c>
      <c r="AB973">
        <v>11</v>
      </c>
      <c r="AC973">
        <v>2</v>
      </c>
      <c r="AD973">
        <v>10.5</v>
      </c>
      <c r="AE973" t="s">
        <v>31</v>
      </c>
      <c r="AF973" t="s">
        <v>34</v>
      </c>
      <c r="AJ973" t="b">
        <f>OR(COUNTIF(Sheet1!$H$1:$H$9,Table1[[#This Row],[Genre_1]]),COUNTIF(Sheet1!$H$1:$H$8,Table1[[#This Row],[Genre_2]]),COUNTIF(Sheet1!$H$1:$H$8,Table1[[#This Row],[Genre_3]]),COUNTIF(Sheet1!$H$1:$H$8,Table1[[#This Row],[Genre_4]]),COUNTIF(Sheet1!$H$1:$H$8,Table1[[#This Row],[Genre_5]]))</f>
        <v>1</v>
      </c>
      <c r="AK973" t="s">
        <v>40</v>
      </c>
      <c r="AM973" t="b">
        <f>OR(COUNTIF(Sheet1!$E$2:$E$20,Table1[[#This Row],[Publisher_1]]),COUNTIF(Sheet1!$E$2:$E$20,Table1[[#This Row],[Publisher_2]]))</f>
        <v>1</v>
      </c>
      <c r="AN973" t="str">
        <f>IF(COUNTIF(Table1[[#All],[Title]],Table1[[#This Row],[Title]]) &gt; 1,"Yes","No")</f>
        <v>No</v>
      </c>
      <c r="AO973" t="str">
        <f>IF(AND(-3&lt;= (Table1[[#This Row],[Metrics.Sales]] - AVERAGE(Table1[Metrics.Sales]))/_xlfn.STDEV.S(Table1[Metrics.Sales]), (Table1[[#This Row],[Metrics.Sales]] - AVERAGE(Table1[Metrics.Sales]))/_xlfn.STDEV.S(Table1[Metrics.Sales]) &lt;=3),"No","Yes")</f>
        <v>No</v>
      </c>
      <c r="AP973" t="b">
        <f>OR(Table1[[#This Row],[Length.Main Story.Polled]] = 0,Table1[[#This Row],[Length.Main + Extras.Polled]] = 0,Table1[[#This Row],[Length.Completionists.Polled]] = 0,Table1[[#This Row],[Length.All PlayStyles.Polled]] = 0)</f>
        <v>0</v>
      </c>
      <c r="AR973" s="9"/>
      <c r="AT973"/>
      <c r="AU973" s="10"/>
      <c r="AW973" s="10"/>
      <c r="BD973" s="10"/>
      <c r="BG973" s="10"/>
      <c r="BI973" s="10"/>
    </row>
    <row r="974" spans="1:64" x14ac:dyDescent="0.25">
      <c r="A974" t="s">
        <v>868</v>
      </c>
      <c r="B974">
        <v>4</v>
      </c>
      <c r="C974" t="s">
        <v>1035</v>
      </c>
      <c r="D974" t="s">
        <v>49</v>
      </c>
      <c r="E974" t="s">
        <v>1022</v>
      </c>
      <c r="F974" t="s">
        <v>53</v>
      </c>
      <c r="G974">
        <v>2008</v>
      </c>
      <c r="H974">
        <v>68</v>
      </c>
      <c r="I974">
        <v>0.2</v>
      </c>
      <c r="J974">
        <v>24.95</v>
      </c>
      <c r="K974">
        <v>41</v>
      </c>
      <c r="L974">
        <v>79.433333333333294</v>
      </c>
      <c r="M974">
        <v>36.766666666666602</v>
      </c>
      <c r="N974">
        <v>74</v>
      </c>
      <c r="O974">
        <v>29.133333333333301</v>
      </c>
      <c r="P974">
        <v>87.633333333333297</v>
      </c>
      <c r="Q974">
        <v>106.916666666666</v>
      </c>
      <c r="R974">
        <v>100.033333333333</v>
      </c>
      <c r="S974">
        <v>5</v>
      </c>
      <c r="T974">
        <v>73.483333333333306</v>
      </c>
      <c r="U974">
        <v>44.233333333333299</v>
      </c>
      <c r="V974">
        <v>61.283333333333303</v>
      </c>
      <c r="W974">
        <v>42</v>
      </c>
      <c r="X974">
        <v>29</v>
      </c>
      <c r="Y974">
        <v>35.683333333333302</v>
      </c>
      <c r="Z974">
        <v>32.816666666666599</v>
      </c>
      <c r="AA974">
        <v>39.816666666666599</v>
      </c>
      <c r="AB974">
        <v>32.5</v>
      </c>
      <c r="AC974">
        <v>40</v>
      </c>
      <c r="AD974">
        <v>26.033333333333299</v>
      </c>
      <c r="AE974" t="s">
        <v>1045</v>
      </c>
      <c r="AJ974" t="b">
        <f>OR(COUNTIF(Sheet1!$H$1:$H$9,Table1[[#This Row],[Genre_1]]),COUNTIF(Sheet1!$H$1:$H$8,Table1[[#This Row],[Genre_2]]),COUNTIF(Sheet1!$H$1:$H$8,Table1[[#This Row],[Genre_3]]),COUNTIF(Sheet1!$H$1:$H$8,Table1[[#This Row],[Genre_4]]),COUNTIF(Sheet1!$H$1:$H$8,Table1[[#This Row],[Genre_5]]))</f>
        <v>1</v>
      </c>
      <c r="AK974" t="s">
        <v>49</v>
      </c>
      <c r="AM974" t="b">
        <f>OR(COUNTIF(Sheet1!$E$2:$E$20,Table1[[#This Row],[Publisher_1]]),COUNTIF(Sheet1!$E$2:$E$20,Table1[[#This Row],[Publisher_2]]))</f>
        <v>1</v>
      </c>
      <c r="AN974" t="str">
        <f>IF(COUNTIF(Table1[[#All],[Title]],Table1[[#This Row],[Title]]) &gt; 1,"Yes","No")</f>
        <v>No</v>
      </c>
      <c r="AO974" t="str">
        <f>IF(AND(-3&lt;= (Table1[[#This Row],[Metrics.Sales]] - AVERAGE(Table1[Metrics.Sales]))/_xlfn.STDEV.S(Table1[Metrics.Sales]), (Table1[[#This Row],[Metrics.Sales]] - AVERAGE(Table1[Metrics.Sales]))/_xlfn.STDEV.S(Table1[Metrics.Sales]) &lt;=3),"No","Yes")</f>
        <v>No</v>
      </c>
      <c r="AP974" t="b">
        <f>OR(Table1[[#This Row],[Length.Main Story.Polled]] = 0,Table1[[#This Row],[Length.Main + Extras.Polled]] = 0,Table1[[#This Row],[Length.Completionists.Polled]] = 0,Table1[[#This Row],[Length.All PlayStyles.Polled]] = 0)</f>
        <v>0</v>
      </c>
      <c r="AR974" s="9"/>
      <c r="AT974"/>
      <c r="AX974" s="10"/>
      <c r="AY974" s="10"/>
      <c r="AZ974" s="10"/>
      <c r="BC974" s="10"/>
      <c r="BD974" s="10"/>
      <c r="BG974" s="10"/>
    </row>
    <row r="975" spans="1:64" x14ac:dyDescent="0.25">
      <c r="A975" t="s">
        <v>855</v>
      </c>
      <c r="B975">
        <v>1</v>
      </c>
      <c r="C975" t="s">
        <v>1037</v>
      </c>
      <c r="D975" t="s">
        <v>49</v>
      </c>
      <c r="E975" t="s">
        <v>83</v>
      </c>
      <c r="F975" t="s">
        <v>46</v>
      </c>
      <c r="G975">
        <v>2008</v>
      </c>
      <c r="H975">
        <v>79</v>
      </c>
      <c r="I975">
        <v>0.25</v>
      </c>
      <c r="J975">
        <v>27.95</v>
      </c>
      <c r="K975">
        <v>71.783333333333303</v>
      </c>
      <c r="L975">
        <v>177.15</v>
      </c>
      <c r="M975">
        <v>56.866666666666603</v>
      </c>
      <c r="N975">
        <v>218</v>
      </c>
      <c r="O975">
        <v>44.65</v>
      </c>
      <c r="P975">
        <v>190.31666666666601</v>
      </c>
      <c r="Q975">
        <v>240.7</v>
      </c>
      <c r="R975">
        <v>192.5</v>
      </c>
      <c r="S975">
        <v>16</v>
      </c>
      <c r="T975">
        <v>130.69999999999999</v>
      </c>
      <c r="U975">
        <v>75.183333333333294</v>
      </c>
      <c r="V975">
        <v>114.583333333333</v>
      </c>
      <c r="W975">
        <v>70.150000000000006</v>
      </c>
      <c r="X975">
        <v>92</v>
      </c>
      <c r="Y975">
        <v>48.8333333333333</v>
      </c>
      <c r="Z975">
        <v>51.683333333333302</v>
      </c>
      <c r="AA975">
        <v>75.1666666666666</v>
      </c>
      <c r="AB975">
        <v>49</v>
      </c>
      <c r="AC975">
        <v>110</v>
      </c>
      <c r="AD975">
        <v>39.6666666666666</v>
      </c>
      <c r="AE975" t="s">
        <v>70</v>
      </c>
      <c r="AF975" t="s">
        <v>1045</v>
      </c>
      <c r="AJ975" t="b">
        <f>OR(COUNTIF(Sheet1!$H$1:$H$9,Table1[[#This Row],[Genre_1]]),COUNTIF(Sheet1!$H$1:$H$8,Table1[[#This Row],[Genre_2]]),COUNTIF(Sheet1!$H$1:$H$8,Table1[[#This Row],[Genre_3]]),COUNTIF(Sheet1!$H$1:$H$8,Table1[[#This Row],[Genre_4]]),COUNTIF(Sheet1!$H$1:$H$8,Table1[[#This Row],[Genre_5]]))</f>
        <v>1</v>
      </c>
      <c r="AK975" t="s">
        <v>49</v>
      </c>
      <c r="AM975" t="b">
        <f>OR(COUNTIF(Sheet1!$E$2:$E$20,Table1[[#This Row],[Publisher_1]]),COUNTIF(Sheet1!$E$2:$E$20,Table1[[#This Row],[Publisher_2]]))</f>
        <v>1</v>
      </c>
      <c r="AN975" t="str">
        <f>IF(COUNTIF(Table1[[#All],[Title]],Table1[[#This Row],[Title]]) &gt; 1,"Yes","No")</f>
        <v>No</v>
      </c>
      <c r="AO975" t="str">
        <f>IF(AND(-3&lt;= (Table1[[#This Row],[Metrics.Sales]] - AVERAGE(Table1[Metrics.Sales]))/_xlfn.STDEV.S(Table1[Metrics.Sales]), (Table1[[#This Row],[Metrics.Sales]] - AVERAGE(Table1[Metrics.Sales]))/_xlfn.STDEV.S(Table1[Metrics.Sales]) &lt;=3),"No","Yes")</f>
        <v>No</v>
      </c>
      <c r="AP975" t="b">
        <f>OR(Table1[[#This Row],[Length.Main Story.Polled]] = 0,Table1[[#This Row],[Length.Main + Extras.Polled]] = 0,Table1[[#This Row],[Length.Completionists.Polled]] = 0,Table1[[#This Row],[Length.All PlayStyles.Polled]] = 0)</f>
        <v>0</v>
      </c>
      <c r="AR975" s="9"/>
      <c r="AT975"/>
      <c r="AU975" s="10"/>
      <c r="AW975" s="10"/>
      <c r="AX975" s="10"/>
      <c r="AY975" s="10"/>
      <c r="AZ975" s="10"/>
      <c r="BB975" s="10"/>
      <c r="BC975" s="10"/>
      <c r="BD975" s="10"/>
      <c r="BG975" s="10"/>
      <c r="BH975" s="10"/>
      <c r="BI975" s="10"/>
      <c r="BL975" s="10"/>
    </row>
    <row r="976" spans="1:64" x14ac:dyDescent="0.25">
      <c r="A976" t="s">
        <v>418</v>
      </c>
      <c r="B976">
        <v>1</v>
      </c>
      <c r="C976" t="s">
        <v>1035</v>
      </c>
      <c r="D976" t="s">
        <v>51</v>
      </c>
      <c r="E976" t="s">
        <v>1021</v>
      </c>
      <c r="F976" t="s">
        <v>32</v>
      </c>
      <c r="G976">
        <v>2006</v>
      </c>
      <c r="H976">
        <v>50</v>
      </c>
      <c r="I976">
        <v>0.04</v>
      </c>
      <c r="J976">
        <v>14.95</v>
      </c>
      <c r="K976">
        <v>45</v>
      </c>
      <c r="L976">
        <v>45</v>
      </c>
      <c r="M976">
        <v>45</v>
      </c>
      <c r="N976">
        <v>1</v>
      </c>
      <c r="O976">
        <v>45</v>
      </c>
      <c r="P976">
        <v>0</v>
      </c>
      <c r="Q976">
        <v>0</v>
      </c>
      <c r="R976">
        <v>0</v>
      </c>
      <c r="S976">
        <v>0</v>
      </c>
      <c r="T976">
        <v>0</v>
      </c>
      <c r="U976">
        <v>0</v>
      </c>
      <c r="V976">
        <v>0</v>
      </c>
      <c r="W976">
        <v>0</v>
      </c>
      <c r="X976">
        <v>0</v>
      </c>
      <c r="Y976">
        <v>0</v>
      </c>
      <c r="Z976">
        <v>45</v>
      </c>
      <c r="AA976">
        <v>45</v>
      </c>
      <c r="AB976">
        <v>45</v>
      </c>
      <c r="AC976">
        <v>1</v>
      </c>
      <c r="AD976">
        <v>45</v>
      </c>
      <c r="AE976" t="s">
        <v>1045</v>
      </c>
      <c r="AJ976" t="b">
        <f>OR(COUNTIF(Sheet1!$H$1:$H$9,Table1[[#This Row],[Genre_1]]),COUNTIF(Sheet1!$H$1:$H$8,Table1[[#This Row],[Genre_2]]),COUNTIF(Sheet1!$H$1:$H$8,Table1[[#This Row],[Genre_3]]),COUNTIF(Sheet1!$H$1:$H$8,Table1[[#This Row],[Genre_4]]),COUNTIF(Sheet1!$H$1:$H$8,Table1[[#This Row],[Genre_5]]))</f>
        <v>1</v>
      </c>
      <c r="AK976" t="s">
        <v>51</v>
      </c>
      <c r="AM976" t="b">
        <f>OR(COUNTIF(Sheet1!$E$2:$E$20,Table1[[#This Row],[Publisher_1]]),COUNTIF(Sheet1!$E$2:$E$20,Table1[[#This Row],[Publisher_2]]))</f>
        <v>1</v>
      </c>
      <c r="AN976" t="str">
        <f>IF(COUNTIF(Table1[[#All],[Title]],Table1[[#This Row],[Title]]) &gt; 1,"Yes","No")</f>
        <v>No</v>
      </c>
      <c r="AO976" t="str">
        <f>IF(AND(-3&lt;= (Table1[[#This Row],[Metrics.Sales]] - AVERAGE(Table1[Metrics.Sales]))/_xlfn.STDEV.S(Table1[Metrics.Sales]), (Table1[[#This Row],[Metrics.Sales]] - AVERAGE(Table1[Metrics.Sales]))/_xlfn.STDEV.S(Table1[Metrics.Sales]) &lt;=3),"No","Yes")</f>
        <v>No</v>
      </c>
      <c r="AP976" t="b">
        <f>OR(Table1[[#This Row],[Length.Main Story.Polled]] = 0,Table1[[#This Row],[Length.Main + Extras.Polled]] = 0,Table1[[#This Row],[Length.Completionists.Polled]] = 0,Table1[[#This Row],[Length.All PlayStyles.Polled]] = 0)</f>
        <v>1</v>
      </c>
      <c r="AR976" s="9"/>
      <c r="AT976"/>
      <c r="AU976" s="10"/>
      <c r="AX976" s="10"/>
      <c r="BC976" s="10"/>
      <c r="BD976" s="10"/>
      <c r="BG976" s="10"/>
      <c r="BH976" s="10"/>
      <c r="BI976" s="10"/>
      <c r="BL976" s="10"/>
    </row>
    <row r="977" spans="1:64" x14ac:dyDescent="0.25">
      <c r="A977" t="s">
        <v>951</v>
      </c>
      <c r="B977">
        <v>1</v>
      </c>
      <c r="C977" t="s">
        <v>31</v>
      </c>
      <c r="D977" t="s">
        <v>51</v>
      </c>
      <c r="E977" t="s">
        <v>1022</v>
      </c>
      <c r="F977" t="s">
        <v>46</v>
      </c>
      <c r="G977">
        <v>2008</v>
      </c>
      <c r="H977">
        <v>33</v>
      </c>
      <c r="I977">
        <v>7.0000000000000007E-2</v>
      </c>
      <c r="J977">
        <v>17.95</v>
      </c>
      <c r="K977">
        <v>0</v>
      </c>
      <c r="L977">
        <v>0</v>
      </c>
      <c r="M977">
        <v>0</v>
      </c>
      <c r="N977">
        <v>0</v>
      </c>
      <c r="O977">
        <v>0</v>
      </c>
      <c r="P977">
        <v>0</v>
      </c>
      <c r="Q977">
        <v>0</v>
      </c>
      <c r="R977">
        <v>0</v>
      </c>
      <c r="S977">
        <v>0</v>
      </c>
      <c r="T977">
        <v>0</v>
      </c>
      <c r="U977">
        <v>0</v>
      </c>
      <c r="V977">
        <v>0</v>
      </c>
      <c r="W977">
        <v>0</v>
      </c>
      <c r="X977">
        <v>0</v>
      </c>
      <c r="Y977">
        <v>0</v>
      </c>
      <c r="Z977">
        <v>0</v>
      </c>
      <c r="AA977">
        <v>0</v>
      </c>
      <c r="AB977">
        <v>0</v>
      </c>
      <c r="AC977">
        <v>0</v>
      </c>
      <c r="AD977">
        <v>0</v>
      </c>
      <c r="AE977" t="s">
        <v>31</v>
      </c>
      <c r="AJ977" t="b">
        <f>OR(COUNTIF(Sheet1!$H$1:$H$9,Table1[[#This Row],[Genre_1]]),COUNTIF(Sheet1!$H$1:$H$8,Table1[[#This Row],[Genre_2]]),COUNTIF(Sheet1!$H$1:$H$8,Table1[[#This Row],[Genre_3]]),COUNTIF(Sheet1!$H$1:$H$8,Table1[[#This Row],[Genre_4]]),COUNTIF(Sheet1!$H$1:$H$8,Table1[[#This Row],[Genre_5]]))</f>
        <v>1</v>
      </c>
      <c r="AK977" t="s">
        <v>51</v>
      </c>
      <c r="AM977" t="b">
        <f>OR(COUNTIF(Sheet1!$E$2:$E$20,Table1[[#This Row],[Publisher_1]]),COUNTIF(Sheet1!$E$2:$E$20,Table1[[#This Row],[Publisher_2]]))</f>
        <v>1</v>
      </c>
      <c r="AN977" t="str">
        <f>IF(COUNTIF(Table1[[#All],[Title]],Table1[[#This Row],[Title]]) &gt; 1,"Yes","No")</f>
        <v>No</v>
      </c>
      <c r="AO977" t="str">
        <f>IF(AND(-3&lt;= (Table1[[#This Row],[Metrics.Sales]] - AVERAGE(Table1[Metrics.Sales]))/_xlfn.STDEV.S(Table1[Metrics.Sales]), (Table1[[#This Row],[Metrics.Sales]] - AVERAGE(Table1[Metrics.Sales]))/_xlfn.STDEV.S(Table1[Metrics.Sales]) &lt;=3),"No","Yes")</f>
        <v>No</v>
      </c>
      <c r="AP977" t="b">
        <f>OR(Table1[[#This Row],[Length.Main Story.Polled]] = 0,Table1[[#This Row],[Length.Main + Extras.Polled]] = 0,Table1[[#This Row],[Length.Completionists.Polled]] = 0,Table1[[#This Row],[Length.All PlayStyles.Polled]] = 0)</f>
        <v>1</v>
      </c>
      <c r="AR977" s="9"/>
      <c r="AT977"/>
    </row>
    <row r="978" spans="1:64" x14ac:dyDescent="0.25">
      <c r="A978" t="s">
        <v>203</v>
      </c>
      <c r="B978">
        <v>1</v>
      </c>
      <c r="C978" t="s">
        <v>122</v>
      </c>
      <c r="D978" t="s">
        <v>51</v>
      </c>
      <c r="E978" t="s">
        <v>1021</v>
      </c>
      <c r="F978" t="s">
        <v>53</v>
      </c>
      <c r="G978">
        <v>2005</v>
      </c>
      <c r="H978">
        <v>58</v>
      </c>
      <c r="I978">
        <v>0.06</v>
      </c>
      <c r="J978">
        <v>17.95</v>
      </c>
      <c r="K978">
        <v>4.5</v>
      </c>
      <c r="L978">
        <v>4.5</v>
      </c>
      <c r="M978">
        <v>4.5</v>
      </c>
      <c r="N978">
        <v>1</v>
      </c>
      <c r="O978">
        <v>4.5</v>
      </c>
      <c r="P978">
        <v>0</v>
      </c>
      <c r="Q978">
        <v>0</v>
      </c>
      <c r="R978">
        <v>0</v>
      </c>
      <c r="S978">
        <v>0</v>
      </c>
      <c r="T978">
        <v>0</v>
      </c>
      <c r="U978">
        <v>0</v>
      </c>
      <c r="V978">
        <v>0</v>
      </c>
      <c r="W978">
        <v>0</v>
      </c>
      <c r="X978">
        <v>0</v>
      </c>
      <c r="Y978">
        <v>0</v>
      </c>
      <c r="Z978">
        <v>4.5</v>
      </c>
      <c r="AA978">
        <v>4.5</v>
      </c>
      <c r="AB978">
        <v>4.5</v>
      </c>
      <c r="AC978">
        <v>1</v>
      </c>
      <c r="AD978">
        <v>4.5</v>
      </c>
      <c r="AE978" t="s">
        <v>31</v>
      </c>
      <c r="AF978" t="s">
        <v>70</v>
      </c>
      <c r="AJ978" t="b">
        <f>OR(COUNTIF(Sheet1!$H$1:$H$9,Table1[[#This Row],[Genre_1]]),COUNTIF(Sheet1!$H$1:$H$8,Table1[[#This Row],[Genre_2]]),COUNTIF(Sheet1!$H$1:$H$8,Table1[[#This Row],[Genre_3]]),COUNTIF(Sheet1!$H$1:$H$8,Table1[[#This Row],[Genre_4]]),COUNTIF(Sheet1!$H$1:$H$8,Table1[[#This Row],[Genre_5]]))</f>
        <v>1</v>
      </c>
      <c r="AK978" t="s">
        <v>51</v>
      </c>
      <c r="AM978" t="b">
        <f>OR(COUNTIF(Sheet1!$E$2:$E$20,Table1[[#This Row],[Publisher_1]]),COUNTIF(Sheet1!$E$2:$E$20,Table1[[#This Row],[Publisher_2]]))</f>
        <v>1</v>
      </c>
      <c r="AN978" t="str">
        <f>IF(COUNTIF(Table1[[#All],[Title]],Table1[[#This Row],[Title]]) &gt; 1,"Yes","No")</f>
        <v>No</v>
      </c>
      <c r="AO978" t="str">
        <f>IF(AND(-3&lt;= (Table1[[#This Row],[Metrics.Sales]] - AVERAGE(Table1[Metrics.Sales]))/_xlfn.STDEV.S(Table1[Metrics.Sales]), (Table1[[#This Row],[Metrics.Sales]] - AVERAGE(Table1[Metrics.Sales]))/_xlfn.STDEV.S(Table1[Metrics.Sales]) &lt;=3),"No","Yes")</f>
        <v>No</v>
      </c>
      <c r="AP978" t="b">
        <f>OR(Table1[[#This Row],[Length.Main Story.Polled]] = 0,Table1[[#This Row],[Length.Main + Extras.Polled]] = 0,Table1[[#This Row],[Length.Completionists.Polled]] = 0,Table1[[#This Row],[Length.All PlayStyles.Polled]] = 0)</f>
        <v>1</v>
      </c>
      <c r="AR978" s="9"/>
      <c r="AT978"/>
    </row>
    <row r="979" spans="1:64" x14ac:dyDescent="0.25">
      <c r="A979" t="s">
        <v>249</v>
      </c>
      <c r="B979">
        <v>1</v>
      </c>
      <c r="C979" t="s">
        <v>31</v>
      </c>
      <c r="D979" t="s">
        <v>1015</v>
      </c>
      <c r="E979" t="s">
        <v>1020</v>
      </c>
      <c r="F979" t="s">
        <v>32</v>
      </c>
      <c r="G979">
        <v>2006</v>
      </c>
      <c r="H979">
        <v>88</v>
      </c>
      <c r="I979">
        <v>0.81</v>
      </c>
      <c r="J979">
        <v>17.95</v>
      </c>
      <c r="K979">
        <v>22.65</v>
      </c>
      <c r="L979">
        <v>30.8666666666666</v>
      </c>
      <c r="M979">
        <v>30.5</v>
      </c>
      <c r="N979">
        <v>6</v>
      </c>
      <c r="O979">
        <v>14.283333333333299</v>
      </c>
      <c r="P979">
        <v>35.0833333333333</v>
      </c>
      <c r="Q979">
        <v>35.116666666666603</v>
      </c>
      <c r="R979">
        <v>35.0833333333333</v>
      </c>
      <c r="S979">
        <v>2</v>
      </c>
      <c r="T979">
        <v>35.033333333333303</v>
      </c>
      <c r="U979">
        <v>30.5</v>
      </c>
      <c r="V979">
        <v>30.75</v>
      </c>
      <c r="W979">
        <v>30.5</v>
      </c>
      <c r="X979">
        <v>2</v>
      </c>
      <c r="Y979">
        <v>30.25</v>
      </c>
      <c r="Z979">
        <v>2.36666666666666</v>
      </c>
      <c r="AA979">
        <v>2.5499999999999998</v>
      </c>
      <c r="AB979">
        <v>2.36666666666666</v>
      </c>
      <c r="AC979">
        <v>2</v>
      </c>
      <c r="AD979">
        <v>2.18333333333333</v>
      </c>
      <c r="AE979" t="s">
        <v>31</v>
      </c>
      <c r="AJ979" t="b">
        <f>OR(COUNTIF(Sheet1!$H$1:$H$9,Table1[[#This Row],[Genre_1]]),COUNTIF(Sheet1!$H$1:$H$8,Table1[[#This Row],[Genre_2]]),COUNTIF(Sheet1!$H$1:$H$8,Table1[[#This Row],[Genre_3]]),COUNTIF(Sheet1!$H$1:$H$8,Table1[[#This Row],[Genre_4]]),COUNTIF(Sheet1!$H$1:$H$8,Table1[[#This Row],[Genre_5]]))</f>
        <v>1</v>
      </c>
      <c r="AK979" t="s">
        <v>49</v>
      </c>
      <c r="AL979" t="s">
        <v>40</v>
      </c>
      <c r="AM979" t="b">
        <f>OR(COUNTIF(Sheet1!$E$2:$E$20,Table1[[#This Row],[Publisher_1]]),COUNTIF(Sheet1!$E$2:$E$20,Table1[[#This Row],[Publisher_2]]))</f>
        <v>1</v>
      </c>
      <c r="AN979" t="str">
        <f>IF(COUNTIF(Table1[[#All],[Title]],Table1[[#This Row],[Title]]) &gt; 1,"Yes","No")</f>
        <v>No</v>
      </c>
      <c r="AO979" t="str">
        <f>IF(AND(-3&lt;= (Table1[[#This Row],[Metrics.Sales]] - AVERAGE(Table1[Metrics.Sales]))/_xlfn.STDEV.S(Table1[Metrics.Sales]), (Table1[[#This Row],[Metrics.Sales]] - AVERAGE(Table1[Metrics.Sales]))/_xlfn.STDEV.S(Table1[Metrics.Sales]) &lt;=3),"No","Yes")</f>
        <v>No</v>
      </c>
      <c r="AP979" t="b">
        <f>OR(Table1[[#This Row],[Length.Main Story.Polled]] = 0,Table1[[#This Row],[Length.Main + Extras.Polled]] = 0,Table1[[#This Row],[Length.Completionists.Polled]] = 0,Table1[[#This Row],[Length.All PlayStyles.Polled]] = 0)</f>
        <v>0</v>
      </c>
      <c r="AR979" s="9"/>
      <c r="AT979"/>
    </row>
    <row r="980" spans="1:64" x14ac:dyDescent="0.25">
      <c r="A980" t="s">
        <v>288</v>
      </c>
      <c r="B980">
        <v>1</v>
      </c>
      <c r="C980" t="s">
        <v>31</v>
      </c>
      <c r="D980" t="s">
        <v>101</v>
      </c>
      <c r="E980" t="s">
        <v>83</v>
      </c>
      <c r="F980" t="s">
        <v>32</v>
      </c>
      <c r="G980">
        <v>2006</v>
      </c>
      <c r="H980">
        <v>56</v>
      </c>
      <c r="I980">
        <v>0.28000000000000003</v>
      </c>
      <c r="J980">
        <v>14.95</v>
      </c>
      <c r="K980">
        <v>34.033333333333303</v>
      </c>
      <c r="L980">
        <v>48.816666666666599</v>
      </c>
      <c r="M980">
        <v>21.25</v>
      </c>
      <c r="N980">
        <v>8</v>
      </c>
      <c r="O980">
        <v>19.816666666666599</v>
      </c>
      <c r="P980">
        <v>59</v>
      </c>
      <c r="Q980">
        <v>66.5</v>
      </c>
      <c r="R980">
        <v>67</v>
      </c>
      <c r="S980">
        <v>3</v>
      </c>
      <c r="T980">
        <v>51.5</v>
      </c>
      <c r="U980">
        <v>12</v>
      </c>
      <c r="V980">
        <v>12</v>
      </c>
      <c r="W980">
        <v>12</v>
      </c>
      <c r="X980">
        <v>1</v>
      </c>
      <c r="Y980">
        <v>12</v>
      </c>
      <c r="Z980">
        <v>20.816666666666599</v>
      </c>
      <c r="AA980">
        <v>21.1666666666666</v>
      </c>
      <c r="AB980">
        <v>20.883333333333301</v>
      </c>
      <c r="AC980">
        <v>4</v>
      </c>
      <c r="AD980">
        <v>20.4166666666666</v>
      </c>
      <c r="AE980" t="s">
        <v>31</v>
      </c>
      <c r="AJ980" t="b">
        <f>OR(COUNTIF(Sheet1!$H$1:$H$9,Table1[[#This Row],[Genre_1]]),COUNTIF(Sheet1!$H$1:$H$8,Table1[[#This Row],[Genre_2]]),COUNTIF(Sheet1!$H$1:$H$8,Table1[[#This Row],[Genre_3]]),COUNTIF(Sheet1!$H$1:$H$8,Table1[[#This Row],[Genre_4]]),COUNTIF(Sheet1!$H$1:$H$8,Table1[[#This Row],[Genre_5]]))</f>
        <v>1</v>
      </c>
      <c r="AK980" t="s">
        <v>101</v>
      </c>
      <c r="AM980" t="b">
        <f>OR(COUNTIF(Sheet1!$E$2:$E$20,Table1[[#This Row],[Publisher_1]]),COUNTIF(Sheet1!$E$2:$E$20,Table1[[#This Row],[Publisher_2]]))</f>
        <v>1</v>
      </c>
      <c r="AN980" t="str">
        <f>IF(COUNTIF(Table1[[#All],[Title]],Table1[[#This Row],[Title]]) &gt; 1,"Yes","No")</f>
        <v>No</v>
      </c>
      <c r="AO980" t="str">
        <f>IF(AND(-3&lt;= (Table1[[#This Row],[Metrics.Sales]] - AVERAGE(Table1[Metrics.Sales]))/_xlfn.STDEV.S(Table1[Metrics.Sales]), (Table1[[#This Row],[Metrics.Sales]] - AVERAGE(Table1[Metrics.Sales]))/_xlfn.STDEV.S(Table1[Metrics.Sales]) &lt;=3),"No","Yes")</f>
        <v>No</v>
      </c>
      <c r="AP980" t="b">
        <f>OR(Table1[[#This Row],[Length.Main Story.Polled]] = 0,Table1[[#This Row],[Length.Main + Extras.Polled]] = 0,Table1[[#This Row],[Length.Completionists.Polled]] = 0,Table1[[#This Row],[Length.All PlayStyles.Polled]] = 0)</f>
        <v>0</v>
      </c>
      <c r="AR980" s="9"/>
      <c r="AT980"/>
      <c r="AW980" s="10"/>
      <c r="AX980" s="10"/>
      <c r="AY980" s="10"/>
      <c r="AZ980" s="10"/>
      <c r="BB980" s="10"/>
      <c r="BH980" s="10"/>
      <c r="BJ980" s="10"/>
      <c r="BL980" s="10"/>
    </row>
    <row r="981" spans="1:64" x14ac:dyDescent="0.25">
      <c r="A981" t="s">
        <v>437</v>
      </c>
      <c r="B981">
        <v>1</v>
      </c>
      <c r="C981" t="s">
        <v>31</v>
      </c>
      <c r="D981" t="s">
        <v>1007</v>
      </c>
      <c r="E981" t="s">
        <v>1021</v>
      </c>
      <c r="F981" t="s">
        <v>32</v>
      </c>
      <c r="G981">
        <v>2006</v>
      </c>
      <c r="H981">
        <v>37</v>
      </c>
      <c r="I981">
        <v>0.02</v>
      </c>
      <c r="J981">
        <v>14.95</v>
      </c>
      <c r="K981">
        <v>7.1</v>
      </c>
      <c r="L981">
        <v>7.8</v>
      </c>
      <c r="M981">
        <v>7.1</v>
      </c>
      <c r="N981">
        <v>2</v>
      </c>
      <c r="O981">
        <v>6.4</v>
      </c>
      <c r="P981">
        <v>0</v>
      </c>
      <c r="Q981">
        <v>0</v>
      </c>
      <c r="R981">
        <v>0</v>
      </c>
      <c r="S981">
        <v>0</v>
      </c>
      <c r="T981">
        <v>0</v>
      </c>
      <c r="U981">
        <v>0</v>
      </c>
      <c r="V981">
        <v>0</v>
      </c>
      <c r="W981">
        <v>0</v>
      </c>
      <c r="X981">
        <v>0</v>
      </c>
      <c r="Y981">
        <v>0</v>
      </c>
      <c r="Z981">
        <v>7.1</v>
      </c>
      <c r="AA981">
        <v>7.8</v>
      </c>
      <c r="AB981">
        <v>7.1</v>
      </c>
      <c r="AC981">
        <v>2</v>
      </c>
      <c r="AD981">
        <v>6.4</v>
      </c>
      <c r="AE981" t="s">
        <v>31</v>
      </c>
      <c r="AJ981" t="b">
        <f>OR(COUNTIF(Sheet1!$H$1:$H$9,Table1[[#This Row],[Genre_1]]),COUNTIF(Sheet1!$H$1:$H$8,Table1[[#This Row],[Genre_2]]),COUNTIF(Sheet1!$H$1:$H$8,Table1[[#This Row],[Genre_3]]),COUNTIF(Sheet1!$H$1:$H$8,Table1[[#This Row],[Genre_4]]),COUNTIF(Sheet1!$H$1:$H$8,Table1[[#This Row],[Genre_5]]))</f>
        <v>1</v>
      </c>
      <c r="AK981" t="s">
        <v>1007</v>
      </c>
      <c r="AM981" t="b">
        <f>OR(COUNTIF(Sheet1!$E$2:$E$20,Table1[[#This Row],[Publisher_1]]),COUNTIF(Sheet1!$E$2:$E$20,Table1[[#This Row],[Publisher_2]]))</f>
        <v>1</v>
      </c>
      <c r="AN981" t="str">
        <f>IF(COUNTIF(Table1[[#All],[Title]],Table1[[#This Row],[Title]]) &gt; 1,"Yes","No")</f>
        <v>No</v>
      </c>
      <c r="AO981" t="str">
        <f>IF(AND(-3&lt;= (Table1[[#This Row],[Metrics.Sales]] - AVERAGE(Table1[Metrics.Sales]))/_xlfn.STDEV.S(Table1[Metrics.Sales]), (Table1[[#This Row],[Metrics.Sales]] - AVERAGE(Table1[Metrics.Sales]))/_xlfn.STDEV.S(Table1[Metrics.Sales]) &lt;=3),"No","Yes")</f>
        <v>No</v>
      </c>
      <c r="AP981" t="b">
        <f>OR(Table1[[#This Row],[Length.Main Story.Polled]] = 0,Table1[[#This Row],[Length.Main + Extras.Polled]] = 0,Table1[[#This Row],[Length.Completionists.Polled]] = 0,Table1[[#This Row],[Length.All PlayStyles.Polled]] = 0)</f>
        <v>1</v>
      </c>
      <c r="AR981" s="9"/>
      <c r="AT981"/>
      <c r="AW981" s="10"/>
      <c r="BH981" s="10"/>
      <c r="BI981" s="10"/>
      <c r="BJ981" s="10"/>
      <c r="BL981" s="10"/>
    </row>
    <row r="982" spans="1:64" x14ac:dyDescent="0.25">
      <c r="A982" t="s">
        <v>301</v>
      </c>
      <c r="B982">
        <v>1</v>
      </c>
      <c r="C982" t="s">
        <v>48</v>
      </c>
      <c r="D982" t="s">
        <v>167</v>
      </c>
      <c r="E982" t="s">
        <v>83</v>
      </c>
      <c r="F982" t="s">
        <v>53</v>
      </c>
      <c r="G982">
        <v>2006</v>
      </c>
      <c r="H982">
        <v>82</v>
      </c>
      <c r="I982">
        <v>0.25</v>
      </c>
      <c r="J982">
        <v>17.95</v>
      </c>
      <c r="K982">
        <v>53.4</v>
      </c>
      <c r="L982">
        <v>101.966666666666</v>
      </c>
      <c r="M982">
        <v>38.5</v>
      </c>
      <c r="N982">
        <v>22</v>
      </c>
      <c r="O982">
        <v>32.966666666666598</v>
      </c>
      <c r="P982">
        <v>112.666666666666</v>
      </c>
      <c r="Q982">
        <v>132.166666666666</v>
      </c>
      <c r="R982">
        <v>100</v>
      </c>
      <c r="S982">
        <v>3</v>
      </c>
      <c r="T982">
        <v>93.1666666666666</v>
      </c>
      <c r="U982">
        <v>55.6666666666666</v>
      </c>
      <c r="V982">
        <v>96.4166666666666</v>
      </c>
      <c r="W982">
        <v>50</v>
      </c>
      <c r="X982">
        <v>11</v>
      </c>
      <c r="Y982">
        <v>41.4166666666666</v>
      </c>
      <c r="Z982">
        <v>28.0833333333333</v>
      </c>
      <c r="AA982">
        <v>32.016666666666602</v>
      </c>
      <c r="AB982">
        <v>30</v>
      </c>
      <c r="AC982">
        <v>8</v>
      </c>
      <c r="AD982">
        <v>24.516666666666602</v>
      </c>
      <c r="AE982" t="s">
        <v>1006</v>
      </c>
      <c r="AJ982" t="b">
        <f>OR(COUNTIF(Sheet1!$H$1:$H$9,Table1[[#This Row],[Genre_1]]),COUNTIF(Sheet1!$H$1:$H$8,Table1[[#This Row],[Genre_2]]),COUNTIF(Sheet1!$H$1:$H$8,Table1[[#This Row],[Genre_3]]),COUNTIF(Sheet1!$H$1:$H$8,Table1[[#This Row],[Genre_4]]),COUNTIF(Sheet1!$H$1:$H$8,Table1[[#This Row],[Genre_5]]))</f>
        <v>1</v>
      </c>
      <c r="AK982" t="s">
        <v>167</v>
      </c>
      <c r="AM982" t="b">
        <f>OR(COUNTIF(Sheet1!$E$2:$E$20,Table1[[#This Row],[Publisher_1]]),COUNTIF(Sheet1!$E$2:$E$20,Table1[[#This Row],[Publisher_2]]))</f>
        <v>1</v>
      </c>
      <c r="AN982" t="str">
        <f>IF(COUNTIF(Table1[[#All],[Title]],Table1[[#This Row],[Title]]) &gt; 1,"Yes","No")</f>
        <v>Yes</v>
      </c>
      <c r="AO982" t="str">
        <f>IF(AND(-3&lt;= (Table1[[#This Row],[Metrics.Sales]] - AVERAGE(Table1[Metrics.Sales]))/_xlfn.STDEV.S(Table1[Metrics.Sales]), (Table1[[#This Row],[Metrics.Sales]] - AVERAGE(Table1[Metrics.Sales]))/_xlfn.STDEV.S(Table1[Metrics.Sales]) &lt;=3),"No","Yes")</f>
        <v>No</v>
      </c>
      <c r="AP982" t="b">
        <f>OR(Table1[[#This Row],[Length.Main Story.Polled]] = 0,Table1[[#This Row],[Length.Main + Extras.Polled]] = 0,Table1[[#This Row],[Length.Completionists.Polled]] = 0,Table1[[#This Row],[Length.All PlayStyles.Polled]] = 0)</f>
        <v>0</v>
      </c>
      <c r="AR982" s="9"/>
      <c r="AT982"/>
    </row>
    <row r="983" spans="1:64" x14ac:dyDescent="0.25">
      <c r="A983" t="s">
        <v>301</v>
      </c>
      <c r="B983">
        <v>1</v>
      </c>
      <c r="C983" t="s">
        <v>48</v>
      </c>
      <c r="D983" t="s">
        <v>167</v>
      </c>
      <c r="E983" t="s">
        <v>1020</v>
      </c>
      <c r="F983" t="s">
        <v>46</v>
      </c>
      <c r="G983">
        <v>2007</v>
      </c>
      <c r="H983">
        <v>80</v>
      </c>
      <c r="I983">
        <v>0.08</v>
      </c>
      <c r="J983">
        <v>17.95</v>
      </c>
      <c r="K983">
        <v>53.4</v>
      </c>
      <c r="L983">
        <v>101.966666666666</v>
      </c>
      <c r="M983">
        <v>38.5</v>
      </c>
      <c r="N983">
        <v>22</v>
      </c>
      <c r="O983">
        <v>32.966666666666598</v>
      </c>
      <c r="P983">
        <v>112.666666666666</v>
      </c>
      <c r="Q983">
        <v>132.166666666666</v>
      </c>
      <c r="R983">
        <v>100</v>
      </c>
      <c r="S983">
        <v>3</v>
      </c>
      <c r="T983">
        <v>93.1666666666666</v>
      </c>
      <c r="U983">
        <v>55.6666666666666</v>
      </c>
      <c r="V983">
        <v>96.4166666666666</v>
      </c>
      <c r="W983">
        <v>50</v>
      </c>
      <c r="X983">
        <v>11</v>
      </c>
      <c r="Y983">
        <v>41.4166666666666</v>
      </c>
      <c r="Z983">
        <v>28.0833333333333</v>
      </c>
      <c r="AA983">
        <v>32.016666666666602</v>
      </c>
      <c r="AB983">
        <v>30</v>
      </c>
      <c r="AC983">
        <v>8</v>
      </c>
      <c r="AD983">
        <v>24.516666666666602</v>
      </c>
      <c r="AE983" t="s">
        <v>1006</v>
      </c>
      <c r="AJ983" t="b">
        <f>OR(COUNTIF(Sheet1!$H$1:$H$9,Table1[[#This Row],[Genre_1]]),COUNTIF(Sheet1!$H$1:$H$8,Table1[[#This Row],[Genre_2]]),COUNTIF(Sheet1!$H$1:$H$8,Table1[[#This Row],[Genre_3]]),COUNTIF(Sheet1!$H$1:$H$8,Table1[[#This Row],[Genre_4]]),COUNTIF(Sheet1!$H$1:$H$8,Table1[[#This Row],[Genre_5]]))</f>
        <v>1</v>
      </c>
      <c r="AK983" t="s">
        <v>167</v>
      </c>
      <c r="AM983" t="b">
        <f>OR(COUNTIF(Sheet1!$E$2:$E$20,Table1[[#This Row],[Publisher_1]]),COUNTIF(Sheet1!$E$2:$E$20,Table1[[#This Row],[Publisher_2]]))</f>
        <v>1</v>
      </c>
      <c r="AN983" t="str">
        <f>IF(COUNTIF(Table1[[#All],[Title]],Table1[[#This Row],[Title]]) &gt; 1,"Yes","No")</f>
        <v>Yes</v>
      </c>
      <c r="AO983" t="str">
        <f>IF(AND(-3&lt;= (Table1[[#This Row],[Metrics.Sales]] - AVERAGE(Table1[Metrics.Sales]))/_xlfn.STDEV.S(Table1[Metrics.Sales]), (Table1[[#This Row],[Metrics.Sales]] - AVERAGE(Table1[Metrics.Sales]))/_xlfn.STDEV.S(Table1[Metrics.Sales]) &lt;=3),"No","Yes")</f>
        <v>No</v>
      </c>
      <c r="AP983" t="b">
        <f>OR(Table1[[#This Row],[Length.Main Story.Polled]] = 0,Table1[[#This Row],[Length.Main + Extras.Polled]] = 0,Table1[[#This Row],[Length.Completionists.Polled]] = 0,Table1[[#This Row],[Length.All PlayStyles.Polled]] = 0)</f>
        <v>0</v>
      </c>
      <c r="AR983" s="9"/>
      <c r="AT983"/>
      <c r="AW983" s="10"/>
      <c r="AX983" s="10"/>
      <c r="AY983" s="10"/>
      <c r="BB983" s="10"/>
      <c r="BC983" s="10"/>
      <c r="BD983" s="10"/>
      <c r="BG983" s="10"/>
      <c r="BH983" s="10"/>
      <c r="BI983" s="10"/>
      <c r="BL983" s="10"/>
    </row>
    <row r="984" spans="1:64" x14ac:dyDescent="0.25">
      <c r="A984" t="s">
        <v>257</v>
      </c>
      <c r="B984">
        <v>1</v>
      </c>
      <c r="C984" t="s">
        <v>34</v>
      </c>
      <c r="D984" t="s">
        <v>1007</v>
      </c>
      <c r="E984" t="s">
        <v>1021</v>
      </c>
      <c r="F984" t="s">
        <v>46</v>
      </c>
      <c r="G984">
        <v>2006</v>
      </c>
      <c r="H984">
        <v>84</v>
      </c>
      <c r="I984">
        <v>0.66</v>
      </c>
      <c r="J984">
        <v>17.95</v>
      </c>
      <c r="K984">
        <v>27.4</v>
      </c>
      <c r="L984">
        <v>33.716666666666598</v>
      </c>
      <c r="M984">
        <v>27.5</v>
      </c>
      <c r="N984">
        <v>8</v>
      </c>
      <c r="O984">
        <v>21.85</v>
      </c>
      <c r="P984">
        <v>33.5</v>
      </c>
      <c r="Q984">
        <v>35.25</v>
      </c>
      <c r="R984">
        <v>33.5</v>
      </c>
      <c r="S984">
        <v>2</v>
      </c>
      <c r="T984">
        <v>31.75</v>
      </c>
      <c r="U984">
        <v>34</v>
      </c>
      <c r="V984">
        <v>37.75</v>
      </c>
      <c r="W984">
        <v>37</v>
      </c>
      <c r="X984">
        <v>3</v>
      </c>
      <c r="Y984">
        <v>30.25</v>
      </c>
      <c r="Z984">
        <v>16.75</v>
      </c>
      <c r="AA984">
        <v>16.933333333333302</v>
      </c>
      <c r="AB984">
        <v>17</v>
      </c>
      <c r="AC984">
        <v>3</v>
      </c>
      <c r="AD984">
        <v>16.55</v>
      </c>
      <c r="AE984" t="s">
        <v>34</v>
      </c>
      <c r="AJ984" t="b">
        <f>OR(COUNTIF(Sheet1!$H$1:$H$9,Table1[[#This Row],[Genre_1]]),COUNTIF(Sheet1!$H$1:$H$8,Table1[[#This Row],[Genre_2]]),COUNTIF(Sheet1!$H$1:$H$8,Table1[[#This Row],[Genre_3]]),COUNTIF(Sheet1!$H$1:$H$8,Table1[[#This Row],[Genre_4]]),COUNTIF(Sheet1!$H$1:$H$8,Table1[[#This Row],[Genre_5]]))</f>
        <v>1</v>
      </c>
      <c r="AK984" t="s">
        <v>1007</v>
      </c>
      <c r="AM984" t="b">
        <f>OR(COUNTIF(Sheet1!$E$2:$E$20,Table1[[#This Row],[Publisher_1]]),COUNTIF(Sheet1!$E$2:$E$20,Table1[[#This Row],[Publisher_2]]))</f>
        <v>1</v>
      </c>
      <c r="AN984" t="str">
        <f>IF(COUNTIF(Table1[[#All],[Title]],Table1[[#This Row],[Title]]) &gt; 1,"Yes","No")</f>
        <v>No</v>
      </c>
      <c r="AO984" t="str">
        <f>IF(AND(-3&lt;= (Table1[[#This Row],[Metrics.Sales]] - AVERAGE(Table1[Metrics.Sales]))/_xlfn.STDEV.S(Table1[Metrics.Sales]), (Table1[[#This Row],[Metrics.Sales]] - AVERAGE(Table1[Metrics.Sales]))/_xlfn.STDEV.S(Table1[Metrics.Sales]) &lt;=3),"No","Yes")</f>
        <v>No</v>
      </c>
      <c r="AP984" t="b">
        <f>OR(Table1[[#This Row],[Length.Main Story.Polled]] = 0,Table1[[#This Row],[Length.Main + Extras.Polled]] = 0,Table1[[#This Row],[Length.Completionists.Polled]] = 0,Table1[[#This Row],[Length.All PlayStyles.Polled]] = 0)</f>
        <v>0</v>
      </c>
      <c r="AR984" s="9"/>
      <c r="AT984"/>
      <c r="AW984" s="10"/>
      <c r="AX984" s="10"/>
      <c r="AY984" s="10"/>
      <c r="BB984" s="10"/>
      <c r="BC984" s="10"/>
      <c r="BD984" s="10"/>
      <c r="BG984" s="10"/>
      <c r="BH984" s="10"/>
      <c r="BI984" s="10"/>
      <c r="BL984" s="10"/>
    </row>
    <row r="985" spans="1:64" x14ac:dyDescent="0.25">
      <c r="A985" t="s">
        <v>692</v>
      </c>
      <c r="B985">
        <v>4</v>
      </c>
      <c r="C985" t="s">
        <v>34</v>
      </c>
      <c r="D985" t="s">
        <v>94</v>
      </c>
      <c r="E985" t="s">
        <v>83</v>
      </c>
      <c r="F985" t="s">
        <v>53</v>
      </c>
      <c r="G985">
        <v>2007</v>
      </c>
      <c r="H985">
        <v>52</v>
      </c>
      <c r="I985">
        <v>0.06</v>
      </c>
      <c r="J985">
        <v>17.95</v>
      </c>
      <c r="K985">
        <v>0</v>
      </c>
      <c r="L985">
        <v>0</v>
      </c>
      <c r="M985">
        <v>0</v>
      </c>
      <c r="N985">
        <v>0</v>
      </c>
      <c r="O985">
        <v>0</v>
      </c>
      <c r="P985">
        <v>0</v>
      </c>
      <c r="Q985">
        <v>0</v>
      </c>
      <c r="R985">
        <v>0</v>
      </c>
      <c r="S985">
        <v>0</v>
      </c>
      <c r="T985">
        <v>0</v>
      </c>
      <c r="U985">
        <v>0</v>
      </c>
      <c r="V985">
        <v>0</v>
      </c>
      <c r="W985">
        <v>0</v>
      </c>
      <c r="X985">
        <v>0</v>
      </c>
      <c r="Y985">
        <v>0</v>
      </c>
      <c r="Z985">
        <v>0</v>
      </c>
      <c r="AA985">
        <v>0</v>
      </c>
      <c r="AB985">
        <v>0</v>
      </c>
      <c r="AC985">
        <v>0</v>
      </c>
      <c r="AD985">
        <v>0</v>
      </c>
      <c r="AE985" t="s">
        <v>34</v>
      </c>
      <c r="AJ985" t="b">
        <f>OR(COUNTIF(Sheet1!$H$1:$H$9,Table1[[#This Row],[Genre_1]]),COUNTIF(Sheet1!$H$1:$H$8,Table1[[#This Row],[Genre_2]]),COUNTIF(Sheet1!$H$1:$H$8,Table1[[#This Row],[Genre_3]]),COUNTIF(Sheet1!$H$1:$H$8,Table1[[#This Row],[Genre_4]]),COUNTIF(Sheet1!$H$1:$H$8,Table1[[#This Row],[Genre_5]]))</f>
        <v>1</v>
      </c>
      <c r="AK985" t="s">
        <v>94</v>
      </c>
      <c r="AM985" t="b">
        <f>OR(COUNTIF(Sheet1!$E$2:$E$20,Table1[[#This Row],[Publisher_1]]),COUNTIF(Sheet1!$E$2:$E$20,Table1[[#This Row],[Publisher_2]]))</f>
        <v>1</v>
      </c>
      <c r="AN985" t="str">
        <f>IF(COUNTIF(Table1[[#All],[Title]],Table1[[#This Row],[Title]]) &gt; 1,"Yes","No")</f>
        <v>No</v>
      </c>
      <c r="AO985" t="str">
        <f>IF(AND(-3&lt;= (Table1[[#This Row],[Metrics.Sales]] - AVERAGE(Table1[Metrics.Sales]))/_xlfn.STDEV.S(Table1[Metrics.Sales]), (Table1[[#This Row],[Metrics.Sales]] - AVERAGE(Table1[Metrics.Sales]))/_xlfn.STDEV.S(Table1[Metrics.Sales]) &lt;=3),"No","Yes")</f>
        <v>No</v>
      </c>
      <c r="AP985" t="b">
        <f>OR(Table1[[#This Row],[Length.Main Story.Polled]] = 0,Table1[[#This Row],[Length.Main + Extras.Polled]] = 0,Table1[[#This Row],[Length.Completionists.Polled]] = 0,Table1[[#This Row],[Length.All PlayStyles.Polled]] = 0)</f>
        <v>1</v>
      </c>
      <c r="AR985" s="9"/>
      <c r="AT985"/>
      <c r="BI985" s="10"/>
    </row>
    <row r="986" spans="1:64" x14ac:dyDescent="0.25">
      <c r="A986" t="s">
        <v>881</v>
      </c>
      <c r="B986">
        <v>4</v>
      </c>
      <c r="C986" t="s">
        <v>34</v>
      </c>
      <c r="D986" t="s">
        <v>1005</v>
      </c>
      <c r="E986" t="s">
        <v>1022</v>
      </c>
      <c r="F986" t="s">
        <v>53</v>
      </c>
      <c r="G986">
        <v>2008</v>
      </c>
      <c r="H986">
        <v>75</v>
      </c>
      <c r="I986">
        <v>0.16</v>
      </c>
      <c r="J986">
        <v>24.95</v>
      </c>
      <c r="K986">
        <v>2</v>
      </c>
      <c r="L986">
        <v>2</v>
      </c>
      <c r="M986">
        <v>2</v>
      </c>
      <c r="N986">
        <v>1</v>
      </c>
      <c r="O986">
        <v>2</v>
      </c>
      <c r="P986">
        <v>0</v>
      </c>
      <c r="Q986">
        <v>0</v>
      </c>
      <c r="R986">
        <v>0</v>
      </c>
      <c r="S986">
        <v>0</v>
      </c>
      <c r="T986">
        <v>0</v>
      </c>
      <c r="U986">
        <v>0</v>
      </c>
      <c r="V986">
        <v>0</v>
      </c>
      <c r="W986">
        <v>0</v>
      </c>
      <c r="X986">
        <v>0</v>
      </c>
      <c r="Y986">
        <v>0</v>
      </c>
      <c r="Z986">
        <v>2</v>
      </c>
      <c r="AA986">
        <v>2</v>
      </c>
      <c r="AB986">
        <v>2</v>
      </c>
      <c r="AC986">
        <v>1</v>
      </c>
      <c r="AD986">
        <v>2</v>
      </c>
      <c r="AE986" t="s">
        <v>34</v>
      </c>
      <c r="AJ986" t="b">
        <f>OR(COUNTIF(Sheet1!$H$1:$H$9,Table1[[#This Row],[Genre_1]]),COUNTIF(Sheet1!$H$1:$H$8,Table1[[#This Row],[Genre_2]]),COUNTIF(Sheet1!$H$1:$H$8,Table1[[#This Row],[Genre_3]]),COUNTIF(Sheet1!$H$1:$H$8,Table1[[#This Row],[Genre_4]]),COUNTIF(Sheet1!$H$1:$H$8,Table1[[#This Row],[Genre_5]]))</f>
        <v>1</v>
      </c>
      <c r="AK986" t="s">
        <v>1005</v>
      </c>
      <c r="AM986" t="b">
        <f>OR(COUNTIF(Sheet1!$E$2:$E$20,Table1[[#This Row],[Publisher_1]]),COUNTIF(Sheet1!$E$2:$E$20,Table1[[#This Row],[Publisher_2]]))</f>
        <v>1</v>
      </c>
      <c r="AN986" t="str">
        <f>IF(COUNTIF(Table1[[#All],[Title]],Table1[[#This Row],[Title]]) &gt; 1,"Yes","No")</f>
        <v>No</v>
      </c>
      <c r="AO986" t="str">
        <f>IF(AND(-3&lt;= (Table1[[#This Row],[Metrics.Sales]] - AVERAGE(Table1[Metrics.Sales]))/_xlfn.STDEV.S(Table1[Metrics.Sales]), (Table1[[#This Row],[Metrics.Sales]] - AVERAGE(Table1[Metrics.Sales]))/_xlfn.STDEV.S(Table1[Metrics.Sales]) &lt;=3),"No","Yes")</f>
        <v>No</v>
      </c>
      <c r="AP986" t="b">
        <f>OR(Table1[[#This Row],[Length.Main Story.Polled]] = 0,Table1[[#This Row],[Length.Main + Extras.Polled]] = 0,Table1[[#This Row],[Length.Completionists.Polled]] = 0,Table1[[#This Row],[Length.All PlayStyles.Polled]] = 0)</f>
        <v>1</v>
      </c>
      <c r="AR986" s="9"/>
      <c r="AT986"/>
    </row>
    <row r="987" spans="1:64" x14ac:dyDescent="0.25">
      <c r="A987" t="s">
        <v>371</v>
      </c>
      <c r="B987">
        <v>1</v>
      </c>
      <c r="C987" t="s">
        <v>31</v>
      </c>
      <c r="D987" t="s">
        <v>255</v>
      </c>
      <c r="E987" t="s">
        <v>1022</v>
      </c>
      <c r="F987" t="s">
        <v>53</v>
      </c>
      <c r="G987">
        <v>2006</v>
      </c>
      <c r="H987">
        <v>45</v>
      </c>
      <c r="I987">
        <v>0.09</v>
      </c>
      <c r="J987">
        <v>16.95</v>
      </c>
      <c r="K987">
        <v>3.5666666666666602</v>
      </c>
      <c r="L987">
        <v>3.5666666666666602</v>
      </c>
      <c r="M987">
        <v>3.5666666666666602</v>
      </c>
      <c r="N987">
        <v>1</v>
      </c>
      <c r="O987">
        <v>3.5666666666666602</v>
      </c>
      <c r="P987">
        <v>0</v>
      </c>
      <c r="Q987">
        <v>0</v>
      </c>
      <c r="R987">
        <v>0</v>
      </c>
      <c r="S987">
        <v>0</v>
      </c>
      <c r="T987">
        <v>0</v>
      </c>
      <c r="U987">
        <v>0</v>
      </c>
      <c r="V987">
        <v>0</v>
      </c>
      <c r="W987">
        <v>0</v>
      </c>
      <c r="X987">
        <v>0</v>
      </c>
      <c r="Y987">
        <v>0</v>
      </c>
      <c r="Z987">
        <v>3.5666666666666602</v>
      </c>
      <c r="AA987">
        <v>3.5666666666666602</v>
      </c>
      <c r="AB987">
        <v>3.5666666666666602</v>
      </c>
      <c r="AC987">
        <v>1</v>
      </c>
      <c r="AD987">
        <v>3.5666666666666602</v>
      </c>
      <c r="AE987" t="s">
        <v>31</v>
      </c>
      <c r="AJ987" t="b">
        <f>OR(COUNTIF(Sheet1!$H$1:$H$9,Table1[[#This Row],[Genre_1]]),COUNTIF(Sheet1!$H$1:$H$8,Table1[[#This Row],[Genre_2]]),COUNTIF(Sheet1!$H$1:$H$8,Table1[[#This Row],[Genre_3]]),COUNTIF(Sheet1!$H$1:$H$8,Table1[[#This Row],[Genre_4]]),COUNTIF(Sheet1!$H$1:$H$8,Table1[[#This Row],[Genre_5]]))</f>
        <v>1</v>
      </c>
      <c r="AK987" t="s">
        <v>255</v>
      </c>
      <c r="AM987" t="b">
        <f>OR(COUNTIF(Sheet1!$E$2:$E$20,Table1[[#This Row],[Publisher_1]]),COUNTIF(Sheet1!$E$2:$E$20,Table1[[#This Row],[Publisher_2]]))</f>
        <v>1</v>
      </c>
      <c r="AN987" t="str">
        <f>IF(COUNTIF(Table1[[#All],[Title]],Table1[[#This Row],[Title]]) &gt; 1,"Yes","No")</f>
        <v>No</v>
      </c>
      <c r="AO987" t="str">
        <f>IF(AND(-3&lt;= (Table1[[#This Row],[Metrics.Sales]] - AVERAGE(Table1[Metrics.Sales]))/_xlfn.STDEV.S(Table1[Metrics.Sales]), (Table1[[#This Row],[Metrics.Sales]] - AVERAGE(Table1[Metrics.Sales]))/_xlfn.STDEV.S(Table1[Metrics.Sales]) &lt;=3),"No","Yes")</f>
        <v>No</v>
      </c>
      <c r="AP987" t="b">
        <f>OR(Table1[[#This Row],[Length.Main Story.Polled]] = 0,Table1[[#This Row],[Length.Main + Extras.Polled]] = 0,Table1[[#This Row],[Length.Completionists.Polled]] = 0,Table1[[#This Row],[Length.All PlayStyles.Polled]] = 0)</f>
        <v>1</v>
      </c>
      <c r="AR987" s="9"/>
      <c r="AT987"/>
    </row>
    <row r="988" spans="1:64" x14ac:dyDescent="0.25">
      <c r="A988" t="s">
        <v>551</v>
      </c>
      <c r="B988">
        <v>4</v>
      </c>
      <c r="C988" t="s">
        <v>263</v>
      </c>
      <c r="D988" t="s">
        <v>145</v>
      </c>
      <c r="E988" t="s">
        <v>1022</v>
      </c>
      <c r="F988" t="s">
        <v>46</v>
      </c>
      <c r="G988">
        <v>2007</v>
      </c>
      <c r="H988">
        <v>66</v>
      </c>
      <c r="I988">
        <v>0.36</v>
      </c>
      <c r="J988">
        <v>17.95</v>
      </c>
      <c r="K988">
        <v>16.816666666666599</v>
      </c>
      <c r="L988">
        <v>30.066666666666599</v>
      </c>
      <c r="M988">
        <v>10.133333333333301</v>
      </c>
      <c r="N988">
        <v>4</v>
      </c>
      <c r="O988">
        <v>6.9166666666666599</v>
      </c>
      <c r="P988">
        <v>46.683333333333302</v>
      </c>
      <c r="Q988">
        <v>46.683333333333302</v>
      </c>
      <c r="R988">
        <v>46.683333333333302</v>
      </c>
      <c r="S988">
        <v>1</v>
      </c>
      <c r="T988">
        <v>46.683333333333302</v>
      </c>
      <c r="U988">
        <v>0</v>
      </c>
      <c r="V988">
        <v>0</v>
      </c>
      <c r="W988">
        <v>0</v>
      </c>
      <c r="X988">
        <v>0</v>
      </c>
      <c r="Y988">
        <v>0</v>
      </c>
      <c r="Z988">
        <v>6.86666666666666</v>
      </c>
      <c r="AA988">
        <v>11.7</v>
      </c>
      <c r="AB988">
        <v>0.53333333333333299</v>
      </c>
      <c r="AC988">
        <v>3</v>
      </c>
      <c r="AD988">
        <v>2.0333333333333301</v>
      </c>
      <c r="AE988" t="s">
        <v>31</v>
      </c>
      <c r="AF988" t="s">
        <v>44</v>
      </c>
      <c r="AG988" t="s">
        <v>39</v>
      </c>
      <c r="AJ988" t="b">
        <f>OR(COUNTIF(Sheet1!$H$1:$H$9,Table1[[#This Row],[Genre_1]]),COUNTIF(Sheet1!$H$1:$H$8,Table1[[#This Row],[Genre_2]]),COUNTIF(Sheet1!$H$1:$H$8,Table1[[#This Row],[Genre_3]]),COUNTIF(Sheet1!$H$1:$H$8,Table1[[#This Row],[Genre_4]]),COUNTIF(Sheet1!$H$1:$H$8,Table1[[#This Row],[Genre_5]]))</f>
        <v>1</v>
      </c>
      <c r="AK988" t="s">
        <v>145</v>
      </c>
      <c r="AM988" t="b">
        <f>OR(COUNTIF(Sheet1!$E$2:$E$20,Table1[[#This Row],[Publisher_1]]),COUNTIF(Sheet1!$E$2:$E$20,Table1[[#This Row],[Publisher_2]]))</f>
        <v>1</v>
      </c>
      <c r="AN988" t="str">
        <f>IF(COUNTIF(Table1[[#All],[Title]],Table1[[#This Row],[Title]]) &gt; 1,"Yes","No")</f>
        <v>Yes</v>
      </c>
      <c r="AO988" t="str">
        <f>IF(AND(-3&lt;= (Table1[[#This Row],[Metrics.Sales]] - AVERAGE(Table1[Metrics.Sales]))/_xlfn.STDEV.S(Table1[Metrics.Sales]), (Table1[[#This Row],[Metrics.Sales]] - AVERAGE(Table1[Metrics.Sales]))/_xlfn.STDEV.S(Table1[Metrics.Sales]) &lt;=3),"No","Yes")</f>
        <v>No</v>
      </c>
      <c r="AP988" t="b">
        <f>OR(Table1[[#This Row],[Length.Main Story.Polled]] = 0,Table1[[#This Row],[Length.Main + Extras.Polled]] = 0,Table1[[#This Row],[Length.Completionists.Polled]] = 0,Table1[[#This Row],[Length.All PlayStyles.Polled]] = 0)</f>
        <v>1</v>
      </c>
      <c r="AR988" s="9"/>
      <c r="AT988"/>
      <c r="AU988" s="10"/>
      <c r="AW988" s="10"/>
      <c r="BH988" s="10"/>
      <c r="BI988" s="10"/>
      <c r="BJ988" s="10"/>
      <c r="BL988" s="10"/>
    </row>
    <row r="989" spans="1:64" x14ac:dyDescent="0.25">
      <c r="A989" t="s">
        <v>551</v>
      </c>
      <c r="B989">
        <v>4</v>
      </c>
      <c r="C989" t="s">
        <v>263</v>
      </c>
      <c r="D989" t="s">
        <v>145</v>
      </c>
      <c r="E989" t="s">
        <v>83</v>
      </c>
      <c r="F989" t="s">
        <v>46</v>
      </c>
      <c r="G989">
        <v>2007</v>
      </c>
      <c r="H989">
        <v>79</v>
      </c>
      <c r="I989">
        <v>0.19</v>
      </c>
      <c r="J989">
        <v>12.95</v>
      </c>
      <c r="K989">
        <v>16.816666666666599</v>
      </c>
      <c r="L989">
        <v>30.066666666666599</v>
      </c>
      <c r="M989">
        <v>10.133333333333301</v>
      </c>
      <c r="N989">
        <v>4</v>
      </c>
      <c r="O989">
        <v>6.9166666666666599</v>
      </c>
      <c r="P989">
        <v>46.683333333333302</v>
      </c>
      <c r="Q989">
        <v>46.683333333333302</v>
      </c>
      <c r="R989">
        <v>46.683333333333302</v>
      </c>
      <c r="S989">
        <v>1</v>
      </c>
      <c r="T989">
        <v>46.683333333333302</v>
      </c>
      <c r="U989">
        <v>0</v>
      </c>
      <c r="V989">
        <v>0</v>
      </c>
      <c r="W989">
        <v>0</v>
      </c>
      <c r="X989">
        <v>0</v>
      </c>
      <c r="Y989">
        <v>0</v>
      </c>
      <c r="Z989">
        <v>6.86666666666666</v>
      </c>
      <c r="AA989">
        <v>11.7</v>
      </c>
      <c r="AB989">
        <v>0.53333333333333299</v>
      </c>
      <c r="AC989">
        <v>3</v>
      </c>
      <c r="AD989">
        <v>2.0333333333333301</v>
      </c>
      <c r="AE989" t="s">
        <v>31</v>
      </c>
      <c r="AF989" t="s">
        <v>44</v>
      </c>
      <c r="AG989" t="s">
        <v>39</v>
      </c>
      <c r="AJ989" t="b">
        <f>OR(COUNTIF(Sheet1!$H$1:$H$9,Table1[[#This Row],[Genre_1]]),COUNTIF(Sheet1!$H$1:$H$8,Table1[[#This Row],[Genre_2]]),COUNTIF(Sheet1!$H$1:$H$8,Table1[[#This Row],[Genre_3]]),COUNTIF(Sheet1!$H$1:$H$8,Table1[[#This Row],[Genre_4]]),COUNTIF(Sheet1!$H$1:$H$8,Table1[[#This Row],[Genre_5]]))</f>
        <v>1</v>
      </c>
      <c r="AK989" t="s">
        <v>145</v>
      </c>
      <c r="AM989" t="b">
        <f>OR(COUNTIF(Sheet1!$E$2:$E$20,Table1[[#This Row],[Publisher_1]]),COUNTIF(Sheet1!$E$2:$E$20,Table1[[#This Row],[Publisher_2]]))</f>
        <v>1</v>
      </c>
      <c r="AN989" t="str">
        <f>IF(COUNTIF(Table1[[#All],[Title]],Table1[[#This Row],[Title]]) &gt; 1,"Yes","No")</f>
        <v>Yes</v>
      </c>
      <c r="AO989" t="str">
        <f>IF(AND(-3&lt;= (Table1[[#This Row],[Metrics.Sales]] - AVERAGE(Table1[Metrics.Sales]))/_xlfn.STDEV.S(Table1[Metrics.Sales]), (Table1[[#This Row],[Metrics.Sales]] - AVERAGE(Table1[Metrics.Sales]))/_xlfn.STDEV.S(Table1[Metrics.Sales]) &lt;=3),"No","Yes")</f>
        <v>No</v>
      </c>
      <c r="AP989" t="b">
        <f>OR(Table1[[#This Row],[Length.Main Story.Polled]] = 0,Table1[[#This Row],[Length.Main + Extras.Polled]] = 0,Table1[[#This Row],[Length.Completionists.Polled]] = 0,Table1[[#This Row],[Length.All PlayStyles.Polled]] = 0)</f>
        <v>1</v>
      </c>
      <c r="AR989" s="9"/>
      <c r="AT989"/>
      <c r="AU989" s="10"/>
      <c r="AW989" s="10"/>
      <c r="AX989" s="10"/>
      <c r="AY989" s="10"/>
      <c r="AZ989" s="10"/>
      <c r="BB989" s="10"/>
      <c r="BH989" s="10"/>
      <c r="BL989" s="10"/>
    </row>
    <row r="990" spans="1:64" x14ac:dyDescent="0.25">
      <c r="A990" t="s">
        <v>551</v>
      </c>
      <c r="B990">
        <v>4</v>
      </c>
      <c r="C990" t="s">
        <v>263</v>
      </c>
      <c r="D990" t="s">
        <v>145</v>
      </c>
      <c r="E990" t="s">
        <v>1019</v>
      </c>
      <c r="F990" t="s">
        <v>53</v>
      </c>
      <c r="G990">
        <v>2007</v>
      </c>
      <c r="H990">
        <v>80</v>
      </c>
      <c r="I990">
        <v>0.16</v>
      </c>
      <c r="J990">
        <v>22.95</v>
      </c>
      <c r="K990">
        <v>16.816666666666599</v>
      </c>
      <c r="L990">
        <v>30.066666666666599</v>
      </c>
      <c r="M990">
        <v>10.133333333333301</v>
      </c>
      <c r="N990">
        <v>4</v>
      </c>
      <c r="O990">
        <v>6.9166666666666599</v>
      </c>
      <c r="P990">
        <v>46.683333333333302</v>
      </c>
      <c r="Q990">
        <v>46.683333333333302</v>
      </c>
      <c r="R990">
        <v>46.683333333333302</v>
      </c>
      <c r="S990">
        <v>1</v>
      </c>
      <c r="T990">
        <v>46.683333333333302</v>
      </c>
      <c r="U990">
        <v>0</v>
      </c>
      <c r="V990">
        <v>0</v>
      </c>
      <c r="W990">
        <v>0</v>
      </c>
      <c r="X990">
        <v>0</v>
      </c>
      <c r="Y990">
        <v>0</v>
      </c>
      <c r="Z990">
        <v>6.86666666666666</v>
      </c>
      <c r="AA990">
        <v>11.7</v>
      </c>
      <c r="AB990">
        <v>0.53333333333333299</v>
      </c>
      <c r="AC990">
        <v>3</v>
      </c>
      <c r="AD990">
        <v>2.0333333333333301</v>
      </c>
      <c r="AE990" t="s">
        <v>31</v>
      </c>
      <c r="AF990" t="s">
        <v>44</v>
      </c>
      <c r="AG990" t="s">
        <v>39</v>
      </c>
      <c r="AJ990" t="b">
        <f>OR(COUNTIF(Sheet1!$H$1:$H$9,Table1[[#This Row],[Genre_1]]),COUNTIF(Sheet1!$H$1:$H$8,Table1[[#This Row],[Genre_2]]),COUNTIF(Sheet1!$H$1:$H$8,Table1[[#This Row],[Genre_3]]),COUNTIF(Sheet1!$H$1:$H$8,Table1[[#This Row],[Genre_4]]),COUNTIF(Sheet1!$H$1:$H$8,Table1[[#This Row],[Genre_5]]))</f>
        <v>1</v>
      </c>
      <c r="AK990" t="s">
        <v>145</v>
      </c>
      <c r="AM990" t="b">
        <f>OR(COUNTIF(Sheet1!$E$2:$E$20,Table1[[#This Row],[Publisher_1]]),COUNTIF(Sheet1!$E$2:$E$20,Table1[[#This Row],[Publisher_2]]))</f>
        <v>1</v>
      </c>
      <c r="AN990" t="str">
        <f>IF(COUNTIF(Table1[[#All],[Title]],Table1[[#This Row],[Title]]) &gt; 1,"Yes","No")</f>
        <v>Yes</v>
      </c>
      <c r="AO990" t="str">
        <f>IF(AND(-3&lt;= (Table1[[#This Row],[Metrics.Sales]] - AVERAGE(Table1[Metrics.Sales]))/_xlfn.STDEV.S(Table1[Metrics.Sales]), (Table1[[#This Row],[Metrics.Sales]] - AVERAGE(Table1[Metrics.Sales]))/_xlfn.STDEV.S(Table1[Metrics.Sales]) &lt;=3),"No","Yes")</f>
        <v>No</v>
      </c>
      <c r="AP990" t="b">
        <f>OR(Table1[[#This Row],[Length.Main Story.Polled]] = 0,Table1[[#This Row],[Length.Main + Extras.Polled]] = 0,Table1[[#This Row],[Length.Completionists.Polled]] = 0,Table1[[#This Row],[Length.All PlayStyles.Polled]] = 0)</f>
        <v>1</v>
      </c>
      <c r="AR990" s="9"/>
      <c r="AT990"/>
      <c r="AU990" s="10"/>
      <c r="AW990" s="10"/>
      <c r="AX990" s="10"/>
      <c r="AY990" s="10"/>
      <c r="AZ990" s="10"/>
      <c r="BB990" s="10"/>
      <c r="BH990" s="10"/>
      <c r="BL990" s="10"/>
    </row>
    <row r="991" spans="1:64" x14ac:dyDescent="0.25">
      <c r="A991" t="s">
        <v>551</v>
      </c>
      <c r="B991">
        <v>1</v>
      </c>
      <c r="C991" t="s">
        <v>263</v>
      </c>
      <c r="D991" t="s">
        <v>145</v>
      </c>
      <c r="E991" t="s">
        <v>1020</v>
      </c>
      <c r="F991" t="s">
        <v>46</v>
      </c>
      <c r="G991">
        <v>2007</v>
      </c>
      <c r="H991">
        <v>72</v>
      </c>
      <c r="I991">
        <v>0.11</v>
      </c>
      <c r="J991">
        <v>16.95</v>
      </c>
      <c r="K991">
        <v>16.816666666666599</v>
      </c>
      <c r="L991">
        <v>30.066666666666599</v>
      </c>
      <c r="M991">
        <v>10.133333333333301</v>
      </c>
      <c r="N991">
        <v>4</v>
      </c>
      <c r="O991">
        <v>6.9166666666666599</v>
      </c>
      <c r="P991">
        <v>46.683333333333302</v>
      </c>
      <c r="Q991">
        <v>46.683333333333302</v>
      </c>
      <c r="R991">
        <v>46.683333333333302</v>
      </c>
      <c r="S991">
        <v>1</v>
      </c>
      <c r="T991">
        <v>46.683333333333302</v>
      </c>
      <c r="U991">
        <v>0</v>
      </c>
      <c r="V991">
        <v>0</v>
      </c>
      <c r="W991">
        <v>0</v>
      </c>
      <c r="X991">
        <v>0</v>
      </c>
      <c r="Y991">
        <v>0</v>
      </c>
      <c r="Z991">
        <v>6.86666666666666</v>
      </c>
      <c r="AA991">
        <v>11.7</v>
      </c>
      <c r="AB991">
        <v>0.53333333333333299</v>
      </c>
      <c r="AC991">
        <v>3</v>
      </c>
      <c r="AD991">
        <v>2.0333333333333301</v>
      </c>
      <c r="AE991" t="s">
        <v>31</v>
      </c>
      <c r="AF991" t="s">
        <v>44</v>
      </c>
      <c r="AG991" t="s">
        <v>39</v>
      </c>
      <c r="AJ991" t="b">
        <f>OR(COUNTIF(Sheet1!$H$1:$H$9,Table1[[#This Row],[Genre_1]]),COUNTIF(Sheet1!$H$1:$H$8,Table1[[#This Row],[Genre_2]]),COUNTIF(Sheet1!$H$1:$H$8,Table1[[#This Row],[Genre_3]]),COUNTIF(Sheet1!$H$1:$H$8,Table1[[#This Row],[Genre_4]]),COUNTIF(Sheet1!$H$1:$H$8,Table1[[#This Row],[Genre_5]]))</f>
        <v>1</v>
      </c>
      <c r="AK991" t="s">
        <v>145</v>
      </c>
      <c r="AM991" t="b">
        <f>OR(COUNTIF(Sheet1!$E$2:$E$20,Table1[[#This Row],[Publisher_1]]),COUNTIF(Sheet1!$E$2:$E$20,Table1[[#This Row],[Publisher_2]]))</f>
        <v>1</v>
      </c>
      <c r="AN991" t="str">
        <f>IF(COUNTIF(Table1[[#All],[Title]],Table1[[#This Row],[Title]]) &gt; 1,"Yes","No")</f>
        <v>Yes</v>
      </c>
      <c r="AO991" t="str">
        <f>IF(AND(-3&lt;= (Table1[[#This Row],[Metrics.Sales]] - AVERAGE(Table1[Metrics.Sales]))/_xlfn.STDEV.S(Table1[Metrics.Sales]), (Table1[[#This Row],[Metrics.Sales]] - AVERAGE(Table1[Metrics.Sales]))/_xlfn.STDEV.S(Table1[Metrics.Sales]) &lt;=3),"No","Yes")</f>
        <v>No</v>
      </c>
      <c r="AP991" t="b">
        <f>OR(Table1[[#This Row],[Length.Main Story.Polled]] = 0,Table1[[#This Row],[Length.Main + Extras.Polled]] = 0,Table1[[#This Row],[Length.Completionists.Polled]] = 0,Table1[[#This Row],[Length.All PlayStyles.Polled]] = 0)</f>
        <v>1</v>
      </c>
      <c r="AR991" s="9"/>
      <c r="AT991"/>
      <c r="AU991" s="10"/>
      <c r="AW991" s="10"/>
      <c r="AX991" s="10"/>
      <c r="AY991" s="10"/>
      <c r="AZ991" s="10"/>
      <c r="BB991" s="10"/>
      <c r="BH991" s="10"/>
      <c r="BL991" s="10"/>
    </row>
    <row r="992" spans="1:64" x14ac:dyDescent="0.25">
      <c r="A992" t="s">
        <v>838</v>
      </c>
      <c r="B992">
        <v>2</v>
      </c>
      <c r="C992" t="s">
        <v>1034</v>
      </c>
      <c r="D992" t="s">
        <v>586</v>
      </c>
      <c r="E992" t="s">
        <v>1022</v>
      </c>
      <c r="F992" t="s">
        <v>46</v>
      </c>
      <c r="G992">
        <v>2008</v>
      </c>
      <c r="H992">
        <v>63</v>
      </c>
      <c r="I992">
        <v>0.33</v>
      </c>
      <c r="J992">
        <v>16.95</v>
      </c>
      <c r="K992">
        <v>12.816666666666601</v>
      </c>
      <c r="L992">
        <v>15.1166666666666</v>
      </c>
      <c r="M992">
        <v>11.65</v>
      </c>
      <c r="N992">
        <v>4</v>
      </c>
      <c r="O992">
        <v>11.1166666666666</v>
      </c>
      <c r="P992">
        <v>11.65</v>
      </c>
      <c r="Q992">
        <v>11.816666666666601</v>
      </c>
      <c r="R992">
        <v>11.65</v>
      </c>
      <c r="S992">
        <v>2</v>
      </c>
      <c r="T992">
        <v>11.483333333333301</v>
      </c>
      <c r="U992">
        <v>0</v>
      </c>
      <c r="V992">
        <v>0</v>
      </c>
      <c r="W992">
        <v>0</v>
      </c>
      <c r="X992">
        <v>0</v>
      </c>
      <c r="Y992">
        <v>0</v>
      </c>
      <c r="Z992">
        <v>14</v>
      </c>
      <c r="AA992">
        <v>16</v>
      </c>
      <c r="AB992">
        <v>14</v>
      </c>
      <c r="AC992">
        <v>2</v>
      </c>
      <c r="AD992">
        <v>12</v>
      </c>
      <c r="AE992" t="s">
        <v>31</v>
      </c>
      <c r="AF992" t="s">
        <v>1045</v>
      </c>
      <c r="AJ992" t="b">
        <f>OR(COUNTIF(Sheet1!$H$1:$H$9,Table1[[#This Row],[Genre_1]]),COUNTIF(Sheet1!$H$1:$H$8,Table1[[#This Row],[Genre_2]]),COUNTIF(Sheet1!$H$1:$H$8,Table1[[#This Row],[Genre_3]]),COUNTIF(Sheet1!$H$1:$H$8,Table1[[#This Row],[Genre_4]]),COUNTIF(Sheet1!$H$1:$H$8,Table1[[#This Row],[Genre_5]]))</f>
        <v>1</v>
      </c>
      <c r="AK992" t="s">
        <v>586</v>
      </c>
      <c r="AM992" t="b">
        <f>OR(COUNTIF(Sheet1!$E$2:$E$20,Table1[[#This Row],[Publisher_1]]),COUNTIF(Sheet1!$E$2:$E$20,Table1[[#This Row],[Publisher_2]]))</f>
        <v>1</v>
      </c>
      <c r="AN992" t="str">
        <f>IF(COUNTIF(Table1[[#All],[Title]],Table1[[#This Row],[Title]]) &gt; 1,"Yes","No")</f>
        <v>Yes</v>
      </c>
      <c r="AO992" t="str">
        <f>IF(AND(-3&lt;= (Table1[[#This Row],[Metrics.Sales]] - AVERAGE(Table1[Metrics.Sales]))/_xlfn.STDEV.S(Table1[Metrics.Sales]), (Table1[[#This Row],[Metrics.Sales]] - AVERAGE(Table1[Metrics.Sales]))/_xlfn.STDEV.S(Table1[Metrics.Sales]) &lt;=3),"No","Yes")</f>
        <v>No</v>
      </c>
      <c r="AP992" t="b">
        <f>OR(Table1[[#This Row],[Length.Main Story.Polled]] = 0,Table1[[#This Row],[Length.Main + Extras.Polled]] = 0,Table1[[#This Row],[Length.Completionists.Polled]] = 0,Table1[[#This Row],[Length.All PlayStyles.Polled]] = 0)</f>
        <v>1</v>
      </c>
      <c r="AR992" s="9"/>
      <c r="AT992"/>
      <c r="AU992" s="10"/>
      <c r="AW992" s="10"/>
      <c r="AX992" s="10"/>
      <c r="AY992" s="10"/>
      <c r="AZ992" s="10"/>
      <c r="BB992" s="10"/>
      <c r="BH992" s="10"/>
      <c r="BL992" s="10"/>
    </row>
    <row r="993" spans="1:64" x14ac:dyDescent="0.25">
      <c r="A993" t="s">
        <v>838</v>
      </c>
      <c r="B993">
        <v>1</v>
      </c>
      <c r="C993" t="s">
        <v>1035</v>
      </c>
      <c r="D993" t="s">
        <v>586</v>
      </c>
      <c r="E993" t="s">
        <v>1021</v>
      </c>
      <c r="F993" t="s">
        <v>46</v>
      </c>
      <c r="G993">
        <v>2008</v>
      </c>
      <c r="H993">
        <v>54</v>
      </c>
      <c r="I993">
        <v>0.19</v>
      </c>
      <c r="J993">
        <v>10.95</v>
      </c>
      <c r="K993">
        <v>12.816666666666601</v>
      </c>
      <c r="L993">
        <v>15.1166666666666</v>
      </c>
      <c r="M993">
        <v>11.65</v>
      </c>
      <c r="N993">
        <v>4</v>
      </c>
      <c r="O993">
        <v>11.1166666666666</v>
      </c>
      <c r="P993">
        <v>11.65</v>
      </c>
      <c r="Q993">
        <v>11.816666666666601</v>
      </c>
      <c r="R993">
        <v>11.65</v>
      </c>
      <c r="S993">
        <v>2</v>
      </c>
      <c r="T993">
        <v>11.483333333333301</v>
      </c>
      <c r="U993">
        <v>0</v>
      </c>
      <c r="V993">
        <v>0</v>
      </c>
      <c r="W993">
        <v>0</v>
      </c>
      <c r="X993">
        <v>0</v>
      </c>
      <c r="Y993">
        <v>0</v>
      </c>
      <c r="Z993">
        <v>14</v>
      </c>
      <c r="AA993">
        <v>16</v>
      </c>
      <c r="AB993">
        <v>14</v>
      </c>
      <c r="AC993">
        <v>2</v>
      </c>
      <c r="AD993">
        <v>12</v>
      </c>
      <c r="AE993" t="s">
        <v>1045</v>
      </c>
      <c r="AJ993" t="b">
        <f>OR(COUNTIF(Sheet1!$H$1:$H$9,Table1[[#This Row],[Genre_1]]),COUNTIF(Sheet1!$H$1:$H$8,Table1[[#This Row],[Genre_2]]),COUNTIF(Sheet1!$H$1:$H$8,Table1[[#This Row],[Genre_3]]),COUNTIF(Sheet1!$H$1:$H$8,Table1[[#This Row],[Genre_4]]),COUNTIF(Sheet1!$H$1:$H$8,Table1[[#This Row],[Genre_5]]))</f>
        <v>1</v>
      </c>
      <c r="AK993" t="s">
        <v>586</v>
      </c>
      <c r="AM993" t="b">
        <f>OR(COUNTIF(Sheet1!$E$2:$E$20,Table1[[#This Row],[Publisher_1]]),COUNTIF(Sheet1!$E$2:$E$20,Table1[[#This Row],[Publisher_2]]))</f>
        <v>1</v>
      </c>
      <c r="AN993" t="str">
        <f>IF(COUNTIF(Table1[[#All],[Title]],Table1[[#This Row],[Title]]) &gt; 1,"Yes","No")</f>
        <v>Yes</v>
      </c>
      <c r="AO993" t="str">
        <f>IF(AND(-3&lt;= (Table1[[#This Row],[Metrics.Sales]] - AVERAGE(Table1[Metrics.Sales]))/_xlfn.STDEV.S(Table1[Metrics.Sales]), (Table1[[#This Row],[Metrics.Sales]] - AVERAGE(Table1[Metrics.Sales]))/_xlfn.STDEV.S(Table1[Metrics.Sales]) &lt;=3),"No","Yes")</f>
        <v>No</v>
      </c>
      <c r="AP993" t="b">
        <f>OR(Table1[[#This Row],[Length.Main Story.Polled]] = 0,Table1[[#This Row],[Length.Main + Extras.Polled]] = 0,Table1[[#This Row],[Length.Completionists.Polled]] = 0,Table1[[#This Row],[Length.All PlayStyles.Polled]] = 0)</f>
        <v>1</v>
      </c>
      <c r="AR993" s="9"/>
      <c r="AT993"/>
      <c r="AW993" s="10"/>
      <c r="AY993" s="10"/>
      <c r="BB993" s="10"/>
    </row>
    <row r="994" spans="1:64" x14ac:dyDescent="0.25">
      <c r="A994" t="s">
        <v>838</v>
      </c>
      <c r="B994">
        <v>2</v>
      </c>
      <c r="C994" t="s">
        <v>1034</v>
      </c>
      <c r="D994" t="s">
        <v>586</v>
      </c>
      <c r="E994" t="s">
        <v>83</v>
      </c>
      <c r="F994" t="s">
        <v>46</v>
      </c>
      <c r="G994">
        <v>2008</v>
      </c>
      <c r="H994">
        <v>56</v>
      </c>
      <c r="I994">
        <v>0.13</v>
      </c>
      <c r="J994">
        <v>14.95</v>
      </c>
      <c r="K994">
        <v>12.816666666666601</v>
      </c>
      <c r="L994">
        <v>15.1166666666666</v>
      </c>
      <c r="M994">
        <v>11.65</v>
      </c>
      <c r="N994">
        <v>4</v>
      </c>
      <c r="O994">
        <v>11.1166666666666</v>
      </c>
      <c r="P994">
        <v>11.65</v>
      </c>
      <c r="Q994">
        <v>11.816666666666601</v>
      </c>
      <c r="R994">
        <v>11.65</v>
      </c>
      <c r="S994">
        <v>2</v>
      </c>
      <c r="T994">
        <v>11.483333333333301</v>
      </c>
      <c r="U994">
        <v>0</v>
      </c>
      <c r="V994">
        <v>0</v>
      </c>
      <c r="W994">
        <v>0</v>
      </c>
      <c r="X994">
        <v>0</v>
      </c>
      <c r="Y994">
        <v>0</v>
      </c>
      <c r="Z994">
        <v>14</v>
      </c>
      <c r="AA994">
        <v>16</v>
      </c>
      <c r="AB994">
        <v>14</v>
      </c>
      <c r="AC994">
        <v>2</v>
      </c>
      <c r="AD994">
        <v>12</v>
      </c>
      <c r="AE994" t="s">
        <v>31</v>
      </c>
      <c r="AF994" t="s">
        <v>1045</v>
      </c>
      <c r="AJ994" t="b">
        <f>OR(COUNTIF(Sheet1!$H$1:$H$9,Table1[[#This Row],[Genre_1]]),COUNTIF(Sheet1!$H$1:$H$8,Table1[[#This Row],[Genre_2]]),COUNTIF(Sheet1!$H$1:$H$8,Table1[[#This Row],[Genre_3]]),COUNTIF(Sheet1!$H$1:$H$8,Table1[[#This Row],[Genre_4]]),COUNTIF(Sheet1!$H$1:$H$8,Table1[[#This Row],[Genre_5]]))</f>
        <v>1</v>
      </c>
      <c r="AK994" t="s">
        <v>586</v>
      </c>
      <c r="AM994" t="b">
        <f>OR(COUNTIF(Sheet1!$E$2:$E$20,Table1[[#This Row],[Publisher_1]]),COUNTIF(Sheet1!$E$2:$E$20,Table1[[#This Row],[Publisher_2]]))</f>
        <v>1</v>
      </c>
      <c r="AN994" t="str">
        <f>IF(COUNTIF(Table1[[#All],[Title]],Table1[[#This Row],[Title]]) &gt; 1,"Yes","No")</f>
        <v>Yes</v>
      </c>
      <c r="AO994" t="str">
        <f>IF(AND(-3&lt;= (Table1[[#This Row],[Metrics.Sales]] - AVERAGE(Table1[Metrics.Sales]))/_xlfn.STDEV.S(Table1[Metrics.Sales]), (Table1[[#This Row],[Metrics.Sales]] - AVERAGE(Table1[Metrics.Sales]))/_xlfn.STDEV.S(Table1[Metrics.Sales]) &lt;=3),"No","Yes")</f>
        <v>No</v>
      </c>
      <c r="AP994" t="b">
        <f>OR(Table1[[#This Row],[Length.Main Story.Polled]] = 0,Table1[[#This Row],[Length.Main + Extras.Polled]] = 0,Table1[[#This Row],[Length.Completionists.Polled]] = 0,Table1[[#This Row],[Length.All PlayStyles.Polled]] = 0)</f>
        <v>1</v>
      </c>
      <c r="AR994" s="9"/>
      <c r="AT994"/>
      <c r="AW994" s="10"/>
      <c r="AY994" s="10"/>
      <c r="BB994" s="10"/>
    </row>
    <row r="995" spans="1:64" x14ac:dyDescent="0.25">
      <c r="A995" t="s">
        <v>156</v>
      </c>
      <c r="B995">
        <v>1</v>
      </c>
      <c r="C995" t="s">
        <v>1034</v>
      </c>
      <c r="D995" t="s">
        <v>1005</v>
      </c>
      <c r="E995" t="s">
        <v>1021</v>
      </c>
      <c r="F995" t="s">
        <v>53</v>
      </c>
      <c r="G995">
        <v>2005</v>
      </c>
      <c r="H995">
        <v>65</v>
      </c>
      <c r="I995">
        <v>0.18</v>
      </c>
      <c r="J995">
        <v>12.95</v>
      </c>
      <c r="K995">
        <v>4.3499999999999996</v>
      </c>
      <c r="L995">
        <v>5.75</v>
      </c>
      <c r="M995">
        <v>2.6666666666666599</v>
      </c>
      <c r="N995">
        <v>6</v>
      </c>
      <c r="O995">
        <v>2.9</v>
      </c>
      <c r="P995">
        <v>0</v>
      </c>
      <c r="Q995">
        <v>0</v>
      </c>
      <c r="R995">
        <v>0</v>
      </c>
      <c r="S995">
        <v>0</v>
      </c>
      <c r="T995">
        <v>0</v>
      </c>
      <c r="U995">
        <v>8</v>
      </c>
      <c r="V995">
        <v>8</v>
      </c>
      <c r="W995">
        <v>8</v>
      </c>
      <c r="X995">
        <v>1</v>
      </c>
      <c r="Y995">
        <v>8</v>
      </c>
      <c r="Z995">
        <v>3.61666666666666</v>
      </c>
      <c r="AA995">
        <v>5.5166666666666604</v>
      </c>
      <c r="AB995">
        <v>2.4500000000000002</v>
      </c>
      <c r="AC995">
        <v>5</v>
      </c>
      <c r="AD995">
        <v>2.6666666666666599</v>
      </c>
      <c r="AE995" t="s">
        <v>31</v>
      </c>
      <c r="AF995" t="s">
        <v>1045</v>
      </c>
      <c r="AJ995" t="b">
        <f>OR(COUNTIF(Sheet1!$H$1:$H$9,Table1[[#This Row],[Genre_1]]),COUNTIF(Sheet1!$H$1:$H$8,Table1[[#This Row],[Genre_2]]),COUNTIF(Sheet1!$H$1:$H$8,Table1[[#This Row],[Genre_3]]),COUNTIF(Sheet1!$H$1:$H$8,Table1[[#This Row],[Genre_4]]),COUNTIF(Sheet1!$H$1:$H$8,Table1[[#This Row],[Genre_5]]))</f>
        <v>1</v>
      </c>
      <c r="AK995" t="s">
        <v>1005</v>
      </c>
      <c r="AM995" t="b">
        <f>OR(COUNTIF(Sheet1!$E$2:$E$20,Table1[[#This Row],[Publisher_1]]),COUNTIF(Sheet1!$E$2:$E$20,Table1[[#This Row],[Publisher_2]]))</f>
        <v>1</v>
      </c>
      <c r="AN995" t="str">
        <f>IF(COUNTIF(Table1[[#All],[Title]],Table1[[#This Row],[Title]]) &gt; 1,"Yes","No")</f>
        <v>No</v>
      </c>
      <c r="AO995" t="str">
        <f>IF(AND(-3&lt;= (Table1[[#This Row],[Metrics.Sales]] - AVERAGE(Table1[Metrics.Sales]))/_xlfn.STDEV.S(Table1[Metrics.Sales]), (Table1[[#This Row],[Metrics.Sales]] - AVERAGE(Table1[Metrics.Sales]))/_xlfn.STDEV.S(Table1[Metrics.Sales]) &lt;=3),"No","Yes")</f>
        <v>No</v>
      </c>
      <c r="AP995" t="b">
        <f>OR(Table1[[#This Row],[Length.Main Story.Polled]] = 0,Table1[[#This Row],[Length.Main + Extras.Polled]] = 0,Table1[[#This Row],[Length.Completionists.Polled]] = 0,Table1[[#This Row],[Length.All PlayStyles.Polled]] = 0)</f>
        <v>1</v>
      </c>
      <c r="AR995" s="9"/>
      <c r="AT995"/>
      <c r="AW995" s="10"/>
      <c r="AY995" s="10"/>
      <c r="BB995" s="10"/>
    </row>
    <row r="996" spans="1:64" x14ac:dyDescent="0.25">
      <c r="A996" t="s">
        <v>895</v>
      </c>
      <c r="B996">
        <v>4</v>
      </c>
      <c r="C996" t="s">
        <v>31</v>
      </c>
      <c r="D996" t="s">
        <v>58</v>
      </c>
      <c r="E996" t="s">
        <v>83</v>
      </c>
      <c r="F996" t="s">
        <v>53</v>
      </c>
      <c r="G996">
        <v>2008</v>
      </c>
      <c r="H996">
        <v>76</v>
      </c>
      <c r="I996">
        <v>0.13</v>
      </c>
      <c r="J996">
        <v>14.95</v>
      </c>
      <c r="K996">
        <v>6.1333333333333302</v>
      </c>
      <c r="L996">
        <v>12.716666666666599</v>
      </c>
      <c r="M996">
        <v>4.75</v>
      </c>
      <c r="N996">
        <v>16</v>
      </c>
      <c r="O996">
        <v>4.1333333333333302</v>
      </c>
      <c r="P996">
        <v>20</v>
      </c>
      <c r="Q996">
        <v>20</v>
      </c>
      <c r="R996">
        <v>20</v>
      </c>
      <c r="S996">
        <v>1</v>
      </c>
      <c r="T996">
        <v>20</v>
      </c>
      <c r="U996">
        <v>7.6666666666666599</v>
      </c>
      <c r="V996">
        <v>9.4166666666666607</v>
      </c>
      <c r="W996">
        <v>8</v>
      </c>
      <c r="X996">
        <v>3</v>
      </c>
      <c r="Y996">
        <v>5.9166666666666599</v>
      </c>
      <c r="Z996">
        <v>4.5833333333333304</v>
      </c>
      <c r="AA996">
        <v>5.7666666666666604</v>
      </c>
      <c r="AB996">
        <v>4.5</v>
      </c>
      <c r="AC996">
        <v>12</v>
      </c>
      <c r="AD996">
        <v>3.68333333333333</v>
      </c>
      <c r="AE996" t="s">
        <v>31</v>
      </c>
      <c r="AJ996" t="b">
        <f>OR(COUNTIF(Sheet1!$H$1:$H$9,Table1[[#This Row],[Genre_1]]),COUNTIF(Sheet1!$H$1:$H$8,Table1[[#This Row],[Genre_2]]),COUNTIF(Sheet1!$H$1:$H$8,Table1[[#This Row],[Genre_3]]),COUNTIF(Sheet1!$H$1:$H$8,Table1[[#This Row],[Genre_4]]),COUNTIF(Sheet1!$H$1:$H$8,Table1[[#This Row],[Genre_5]]))</f>
        <v>1</v>
      </c>
      <c r="AK996" t="s">
        <v>58</v>
      </c>
      <c r="AM996" t="b">
        <f>OR(COUNTIF(Sheet1!$E$2:$E$20,Table1[[#This Row],[Publisher_1]]),COUNTIF(Sheet1!$E$2:$E$20,Table1[[#This Row],[Publisher_2]]))</f>
        <v>1</v>
      </c>
      <c r="AN996" t="str">
        <f>IF(COUNTIF(Table1[[#All],[Title]],Table1[[#This Row],[Title]]) &gt; 1,"Yes","No")</f>
        <v>Yes</v>
      </c>
      <c r="AO996" t="str">
        <f>IF(AND(-3&lt;= (Table1[[#This Row],[Metrics.Sales]] - AVERAGE(Table1[Metrics.Sales]))/_xlfn.STDEV.S(Table1[Metrics.Sales]), (Table1[[#This Row],[Metrics.Sales]] - AVERAGE(Table1[Metrics.Sales]))/_xlfn.STDEV.S(Table1[Metrics.Sales]) &lt;=3),"No","Yes")</f>
        <v>No</v>
      </c>
      <c r="AP996" t="b">
        <f>OR(Table1[[#This Row],[Length.Main Story.Polled]] = 0,Table1[[#This Row],[Length.Main + Extras.Polled]] = 0,Table1[[#This Row],[Length.Completionists.Polled]] = 0,Table1[[#This Row],[Length.All PlayStyles.Polled]] = 0)</f>
        <v>0</v>
      </c>
      <c r="AR996" s="9"/>
      <c r="AT996"/>
      <c r="AU996" s="10"/>
      <c r="BH996" s="10"/>
      <c r="BI996" s="10"/>
      <c r="BL996" s="10"/>
    </row>
    <row r="997" spans="1:64" x14ac:dyDescent="0.25">
      <c r="A997" t="s">
        <v>895</v>
      </c>
      <c r="B997">
        <v>4</v>
      </c>
      <c r="C997" t="s">
        <v>31</v>
      </c>
      <c r="D997" t="s">
        <v>58</v>
      </c>
      <c r="E997" t="s">
        <v>1019</v>
      </c>
      <c r="F997" t="s">
        <v>46</v>
      </c>
      <c r="G997">
        <v>2008</v>
      </c>
      <c r="H997">
        <v>72</v>
      </c>
      <c r="I997">
        <v>0.1</v>
      </c>
      <c r="J997">
        <v>14.95</v>
      </c>
      <c r="K997">
        <v>6.1333333333333302</v>
      </c>
      <c r="L997">
        <v>12.716666666666599</v>
      </c>
      <c r="M997">
        <v>4.75</v>
      </c>
      <c r="N997">
        <v>16</v>
      </c>
      <c r="O997">
        <v>4.1333333333333302</v>
      </c>
      <c r="P997">
        <v>20</v>
      </c>
      <c r="Q997">
        <v>20</v>
      </c>
      <c r="R997">
        <v>20</v>
      </c>
      <c r="S997">
        <v>1</v>
      </c>
      <c r="T997">
        <v>20</v>
      </c>
      <c r="U997">
        <v>7.6666666666666599</v>
      </c>
      <c r="V997">
        <v>9.4166666666666607</v>
      </c>
      <c r="W997">
        <v>8</v>
      </c>
      <c r="X997">
        <v>3</v>
      </c>
      <c r="Y997">
        <v>5.9166666666666599</v>
      </c>
      <c r="Z997">
        <v>4.5833333333333304</v>
      </c>
      <c r="AA997">
        <v>5.7666666666666604</v>
      </c>
      <c r="AB997">
        <v>4.5</v>
      </c>
      <c r="AC997">
        <v>12</v>
      </c>
      <c r="AD997">
        <v>3.68333333333333</v>
      </c>
      <c r="AE997" t="s">
        <v>31</v>
      </c>
      <c r="AJ997" t="b">
        <f>OR(COUNTIF(Sheet1!$H$1:$H$9,Table1[[#This Row],[Genre_1]]),COUNTIF(Sheet1!$H$1:$H$8,Table1[[#This Row],[Genre_2]]),COUNTIF(Sheet1!$H$1:$H$8,Table1[[#This Row],[Genre_3]]),COUNTIF(Sheet1!$H$1:$H$8,Table1[[#This Row],[Genre_4]]),COUNTIF(Sheet1!$H$1:$H$8,Table1[[#This Row],[Genre_5]]))</f>
        <v>1</v>
      </c>
      <c r="AK997" t="s">
        <v>58</v>
      </c>
      <c r="AM997" t="b">
        <f>OR(COUNTIF(Sheet1!$E$2:$E$20,Table1[[#This Row],[Publisher_1]]),COUNTIF(Sheet1!$E$2:$E$20,Table1[[#This Row],[Publisher_2]]))</f>
        <v>1</v>
      </c>
      <c r="AN997" t="str">
        <f>IF(COUNTIF(Table1[[#All],[Title]],Table1[[#This Row],[Title]]) &gt; 1,"Yes","No")</f>
        <v>Yes</v>
      </c>
      <c r="AO997" t="str">
        <f>IF(AND(-3&lt;= (Table1[[#This Row],[Metrics.Sales]] - AVERAGE(Table1[Metrics.Sales]))/_xlfn.STDEV.S(Table1[Metrics.Sales]), (Table1[[#This Row],[Metrics.Sales]] - AVERAGE(Table1[Metrics.Sales]))/_xlfn.STDEV.S(Table1[Metrics.Sales]) &lt;=3),"No","Yes")</f>
        <v>No</v>
      </c>
      <c r="AP997" t="b">
        <f>OR(Table1[[#This Row],[Length.Main Story.Polled]] = 0,Table1[[#This Row],[Length.Main + Extras.Polled]] = 0,Table1[[#This Row],[Length.Completionists.Polled]] = 0,Table1[[#This Row],[Length.All PlayStyles.Polled]] = 0)</f>
        <v>0</v>
      </c>
      <c r="AR997" s="9"/>
      <c r="AT997"/>
      <c r="AW997" s="10"/>
      <c r="BC997" s="10"/>
      <c r="BD997" s="10"/>
      <c r="BG997" s="10"/>
      <c r="BH997" s="10"/>
      <c r="BI997" s="10"/>
      <c r="BL997" s="10"/>
    </row>
    <row r="998" spans="1:64" x14ac:dyDescent="0.25">
      <c r="A998" t="s">
        <v>162</v>
      </c>
      <c r="B998">
        <v>1</v>
      </c>
      <c r="C998" t="s">
        <v>31</v>
      </c>
      <c r="D998" t="s">
        <v>40</v>
      </c>
      <c r="E998" t="s">
        <v>1020</v>
      </c>
      <c r="F998" t="s">
        <v>32</v>
      </c>
      <c r="G998">
        <v>2005</v>
      </c>
      <c r="H998">
        <v>63</v>
      </c>
      <c r="I998">
        <v>0.15</v>
      </c>
      <c r="J998">
        <v>8.9499999999999993</v>
      </c>
      <c r="K998">
        <v>0</v>
      </c>
      <c r="L998">
        <v>0</v>
      </c>
      <c r="M998">
        <v>0</v>
      </c>
      <c r="N998">
        <v>0</v>
      </c>
      <c r="O998">
        <v>0</v>
      </c>
      <c r="P998">
        <v>0</v>
      </c>
      <c r="Q998">
        <v>0</v>
      </c>
      <c r="R998">
        <v>0</v>
      </c>
      <c r="S998">
        <v>0</v>
      </c>
      <c r="T998">
        <v>0</v>
      </c>
      <c r="U998">
        <v>0</v>
      </c>
      <c r="V998">
        <v>0</v>
      </c>
      <c r="W998">
        <v>0</v>
      </c>
      <c r="X998">
        <v>0</v>
      </c>
      <c r="Y998">
        <v>0</v>
      </c>
      <c r="Z998">
        <v>0</v>
      </c>
      <c r="AA998">
        <v>0</v>
      </c>
      <c r="AB998">
        <v>0</v>
      </c>
      <c r="AC998">
        <v>0</v>
      </c>
      <c r="AD998">
        <v>0</v>
      </c>
      <c r="AE998" t="s">
        <v>31</v>
      </c>
      <c r="AJ998" t="b">
        <f>OR(COUNTIF(Sheet1!$H$1:$H$9,Table1[[#This Row],[Genre_1]]),COUNTIF(Sheet1!$H$1:$H$8,Table1[[#This Row],[Genre_2]]),COUNTIF(Sheet1!$H$1:$H$8,Table1[[#This Row],[Genre_3]]),COUNTIF(Sheet1!$H$1:$H$8,Table1[[#This Row],[Genre_4]]),COUNTIF(Sheet1!$H$1:$H$8,Table1[[#This Row],[Genre_5]]))</f>
        <v>1</v>
      </c>
      <c r="AK998" t="s">
        <v>40</v>
      </c>
      <c r="AM998" t="b">
        <f>OR(COUNTIF(Sheet1!$E$2:$E$20,Table1[[#This Row],[Publisher_1]]),COUNTIF(Sheet1!$E$2:$E$20,Table1[[#This Row],[Publisher_2]]))</f>
        <v>1</v>
      </c>
      <c r="AN998" t="str">
        <f>IF(COUNTIF(Table1[[#All],[Title]],Table1[[#This Row],[Title]]) &gt; 1,"Yes","No")</f>
        <v>No</v>
      </c>
      <c r="AO998" t="str">
        <f>IF(AND(-3&lt;= (Table1[[#This Row],[Metrics.Sales]] - AVERAGE(Table1[Metrics.Sales]))/_xlfn.STDEV.S(Table1[Metrics.Sales]), (Table1[[#This Row],[Metrics.Sales]] - AVERAGE(Table1[Metrics.Sales]))/_xlfn.STDEV.S(Table1[Metrics.Sales]) &lt;=3),"No","Yes")</f>
        <v>No</v>
      </c>
      <c r="AP998" t="b">
        <f>OR(Table1[[#This Row],[Length.Main Story.Polled]] = 0,Table1[[#This Row],[Length.Main + Extras.Polled]] = 0,Table1[[#This Row],[Length.Completionists.Polled]] = 0,Table1[[#This Row],[Length.All PlayStyles.Polled]] = 0)</f>
        <v>1</v>
      </c>
      <c r="AR998" s="9"/>
      <c r="AT998"/>
      <c r="AW998" s="10"/>
      <c r="BC998" s="10"/>
      <c r="BD998" s="10"/>
      <c r="BG998" s="10"/>
      <c r="BH998" s="10"/>
      <c r="BI998" s="10"/>
      <c r="BL998" s="10"/>
    </row>
    <row r="999" spans="1:64" x14ac:dyDescent="0.25">
      <c r="A999" t="s">
        <v>982</v>
      </c>
      <c r="B999">
        <v>1</v>
      </c>
      <c r="C999" t="s">
        <v>1037</v>
      </c>
      <c r="D999" t="s">
        <v>1005</v>
      </c>
      <c r="E999" t="s">
        <v>1021</v>
      </c>
      <c r="F999" t="s">
        <v>53</v>
      </c>
      <c r="G999">
        <v>2008</v>
      </c>
      <c r="H999">
        <v>69</v>
      </c>
      <c r="I999">
        <v>0.04</v>
      </c>
      <c r="J999">
        <v>24.95</v>
      </c>
      <c r="K999">
        <v>56.016666666666602</v>
      </c>
      <c r="L999">
        <v>82.066666666666606</v>
      </c>
      <c r="M999">
        <v>45</v>
      </c>
      <c r="N999">
        <v>6</v>
      </c>
      <c r="O999">
        <v>39.200000000000003</v>
      </c>
      <c r="P999">
        <v>51.516666666666602</v>
      </c>
      <c r="Q999">
        <v>62.15</v>
      </c>
      <c r="R999">
        <v>50</v>
      </c>
      <c r="S999">
        <v>3</v>
      </c>
      <c r="T999">
        <v>40.866666666666603</v>
      </c>
      <c r="U999">
        <v>76.816666666666606</v>
      </c>
      <c r="V999">
        <v>95.216666666666598</v>
      </c>
      <c r="W999">
        <v>76.816666666666606</v>
      </c>
      <c r="X999">
        <v>2</v>
      </c>
      <c r="Y999">
        <v>58.4</v>
      </c>
      <c r="Z999">
        <v>27.9166666666666</v>
      </c>
      <c r="AA999">
        <v>27.9166666666666</v>
      </c>
      <c r="AB999">
        <v>27.9166666666666</v>
      </c>
      <c r="AC999">
        <v>1</v>
      </c>
      <c r="AD999">
        <v>27.9166666666666</v>
      </c>
      <c r="AE999" t="s">
        <v>70</v>
      </c>
      <c r="AF999" t="s">
        <v>1045</v>
      </c>
      <c r="AJ999" t="b">
        <f>OR(COUNTIF(Sheet1!$H$1:$H$9,Table1[[#This Row],[Genre_1]]),COUNTIF(Sheet1!$H$1:$H$8,Table1[[#This Row],[Genre_2]]),COUNTIF(Sheet1!$H$1:$H$8,Table1[[#This Row],[Genre_3]]),COUNTIF(Sheet1!$H$1:$H$8,Table1[[#This Row],[Genre_4]]),COUNTIF(Sheet1!$H$1:$H$8,Table1[[#This Row],[Genre_5]]))</f>
        <v>1</v>
      </c>
      <c r="AK999" t="s">
        <v>1005</v>
      </c>
      <c r="AM999" t="b">
        <f>OR(COUNTIF(Sheet1!$E$2:$E$20,Table1[[#This Row],[Publisher_1]]),COUNTIF(Sheet1!$E$2:$E$20,Table1[[#This Row],[Publisher_2]]))</f>
        <v>1</v>
      </c>
      <c r="AN999" t="str">
        <f>IF(COUNTIF(Table1[[#All],[Title]],Table1[[#This Row],[Title]]) &gt; 1,"Yes","No")</f>
        <v>No</v>
      </c>
      <c r="AO999" t="str">
        <f>IF(AND(-3&lt;= (Table1[[#This Row],[Metrics.Sales]] - AVERAGE(Table1[Metrics.Sales]))/_xlfn.STDEV.S(Table1[Metrics.Sales]), (Table1[[#This Row],[Metrics.Sales]] - AVERAGE(Table1[Metrics.Sales]))/_xlfn.STDEV.S(Table1[Metrics.Sales]) &lt;=3),"No","Yes")</f>
        <v>No</v>
      </c>
      <c r="AP999" t="b">
        <f>OR(Table1[[#This Row],[Length.Main Story.Polled]] = 0,Table1[[#This Row],[Length.Main + Extras.Polled]] = 0,Table1[[#This Row],[Length.Completionists.Polled]] = 0,Table1[[#This Row],[Length.All PlayStyles.Polled]] = 0)</f>
        <v>0</v>
      </c>
      <c r="AR999" s="9"/>
      <c r="AT999"/>
    </row>
    <row r="1000" spans="1:64" x14ac:dyDescent="0.25">
      <c r="A1000" t="s">
        <v>554</v>
      </c>
      <c r="B1000">
        <v>1</v>
      </c>
      <c r="C1000" t="s">
        <v>31</v>
      </c>
      <c r="D1000" t="s">
        <v>145</v>
      </c>
      <c r="E1000" t="s">
        <v>83</v>
      </c>
      <c r="F1000" t="s">
        <v>46</v>
      </c>
      <c r="G1000">
        <v>2007</v>
      </c>
      <c r="H1000">
        <v>82</v>
      </c>
      <c r="I1000">
        <v>0.36</v>
      </c>
      <c r="J1000">
        <v>14.95</v>
      </c>
      <c r="K1000">
        <v>10.9</v>
      </c>
      <c r="L1000">
        <v>17.066666666666599</v>
      </c>
      <c r="M1000">
        <v>10</v>
      </c>
      <c r="N1000">
        <v>90</v>
      </c>
      <c r="O1000">
        <v>7.9666666666666597</v>
      </c>
      <c r="P1000">
        <v>17.733333333333299</v>
      </c>
      <c r="Q1000">
        <v>21.283333333333299</v>
      </c>
      <c r="R1000">
        <v>20</v>
      </c>
      <c r="S1000">
        <v>5</v>
      </c>
      <c r="T1000">
        <v>14.4333333333333</v>
      </c>
      <c r="U1000">
        <v>11.7</v>
      </c>
      <c r="V1000">
        <v>15.383333333333301</v>
      </c>
      <c r="W1000">
        <v>11.1166666666666</v>
      </c>
      <c r="X1000">
        <v>40</v>
      </c>
      <c r="Y1000">
        <v>9.1999999999999993</v>
      </c>
      <c r="Z1000">
        <v>9.43333333333333</v>
      </c>
      <c r="AA1000">
        <v>11.1833333333333</v>
      </c>
      <c r="AB1000">
        <v>9.5</v>
      </c>
      <c r="AC1000">
        <v>45</v>
      </c>
      <c r="AD1000">
        <v>7.4666666666666597</v>
      </c>
      <c r="AE1000" t="s">
        <v>31</v>
      </c>
      <c r="AJ1000" t="b">
        <f>OR(COUNTIF(Sheet1!$H$1:$H$9,Table1[[#This Row],[Genre_1]]),COUNTIF(Sheet1!$H$1:$H$8,Table1[[#This Row],[Genre_2]]),COUNTIF(Sheet1!$H$1:$H$8,Table1[[#This Row],[Genre_3]]),COUNTIF(Sheet1!$H$1:$H$8,Table1[[#This Row],[Genre_4]]),COUNTIF(Sheet1!$H$1:$H$8,Table1[[#This Row],[Genre_5]]))</f>
        <v>1</v>
      </c>
      <c r="AK1000" t="s">
        <v>145</v>
      </c>
      <c r="AM1000" t="b">
        <f>OR(COUNTIF(Sheet1!$E$2:$E$20,Table1[[#This Row],[Publisher_1]]),COUNTIF(Sheet1!$E$2:$E$20,Table1[[#This Row],[Publisher_2]]))</f>
        <v>1</v>
      </c>
      <c r="AN1000" t="str">
        <f>IF(COUNTIF(Table1[[#All],[Title]],Table1[[#This Row],[Title]]) &gt; 1,"Yes","No")</f>
        <v>Yes</v>
      </c>
      <c r="AO1000" t="str">
        <f>IF(AND(-3&lt;= (Table1[[#This Row],[Metrics.Sales]] - AVERAGE(Table1[Metrics.Sales]))/_xlfn.STDEV.S(Table1[Metrics.Sales]), (Table1[[#This Row],[Metrics.Sales]] - AVERAGE(Table1[Metrics.Sales]))/_xlfn.STDEV.S(Table1[Metrics.Sales]) &lt;=3),"No","Yes")</f>
        <v>No</v>
      </c>
      <c r="AP1000" t="b">
        <f>OR(Table1[[#This Row],[Length.Main Story.Polled]] = 0,Table1[[#This Row],[Length.Main + Extras.Polled]] = 0,Table1[[#This Row],[Length.Completionists.Polled]] = 0,Table1[[#This Row],[Length.All PlayStyles.Polled]] = 0)</f>
        <v>0</v>
      </c>
      <c r="AR1000" s="9"/>
      <c r="AT1000"/>
      <c r="AX1000" s="10"/>
      <c r="BB1000" s="10"/>
      <c r="BC1000" s="10"/>
      <c r="BD1000" s="10"/>
      <c r="BE1000" s="10"/>
      <c r="BH1000" s="10"/>
      <c r="BI1000" s="10"/>
      <c r="BJ1000" s="10"/>
      <c r="BL1000" s="10"/>
    </row>
    <row r="1001" spans="1:64" x14ac:dyDescent="0.25">
      <c r="A1001" t="s">
        <v>554</v>
      </c>
      <c r="B1001">
        <v>1</v>
      </c>
      <c r="C1001" t="s">
        <v>31</v>
      </c>
      <c r="D1001" t="s">
        <v>145</v>
      </c>
      <c r="E1001" t="s">
        <v>1019</v>
      </c>
      <c r="F1001" t="s">
        <v>32</v>
      </c>
      <c r="G1001">
        <v>2007</v>
      </c>
      <c r="H1001">
        <v>80</v>
      </c>
      <c r="I1001">
        <v>0.2</v>
      </c>
      <c r="J1001">
        <v>14.95</v>
      </c>
      <c r="K1001">
        <v>10.9</v>
      </c>
      <c r="L1001">
        <v>17.066666666666599</v>
      </c>
      <c r="M1001">
        <v>10</v>
      </c>
      <c r="N1001">
        <v>90</v>
      </c>
      <c r="O1001">
        <v>7.9666666666666597</v>
      </c>
      <c r="P1001">
        <v>17.733333333333299</v>
      </c>
      <c r="Q1001">
        <v>21.283333333333299</v>
      </c>
      <c r="R1001">
        <v>20</v>
      </c>
      <c r="S1001">
        <v>5</v>
      </c>
      <c r="T1001">
        <v>14.4333333333333</v>
      </c>
      <c r="U1001">
        <v>11.7</v>
      </c>
      <c r="V1001">
        <v>15.383333333333301</v>
      </c>
      <c r="W1001">
        <v>11.1166666666666</v>
      </c>
      <c r="X1001">
        <v>40</v>
      </c>
      <c r="Y1001">
        <v>9.1999999999999993</v>
      </c>
      <c r="Z1001">
        <v>9.43333333333333</v>
      </c>
      <c r="AA1001">
        <v>11.1833333333333</v>
      </c>
      <c r="AB1001">
        <v>9.5</v>
      </c>
      <c r="AC1001">
        <v>45</v>
      </c>
      <c r="AD1001">
        <v>7.4666666666666597</v>
      </c>
      <c r="AE1001" t="s">
        <v>31</v>
      </c>
      <c r="AJ1001" t="b">
        <f>OR(COUNTIF(Sheet1!$H$1:$H$9,Table1[[#This Row],[Genre_1]]),COUNTIF(Sheet1!$H$1:$H$8,Table1[[#This Row],[Genre_2]]),COUNTIF(Sheet1!$H$1:$H$8,Table1[[#This Row],[Genre_3]]),COUNTIF(Sheet1!$H$1:$H$8,Table1[[#This Row],[Genre_4]]),COUNTIF(Sheet1!$H$1:$H$8,Table1[[#This Row],[Genre_5]]))</f>
        <v>1</v>
      </c>
      <c r="AK1001" t="s">
        <v>145</v>
      </c>
      <c r="AM1001" t="b">
        <f>OR(COUNTIF(Sheet1!$E$2:$E$20,Table1[[#This Row],[Publisher_1]]),COUNTIF(Sheet1!$E$2:$E$20,Table1[[#This Row],[Publisher_2]]))</f>
        <v>1</v>
      </c>
      <c r="AN1001" t="str">
        <f>IF(COUNTIF(Table1[[#All],[Title]],Table1[[#This Row],[Title]]) &gt; 1,"Yes","No")</f>
        <v>Yes</v>
      </c>
      <c r="AO1001" t="str">
        <f>IF(AND(-3&lt;= (Table1[[#This Row],[Metrics.Sales]] - AVERAGE(Table1[Metrics.Sales]))/_xlfn.STDEV.S(Table1[Metrics.Sales]), (Table1[[#This Row],[Metrics.Sales]] - AVERAGE(Table1[Metrics.Sales]))/_xlfn.STDEV.S(Table1[Metrics.Sales]) &lt;=3),"No","Yes")</f>
        <v>No</v>
      </c>
      <c r="AP1001" t="b">
        <f>OR(Table1[[#This Row],[Length.Main Story.Polled]] = 0,Table1[[#This Row],[Length.Main + Extras.Polled]] = 0,Table1[[#This Row],[Length.Completionists.Polled]] = 0,Table1[[#This Row],[Length.All PlayStyles.Polled]] = 0)</f>
        <v>0</v>
      </c>
      <c r="AR1001" s="9"/>
      <c r="AT1001"/>
      <c r="AW1001" s="10"/>
      <c r="AX1001" s="10"/>
      <c r="AY1001" s="10"/>
      <c r="BB1001" s="10"/>
      <c r="BD1001" s="10"/>
      <c r="BE1001" s="10"/>
      <c r="BH1001" s="10"/>
      <c r="BI1001" s="10"/>
      <c r="BL1001" s="10"/>
    </row>
    <row r="1002" spans="1:64" x14ac:dyDescent="0.25">
      <c r="A1002" t="s">
        <v>222</v>
      </c>
      <c r="B1002">
        <v>1</v>
      </c>
      <c r="C1002" t="s">
        <v>1034</v>
      </c>
      <c r="D1002" t="s">
        <v>145</v>
      </c>
      <c r="E1002" t="s">
        <v>83</v>
      </c>
      <c r="F1002" t="s">
        <v>32</v>
      </c>
      <c r="G1002">
        <v>2006</v>
      </c>
      <c r="H1002">
        <v>94</v>
      </c>
      <c r="I1002">
        <v>2.12</v>
      </c>
      <c r="J1002">
        <v>19.95</v>
      </c>
      <c r="K1002">
        <v>101.083333333333</v>
      </c>
      <c r="L1002">
        <v>310.26666666666603</v>
      </c>
      <c r="M1002">
        <v>80</v>
      </c>
      <c r="N1002">
        <v>518</v>
      </c>
      <c r="O1002">
        <v>47.516666666666602</v>
      </c>
      <c r="P1002">
        <v>195.03333333333299</v>
      </c>
      <c r="Q1002">
        <v>335.03333333333302</v>
      </c>
      <c r="R1002">
        <v>185</v>
      </c>
      <c r="S1002">
        <v>117</v>
      </c>
      <c r="T1002">
        <v>116</v>
      </c>
      <c r="U1002">
        <v>96.9</v>
      </c>
      <c r="V1002">
        <v>310.96666666666601</v>
      </c>
      <c r="W1002">
        <v>86.95</v>
      </c>
      <c r="X1002">
        <v>268</v>
      </c>
      <c r="Y1002">
        <v>52.75</v>
      </c>
      <c r="Z1002">
        <v>26.8333333333333</v>
      </c>
      <c r="AA1002">
        <v>99.2</v>
      </c>
      <c r="AB1002">
        <v>24</v>
      </c>
      <c r="AC1002">
        <v>133</v>
      </c>
      <c r="AD1002">
        <v>14.95</v>
      </c>
      <c r="AE1002" t="s">
        <v>31</v>
      </c>
      <c r="AF1002" t="s">
        <v>1045</v>
      </c>
      <c r="AJ1002" t="b">
        <f>OR(COUNTIF(Sheet1!$H$1:$H$9,Table1[[#This Row],[Genre_1]]),COUNTIF(Sheet1!$H$1:$H$8,Table1[[#This Row],[Genre_2]]),COUNTIF(Sheet1!$H$1:$H$8,Table1[[#This Row],[Genre_3]]),COUNTIF(Sheet1!$H$1:$H$8,Table1[[#This Row],[Genre_4]]),COUNTIF(Sheet1!$H$1:$H$8,Table1[[#This Row],[Genre_5]]))</f>
        <v>1</v>
      </c>
      <c r="AK1002" t="s">
        <v>145</v>
      </c>
      <c r="AM1002" t="b">
        <f>OR(COUNTIF(Sheet1!$E$2:$E$20,Table1[[#This Row],[Publisher_1]]),COUNTIF(Sheet1!$E$2:$E$20,Table1[[#This Row],[Publisher_2]]))</f>
        <v>1</v>
      </c>
      <c r="AN1002" t="str">
        <f>IF(COUNTIF(Table1[[#All],[Title]],Table1[[#This Row],[Title]]) &gt; 1,"Yes","No")</f>
        <v>Yes</v>
      </c>
      <c r="AO1002" t="str">
        <f>IF(AND(-3&lt;= (Table1[[#This Row],[Metrics.Sales]] - AVERAGE(Table1[Metrics.Sales]))/_xlfn.STDEV.S(Table1[Metrics.Sales]), (Table1[[#This Row],[Metrics.Sales]] - AVERAGE(Table1[Metrics.Sales]))/_xlfn.STDEV.S(Table1[Metrics.Sales]) &lt;=3),"No","Yes")</f>
        <v>No</v>
      </c>
      <c r="AP1002" t="b">
        <f>OR(Table1[[#This Row],[Length.Main Story.Polled]] = 0,Table1[[#This Row],[Length.Main + Extras.Polled]] = 0,Table1[[#This Row],[Length.Completionists.Polled]] = 0,Table1[[#This Row],[Length.All PlayStyles.Polled]] = 0)</f>
        <v>0</v>
      </c>
      <c r="AR1002" s="9"/>
      <c r="AT1002"/>
      <c r="AW1002" s="10"/>
      <c r="AX1002" s="10"/>
      <c r="AY1002" s="10"/>
      <c r="BB1002" s="10"/>
      <c r="BD1002" s="10"/>
      <c r="BE1002" s="10"/>
      <c r="BH1002" s="10"/>
      <c r="BI1002" s="10"/>
      <c r="BL1002" s="10"/>
    </row>
    <row r="1003" spans="1:64" x14ac:dyDescent="0.25">
      <c r="A1003" t="s">
        <v>222</v>
      </c>
      <c r="B1003">
        <v>1</v>
      </c>
      <c r="C1003" t="s">
        <v>1034</v>
      </c>
      <c r="D1003" t="s">
        <v>35</v>
      </c>
      <c r="E1003" t="s">
        <v>1019</v>
      </c>
      <c r="F1003" t="s">
        <v>53</v>
      </c>
      <c r="G1003">
        <v>2007</v>
      </c>
      <c r="H1003">
        <v>93</v>
      </c>
      <c r="I1003">
        <v>1.2</v>
      </c>
      <c r="J1003">
        <v>17.95</v>
      </c>
      <c r="K1003">
        <v>101.083333333333</v>
      </c>
      <c r="L1003">
        <v>310.26666666666603</v>
      </c>
      <c r="M1003">
        <v>80</v>
      </c>
      <c r="N1003">
        <v>518</v>
      </c>
      <c r="O1003">
        <v>47.516666666666602</v>
      </c>
      <c r="P1003">
        <v>195.03333333333299</v>
      </c>
      <c r="Q1003">
        <v>335.03333333333302</v>
      </c>
      <c r="R1003">
        <v>185</v>
      </c>
      <c r="S1003">
        <v>117</v>
      </c>
      <c r="T1003">
        <v>116</v>
      </c>
      <c r="U1003">
        <v>96.9</v>
      </c>
      <c r="V1003">
        <v>310.96666666666601</v>
      </c>
      <c r="W1003">
        <v>86.95</v>
      </c>
      <c r="X1003">
        <v>268</v>
      </c>
      <c r="Y1003">
        <v>52.75</v>
      </c>
      <c r="Z1003">
        <v>26.8333333333333</v>
      </c>
      <c r="AA1003">
        <v>99.2</v>
      </c>
      <c r="AB1003">
        <v>24</v>
      </c>
      <c r="AC1003">
        <v>133</v>
      </c>
      <c r="AD1003">
        <v>14.95</v>
      </c>
      <c r="AE1003" t="s">
        <v>31</v>
      </c>
      <c r="AF1003" t="s">
        <v>1045</v>
      </c>
      <c r="AJ1003" t="b">
        <f>OR(COUNTIF(Sheet1!$H$1:$H$9,Table1[[#This Row],[Genre_1]]),COUNTIF(Sheet1!$H$1:$H$8,Table1[[#This Row],[Genre_2]]),COUNTIF(Sheet1!$H$1:$H$8,Table1[[#This Row],[Genre_3]]),COUNTIF(Sheet1!$H$1:$H$8,Table1[[#This Row],[Genre_4]]),COUNTIF(Sheet1!$H$1:$H$8,Table1[[#This Row],[Genre_5]]))</f>
        <v>1</v>
      </c>
      <c r="AK1003" t="s">
        <v>35</v>
      </c>
      <c r="AM1003" t="b">
        <f>OR(COUNTIF(Sheet1!$E$2:$E$20,Table1[[#This Row],[Publisher_1]]),COUNTIF(Sheet1!$E$2:$E$20,Table1[[#This Row],[Publisher_2]]))</f>
        <v>1</v>
      </c>
      <c r="AN1003" t="str">
        <f>IF(COUNTIF(Table1[[#All],[Title]],Table1[[#This Row],[Title]]) &gt; 1,"Yes","No")</f>
        <v>Yes</v>
      </c>
      <c r="AO1003" t="str">
        <f>IF(AND(-3&lt;= (Table1[[#This Row],[Metrics.Sales]] - AVERAGE(Table1[Metrics.Sales]))/_xlfn.STDEV.S(Table1[Metrics.Sales]), (Table1[[#This Row],[Metrics.Sales]] - AVERAGE(Table1[Metrics.Sales]))/_xlfn.STDEV.S(Table1[Metrics.Sales]) &lt;=3),"No","Yes")</f>
        <v>No</v>
      </c>
      <c r="AP1003" t="b">
        <f>OR(Table1[[#This Row],[Length.Main Story.Polled]] = 0,Table1[[#This Row],[Length.Main + Extras.Polled]] = 0,Table1[[#This Row],[Length.Completionists.Polled]] = 0,Table1[[#This Row],[Length.All PlayStyles.Polled]] = 0)</f>
        <v>0</v>
      </c>
      <c r="AR1003" s="9"/>
      <c r="AT1003"/>
      <c r="AW1003" s="10"/>
      <c r="AX1003" s="10"/>
      <c r="AY1003" s="10"/>
      <c r="BD1003" s="10"/>
      <c r="BH1003" s="10"/>
    </row>
    <row r="1004" spans="1:64" x14ac:dyDescent="0.25">
      <c r="A1004" t="s">
        <v>621</v>
      </c>
      <c r="B1004">
        <v>1</v>
      </c>
      <c r="C1004" t="s">
        <v>1034</v>
      </c>
      <c r="D1004" t="s">
        <v>1005</v>
      </c>
      <c r="E1004" t="s">
        <v>83</v>
      </c>
      <c r="F1004" t="s">
        <v>32</v>
      </c>
      <c r="G1004">
        <v>2007</v>
      </c>
      <c r="H1004">
        <v>86</v>
      </c>
      <c r="I1004">
        <v>0.18</v>
      </c>
      <c r="J1004">
        <v>24.95</v>
      </c>
      <c r="K1004">
        <v>21.8</v>
      </c>
      <c r="L1004">
        <v>46.9</v>
      </c>
      <c r="M1004">
        <v>15.8</v>
      </c>
      <c r="N1004">
        <v>38</v>
      </c>
      <c r="O1004">
        <v>12.9</v>
      </c>
      <c r="P1004">
        <v>49.233333333333299</v>
      </c>
      <c r="Q1004">
        <v>63.016666666666602</v>
      </c>
      <c r="R1004">
        <v>52.866666666666603</v>
      </c>
      <c r="S1004">
        <v>5</v>
      </c>
      <c r="T1004">
        <v>35.516666666666602</v>
      </c>
      <c r="U1004">
        <v>20.816666666666599</v>
      </c>
      <c r="V1004">
        <v>34.683333333333302</v>
      </c>
      <c r="W1004">
        <v>17.933333333333302</v>
      </c>
      <c r="X1004">
        <v>22</v>
      </c>
      <c r="Y1004">
        <v>13.1833333333333</v>
      </c>
      <c r="Z1004">
        <v>11.2666666666666</v>
      </c>
      <c r="AA1004">
        <v>15.316666666666601</v>
      </c>
      <c r="AB1004">
        <v>10</v>
      </c>
      <c r="AC1004">
        <v>11</v>
      </c>
      <c r="AD1004">
        <v>9.4833333333333307</v>
      </c>
      <c r="AE1004" t="s">
        <v>31</v>
      </c>
      <c r="AF1004" t="s">
        <v>1045</v>
      </c>
      <c r="AJ1004" t="b">
        <f>OR(COUNTIF(Sheet1!$H$1:$H$9,Table1[[#This Row],[Genre_1]]),COUNTIF(Sheet1!$H$1:$H$8,Table1[[#This Row],[Genre_2]]),COUNTIF(Sheet1!$H$1:$H$8,Table1[[#This Row],[Genre_3]]),COUNTIF(Sheet1!$H$1:$H$8,Table1[[#This Row],[Genre_4]]),COUNTIF(Sheet1!$H$1:$H$8,Table1[[#This Row],[Genre_5]]))</f>
        <v>1</v>
      </c>
      <c r="AK1004" t="s">
        <v>1005</v>
      </c>
      <c r="AM1004" t="b">
        <f>OR(COUNTIF(Sheet1!$E$2:$E$20,Table1[[#This Row],[Publisher_1]]),COUNTIF(Sheet1!$E$2:$E$20,Table1[[#This Row],[Publisher_2]]))</f>
        <v>1</v>
      </c>
      <c r="AN1004" t="str">
        <f>IF(COUNTIF(Table1[[#All],[Title]],Table1[[#This Row],[Title]]) &gt; 1,"Yes","No")</f>
        <v>No</v>
      </c>
      <c r="AO1004" t="str">
        <f>IF(AND(-3&lt;= (Table1[[#This Row],[Metrics.Sales]] - AVERAGE(Table1[Metrics.Sales]))/_xlfn.STDEV.S(Table1[Metrics.Sales]), (Table1[[#This Row],[Metrics.Sales]] - AVERAGE(Table1[Metrics.Sales]))/_xlfn.STDEV.S(Table1[Metrics.Sales]) &lt;=3),"No","Yes")</f>
        <v>No</v>
      </c>
      <c r="AP1004" t="b">
        <f>OR(Table1[[#This Row],[Length.Main Story.Polled]] = 0,Table1[[#This Row],[Length.Main + Extras.Polled]] = 0,Table1[[#This Row],[Length.Completionists.Polled]] = 0,Table1[[#This Row],[Length.All PlayStyles.Polled]] = 0)</f>
        <v>0</v>
      </c>
      <c r="AR1004" s="9"/>
      <c r="AT1004"/>
      <c r="AW1004" s="10"/>
      <c r="AX1004" s="10"/>
      <c r="AY1004" s="10"/>
      <c r="BD1004" s="10"/>
      <c r="BH1004" s="10"/>
    </row>
    <row r="1005" spans="1:64" x14ac:dyDescent="0.25">
      <c r="A1005" t="s">
        <v>570</v>
      </c>
      <c r="B1005">
        <v>2</v>
      </c>
      <c r="C1005" t="s">
        <v>34</v>
      </c>
      <c r="D1005" t="s">
        <v>40</v>
      </c>
      <c r="E1005" t="s">
        <v>1019</v>
      </c>
      <c r="F1005" t="s">
        <v>32</v>
      </c>
      <c r="G1005">
        <v>2007</v>
      </c>
      <c r="H1005">
        <v>75</v>
      </c>
      <c r="I1005">
        <v>0.3</v>
      </c>
      <c r="J1005">
        <v>12.95</v>
      </c>
      <c r="K1005">
        <v>0</v>
      </c>
      <c r="L1005">
        <v>0</v>
      </c>
      <c r="M1005">
        <v>0</v>
      </c>
      <c r="N1005">
        <v>0</v>
      </c>
      <c r="O1005">
        <v>0</v>
      </c>
      <c r="P1005">
        <v>0</v>
      </c>
      <c r="Q1005">
        <v>0</v>
      </c>
      <c r="R1005">
        <v>0</v>
      </c>
      <c r="S1005">
        <v>0</v>
      </c>
      <c r="T1005">
        <v>0</v>
      </c>
      <c r="U1005">
        <v>0</v>
      </c>
      <c r="V1005">
        <v>0</v>
      </c>
      <c r="W1005">
        <v>0</v>
      </c>
      <c r="X1005">
        <v>0</v>
      </c>
      <c r="Y1005">
        <v>0</v>
      </c>
      <c r="Z1005">
        <v>0</v>
      </c>
      <c r="AA1005">
        <v>0</v>
      </c>
      <c r="AB1005">
        <v>0</v>
      </c>
      <c r="AC1005">
        <v>0</v>
      </c>
      <c r="AD1005">
        <v>0</v>
      </c>
      <c r="AE1005" t="s">
        <v>34</v>
      </c>
      <c r="AJ1005" t="b">
        <f>OR(COUNTIF(Sheet1!$H$1:$H$9,Table1[[#This Row],[Genre_1]]),COUNTIF(Sheet1!$H$1:$H$8,Table1[[#This Row],[Genre_2]]),COUNTIF(Sheet1!$H$1:$H$8,Table1[[#This Row],[Genre_3]]),COUNTIF(Sheet1!$H$1:$H$8,Table1[[#This Row],[Genre_4]]),COUNTIF(Sheet1!$H$1:$H$8,Table1[[#This Row],[Genre_5]]))</f>
        <v>1</v>
      </c>
      <c r="AK1005" t="s">
        <v>40</v>
      </c>
      <c r="AM1005" t="b">
        <f>OR(COUNTIF(Sheet1!$E$2:$E$20,Table1[[#This Row],[Publisher_1]]),COUNTIF(Sheet1!$E$2:$E$20,Table1[[#This Row],[Publisher_2]]))</f>
        <v>1</v>
      </c>
      <c r="AN1005" t="str">
        <f>IF(COUNTIF(Table1[[#All],[Title]],Table1[[#This Row],[Title]]) &gt; 1,"Yes","No")</f>
        <v>No</v>
      </c>
      <c r="AO1005" t="str">
        <f>IF(AND(-3&lt;= (Table1[[#This Row],[Metrics.Sales]] - AVERAGE(Table1[Metrics.Sales]))/_xlfn.STDEV.S(Table1[Metrics.Sales]), (Table1[[#This Row],[Metrics.Sales]] - AVERAGE(Table1[Metrics.Sales]))/_xlfn.STDEV.S(Table1[Metrics.Sales]) &lt;=3),"No","Yes")</f>
        <v>No</v>
      </c>
      <c r="AP1005" t="b">
        <f>OR(Table1[[#This Row],[Length.Main Story.Polled]] = 0,Table1[[#This Row],[Length.Main + Extras.Polled]] = 0,Table1[[#This Row],[Length.Completionists.Polled]] = 0,Table1[[#This Row],[Length.All PlayStyles.Polled]] = 0)</f>
        <v>1</v>
      </c>
      <c r="AR1005" s="9"/>
      <c r="AT1005"/>
      <c r="AX1005" s="10"/>
      <c r="AY1005" s="10"/>
      <c r="AZ1005" s="10"/>
      <c r="BB1005" s="10"/>
      <c r="BC1005" s="10"/>
      <c r="BD1005" s="10"/>
      <c r="BE1005" s="10"/>
      <c r="BG1005" s="10"/>
      <c r="BH1005" s="10"/>
      <c r="BI1005" s="10"/>
      <c r="BL1005" s="10"/>
    </row>
    <row r="1006" spans="1:64" x14ac:dyDescent="0.25">
      <c r="A1006" t="s">
        <v>731</v>
      </c>
      <c r="B1006">
        <v>1</v>
      </c>
      <c r="C1006" t="s">
        <v>48</v>
      </c>
      <c r="D1006" t="s">
        <v>49</v>
      </c>
      <c r="E1006" t="s">
        <v>1020</v>
      </c>
      <c r="F1006" t="s">
        <v>46</v>
      </c>
      <c r="G1006">
        <v>2007</v>
      </c>
      <c r="H1006">
        <v>58</v>
      </c>
      <c r="I1006">
        <v>0.02</v>
      </c>
      <c r="J1006">
        <v>22.95</v>
      </c>
      <c r="K1006">
        <v>0</v>
      </c>
      <c r="L1006">
        <v>0</v>
      </c>
      <c r="M1006">
        <v>0</v>
      </c>
      <c r="N1006">
        <v>0</v>
      </c>
      <c r="O1006">
        <v>0</v>
      </c>
      <c r="P1006">
        <v>0</v>
      </c>
      <c r="Q1006">
        <v>0</v>
      </c>
      <c r="R1006">
        <v>0</v>
      </c>
      <c r="S1006">
        <v>0</v>
      </c>
      <c r="T1006">
        <v>0</v>
      </c>
      <c r="U1006">
        <v>0</v>
      </c>
      <c r="V1006">
        <v>0</v>
      </c>
      <c r="W1006">
        <v>0</v>
      </c>
      <c r="X1006">
        <v>0</v>
      </c>
      <c r="Y1006">
        <v>0</v>
      </c>
      <c r="Z1006">
        <v>0</v>
      </c>
      <c r="AA1006">
        <v>0</v>
      </c>
      <c r="AB1006">
        <v>0</v>
      </c>
      <c r="AC1006">
        <v>0</v>
      </c>
      <c r="AD1006">
        <v>0</v>
      </c>
      <c r="AE1006" t="s">
        <v>1006</v>
      </c>
      <c r="AJ1006" t="b">
        <f>OR(COUNTIF(Sheet1!$H$1:$H$9,Table1[[#This Row],[Genre_1]]),COUNTIF(Sheet1!$H$1:$H$8,Table1[[#This Row],[Genre_2]]),COUNTIF(Sheet1!$H$1:$H$8,Table1[[#This Row],[Genre_3]]),COUNTIF(Sheet1!$H$1:$H$8,Table1[[#This Row],[Genre_4]]),COUNTIF(Sheet1!$H$1:$H$8,Table1[[#This Row],[Genre_5]]))</f>
        <v>1</v>
      </c>
      <c r="AK1006" t="s">
        <v>49</v>
      </c>
      <c r="AM1006" t="b">
        <f>OR(COUNTIF(Sheet1!$E$2:$E$20,Table1[[#This Row],[Publisher_1]]),COUNTIF(Sheet1!$E$2:$E$20,Table1[[#This Row],[Publisher_2]]))</f>
        <v>1</v>
      </c>
      <c r="AN1006" t="str">
        <f>IF(COUNTIF(Table1[[#All],[Title]],Table1[[#This Row],[Title]]) &gt; 1,"Yes","No")</f>
        <v>No</v>
      </c>
      <c r="AO1006" t="str">
        <f>IF(AND(-3&lt;= (Table1[[#This Row],[Metrics.Sales]] - AVERAGE(Table1[Metrics.Sales]))/_xlfn.STDEV.S(Table1[Metrics.Sales]), (Table1[[#This Row],[Metrics.Sales]] - AVERAGE(Table1[Metrics.Sales]))/_xlfn.STDEV.S(Table1[Metrics.Sales]) &lt;=3),"No","Yes")</f>
        <v>No</v>
      </c>
      <c r="AP1006" t="b">
        <f>OR(Table1[[#This Row],[Length.Main Story.Polled]] = 0,Table1[[#This Row],[Length.Main + Extras.Polled]] = 0,Table1[[#This Row],[Length.Completionists.Polled]] = 0,Table1[[#This Row],[Length.All PlayStyles.Polled]] = 0)</f>
        <v>1</v>
      </c>
      <c r="AR1006" s="9"/>
      <c r="AT1006"/>
    </row>
    <row r="1007" spans="1:64" x14ac:dyDescent="0.25">
      <c r="A1007" t="s">
        <v>312</v>
      </c>
      <c r="B1007">
        <v>1</v>
      </c>
      <c r="C1007" t="s">
        <v>31</v>
      </c>
      <c r="D1007" t="s">
        <v>45</v>
      </c>
      <c r="E1007" t="s">
        <v>83</v>
      </c>
      <c r="F1007" t="s">
        <v>53</v>
      </c>
      <c r="G1007">
        <v>2006</v>
      </c>
      <c r="H1007">
        <v>77</v>
      </c>
      <c r="I1007">
        <v>0.2</v>
      </c>
      <c r="J1007">
        <v>17.95</v>
      </c>
      <c r="K1007">
        <v>21.15</v>
      </c>
      <c r="L1007">
        <v>31.283333333333299</v>
      </c>
      <c r="M1007">
        <v>20</v>
      </c>
      <c r="N1007">
        <v>42</v>
      </c>
      <c r="O1007">
        <v>12.45</v>
      </c>
      <c r="P1007">
        <v>27.566666666666599</v>
      </c>
      <c r="Q1007">
        <v>33.633333333333297</v>
      </c>
      <c r="R1007">
        <v>29</v>
      </c>
      <c r="S1007">
        <v>11</v>
      </c>
      <c r="T1007">
        <v>17.4166666666666</v>
      </c>
      <c r="U1007">
        <v>23.766666666666602</v>
      </c>
      <c r="V1007">
        <v>32.700000000000003</v>
      </c>
      <c r="W1007">
        <v>23.066666666666599</v>
      </c>
      <c r="X1007">
        <v>17</v>
      </c>
      <c r="Y1007">
        <v>17.149999999999999</v>
      </c>
      <c r="Z1007">
        <v>12.9333333333333</v>
      </c>
      <c r="AA1007">
        <v>15.483333333333301</v>
      </c>
      <c r="AB1007">
        <v>15</v>
      </c>
      <c r="AC1007">
        <v>14</v>
      </c>
      <c r="AD1007">
        <v>9.15</v>
      </c>
      <c r="AE1007" t="s">
        <v>31</v>
      </c>
      <c r="AJ1007" t="b">
        <f>OR(COUNTIF(Sheet1!$H$1:$H$9,Table1[[#This Row],[Genre_1]]),COUNTIF(Sheet1!$H$1:$H$8,Table1[[#This Row],[Genre_2]]),COUNTIF(Sheet1!$H$1:$H$8,Table1[[#This Row],[Genre_3]]),COUNTIF(Sheet1!$H$1:$H$8,Table1[[#This Row],[Genre_4]]),COUNTIF(Sheet1!$H$1:$H$8,Table1[[#This Row],[Genre_5]]))</f>
        <v>1</v>
      </c>
      <c r="AK1007" t="s">
        <v>45</v>
      </c>
      <c r="AM1007" t="b">
        <f>OR(COUNTIF(Sheet1!$E$2:$E$20,Table1[[#This Row],[Publisher_1]]),COUNTIF(Sheet1!$E$2:$E$20,Table1[[#This Row],[Publisher_2]]))</f>
        <v>1</v>
      </c>
      <c r="AN1007" t="str">
        <f>IF(COUNTIF(Table1[[#All],[Title]],Table1[[#This Row],[Title]]) &gt; 1,"Yes","No")</f>
        <v>No</v>
      </c>
      <c r="AO1007" t="str">
        <f>IF(AND(-3&lt;= (Table1[[#This Row],[Metrics.Sales]] - AVERAGE(Table1[Metrics.Sales]))/_xlfn.STDEV.S(Table1[Metrics.Sales]), (Table1[[#This Row],[Metrics.Sales]] - AVERAGE(Table1[Metrics.Sales]))/_xlfn.STDEV.S(Table1[Metrics.Sales]) &lt;=3),"No","Yes")</f>
        <v>No</v>
      </c>
      <c r="AP1007" t="b">
        <f>OR(Table1[[#This Row],[Length.Main Story.Polled]] = 0,Table1[[#This Row],[Length.Main + Extras.Polled]] = 0,Table1[[#This Row],[Length.Completionists.Polled]] = 0,Table1[[#This Row],[Length.All PlayStyles.Polled]] = 0)</f>
        <v>0</v>
      </c>
      <c r="AR1007" s="9"/>
      <c r="AT1007"/>
    </row>
    <row r="1008" spans="1:64" x14ac:dyDescent="0.25">
      <c r="A1008" t="s">
        <v>588</v>
      </c>
      <c r="B1008">
        <v>1</v>
      </c>
      <c r="C1008" t="s">
        <v>31</v>
      </c>
      <c r="D1008" t="s">
        <v>58</v>
      </c>
      <c r="E1008" t="s">
        <v>83</v>
      </c>
      <c r="F1008" t="s">
        <v>46</v>
      </c>
      <c r="G1008">
        <v>2007</v>
      </c>
      <c r="H1008">
        <v>41</v>
      </c>
      <c r="I1008">
        <v>0.27</v>
      </c>
      <c r="J1008">
        <v>9.9499999999999993</v>
      </c>
      <c r="K1008">
        <v>8.5666666666666593</v>
      </c>
      <c r="L1008">
        <v>12.133333333333301</v>
      </c>
      <c r="M1008">
        <v>7</v>
      </c>
      <c r="N1008">
        <v>5</v>
      </c>
      <c r="O1008">
        <v>6.3833333333333302</v>
      </c>
      <c r="P1008">
        <v>0</v>
      </c>
      <c r="Q1008">
        <v>0</v>
      </c>
      <c r="R1008">
        <v>0</v>
      </c>
      <c r="S1008">
        <v>0</v>
      </c>
      <c r="T1008">
        <v>0</v>
      </c>
      <c r="U1008">
        <v>16.5</v>
      </c>
      <c r="V1008">
        <v>16.5</v>
      </c>
      <c r="W1008">
        <v>16.5</v>
      </c>
      <c r="X1008">
        <v>1</v>
      </c>
      <c r="Y1008">
        <v>16.5</v>
      </c>
      <c r="Z1008">
        <v>6.5833333333333304</v>
      </c>
      <c r="AA1008">
        <v>7.1</v>
      </c>
      <c r="AB1008">
        <v>6.9833333333333298</v>
      </c>
      <c r="AC1008">
        <v>4</v>
      </c>
      <c r="AD1008">
        <v>5.8833333333333302</v>
      </c>
      <c r="AE1008" t="s">
        <v>31</v>
      </c>
      <c r="AJ1008" t="b">
        <f>OR(COUNTIF(Sheet1!$H$1:$H$9,Table1[[#This Row],[Genre_1]]),COUNTIF(Sheet1!$H$1:$H$8,Table1[[#This Row],[Genre_2]]),COUNTIF(Sheet1!$H$1:$H$8,Table1[[#This Row],[Genre_3]]),COUNTIF(Sheet1!$H$1:$H$8,Table1[[#This Row],[Genre_4]]),COUNTIF(Sheet1!$H$1:$H$8,Table1[[#This Row],[Genre_5]]))</f>
        <v>1</v>
      </c>
      <c r="AK1008" t="s">
        <v>58</v>
      </c>
      <c r="AM1008" t="b">
        <f>OR(COUNTIF(Sheet1!$E$2:$E$20,Table1[[#This Row],[Publisher_1]]),COUNTIF(Sheet1!$E$2:$E$20,Table1[[#This Row],[Publisher_2]]))</f>
        <v>1</v>
      </c>
      <c r="AN1008" t="str">
        <f>IF(COUNTIF(Table1[[#All],[Title]],Table1[[#This Row],[Title]]) &gt; 1,"Yes","No")</f>
        <v>Yes</v>
      </c>
      <c r="AO1008" t="str">
        <f>IF(AND(-3&lt;= (Table1[[#This Row],[Metrics.Sales]] - AVERAGE(Table1[Metrics.Sales]))/_xlfn.STDEV.S(Table1[Metrics.Sales]), (Table1[[#This Row],[Metrics.Sales]] - AVERAGE(Table1[Metrics.Sales]))/_xlfn.STDEV.S(Table1[Metrics.Sales]) &lt;=3),"No","Yes")</f>
        <v>No</v>
      </c>
      <c r="AP1008" t="b">
        <f>OR(Table1[[#This Row],[Length.Main Story.Polled]] = 0,Table1[[#This Row],[Length.Main + Extras.Polled]] = 0,Table1[[#This Row],[Length.Completionists.Polled]] = 0,Table1[[#This Row],[Length.All PlayStyles.Polled]] = 0)</f>
        <v>1</v>
      </c>
      <c r="AR1008" s="9"/>
      <c r="AT1008"/>
      <c r="AX1008" s="10"/>
      <c r="AY1008" s="10"/>
      <c r="BB1008" s="10"/>
      <c r="BC1008" s="10"/>
      <c r="BE1008" s="10"/>
      <c r="BH1008" s="10"/>
      <c r="BI1008" s="10"/>
    </row>
    <row r="1009" spans="1:64" x14ac:dyDescent="0.25">
      <c r="A1009" t="s">
        <v>588</v>
      </c>
      <c r="B1009">
        <v>1</v>
      </c>
      <c r="C1009" t="s">
        <v>31</v>
      </c>
      <c r="D1009" t="s">
        <v>58</v>
      </c>
      <c r="E1009" t="s">
        <v>1022</v>
      </c>
      <c r="F1009" t="s">
        <v>32</v>
      </c>
      <c r="G1009">
        <v>2007</v>
      </c>
      <c r="H1009">
        <v>35</v>
      </c>
      <c r="I1009">
        <v>0.26</v>
      </c>
      <c r="J1009">
        <v>14.95</v>
      </c>
      <c r="K1009">
        <v>8.5666666666666593</v>
      </c>
      <c r="L1009">
        <v>12.133333333333301</v>
      </c>
      <c r="M1009">
        <v>7</v>
      </c>
      <c r="N1009">
        <v>5</v>
      </c>
      <c r="O1009">
        <v>6.3833333333333302</v>
      </c>
      <c r="P1009">
        <v>0</v>
      </c>
      <c r="Q1009">
        <v>0</v>
      </c>
      <c r="R1009">
        <v>0</v>
      </c>
      <c r="S1009">
        <v>0</v>
      </c>
      <c r="T1009">
        <v>0</v>
      </c>
      <c r="U1009">
        <v>16.5</v>
      </c>
      <c r="V1009">
        <v>16.5</v>
      </c>
      <c r="W1009">
        <v>16.5</v>
      </c>
      <c r="X1009">
        <v>1</v>
      </c>
      <c r="Y1009">
        <v>16.5</v>
      </c>
      <c r="Z1009">
        <v>6.5833333333333304</v>
      </c>
      <c r="AA1009">
        <v>7.1</v>
      </c>
      <c r="AB1009">
        <v>6.9833333333333298</v>
      </c>
      <c r="AC1009">
        <v>4</v>
      </c>
      <c r="AD1009">
        <v>5.8833333333333302</v>
      </c>
      <c r="AE1009" t="s">
        <v>31</v>
      </c>
      <c r="AJ1009" t="b">
        <f>OR(COUNTIF(Sheet1!$H$1:$H$9,Table1[[#This Row],[Genre_1]]),COUNTIF(Sheet1!$H$1:$H$8,Table1[[#This Row],[Genre_2]]),COUNTIF(Sheet1!$H$1:$H$8,Table1[[#This Row],[Genre_3]]),COUNTIF(Sheet1!$H$1:$H$8,Table1[[#This Row],[Genre_4]]),COUNTIF(Sheet1!$H$1:$H$8,Table1[[#This Row],[Genre_5]]))</f>
        <v>1</v>
      </c>
      <c r="AK1009" t="s">
        <v>58</v>
      </c>
      <c r="AM1009" t="b">
        <f>OR(COUNTIF(Sheet1!$E$2:$E$20,Table1[[#This Row],[Publisher_1]]),COUNTIF(Sheet1!$E$2:$E$20,Table1[[#This Row],[Publisher_2]]))</f>
        <v>1</v>
      </c>
      <c r="AN1009" t="str">
        <f>IF(COUNTIF(Table1[[#All],[Title]],Table1[[#This Row],[Title]]) &gt; 1,"Yes","No")</f>
        <v>Yes</v>
      </c>
      <c r="AO1009" t="str">
        <f>IF(AND(-3&lt;= (Table1[[#This Row],[Metrics.Sales]] - AVERAGE(Table1[Metrics.Sales]))/_xlfn.STDEV.S(Table1[Metrics.Sales]), (Table1[[#This Row],[Metrics.Sales]] - AVERAGE(Table1[Metrics.Sales]))/_xlfn.STDEV.S(Table1[Metrics.Sales]) &lt;=3),"No","Yes")</f>
        <v>No</v>
      </c>
      <c r="AP1009" t="b">
        <f>OR(Table1[[#This Row],[Length.Main Story.Polled]] = 0,Table1[[#This Row],[Length.Main + Extras.Polled]] = 0,Table1[[#This Row],[Length.Completionists.Polled]] = 0,Table1[[#This Row],[Length.All PlayStyles.Polled]] = 0)</f>
        <v>1</v>
      </c>
      <c r="AR1009" s="9"/>
      <c r="AT1009"/>
      <c r="AW1009" s="10"/>
      <c r="BH1009" s="10"/>
      <c r="BJ1009" s="10"/>
      <c r="BL1009" s="10"/>
    </row>
    <row r="1010" spans="1:64" x14ac:dyDescent="0.25">
      <c r="A1010" t="s">
        <v>588</v>
      </c>
      <c r="B1010">
        <v>1</v>
      </c>
      <c r="C1010" t="s">
        <v>31</v>
      </c>
      <c r="D1010" t="s">
        <v>58</v>
      </c>
      <c r="E1010" t="s">
        <v>1019</v>
      </c>
      <c r="F1010" t="s">
        <v>46</v>
      </c>
      <c r="G1010">
        <v>2007</v>
      </c>
      <c r="H1010">
        <v>40</v>
      </c>
      <c r="I1010">
        <v>0.12</v>
      </c>
      <c r="J1010">
        <v>12.95</v>
      </c>
      <c r="K1010">
        <v>8.5666666666666593</v>
      </c>
      <c r="L1010">
        <v>12.133333333333301</v>
      </c>
      <c r="M1010">
        <v>7</v>
      </c>
      <c r="N1010">
        <v>5</v>
      </c>
      <c r="O1010">
        <v>6.3833333333333302</v>
      </c>
      <c r="P1010">
        <v>0</v>
      </c>
      <c r="Q1010">
        <v>0</v>
      </c>
      <c r="R1010">
        <v>0</v>
      </c>
      <c r="S1010">
        <v>0</v>
      </c>
      <c r="T1010">
        <v>0</v>
      </c>
      <c r="U1010">
        <v>16.5</v>
      </c>
      <c r="V1010">
        <v>16.5</v>
      </c>
      <c r="W1010">
        <v>16.5</v>
      </c>
      <c r="X1010">
        <v>1</v>
      </c>
      <c r="Y1010">
        <v>16.5</v>
      </c>
      <c r="Z1010">
        <v>6.5833333333333304</v>
      </c>
      <c r="AA1010">
        <v>7.1</v>
      </c>
      <c r="AB1010">
        <v>6.9833333333333298</v>
      </c>
      <c r="AC1010">
        <v>4</v>
      </c>
      <c r="AD1010">
        <v>5.8833333333333302</v>
      </c>
      <c r="AE1010" t="s">
        <v>31</v>
      </c>
      <c r="AJ1010" t="b">
        <f>OR(COUNTIF(Sheet1!$H$1:$H$9,Table1[[#This Row],[Genre_1]]),COUNTIF(Sheet1!$H$1:$H$8,Table1[[#This Row],[Genre_2]]),COUNTIF(Sheet1!$H$1:$H$8,Table1[[#This Row],[Genre_3]]),COUNTIF(Sheet1!$H$1:$H$8,Table1[[#This Row],[Genre_4]]),COUNTIF(Sheet1!$H$1:$H$8,Table1[[#This Row],[Genre_5]]))</f>
        <v>1</v>
      </c>
      <c r="AK1010" t="s">
        <v>58</v>
      </c>
      <c r="AM1010" t="b">
        <f>OR(COUNTIF(Sheet1!$E$2:$E$20,Table1[[#This Row],[Publisher_1]]),COUNTIF(Sheet1!$E$2:$E$20,Table1[[#This Row],[Publisher_2]]))</f>
        <v>1</v>
      </c>
      <c r="AN1010" t="str">
        <f>IF(COUNTIF(Table1[[#All],[Title]],Table1[[#This Row],[Title]]) &gt; 1,"Yes","No")</f>
        <v>Yes</v>
      </c>
      <c r="AO1010" t="str">
        <f>IF(AND(-3&lt;= (Table1[[#This Row],[Metrics.Sales]] - AVERAGE(Table1[Metrics.Sales]))/_xlfn.STDEV.S(Table1[Metrics.Sales]), (Table1[[#This Row],[Metrics.Sales]] - AVERAGE(Table1[Metrics.Sales]))/_xlfn.STDEV.S(Table1[Metrics.Sales]) &lt;=3),"No","Yes")</f>
        <v>No</v>
      </c>
      <c r="AP1010" t="b">
        <f>OR(Table1[[#This Row],[Length.Main Story.Polled]] = 0,Table1[[#This Row],[Length.Main + Extras.Polled]] = 0,Table1[[#This Row],[Length.Completionists.Polled]] = 0,Table1[[#This Row],[Length.All PlayStyles.Polled]] = 0)</f>
        <v>1</v>
      </c>
      <c r="AR1010" s="9"/>
      <c r="AT1010"/>
      <c r="AW1010" s="10"/>
      <c r="BH1010" s="10"/>
      <c r="BJ1010" s="10"/>
      <c r="BL1010" s="10"/>
    </row>
    <row r="1011" spans="1:64" x14ac:dyDescent="0.25">
      <c r="A1011" t="s">
        <v>588</v>
      </c>
      <c r="B1011">
        <v>1</v>
      </c>
      <c r="C1011" t="s">
        <v>31</v>
      </c>
      <c r="D1011" t="s">
        <v>58</v>
      </c>
      <c r="E1011" t="s">
        <v>1020</v>
      </c>
      <c r="F1011" t="s">
        <v>32</v>
      </c>
      <c r="G1011">
        <v>2007</v>
      </c>
      <c r="H1011">
        <v>28</v>
      </c>
      <c r="I1011">
        <v>0.1</v>
      </c>
      <c r="J1011">
        <v>14.95</v>
      </c>
      <c r="K1011">
        <v>8.5666666666666593</v>
      </c>
      <c r="L1011">
        <v>12.133333333333301</v>
      </c>
      <c r="M1011">
        <v>7</v>
      </c>
      <c r="N1011">
        <v>5</v>
      </c>
      <c r="O1011">
        <v>6.3833333333333302</v>
      </c>
      <c r="P1011">
        <v>0</v>
      </c>
      <c r="Q1011">
        <v>0</v>
      </c>
      <c r="R1011">
        <v>0</v>
      </c>
      <c r="S1011">
        <v>0</v>
      </c>
      <c r="T1011">
        <v>0</v>
      </c>
      <c r="U1011">
        <v>16.5</v>
      </c>
      <c r="V1011">
        <v>16.5</v>
      </c>
      <c r="W1011">
        <v>16.5</v>
      </c>
      <c r="X1011">
        <v>1</v>
      </c>
      <c r="Y1011">
        <v>16.5</v>
      </c>
      <c r="Z1011">
        <v>6.5833333333333304</v>
      </c>
      <c r="AA1011">
        <v>7.1</v>
      </c>
      <c r="AB1011">
        <v>6.9833333333333298</v>
      </c>
      <c r="AC1011">
        <v>4</v>
      </c>
      <c r="AD1011">
        <v>5.8833333333333302</v>
      </c>
      <c r="AE1011" t="s">
        <v>31</v>
      </c>
      <c r="AJ1011" t="b">
        <f>OR(COUNTIF(Sheet1!$H$1:$H$9,Table1[[#This Row],[Genre_1]]),COUNTIF(Sheet1!$H$1:$H$8,Table1[[#This Row],[Genre_2]]),COUNTIF(Sheet1!$H$1:$H$8,Table1[[#This Row],[Genre_3]]),COUNTIF(Sheet1!$H$1:$H$8,Table1[[#This Row],[Genre_4]]),COUNTIF(Sheet1!$H$1:$H$8,Table1[[#This Row],[Genre_5]]))</f>
        <v>1</v>
      </c>
      <c r="AK1011" t="s">
        <v>58</v>
      </c>
      <c r="AM1011" t="b">
        <f>OR(COUNTIF(Sheet1!$E$2:$E$20,Table1[[#This Row],[Publisher_1]]),COUNTIF(Sheet1!$E$2:$E$20,Table1[[#This Row],[Publisher_2]]))</f>
        <v>1</v>
      </c>
      <c r="AN1011" t="str">
        <f>IF(COUNTIF(Table1[[#All],[Title]],Table1[[#This Row],[Title]]) &gt; 1,"Yes","No")</f>
        <v>Yes</v>
      </c>
      <c r="AO1011" t="str">
        <f>IF(AND(-3&lt;= (Table1[[#This Row],[Metrics.Sales]] - AVERAGE(Table1[Metrics.Sales]))/_xlfn.STDEV.S(Table1[Metrics.Sales]), (Table1[[#This Row],[Metrics.Sales]] - AVERAGE(Table1[Metrics.Sales]))/_xlfn.STDEV.S(Table1[Metrics.Sales]) &lt;=3),"No","Yes")</f>
        <v>No</v>
      </c>
      <c r="AP1011" t="b">
        <f>OR(Table1[[#This Row],[Length.Main Story.Polled]] = 0,Table1[[#This Row],[Length.Main + Extras.Polled]] = 0,Table1[[#This Row],[Length.Completionists.Polled]] = 0,Table1[[#This Row],[Length.All PlayStyles.Polled]] = 0)</f>
        <v>1</v>
      </c>
      <c r="AR1011" s="9"/>
      <c r="AT1011"/>
      <c r="AW1011" s="10"/>
      <c r="BH1011" s="10"/>
      <c r="BJ1011" s="10"/>
      <c r="BL1011" s="10"/>
    </row>
    <row r="1012" spans="1:64" x14ac:dyDescent="0.25">
      <c r="A1012" t="s">
        <v>787</v>
      </c>
      <c r="B1012">
        <v>2</v>
      </c>
      <c r="C1012" t="s">
        <v>31</v>
      </c>
      <c r="D1012" t="s">
        <v>58</v>
      </c>
      <c r="E1012" t="s">
        <v>1022</v>
      </c>
      <c r="F1012" t="s">
        <v>46</v>
      </c>
      <c r="G1012">
        <v>2008</v>
      </c>
      <c r="H1012">
        <v>66</v>
      </c>
      <c r="I1012">
        <v>0.74</v>
      </c>
      <c r="J1012">
        <v>17.95</v>
      </c>
      <c r="K1012">
        <v>6.7</v>
      </c>
      <c r="L1012">
        <v>11.1666666666666</v>
      </c>
      <c r="M1012">
        <v>4</v>
      </c>
      <c r="N1012">
        <v>7</v>
      </c>
      <c r="O1012">
        <v>3.15</v>
      </c>
      <c r="P1012">
        <v>15.5</v>
      </c>
      <c r="Q1012">
        <v>16.25</v>
      </c>
      <c r="R1012">
        <v>15.5</v>
      </c>
      <c r="S1012">
        <v>2</v>
      </c>
      <c r="T1012">
        <v>14.75</v>
      </c>
      <c r="U1012">
        <v>0</v>
      </c>
      <c r="V1012">
        <v>0</v>
      </c>
      <c r="W1012">
        <v>0</v>
      </c>
      <c r="X1012">
        <v>0</v>
      </c>
      <c r="Y1012">
        <v>0</v>
      </c>
      <c r="Z1012">
        <v>3.18333333333333</v>
      </c>
      <c r="AA1012">
        <v>4.7833333333333297</v>
      </c>
      <c r="AB1012">
        <v>2</v>
      </c>
      <c r="AC1012">
        <v>5</v>
      </c>
      <c r="AD1012">
        <v>1.7833333333333301</v>
      </c>
      <c r="AE1012" t="s">
        <v>31</v>
      </c>
      <c r="AJ1012" t="b">
        <f>OR(COUNTIF(Sheet1!$H$1:$H$9,Table1[[#This Row],[Genre_1]]),COUNTIF(Sheet1!$H$1:$H$8,Table1[[#This Row],[Genre_2]]),COUNTIF(Sheet1!$H$1:$H$8,Table1[[#This Row],[Genre_3]]),COUNTIF(Sheet1!$H$1:$H$8,Table1[[#This Row],[Genre_4]]),COUNTIF(Sheet1!$H$1:$H$8,Table1[[#This Row],[Genre_5]]))</f>
        <v>1</v>
      </c>
      <c r="AK1012" t="s">
        <v>58</v>
      </c>
      <c r="AM1012" t="b">
        <f>OR(COUNTIF(Sheet1!$E$2:$E$20,Table1[[#This Row],[Publisher_1]]),COUNTIF(Sheet1!$E$2:$E$20,Table1[[#This Row],[Publisher_2]]))</f>
        <v>1</v>
      </c>
      <c r="AN1012" t="str">
        <f>IF(COUNTIF(Table1[[#All],[Title]],Table1[[#This Row],[Title]]) &gt; 1,"Yes","No")</f>
        <v>No</v>
      </c>
      <c r="AO1012" t="str">
        <f>IF(AND(-3&lt;= (Table1[[#This Row],[Metrics.Sales]] - AVERAGE(Table1[Metrics.Sales]))/_xlfn.STDEV.S(Table1[Metrics.Sales]), (Table1[[#This Row],[Metrics.Sales]] - AVERAGE(Table1[Metrics.Sales]))/_xlfn.STDEV.S(Table1[Metrics.Sales]) &lt;=3),"No","Yes")</f>
        <v>No</v>
      </c>
      <c r="AP1012" t="b">
        <f>OR(Table1[[#This Row],[Length.Main Story.Polled]] = 0,Table1[[#This Row],[Length.Main + Extras.Polled]] = 0,Table1[[#This Row],[Length.Completionists.Polled]] = 0,Table1[[#This Row],[Length.All PlayStyles.Polled]] = 0)</f>
        <v>1</v>
      </c>
      <c r="AR1012" s="9"/>
      <c r="AT1012"/>
      <c r="AW1012" s="10"/>
      <c r="BH1012" s="10"/>
      <c r="BJ1012" s="10"/>
      <c r="BL1012" s="10"/>
    </row>
    <row r="1013" spans="1:64" x14ac:dyDescent="0.25">
      <c r="A1013" t="s">
        <v>846</v>
      </c>
      <c r="B1013">
        <v>1</v>
      </c>
      <c r="C1013" t="s">
        <v>31</v>
      </c>
      <c r="D1013" t="s">
        <v>58</v>
      </c>
      <c r="E1013" t="s">
        <v>1022</v>
      </c>
      <c r="F1013" t="s">
        <v>53</v>
      </c>
      <c r="G1013">
        <v>2008</v>
      </c>
      <c r="H1013">
        <v>46</v>
      </c>
      <c r="I1013">
        <v>0.28999999999999998</v>
      </c>
      <c r="J1013">
        <v>16.95</v>
      </c>
      <c r="K1013">
        <v>5.2166666666666597</v>
      </c>
      <c r="L1013">
        <v>5.2166666666666597</v>
      </c>
      <c r="M1013">
        <v>5.2166666666666597</v>
      </c>
      <c r="N1013">
        <v>1</v>
      </c>
      <c r="O1013">
        <v>5.2166666666666597</v>
      </c>
      <c r="P1013">
        <v>5.2166666666666597</v>
      </c>
      <c r="Q1013">
        <v>5.2166666666666597</v>
      </c>
      <c r="R1013">
        <v>5.2166666666666597</v>
      </c>
      <c r="S1013">
        <v>1</v>
      </c>
      <c r="T1013">
        <v>5.2166666666666597</v>
      </c>
      <c r="U1013">
        <v>0</v>
      </c>
      <c r="V1013">
        <v>0</v>
      </c>
      <c r="W1013">
        <v>0</v>
      </c>
      <c r="X1013">
        <v>0</v>
      </c>
      <c r="Y1013">
        <v>0</v>
      </c>
      <c r="Z1013">
        <v>0</v>
      </c>
      <c r="AA1013">
        <v>0</v>
      </c>
      <c r="AB1013">
        <v>0</v>
      </c>
      <c r="AC1013">
        <v>0</v>
      </c>
      <c r="AD1013">
        <v>0</v>
      </c>
      <c r="AE1013" t="s">
        <v>31</v>
      </c>
      <c r="AJ1013" t="b">
        <f>OR(COUNTIF(Sheet1!$H$1:$H$9,Table1[[#This Row],[Genre_1]]),COUNTIF(Sheet1!$H$1:$H$8,Table1[[#This Row],[Genre_2]]),COUNTIF(Sheet1!$H$1:$H$8,Table1[[#This Row],[Genre_3]]),COUNTIF(Sheet1!$H$1:$H$8,Table1[[#This Row],[Genre_4]]),COUNTIF(Sheet1!$H$1:$H$8,Table1[[#This Row],[Genre_5]]))</f>
        <v>1</v>
      </c>
      <c r="AK1013" t="s">
        <v>58</v>
      </c>
      <c r="AM1013" t="b">
        <f>OR(COUNTIF(Sheet1!$E$2:$E$20,Table1[[#This Row],[Publisher_1]]),COUNTIF(Sheet1!$E$2:$E$20,Table1[[#This Row],[Publisher_2]]))</f>
        <v>1</v>
      </c>
      <c r="AN1013" t="str">
        <f>IF(COUNTIF(Table1[[#All],[Title]],Table1[[#This Row],[Title]]) &gt; 1,"Yes","No")</f>
        <v>Yes</v>
      </c>
      <c r="AO1013" t="str">
        <f>IF(AND(-3&lt;= (Table1[[#This Row],[Metrics.Sales]] - AVERAGE(Table1[Metrics.Sales]))/_xlfn.STDEV.S(Table1[Metrics.Sales]), (Table1[[#This Row],[Metrics.Sales]] - AVERAGE(Table1[Metrics.Sales]))/_xlfn.STDEV.S(Table1[Metrics.Sales]) &lt;=3),"No","Yes")</f>
        <v>No</v>
      </c>
      <c r="AP1013" t="b">
        <f>OR(Table1[[#This Row],[Length.Main Story.Polled]] = 0,Table1[[#This Row],[Length.Main + Extras.Polled]] = 0,Table1[[#This Row],[Length.Completionists.Polled]] = 0,Table1[[#This Row],[Length.All PlayStyles.Polled]] = 0)</f>
        <v>1</v>
      </c>
      <c r="AR1013" s="9"/>
      <c r="AT1013"/>
      <c r="BH1013" s="10"/>
      <c r="BI1013" s="10"/>
      <c r="BL1013" s="10"/>
    </row>
    <row r="1014" spans="1:64" x14ac:dyDescent="0.25">
      <c r="A1014" t="s">
        <v>846</v>
      </c>
      <c r="B1014">
        <v>1</v>
      </c>
      <c r="C1014" t="s">
        <v>31</v>
      </c>
      <c r="D1014" t="s">
        <v>58</v>
      </c>
      <c r="E1014" t="s">
        <v>83</v>
      </c>
      <c r="F1014" t="s">
        <v>32</v>
      </c>
      <c r="G1014">
        <v>2008</v>
      </c>
      <c r="H1014">
        <v>55</v>
      </c>
      <c r="I1014">
        <v>0.22</v>
      </c>
      <c r="J1014">
        <v>17.95</v>
      </c>
      <c r="K1014">
        <v>5.2166666666666597</v>
      </c>
      <c r="L1014">
        <v>5.2166666666666597</v>
      </c>
      <c r="M1014">
        <v>5.2166666666666597</v>
      </c>
      <c r="N1014">
        <v>1</v>
      </c>
      <c r="O1014">
        <v>5.2166666666666597</v>
      </c>
      <c r="P1014">
        <v>5.2166666666666597</v>
      </c>
      <c r="Q1014">
        <v>5.2166666666666597</v>
      </c>
      <c r="R1014">
        <v>5.2166666666666597</v>
      </c>
      <c r="S1014">
        <v>1</v>
      </c>
      <c r="T1014">
        <v>5.2166666666666597</v>
      </c>
      <c r="U1014">
        <v>0</v>
      </c>
      <c r="V1014">
        <v>0</v>
      </c>
      <c r="W1014">
        <v>0</v>
      </c>
      <c r="X1014">
        <v>0</v>
      </c>
      <c r="Y1014">
        <v>0</v>
      </c>
      <c r="Z1014">
        <v>0</v>
      </c>
      <c r="AA1014">
        <v>0</v>
      </c>
      <c r="AB1014">
        <v>0</v>
      </c>
      <c r="AC1014">
        <v>0</v>
      </c>
      <c r="AD1014">
        <v>0</v>
      </c>
      <c r="AE1014" t="s">
        <v>31</v>
      </c>
      <c r="AJ1014" t="b">
        <f>OR(COUNTIF(Sheet1!$H$1:$H$9,Table1[[#This Row],[Genre_1]]),COUNTIF(Sheet1!$H$1:$H$8,Table1[[#This Row],[Genre_2]]),COUNTIF(Sheet1!$H$1:$H$8,Table1[[#This Row],[Genre_3]]),COUNTIF(Sheet1!$H$1:$H$8,Table1[[#This Row],[Genre_4]]),COUNTIF(Sheet1!$H$1:$H$8,Table1[[#This Row],[Genre_5]]))</f>
        <v>1</v>
      </c>
      <c r="AK1014" t="s">
        <v>58</v>
      </c>
      <c r="AM1014" t="b">
        <f>OR(COUNTIF(Sheet1!$E$2:$E$20,Table1[[#This Row],[Publisher_1]]),COUNTIF(Sheet1!$E$2:$E$20,Table1[[#This Row],[Publisher_2]]))</f>
        <v>1</v>
      </c>
      <c r="AN1014" t="str">
        <f>IF(COUNTIF(Table1[[#All],[Title]],Table1[[#This Row],[Title]]) &gt; 1,"Yes","No")</f>
        <v>Yes</v>
      </c>
      <c r="AO1014" t="str">
        <f>IF(AND(-3&lt;= (Table1[[#This Row],[Metrics.Sales]] - AVERAGE(Table1[Metrics.Sales]))/_xlfn.STDEV.S(Table1[Metrics.Sales]), (Table1[[#This Row],[Metrics.Sales]] - AVERAGE(Table1[Metrics.Sales]))/_xlfn.STDEV.S(Table1[Metrics.Sales]) &lt;=3),"No","Yes")</f>
        <v>No</v>
      </c>
      <c r="AP1014" t="b">
        <f>OR(Table1[[#This Row],[Length.Main Story.Polled]] = 0,Table1[[#This Row],[Length.Main + Extras.Polled]] = 0,Table1[[#This Row],[Length.Completionists.Polled]] = 0,Table1[[#This Row],[Length.All PlayStyles.Polled]] = 0)</f>
        <v>1</v>
      </c>
      <c r="AR1014" s="9"/>
      <c r="AT1014"/>
      <c r="AU1014" s="10"/>
      <c r="AW1014" s="10"/>
      <c r="AX1014" s="10"/>
      <c r="AY1014" s="10"/>
      <c r="AZ1014" s="10"/>
      <c r="BB1014" s="10"/>
    </row>
    <row r="1015" spans="1:64" x14ac:dyDescent="0.25">
      <c r="A1015" t="s">
        <v>846</v>
      </c>
      <c r="B1015">
        <v>1</v>
      </c>
      <c r="C1015" t="s">
        <v>31</v>
      </c>
      <c r="D1015" t="s">
        <v>58</v>
      </c>
      <c r="E1015" t="s">
        <v>1019</v>
      </c>
      <c r="F1015" t="s">
        <v>53</v>
      </c>
      <c r="G1015">
        <v>2008</v>
      </c>
      <c r="H1015">
        <v>55</v>
      </c>
      <c r="I1015">
        <v>0.21</v>
      </c>
      <c r="J1015">
        <v>16.95</v>
      </c>
      <c r="K1015">
        <v>5.2166666666666597</v>
      </c>
      <c r="L1015">
        <v>5.2166666666666597</v>
      </c>
      <c r="M1015">
        <v>5.2166666666666597</v>
      </c>
      <c r="N1015">
        <v>1</v>
      </c>
      <c r="O1015">
        <v>5.2166666666666597</v>
      </c>
      <c r="P1015">
        <v>5.2166666666666597</v>
      </c>
      <c r="Q1015">
        <v>5.2166666666666597</v>
      </c>
      <c r="R1015">
        <v>5.2166666666666597</v>
      </c>
      <c r="S1015">
        <v>1</v>
      </c>
      <c r="T1015">
        <v>5.2166666666666597</v>
      </c>
      <c r="U1015">
        <v>0</v>
      </c>
      <c r="V1015">
        <v>0</v>
      </c>
      <c r="W1015">
        <v>0</v>
      </c>
      <c r="X1015">
        <v>0</v>
      </c>
      <c r="Y1015">
        <v>0</v>
      </c>
      <c r="Z1015">
        <v>0</v>
      </c>
      <c r="AA1015">
        <v>0</v>
      </c>
      <c r="AB1015">
        <v>0</v>
      </c>
      <c r="AC1015">
        <v>0</v>
      </c>
      <c r="AD1015">
        <v>0</v>
      </c>
      <c r="AE1015" t="s">
        <v>31</v>
      </c>
      <c r="AJ1015" t="b">
        <f>OR(COUNTIF(Sheet1!$H$1:$H$9,Table1[[#This Row],[Genre_1]]),COUNTIF(Sheet1!$H$1:$H$8,Table1[[#This Row],[Genre_2]]),COUNTIF(Sheet1!$H$1:$H$8,Table1[[#This Row],[Genre_3]]),COUNTIF(Sheet1!$H$1:$H$8,Table1[[#This Row],[Genre_4]]),COUNTIF(Sheet1!$H$1:$H$8,Table1[[#This Row],[Genre_5]]))</f>
        <v>1</v>
      </c>
      <c r="AK1015" t="s">
        <v>58</v>
      </c>
      <c r="AM1015" t="b">
        <f>OR(COUNTIF(Sheet1!$E$2:$E$20,Table1[[#This Row],[Publisher_1]]),COUNTIF(Sheet1!$E$2:$E$20,Table1[[#This Row],[Publisher_2]]))</f>
        <v>1</v>
      </c>
      <c r="AN1015" t="str">
        <f>IF(COUNTIF(Table1[[#All],[Title]],Table1[[#This Row],[Title]]) &gt; 1,"Yes","No")</f>
        <v>Yes</v>
      </c>
      <c r="AO1015" t="str">
        <f>IF(AND(-3&lt;= (Table1[[#This Row],[Metrics.Sales]] - AVERAGE(Table1[Metrics.Sales]))/_xlfn.STDEV.S(Table1[Metrics.Sales]), (Table1[[#This Row],[Metrics.Sales]] - AVERAGE(Table1[Metrics.Sales]))/_xlfn.STDEV.S(Table1[Metrics.Sales]) &lt;=3),"No","Yes")</f>
        <v>No</v>
      </c>
      <c r="AP1015" t="b">
        <f>OR(Table1[[#This Row],[Length.Main Story.Polled]] = 0,Table1[[#This Row],[Length.Main + Extras.Polled]] = 0,Table1[[#This Row],[Length.Completionists.Polled]] = 0,Table1[[#This Row],[Length.All PlayStyles.Polled]] = 0)</f>
        <v>1</v>
      </c>
      <c r="AR1015" s="9"/>
      <c r="AT1015"/>
      <c r="AU1015" s="10"/>
      <c r="AW1015" s="10"/>
      <c r="AX1015" s="10"/>
      <c r="AY1015" s="10"/>
      <c r="AZ1015" s="10"/>
      <c r="BB1015" s="10"/>
    </row>
    <row r="1016" spans="1:64" x14ac:dyDescent="0.25">
      <c r="A1016" t="s">
        <v>939</v>
      </c>
      <c r="B1016">
        <v>1</v>
      </c>
      <c r="C1016" t="s">
        <v>31</v>
      </c>
      <c r="D1016" t="s">
        <v>1005</v>
      </c>
      <c r="E1016" t="s">
        <v>1022</v>
      </c>
      <c r="F1016" t="s">
        <v>32</v>
      </c>
      <c r="G1016">
        <v>2008</v>
      </c>
      <c r="H1016">
        <v>70</v>
      </c>
      <c r="I1016">
        <v>0.09</v>
      </c>
      <c r="J1016">
        <v>17.95</v>
      </c>
      <c r="K1016">
        <v>0</v>
      </c>
      <c r="L1016">
        <v>0</v>
      </c>
      <c r="M1016">
        <v>0</v>
      </c>
      <c r="N1016">
        <v>0</v>
      </c>
      <c r="O1016">
        <v>0</v>
      </c>
      <c r="P1016">
        <v>0</v>
      </c>
      <c r="Q1016">
        <v>0</v>
      </c>
      <c r="R1016">
        <v>0</v>
      </c>
      <c r="S1016">
        <v>0</v>
      </c>
      <c r="T1016">
        <v>0</v>
      </c>
      <c r="U1016">
        <v>0</v>
      </c>
      <c r="V1016">
        <v>0</v>
      </c>
      <c r="W1016">
        <v>0</v>
      </c>
      <c r="X1016">
        <v>0</v>
      </c>
      <c r="Y1016">
        <v>0</v>
      </c>
      <c r="Z1016">
        <v>0</v>
      </c>
      <c r="AA1016">
        <v>0</v>
      </c>
      <c r="AB1016">
        <v>0</v>
      </c>
      <c r="AC1016">
        <v>0</v>
      </c>
      <c r="AD1016">
        <v>0</v>
      </c>
      <c r="AE1016" t="s">
        <v>31</v>
      </c>
      <c r="AJ1016" t="b">
        <f>OR(COUNTIF(Sheet1!$H$1:$H$9,Table1[[#This Row],[Genre_1]]),COUNTIF(Sheet1!$H$1:$H$8,Table1[[#This Row],[Genre_2]]),COUNTIF(Sheet1!$H$1:$H$8,Table1[[#This Row],[Genre_3]]),COUNTIF(Sheet1!$H$1:$H$8,Table1[[#This Row],[Genre_4]]),COUNTIF(Sheet1!$H$1:$H$8,Table1[[#This Row],[Genre_5]]))</f>
        <v>1</v>
      </c>
      <c r="AK1016" t="s">
        <v>1005</v>
      </c>
      <c r="AM1016" t="b">
        <f>OR(COUNTIF(Sheet1!$E$2:$E$20,Table1[[#This Row],[Publisher_1]]),COUNTIF(Sheet1!$E$2:$E$20,Table1[[#This Row],[Publisher_2]]))</f>
        <v>1</v>
      </c>
      <c r="AN1016" t="str">
        <f>IF(COUNTIF(Table1[[#All],[Title]],Table1[[#This Row],[Title]]) &gt; 1,"Yes","No")</f>
        <v>Yes</v>
      </c>
      <c r="AO1016" t="str">
        <f>IF(AND(-3&lt;= (Table1[[#This Row],[Metrics.Sales]] - AVERAGE(Table1[Metrics.Sales]))/_xlfn.STDEV.S(Table1[Metrics.Sales]), (Table1[[#This Row],[Metrics.Sales]] - AVERAGE(Table1[Metrics.Sales]))/_xlfn.STDEV.S(Table1[Metrics.Sales]) &lt;=3),"No","Yes")</f>
        <v>No</v>
      </c>
      <c r="AP1016" t="b">
        <f>OR(Table1[[#This Row],[Length.Main Story.Polled]] = 0,Table1[[#This Row],[Length.Main + Extras.Polled]] = 0,Table1[[#This Row],[Length.Completionists.Polled]] = 0,Table1[[#This Row],[Length.All PlayStyles.Polled]] = 0)</f>
        <v>1</v>
      </c>
      <c r="AR1016" s="9"/>
      <c r="AT1016"/>
      <c r="AU1016" s="10"/>
      <c r="AW1016" s="10"/>
      <c r="AX1016" s="10"/>
      <c r="AY1016" s="10"/>
      <c r="AZ1016" s="10"/>
      <c r="BB1016" s="10"/>
    </row>
    <row r="1017" spans="1:64" x14ac:dyDescent="0.25">
      <c r="A1017" t="s">
        <v>939</v>
      </c>
      <c r="B1017">
        <v>1</v>
      </c>
      <c r="C1017" t="s">
        <v>31</v>
      </c>
      <c r="D1017" t="s">
        <v>1005</v>
      </c>
      <c r="E1017" t="s">
        <v>1020</v>
      </c>
      <c r="F1017" t="s">
        <v>32</v>
      </c>
      <c r="G1017">
        <v>2008</v>
      </c>
      <c r="H1017">
        <v>61</v>
      </c>
      <c r="I1017">
        <v>7.0000000000000007E-2</v>
      </c>
      <c r="J1017">
        <v>17.95</v>
      </c>
      <c r="K1017">
        <v>0</v>
      </c>
      <c r="L1017">
        <v>0</v>
      </c>
      <c r="M1017">
        <v>0</v>
      </c>
      <c r="N1017">
        <v>0</v>
      </c>
      <c r="O1017">
        <v>0</v>
      </c>
      <c r="P1017">
        <v>0</v>
      </c>
      <c r="Q1017">
        <v>0</v>
      </c>
      <c r="R1017">
        <v>0</v>
      </c>
      <c r="S1017">
        <v>0</v>
      </c>
      <c r="T1017">
        <v>0</v>
      </c>
      <c r="U1017">
        <v>0</v>
      </c>
      <c r="V1017">
        <v>0</v>
      </c>
      <c r="W1017">
        <v>0</v>
      </c>
      <c r="X1017">
        <v>0</v>
      </c>
      <c r="Y1017">
        <v>0</v>
      </c>
      <c r="Z1017">
        <v>0</v>
      </c>
      <c r="AA1017">
        <v>0</v>
      </c>
      <c r="AB1017">
        <v>0</v>
      </c>
      <c r="AC1017">
        <v>0</v>
      </c>
      <c r="AD1017">
        <v>0</v>
      </c>
      <c r="AE1017" t="s">
        <v>31</v>
      </c>
      <c r="AJ1017" t="b">
        <f>OR(COUNTIF(Sheet1!$H$1:$H$9,Table1[[#This Row],[Genre_1]]),COUNTIF(Sheet1!$H$1:$H$8,Table1[[#This Row],[Genre_2]]),COUNTIF(Sheet1!$H$1:$H$8,Table1[[#This Row],[Genre_3]]),COUNTIF(Sheet1!$H$1:$H$8,Table1[[#This Row],[Genre_4]]),COUNTIF(Sheet1!$H$1:$H$8,Table1[[#This Row],[Genre_5]]))</f>
        <v>1</v>
      </c>
      <c r="AK1017" t="s">
        <v>1005</v>
      </c>
      <c r="AM1017" t="b">
        <f>OR(COUNTIF(Sheet1!$E$2:$E$20,Table1[[#This Row],[Publisher_1]]),COUNTIF(Sheet1!$E$2:$E$20,Table1[[#This Row],[Publisher_2]]))</f>
        <v>1</v>
      </c>
      <c r="AN1017" t="str">
        <f>IF(COUNTIF(Table1[[#All],[Title]],Table1[[#This Row],[Title]]) &gt; 1,"Yes","No")</f>
        <v>Yes</v>
      </c>
      <c r="AO1017" t="str">
        <f>IF(AND(-3&lt;= (Table1[[#This Row],[Metrics.Sales]] - AVERAGE(Table1[Metrics.Sales]))/_xlfn.STDEV.S(Table1[Metrics.Sales]), (Table1[[#This Row],[Metrics.Sales]] - AVERAGE(Table1[Metrics.Sales]))/_xlfn.STDEV.S(Table1[Metrics.Sales]) &lt;=3),"No","Yes")</f>
        <v>No</v>
      </c>
      <c r="AP1017" t="b">
        <f>OR(Table1[[#This Row],[Length.Main Story.Polled]] = 0,Table1[[#This Row],[Length.Main + Extras.Polled]] = 0,Table1[[#This Row],[Length.Completionists.Polled]] = 0,Table1[[#This Row],[Length.All PlayStyles.Polled]] = 0)</f>
        <v>1</v>
      </c>
      <c r="AR1017" s="9"/>
      <c r="AT1017"/>
    </row>
    <row r="1018" spans="1:64" x14ac:dyDescent="0.25">
      <c r="A1018" t="s">
        <v>866</v>
      </c>
      <c r="B1018">
        <v>1</v>
      </c>
      <c r="C1018" t="s">
        <v>1035</v>
      </c>
      <c r="D1018" t="s">
        <v>169</v>
      </c>
      <c r="E1018" t="s">
        <v>83</v>
      </c>
      <c r="F1018" t="s">
        <v>53</v>
      </c>
      <c r="G1018">
        <v>2008</v>
      </c>
      <c r="H1018">
        <v>66</v>
      </c>
      <c r="I1018">
        <v>0.23</v>
      </c>
      <c r="J1018">
        <v>14.95</v>
      </c>
      <c r="K1018">
        <v>87.283333333333303</v>
      </c>
      <c r="L1018">
        <v>151.56666666666601</v>
      </c>
      <c r="M1018">
        <v>75</v>
      </c>
      <c r="N1018">
        <v>73</v>
      </c>
      <c r="O1018">
        <v>55.566666666666599</v>
      </c>
      <c r="P1018">
        <v>151.333333333333</v>
      </c>
      <c r="Q1018">
        <v>186.333333333333</v>
      </c>
      <c r="R1018">
        <v>150</v>
      </c>
      <c r="S1018">
        <v>13</v>
      </c>
      <c r="T1018">
        <v>127.333333333333</v>
      </c>
      <c r="U1018">
        <v>79.25</v>
      </c>
      <c r="V1018">
        <v>118.55</v>
      </c>
      <c r="W1018">
        <v>75</v>
      </c>
      <c r="X1018">
        <v>41</v>
      </c>
      <c r="Y1018">
        <v>54.366666666666603</v>
      </c>
      <c r="Z1018">
        <v>60.783333333333303</v>
      </c>
      <c r="AA1018">
        <v>80.933333333333294</v>
      </c>
      <c r="AB1018">
        <v>63</v>
      </c>
      <c r="AC1018">
        <v>19</v>
      </c>
      <c r="AD1018">
        <v>45.933333333333302</v>
      </c>
      <c r="AE1018" t="s">
        <v>1045</v>
      </c>
      <c r="AJ1018" t="b">
        <f>OR(COUNTIF(Sheet1!$H$1:$H$9,Table1[[#This Row],[Genre_1]]),COUNTIF(Sheet1!$H$1:$H$8,Table1[[#This Row],[Genre_2]]),COUNTIF(Sheet1!$H$1:$H$8,Table1[[#This Row],[Genre_3]]),COUNTIF(Sheet1!$H$1:$H$8,Table1[[#This Row],[Genre_4]]),COUNTIF(Sheet1!$H$1:$H$8,Table1[[#This Row],[Genre_5]]))</f>
        <v>1</v>
      </c>
      <c r="AK1018" t="s">
        <v>169</v>
      </c>
      <c r="AM1018" t="b">
        <f>OR(COUNTIF(Sheet1!$E$2:$E$20,Table1[[#This Row],[Publisher_1]]),COUNTIF(Sheet1!$E$2:$E$20,Table1[[#This Row],[Publisher_2]]))</f>
        <v>1</v>
      </c>
      <c r="AN1018" t="str">
        <f>IF(COUNTIF(Table1[[#All],[Title]],Table1[[#This Row],[Title]]) &gt; 1,"Yes","No")</f>
        <v>No</v>
      </c>
      <c r="AO1018" t="str">
        <f>IF(AND(-3&lt;= (Table1[[#This Row],[Metrics.Sales]] - AVERAGE(Table1[Metrics.Sales]))/_xlfn.STDEV.S(Table1[Metrics.Sales]), (Table1[[#This Row],[Metrics.Sales]] - AVERAGE(Table1[Metrics.Sales]))/_xlfn.STDEV.S(Table1[Metrics.Sales]) &lt;=3),"No","Yes")</f>
        <v>No</v>
      </c>
      <c r="AP1018" t="b">
        <f>OR(Table1[[#This Row],[Length.Main Story.Polled]] = 0,Table1[[#This Row],[Length.Main + Extras.Polled]] = 0,Table1[[#This Row],[Length.Completionists.Polled]] = 0,Table1[[#This Row],[Length.All PlayStyles.Polled]] = 0)</f>
        <v>0</v>
      </c>
      <c r="AR1018" s="9"/>
      <c r="AT1018"/>
    </row>
    <row r="1019" spans="1:64" x14ac:dyDescent="0.25">
      <c r="A1019" t="s">
        <v>422</v>
      </c>
      <c r="B1019">
        <v>1</v>
      </c>
      <c r="C1019" t="s">
        <v>1035</v>
      </c>
      <c r="D1019" t="s">
        <v>49</v>
      </c>
      <c r="E1019" t="s">
        <v>1020</v>
      </c>
      <c r="F1019" t="s">
        <v>32</v>
      </c>
      <c r="G1019">
        <v>2006</v>
      </c>
      <c r="H1019">
        <v>63</v>
      </c>
      <c r="I1019">
        <v>0.04</v>
      </c>
      <c r="J1019">
        <v>17.95</v>
      </c>
      <c r="K1019">
        <v>24.7</v>
      </c>
      <c r="L1019">
        <v>29.3666666666666</v>
      </c>
      <c r="M1019">
        <v>22.8</v>
      </c>
      <c r="N1019">
        <v>8</v>
      </c>
      <c r="O1019">
        <v>20.9166666666666</v>
      </c>
      <c r="P1019">
        <v>35</v>
      </c>
      <c r="Q1019">
        <v>35</v>
      </c>
      <c r="R1019">
        <v>35</v>
      </c>
      <c r="S1019">
        <v>1</v>
      </c>
      <c r="T1019">
        <v>35</v>
      </c>
      <c r="U1019">
        <v>22.5</v>
      </c>
      <c r="V1019">
        <v>23.75</v>
      </c>
      <c r="W1019">
        <v>22.5</v>
      </c>
      <c r="X1019">
        <v>2</v>
      </c>
      <c r="Y1019">
        <v>21.25</v>
      </c>
      <c r="Z1019">
        <v>23.533333333333299</v>
      </c>
      <c r="AA1019">
        <v>26.033333333333299</v>
      </c>
      <c r="AB1019">
        <v>20.6166666666666</v>
      </c>
      <c r="AC1019">
        <v>5</v>
      </c>
      <c r="AD1019">
        <v>20.0833333333333</v>
      </c>
      <c r="AE1019" t="s">
        <v>1045</v>
      </c>
      <c r="AJ1019" t="b">
        <f>OR(COUNTIF(Sheet1!$H$1:$H$9,Table1[[#This Row],[Genre_1]]),COUNTIF(Sheet1!$H$1:$H$8,Table1[[#This Row],[Genre_2]]),COUNTIF(Sheet1!$H$1:$H$8,Table1[[#This Row],[Genre_3]]),COUNTIF(Sheet1!$H$1:$H$8,Table1[[#This Row],[Genre_4]]),COUNTIF(Sheet1!$H$1:$H$8,Table1[[#This Row],[Genre_5]]))</f>
        <v>1</v>
      </c>
      <c r="AK1019" t="s">
        <v>49</v>
      </c>
      <c r="AM1019" t="b">
        <f>OR(COUNTIF(Sheet1!$E$2:$E$20,Table1[[#This Row],[Publisher_1]]),COUNTIF(Sheet1!$E$2:$E$20,Table1[[#This Row],[Publisher_2]]))</f>
        <v>1</v>
      </c>
      <c r="AN1019" t="str">
        <f>IF(COUNTIF(Table1[[#All],[Title]],Table1[[#This Row],[Title]]) &gt; 1,"Yes","No")</f>
        <v>No</v>
      </c>
      <c r="AO1019" t="str">
        <f>IF(AND(-3&lt;= (Table1[[#This Row],[Metrics.Sales]] - AVERAGE(Table1[Metrics.Sales]))/_xlfn.STDEV.S(Table1[Metrics.Sales]), (Table1[[#This Row],[Metrics.Sales]] - AVERAGE(Table1[Metrics.Sales]))/_xlfn.STDEV.S(Table1[Metrics.Sales]) &lt;=3),"No","Yes")</f>
        <v>No</v>
      </c>
      <c r="AP1019" t="b">
        <f>OR(Table1[[#This Row],[Length.Main Story.Polled]] = 0,Table1[[#This Row],[Length.Main + Extras.Polled]] = 0,Table1[[#This Row],[Length.Completionists.Polled]] = 0,Table1[[#This Row],[Length.All PlayStyles.Polled]] = 0)</f>
        <v>0</v>
      </c>
      <c r="AR1019" s="9"/>
      <c r="AT1019"/>
      <c r="AW1019" s="10"/>
      <c r="AX1019" s="10"/>
      <c r="AY1019" s="10"/>
      <c r="BB1019" s="10"/>
      <c r="BG1019" s="10"/>
      <c r="BH1019" s="10"/>
      <c r="BI1019" s="10"/>
      <c r="BL1019" s="10"/>
    </row>
    <row r="1020" spans="1:64" x14ac:dyDescent="0.25">
      <c r="A1020" t="s">
        <v>724</v>
      </c>
      <c r="B1020">
        <v>1</v>
      </c>
      <c r="C1020" t="s">
        <v>1035</v>
      </c>
      <c r="D1020" t="s">
        <v>49</v>
      </c>
      <c r="E1020" t="s">
        <v>1020</v>
      </c>
      <c r="F1020" t="s">
        <v>53</v>
      </c>
      <c r="G1020">
        <v>2007</v>
      </c>
      <c r="H1020">
        <v>58</v>
      </c>
      <c r="I1020">
        <v>0.03</v>
      </c>
      <c r="J1020">
        <v>17.95</v>
      </c>
      <c r="K1020">
        <v>49.883333333333297</v>
      </c>
      <c r="L1020">
        <v>57.466666666666598</v>
      </c>
      <c r="M1020">
        <v>50</v>
      </c>
      <c r="N1020">
        <v>4</v>
      </c>
      <c r="O1020">
        <v>42.25</v>
      </c>
      <c r="P1020">
        <v>65</v>
      </c>
      <c r="Q1020">
        <v>65</v>
      </c>
      <c r="R1020">
        <v>65</v>
      </c>
      <c r="S1020">
        <v>1</v>
      </c>
      <c r="T1020">
        <v>65</v>
      </c>
      <c r="U1020">
        <v>0</v>
      </c>
      <c r="V1020">
        <v>0</v>
      </c>
      <c r="W1020">
        <v>0</v>
      </c>
      <c r="X1020">
        <v>0</v>
      </c>
      <c r="Y1020">
        <v>0</v>
      </c>
      <c r="Z1020">
        <v>44.85</v>
      </c>
      <c r="AA1020">
        <v>52.45</v>
      </c>
      <c r="AB1020">
        <v>35</v>
      </c>
      <c r="AC1020">
        <v>3</v>
      </c>
      <c r="AD1020">
        <v>37.25</v>
      </c>
      <c r="AE1020" t="s">
        <v>1045</v>
      </c>
      <c r="AJ1020" t="b">
        <f>OR(COUNTIF(Sheet1!$H$1:$H$9,Table1[[#This Row],[Genre_1]]),COUNTIF(Sheet1!$H$1:$H$8,Table1[[#This Row],[Genre_2]]),COUNTIF(Sheet1!$H$1:$H$8,Table1[[#This Row],[Genre_3]]),COUNTIF(Sheet1!$H$1:$H$8,Table1[[#This Row],[Genre_4]]),COUNTIF(Sheet1!$H$1:$H$8,Table1[[#This Row],[Genre_5]]))</f>
        <v>1</v>
      </c>
      <c r="AK1020" t="s">
        <v>49</v>
      </c>
      <c r="AM1020" t="b">
        <f>OR(COUNTIF(Sheet1!$E$2:$E$20,Table1[[#This Row],[Publisher_1]]),COUNTIF(Sheet1!$E$2:$E$20,Table1[[#This Row],[Publisher_2]]))</f>
        <v>1</v>
      </c>
      <c r="AN1020" t="str">
        <f>IF(COUNTIF(Table1[[#All],[Title]],Table1[[#This Row],[Title]]) &gt; 1,"Yes","No")</f>
        <v>No</v>
      </c>
      <c r="AO1020" t="str">
        <f>IF(AND(-3&lt;= (Table1[[#This Row],[Metrics.Sales]] - AVERAGE(Table1[Metrics.Sales]))/_xlfn.STDEV.S(Table1[Metrics.Sales]), (Table1[[#This Row],[Metrics.Sales]] - AVERAGE(Table1[Metrics.Sales]))/_xlfn.STDEV.S(Table1[Metrics.Sales]) &lt;=3),"No","Yes")</f>
        <v>No</v>
      </c>
      <c r="AP1020" t="b">
        <f>OR(Table1[[#This Row],[Length.Main Story.Polled]] = 0,Table1[[#This Row],[Length.Main + Extras.Polled]] = 0,Table1[[#This Row],[Length.Completionists.Polled]] = 0,Table1[[#This Row],[Length.All PlayStyles.Polled]] = 0)</f>
        <v>1</v>
      </c>
      <c r="AR1020" s="9"/>
      <c r="AT1020"/>
      <c r="AW1020" s="10"/>
      <c r="BH1020" s="10"/>
      <c r="BI1020" s="10"/>
      <c r="BJ1020" s="10"/>
      <c r="BL1020" s="10"/>
    </row>
    <row r="1021" spans="1:64" x14ac:dyDescent="0.25">
      <c r="A1021" t="s">
        <v>195</v>
      </c>
      <c r="B1021">
        <v>1</v>
      </c>
      <c r="C1021" t="s">
        <v>1035</v>
      </c>
      <c r="D1021" t="s">
        <v>1005</v>
      </c>
      <c r="E1021" t="s">
        <v>1020</v>
      </c>
      <c r="F1021" t="s">
        <v>53</v>
      </c>
      <c r="G1021">
        <v>2005</v>
      </c>
      <c r="H1021">
        <v>68</v>
      </c>
      <c r="I1021">
        <v>0.08</v>
      </c>
      <c r="J1021">
        <v>17.95</v>
      </c>
      <c r="K1021">
        <v>31.283333333333299</v>
      </c>
      <c r="L1021">
        <v>38.766666666666602</v>
      </c>
      <c r="M1021">
        <v>29.8333333333333</v>
      </c>
      <c r="N1021">
        <v>9</v>
      </c>
      <c r="O1021">
        <v>26.766666666666602</v>
      </c>
      <c r="P1021">
        <v>38.5</v>
      </c>
      <c r="Q1021">
        <v>41.75</v>
      </c>
      <c r="R1021">
        <v>38.5</v>
      </c>
      <c r="S1021">
        <v>2</v>
      </c>
      <c r="T1021">
        <v>35.25</v>
      </c>
      <c r="U1021">
        <v>31.433333333333302</v>
      </c>
      <c r="V1021">
        <v>38.3333333333333</v>
      </c>
      <c r="W1021">
        <v>27.883333333333301</v>
      </c>
      <c r="X1021">
        <v>4</v>
      </c>
      <c r="Y1021">
        <v>26.3333333333333</v>
      </c>
      <c r="Z1021">
        <v>26.266666666666602</v>
      </c>
      <c r="AA1021">
        <v>27.733333333333299</v>
      </c>
      <c r="AB1021">
        <v>25</v>
      </c>
      <c r="AC1021">
        <v>3</v>
      </c>
      <c r="AD1021">
        <v>24.816666666666599</v>
      </c>
      <c r="AE1021" t="s">
        <v>1045</v>
      </c>
      <c r="AJ1021" t="b">
        <f>OR(COUNTIF(Sheet1!$H$1:$H$9,Table1[[#This Row],[Genre_1]]),COUNTIF(Sheet1!$H$1:$H$8,Table1[[#This Row],[Genre_2]]),COUNTIF(Sheet1!$H$1:$H$8,Table1[[#This Row],[Genre_3]]),COUNTIF(Sheet1!$H$1:$H$8,Table1[[#This Row],[Genre_4]]),COUNTIF(Sheet1!$H$1:$H$8,Table1[[#This Row],[Genre_5]]))</f>
        <v>1</v>
      </c>
      <c r="AK1021" t="s">
        <v>1005</v>
      </c>
      <c r="AM1021" t="b">
        <f>OR(COUNTIF(Sheet1!$E$2:$E$20,Table1[[#This Row],[Publisher_1]]),COUNTIF(Sheet1!$E$2:$E$20,Table1[[#This Row],[Publisher_2]]))</f>
        <v>1</v>
      </c>
      <c r="AN1021" t="str">
        <f>IF(COUNTIF(Table1[[#All],[Title]],Table1[[#This Row],[Title]]) &gt; 1,"Yes","No")</f>
        <v>No</v>
      </c>
      <c r="AO1021" t="str">
        <f>IF(AND(-3&lt;= (Table1[[#This Row],[Metrics.Sales]] - AVERAGE(Table1[Metrics.Sales]))/_xlfn.STDEV.S(Table1[Metrics.Sales]), (Table1[[#This Row],[Metrics.Sales]] - AVERAGE(Table1[Metrics.Sales]))/_xlfn.STDEV.S(Table1[Metrics.Sales]) &lt;=3),"No","Yes")</f>
        <v>No</v>
      </c>
      <c r="AP1021" t="b">
        <f>OR(Table1[[#This Row],[Length.Main Story.Polled]] = 0,Table1[[#This Row],[Length.Main + Extras.Polled]] = 0,Table1[[#This Row],[Length.Completionists.Polled]] = 0,Table1[[#This Row],[Length.All PlayStyles.Polled]] = 0)</f>
        <v>0</v>
      </c>
      <c r="AR1021" s="9"/>
      <c r="AT1021"/>
    </row>
    <row r="1022" spans="1:64" x14ac:dyDescent="0.25">
      <c r="A1022" t="s">
        <v>992</v>
      </c>
      <c r="B1022">
        <v>1</v>
      </c>
      <c r="C1022" t="s">
        <v>31</v>
      </c>
      <c r="D1022" t="s">
        <v>169</v>
      </c>
      <c r="E1022" t="s">
        <v>1021</v>
      </c>
      <c r="F1022" t="s">
        <v>32</v>
      </c>
      <c r="G1022">
        <v>2008</v>
      </c>
      <c r="H1022">
        <v>70</v>
      </c>
      <c r="I1022">
        <v>0.03</v>
      </c>
      <c r="J1022">
        <v>14.95</v>
      </c>
      <c r="K1022">
        <v>3.3333333333333299</v>
      </c>
      <c r="L1022">
        <v>3.3333333333333299</v>
      </c>
      <c r="M1022">
        <v>3.3333333333333299</v>
      </c>
      <c r="N1022">
        <v>1</v>
      </c>
      <c r="O1022">
        <v>3.3333333333333299</v>
      </c>
      <c r="P1022">
        <v>0</v>
      </c>
      <c r="Q1022">
        <v>0</v>
      </c>
      <c r="R1022">
        <v>0</v>
      </c>
      <c r="S1022">
        <v>0</v>
      </c>
      <c r="T1022">
        <v>0</v>
      </c>
      <c r="U1022">
        <v>0</v>
      </c>
      <c r="V1022">
        <v>0</v>
      </c>
      <c r="W1022">
        <v>0</v>
      </c>
      <c r="X1022">
        <v>0</v>
      </c>
      <c r="Y1022">
        <v>0</v>
      </c>
      <c r="Z1022">
        <v>3.3333333333333299</v>
      </c>
      <c r="AA1022">
        <v>3.3333333333333299</v>
      </c>
      <c r="AB1022">
        <v>3.3333333333333299</v>
      </c>
      <c r="AC1022">
        <v>1</v>
      </c>
      <c r="AD1022">
        <v>3.3333333333333299</v>
      </c>
      <c r="AE1022" t="s">
        <v>31</v>
      </c>
      <c r="AJ1022" t="b">
        <f>OR(COUNTIF(Sheet1!$H$1:$H$9,Table1[[#This Row],[Genre_1]]),COUNTIF(Sheet1!$H$1:$H$8,Table1[[#This Row],[Genre_2]]),COUNTIF(Sheet1!$H$1:$H$8,Table1[[#This Row],[Genre_3]]),COUNTIF(Sheet1!$H$1:$H$8,Table1[[#This Row],[Genre_4]]),COUNTIF(Sheet1!$H$1:$H$8,Table1[[#This Row],[Genre_5]]))</f>
        <v>1</v>
      </c>
      <c r="AK1022" t="s">
        <v>169</v>
      </c>
      <c r="AM1022" t="b">
        <f>OR(COUNTIF(Sheet1!$E$2:$E$20,Table1[[#This Row],[Publisher_1]]),COUNTIF(Sheet1!$E$2:$E$20,Table1[[#This Row],[Publisher_2]]))</f>
        <v>1</v>
      </c>
      <c r="AN1022" t="str">
        <f>IF(COUNTIF(Table1[[#All],[Title]],Table1[[#This Row],[Title]]) &gt; 1,"Yes","No")</f>
        <v>No</v>
      </c>
      <c r="AO1022" t="str">
        <f>IF(AND(-3&lt;= (Table1[[#This Row],[Metrics.Sales]] - AVERAGE(Table1[Metrics.Sales]))/_xlfn.STDEV.S(Table1[Metrics.Sales]), (Table1[[#This Row],[Metrics.Sales]] - AVERAGE(Table1[Metrics.Sales]))/_xlfn.STDEV.S(Table1[Metrics.Sales]) &lt;=3),"No","Yes")</f>
        <v>No</v>
      </c>
      <c r="AP1022" t="b">
        <f>OR(Table1[[#This Row],[Length.Main Story.Polled]] = 0,Table1[[#This Row],[Length.Main + Extras.Polled]] = 0,Table1[[#This Row],[Length.Completionists.Polled]] = 0,Table1[[#This Row],[Length.All PlayStyles.Polled]] = 0)</f>
        <v>1</v>
      </c>
      <c r="AR1022" s="9"/>
      <c r="AT1022"/>
      <c r="AU1022" s="10"/>
      <c r="AW1022" s="10"/>
      <c r="BC1022" s="10"/>
      <c r="BD1022" s="10"/>
      <c r="BE1022" s="10"/>
      <c r="BG1022" s="10"/>
      <c r="BH1022" s="10"/>
      <c r="BI1022" s="10"/>
      <c r="BL1022" s="10"/>
    </row>
    <row r="1023" spans="1:64" x14ac:dyDescent="0.25">
      <c r="A1023" t="s">
        <v>462</v>
      </c>
      <c r="B1023">
        <v>1</v>
      </c>
      <c r="C1023" t="s">
        <v>31</v>
      </c>
      <c r="D1023" t="s">
        <v>1007</v>
      </c>
      <c r="E1023" t="s">
        <v>1021</v>
      </c>
      <c r="F1023" t="s">
        <v>32</v>
      </c>
      <c r="G1023">
        <v>2007</v>
      </c>
      <c r="H1023">
        <v>90</v>
      </c>
      <c r="I1023">
        <v>1.92</v>
      </c>
      <c r="J1023">
        <v>24.95</v>
      </c>
      <c r="K1023">
        <v>20.216666666666601</v>
      </c>
      <c r="L1023">
        <v>40.183333333333302</v>
      </c>
      <c r="M1023">
        <v>19.399999999999999</v>
      </c>
      <c r="N1023">
        <v>153</v>
      </c>
      <c r="O1023">
        <v>14.65</v>
      </c>
      <c r="P1023">
        <v>30.3333333333333</v>
      </c>
      <c r="Q1023">
        <v>44.116666666666603</v>
      </c>
      <c r="R1023">
        <v>25</v>
      </c>
      <c r="S1023">
        <v>21</v>
      </c>
      <c r="T1023">
        <v>23.6166666666666</v>
      </c>
      <c r="U1023">
        <v>20.816666666666599</v>
      </c>
      <c r="V1023">
        <v>32.5833333333333</v>
      </c>
      <c r="W1023">
        <v>20</v>
      </c>
      <c r="X1023">
        <v>70</v>
      </c>
      <c r="Y1023">
        <v>15.2</v>
      </c>
      <c r="Z1023">
        <v>16.100000000000001</v>
      </c>
      <c r="AA1023">
        <v>20.6</v>
      </c>
      <c r="AB1023">
        <v>15.566666666666601</v>
      </c>
      <c r="AC1023">
        <v>62</v>
      </c>
      <c r="AD1023">
        <v>12.6666666666666</v>
      </c>
      <c r="AE1023" t="s">
        <v>31</v>
      </c>
      <c r="AJ1023" t="b">
        <f>OR(COUNTIF(Sheet1!$H$1:$H$9,Table1[[#This Row],[Genre_1]]),COUNTIF(Sheet1!$H$1:$H$8,Table1[[#This Row],[Genre_2]]),COUNTIF(Sheet1!$H$1:$H$8,Table1[[#This Row],[Genre_3]]),COUNTIF(Sheet1!$H$1:$H$8,Table1[[#This Row],[Genre_4]]),COUNTIF(Sheet1!$H$1:$H$8,Table1[[#This Row],[Genre_5]]))</f>
        <v>1</v>
      </c>
      <c r="AK1023" t="s">
        <v>1007</v>
      </c>
      <c r="AM1023" t="b">
        <f>OR(COUNTIF(Sheet1!$E$2:$E$20,Table1[[#This Row],[Publisher_1]]),COUNTIF(Sheet1!$E$2:$E$20,Table1[[#This Row],[Publisher_2]]))</f>
        <v>1</v>
      </c>
      <c r="AN1023" t="str">
        <f>IF(COUNTIF(Table1[[#All],[Title]],Table1[[#This Row],[Title]]) &gt; 1,"Yes","No")</f>
        <v>No</v>
      </c>
      <c r="AO1023" t="str">
        <f>IF(AND(-3&lt;= (Table1[[#This Row],[Metrics.Sales]] - AVERAGE(Table1[Metrics.Sales]))/_xlfn.STDEV.S(Table1[Metrics.Sales]), (Table1[[#This Row],[Metrics.Sales]] - AVERAGE(Table1[Metrics.Sales]))/_xlfn.STDEV.S(Table1[Metrics.Sales]) &lt;=3),"No","Yes")</f>
        <v>No</v>
      </c>
      <c r="AP1023" t="b">
        <f>OR(Table1[[#This Row],[Length.Main Story.Polled]] = 0,Table1[[#This Row],[Length.Main + Extras.Polled]] = 0,Table1[[#This Row],[Length.Completionists.Polled]] = 0,Table1[[#This Row],[Length.All PlayStyles.Polled]] = 0)</f>
        <v>0</v>
      </c>
      <c r="AR1023" s="9"/>
      <c r="AT1023"/>
      <c r="AU1023" s="10"/>
      <c r="AW1023" s="10"/>
      <c r="BH1023" s="10"/>
      <c r="BI1023" s="10"/>
      <c r="BJ1023" s="10"/>
      <c r="BL1023" s="10"/>
    </row>
    <row r="1024" spans="1:64" x14ac:dyDescent="0.25">
      <c r="A1024" t="s">
        <v>218</v>
      </c>
      <c r="B1024">
        <v>1</v>
      </c>
      <c r="C1024" t="s">
        <v>1034</v>
      </c>
      <c r="D1024" t="s">
        <v>1007</v>
      </c>
      <c r="E1024" t="s">
        <v>1022</v>
      </c>
      <c r="F1024" t="s">
        <v>46</v>
      </c>
      <c r="G1024">
        <v>2006</v>
      </c>
      <c r="H1024">
        <v>95</v>
      </c>
      <c r="I1024">
        <v>3.33</v>
      </c>
      <c r="J1024">
        <v>39.950000000000003</v>
      </c>
      <c r="K1024">
        <v>45.6</v>
      </c>
      <c r="L1024">
        <v>75.233333333333306</v>
      </c>
      <c r="M1024">
        <v>43</v>
      </c>
      <c r="N1024">
        <v>528</v>
      </c>
      <c r="O1024">
        <v>32</v>
      </c>
      <c r="P1024">
        <v>55.3</v>
      </c>
      <c r="Q1024">
        <v>77.45</v>
      </c>
      <c r="R1024">
        <v>54.533333333333303</v>
      </c>
      <c r="S1024">
        <v>106</v>
      </c>
      <c r="T1024">
        <v>38.950000000000003</v>
      </c>
      <c r="U1024">
        <v>47.6</v>
      </c>
      <c r="V1024">
        <v>76.55</v>
      </c>
      <c r="W1024">
        <v>46.233333333333299</v>
      </c>
      <c r="X1024">
        <v>241</v>
      </c>
      <c r="Y1024">
        <v>33.450000000000003</v>
      </c>
      <c r="Z1024">
        <v>37.266666666666602</v>
      </c>
      <c r="AA1024">
        <v>58.95</v>
      </c>
      <c r="AB1024">
        <v>37</v>
      </c>
      <c r="AC1024">
        <v>181</v>
      </c>
      <c r="AD1024">
        <v>28.4166666666666</v>
      </c>
      <c r="AE1024" t="s">
        <v>31</v>
      </c>
      <c r="AF1024" t="s">
        <v>1045</v>
      </c>
      <c r="AJ1024" t="b">
        <f>OR(COUNTIF(Sheet1!$H$1:$H$9,Table1[[#This Row],[Genre_1]]),COUNTIF(Sheet1!$H$1:$H$8,Table1[[#This Row],[Genre_2]]),COUNTIF(Sheet1!$H$1:$H$8,Table1[[#This Row],[Genre_3]]),COUNTIF(Sheet1!$H$1:$H$8,Table1[[#This Row],[Genre_4]]),COUNTIF(Sheet1!$H$1:$H$8,Table1[[#This Row],[Genre_5]]))</f>
        <v>1</v>
      </c>
      <c r="AK1024" t="s">
        <v>1007</v>
      </c>
      <c r="AM1024" t="b">
        <f>OR(COUNTIF(Sheet1!$E$2:$E$20,Table1[[#This Row],[Publisher_1]]),COUNTIF(Sheet1!$E$2:$E$20,Table1[[#This Row],[Publisher_2]]))</f>
        <v>1</v>
      </c>
      <c r="AN1024" t="str">
        <f>IF(COUNTIF(Table1[[#All],[Title]],Table1[[#This Row],[Title]]) &gt; 1,"Yes","No")</f>
        <v>No</v>
      </c>
      <c r="AO1024" t="str">
        <f>IF(AND(-3&lt;= (Table1[[#This Row],[Metrics.Sales]] - AVERAGE(Table1[Metrics.Sales]))/_xlfn.STDEV.S(Table1[Metrics.Sales]), (Table1[[#This Row],[Metrics.Sales]] - AVERAGE(Table1[Metrics.Sales]))/_xlfn.STDEV.S(Table1[Metrics.Sales]) &lt;=3),"No","Yes")</f>
        <v>No</v>
      </c>
      <c r="AP1024" t="b">
        <f>OR(Table1[[#This Row],[Length.Main Story.Polled]] = 0,Table1[[#This Row],[Length.Main + Extras.Polled]] = 0,Table1[[#This Row],[Length.Completionists.Polled]] = 0,Table1[[#This Row],[Length.All PlayStyles.Polled]] = 0)</f>
        <v>0</v>
      </c>
      <c r="AR1024" s="9"/>
      <c r="AT1024"/>
      <c r="AX1024" s="10"/>
      <c r="AY1024" s="10"/>
      <c r="BB1024" s="10"/>
      <c r="BC1024" s="10"/>
      <c r="BD1024" s="10"/>
      <c r="BJ1024" s="10"/>
      <c r="BL1024" s="10"/>
    </row>
    <row r="1025" spans="1:64" x14ac:dyDescent="0.25">
      <c r="A1025" t="s">
        <v>809</v>
      </c>
      <c r="B1025">
        <v>1</v>
      </c>
      <c r="C1025" t="s">
        <v>122</v>
      </c>
      <c r="D1025" t="s">
        <v>1007</v>
      </c>
      <c r="E1025" t="s">
        <v>1021</v>
      </c>
      <c r="F1025" t="s">
        <v>32</v>
      </c>
      <c r="G1025">
        <v>2008</v>
      </c>
      <c r="H1025">
        <v>75</v>
      </c>
      <c r="I1025">
        <v>0.5</v>
      </c>
      <c r="J1025">
        <v>24.95</v>
      </c>
      <c r="K1025">
        <v>14.25</v>
      </c>
      <c r="L1025">
        <v>18.533333333333299</v>
      </c>
      <c r="M1025">
        <v>9.9</v>
      </c>
      <c r="N1025">
        <v>11</v>
      </c>
      <c r="O1025">
        <v>9.0333333333333297</v>
      </c>
      <c r="P1025">
        <v>21.383333333333301</v>
      </c>
      <c r="Q1025">
        <v>22.9</v>
      </c>
      <c r="R1025">
        <v>20.25</v>
      </c>
      <c r="S1025">
        <v>5</v>
      </c>
      <c r="T1025">
        <v>19.5833333333333</v>
      </c>
      <c r="U1025">
        <v>8.65</v>
      </c>
      <c r="V1025">
        <v>9.2666666666666604</v>
      </c>
      <c r="W1025">
        <v>8.65</v>
      </c>
      <c r="X1025">
        <v>2</v>
      </c>
      <c r="Y1025">
        <v>8.0333333333333297</v>
      </c>
      <c r="Z1025">
        <v>8.1333333333333293</v>
      </c>
      <c r="AA1025">
        <v>8.9499999999999993</v>
      </c>
      <c r="AB1025">
        <v>8.5</v>
      </c>
      <c r="AC1025">
        <v>4</v>
      </c>
      <c r="AD1025">
        <v>7.15</v>
      </c>
      <c r="AE1025" t="s">
        <v>31</v>
      </c>
      <c r="AF1025" t="s">
        <v>70</v>
      </c>
      <c r="AJ1025" t="b">
        <f>OR(COUNTIF(Sheet1!$H$1:$H$9,Table1[[#This Row],[Genre_1]]),COUNTIF(Sheet1!$H$1:$H$8,Table1[[#This Row],[Genre_2]]),COUNTIF(Sheet1!$H$1:$H$8,Table1[[#This Row],[Genre_3]]),COUNTIF(Sheet1!$H$1:$H$8,Table1[[#This Row],[Genre_4]]),COUNTIF(Sheet1!$H$1:$H$8,Table1[[#This Row],[Genre_5]]))</f>
        <v>1</v>
      </c>
      <c r="AK1025" t="s">
        <v>1007</v>
      </c>
      <c r="AM1025" t="b">
        <f>OR(COUNTIF(Sheet1!$E$2:$E$20,Table1[[#This Row],[Publisher_1]]),COUNTIF(Sheet1!$E$2:$E$20,Table1[[#This Row],[Publisher_2]]))</f>
        <v>1</v>
      </c>
      <c r="AN1025" t="str">
        <f>IF(COUNTIF(Table1[[#All],[Title]],Table1[[#This Row],[Title]]) &gt; 1,"Yes","No")</f>
        <v>No</v>
      </c>
      <c r="AO1025" t="str">
        <f>IF(AND(-3&lt;= (Table1[[#This Row],[Metrics.Sales]] - AVERAGE(Table1[Metrics.Sales]))/_xlfn.STDEV.S(Table1[Metrics.Sales]), (Table1[[#This Row],[Metrics.Sales]] - AVERAGE(Table1[Metrics.Sales]))/_xlfn.STDEV.S(Table1[Metrics.Sales]) &lt;=3),"No","Yes")</f>
        <v>No</v>
      </c>
      <c r="AP1025" t="b">
        <f>OR(Table1[[#This Row],[Length.Main Story.Polled]] = 0,Table1[[#This Row],[Length.Main + Extras.Polled]] = 0,Table1[[#This Row],[Length.Completionists.Polled]] = 0,Table1[[#This Row],[Length.All PlayStyles.Polled]] = 0)</f>
        <v>0</v>
      </c>
      <c r="AR1025" s="9"/>
      <c r="AT1025"/>
      <c r="AZ1025" s="10"/>
      <c r="BE1025" s="10"/>
      <c r="BH1025" s="10"/>
      <c r="BL1025" s="10"/>
    </row>
    <row r="1026" spans="1:64" x14ac:dyDescent="0.25">
      <c r="A1026" t="s">
        <v>184</v>
      </c>
      <c r="B1026">
        <v>1</v>
      </c>
      <c r="C1026" t="s">
        <v>1032</v>
      </c>
      <c r="D1026" t="s">
        <v>45</v>
      </c>
      <c r="E1026" t="s">
        <v>1020</v>
      </c>
      <c r="F1026" t="s">
        <v>46</v>
      </c>
      <c r="G1026">
        <v>2005</v>
      </c>
      <c r="H1026">
        <v>64</v>
      </c>
      <c r="I1026">
        <v>0.11</v>
      </c>
      <c r="J1026">
        <v>19.95</v>
      </c>
      <c r="K1026">
        <v>5</v>
      </c>
      <c r="L1026">
        <v>5</v>
      </c>
      <c r="M1026">
        <v>5</v>
      </c>
      <c r="N1026">
        <v>1</v>
      </c>
      <c r="O1026">
        <v>5</v>
      </c>
      <c r="P1026">
        <v>0</v>
      </c>
      <c r="Q1026">
        <v>0</v>
      </c>
      <c r="R1026">
        <v>0</v>
      </c>
      <c r="S1026">
        <v>0</v>
      </c>
      <c r="T1026">
        <v>0</v>
      </c>
      <c r="U1026">
        <v>0</v>
      </c>
      <c r="V1026">
        <v>0</v>
      </c>
      <c r="W1026">
        <v>0</v>
      </c>
      <c r="X1026">
        <v>0</v>
      </c>
      <c r="Y1026">
        <v>0</v>
      </c>
      <c r="Z1026">
        <v>5</v>
      </c>
      <c r="AA1026">
        <v>5</v>
      </c>
      <c r="AB1026">
        <v>5</v>
      </c>
      <c r="AC1026">
        <v>1</v>
      </c>
      <c r="AD1026">
        <v>5</v>
      </c>
      <c r="AE1026" t="s">
        <v>1045</v>
      </c>
      <c r="AF1026" t="s">
        <v>34</v>
      </c>
      <c r="AJ1026" t="b">
        <f>OR(COUNTIF(Sheet1!$H$1:$H$9,Table1[[#This Row],[Genre_1]]),COUNTIF(Sheet1!$H$1:$H$8,Table1[[#This Row],[Genre_2]]),COUNTIF(Sheet1!$H$1:$H$8,Table1[[#This Row],[Genre_3]]),COUNTIF(Sheet1!$H$1:$H$8,Table1[[#This Row],[Genre_4]]),COUNTIF(Sheet1!$H$1:$H$8,Table1[[#This Row],[Genre_5]]))</f>
        <v>1</v>
      </c>
      <c r="AK1026" t="s">
        <v>45</v>
      </c>
      <c r="AM1026" t="b">
        <f>OR(COUNTIF(Sheet1!$E$2:$E$20,Table1[[#This Row],[Publisher_1]]),COUNTIF(Sheet1!$E$2:$E$20,Table1[[#This Row],[Publisher_2]]))</f>
        <v>1</v>
      </c>
      <c r="AN1026" t="str">
        <f>IF(COUNTIF(Table1[[#All],[Title]],Table1[[#This Row],[Title]]) &gt; 1,"Yes","No")</f>
        <v>No</v>
      </c>
      <c r="AO1026" t="str">
        <f>IF(AND(-3&lt;= (Table1[[#This Row],[Metrics.Sales]] - AVERAGE(Table1[Metrics.Sales]))/_xlfn.STDEV.S(Table1[Metrics.Sales]), (Table1[[#This Row],[Metrics.Sales]] - AVERAGE(Table1[Metrics.Sales]))/_xlfn.STDEV.S(Table1[Metrics.Sales]) &lt;=3),"No","Yes")</f>
        <v>No</v>
      </c>
      <c r="AP1026" t="b">
        <f>OR(Table1[[#This Row],[Length.Main Story.Polled]] = 0,Table1[[#This Row],[Length.Main + Extras.Polled]] = 0,Table1[[#This Row],[Length.Completionists.Polled]] = 0,Table1[[#This Row],[Length.All PlayStyles.Polled]] = 0)</f>
        <v>1</v>
      </c>
      <c r="AR1026" s="9"/>
      <c r="AT1026"/>
      <c r="AW1026" s="10"/>
      <c r="AX1026" s="10"/>
      <c r="BB1026" s="10"/>
      <c r="BD1026" s="10"/>
      <c r="BG1026" s="10"/>
      <c r="BH1026" s="10"/>
    </row>
    <row r="1027" spans="1:64" x14ac:dyDescent="0.25">
      <c r="A1027" t="s">
        <v>292</v>
      </c>
      <c r="B1027">
        <v>1</v>
      </c>
      <c r="C1027" t="s">
        <v>34</v>
      </c>
      <c r="D1027" t="s">
        <v>45</v>
      </c>
      <c r="E1027" t="s">
        <v>83</v>
      </c>
      <c r="F1027" t="s">
        <v>53</v>
      </c>
      <c r="G1027">
        <v>2006</v>
      </c>
      <c r="H1027">
        <v>79</v>
      </c>
      <c r="I1027">
        <v>0.27</v>
      </c>
      <c r="J1027">
        <v>19.95</v>
      </c>
      <c r="K1027">
        <v>20.433333333333302</v>
      </c>
      <c r="L1027">
        <v>34.25</v>
      </c>
      <c r="M1027">
        <v>16.5833333333333</v>
      </c>
      <c r="N1027">
        <v>22</v>
      </c>
      <c r="O1027">
        <v>14.75</v>
      </c>
      <c r="P1027">
        <v>27.85</v>
      </c>
      <c r="Q1027">
        <v>38.200000000000003</v>
      </c>
      <c r="R1027">
        <v>25</v>
      </c>
      <c r="S1027">
        <v>8</v>
      </c>
      <c r="T1027">
        <v>19.466666666666601</v>
      </c>
      <c r="U1027">
        <v>18.883333333333301</v>
      </c>
      <c r="V1027">
        <v>20.3333333333333</v>
      </c>
      <c r="W1027">
        <v>20</v>
      </c>
      <c r="X1027">
        <v>5</v>
      </c>
      <c r="Y1027">
        <v>17.8</v>
      </c>
      <c r="Z1027">
        <v>14.716666666666599</v>
      </c>
      <c r="AA1027">
        <v>19.3</v>
      </c>
      <c r="AB1027">
        <v>14.5</v>
      </c>
      <c r="AC1027">
        <v>9</v>
      </c>
      <c r="AD1027">
        <v>12.8</v>
      </c>
      <c r="AE1027" t="s">
        <v>34</v>
      </c>
      <c r="AJ1027" t="b">
        <f>OR(COUNTIF(Sheet1!$H$1:$H$9,Table1[[#This Row],[Genre_1]]),COUNTIF(Sheet1!$H$1:$H$8,Table1[[#This Row],[Genre_2]]),COUNTIF(Sheet1!$H$1:$H$8,Table1[[#This Row],[Genre_3]]),COUNTIF(Sheet1!$H$1:$H$8,Table1[[#This Row],[Genre_4]]),COUNTIF(Sheet1!$H$1:$H$8,Table1[[#This Row],[Genre_5]]))</f>
        <v>1</v>
      </c>
      <c r="AK1027" t="s">
        <v>45</v>
      </c>
      <c r="AM1027" t="b">
        <f>OR(COUNTIF(Sheet1!$E$2:$E$20,Table1[[#This Row],[Publisher_1]]),COUNTIF(Sheet1!$E$2:$E$20,Table1[[#This Row],[Publisher_2]]))</f>
        <v>1</v>
      </c>
      <c r="AN1027" t="str">
        <f>IF(COUNTIF(Table1[[#All],[Title]],Table1[[#This Row],[Title]]) &gt; 1,"Yes","No")</f>
        <v>No</v>
      </c>
      <c r="AO1027" t="str">
        <f>IF(AND(-3&lt;= (Table1[[#This Row],[Metrics.Sales]] - AVERAGE(Table1[Metrics.Sales]))/_xlfn.STDEV.S(Table1[Metrics.Sales]), (Table1[[#This Row],[Metrics.Sales]] - AVERAGE(Table1[Metrics.Sales]))/_xlfn.STDEV.S(Table1[Metrics.Sales]) &lt;=3),"No","Yes")</f>
        <v>No</v>
      </c>
      <c r="AP1027" t="b">
        <f>OR(Table1[[#This Row],[Length.Main Story.Polled]] = 0,Table1[[#This Row],[Length.Main + Extras.Polled]] = 0,Table1[[#This Row],[Length.Completionists.Polled]] = 0,Table1[[#This Row],[Length.All PlayStyles.Polled]] = 0)</f>
        <v>0</v>
      </c>
      <c r="AR1027" s="9"/>
      <c r="AT1027"/>
    </row>
    <row r="1028" spans="1:64" x14ac:dyDescent="0.25">
      <c r="A1028" t="s">
        <v>485</v>
      </c>
      <c r="B1028">
        <v>1</v>
      </c>
      <c r="C1028" t="s">
        <v>31</v>
      </c>
      <c r="D1028" t="s">
        <v>1005</v>
      </c>
      <c r="E1028" t="s">
        <v>83</v>
      </c>
      <c r="F1028" t="s">
        <v>32</v>
      </c>
      <c r="G1028">
        <v>2007</v>
      </c>
      <c r="H1028">
        <v>96</v>
      </c>
      <c r="I1028">
        <v>1.06</v>
      </c>
      <c r="J1028">
        <v>17.95</v>
      </c>
      <c r="K1028">
        <v>34.016666666666602</v>
      </c>
      <c r="L1028">
        <v>113.75</v>
      </c>
      <c r="M1028">
        <v>29</v>
      </c>
      <c r="N1028">
        <v>33</v>
      </c>
      <c r="O1028">
        <v>24.45</v>
      </c>
      <c r="P1028">
        <v>87.5</v>
      </c>
      <c r="Q1028">
        <v>133.5</v>
      </c>
      <c r="R1028">
        <v>54.5</v>
      </c>
      <c r="S1028">
        <v>4</v>
      </c>
      <c r="T1028">
        <v>58</v>
      </c>
      <c r="U1028">
        <v>26.6166666666666</v>
      </c>
      <c r="V1028">
        <v>29.4</v>
      </c>
      <c r="W1028">
        <v>27</v>
      </c>
      <c r="X1028">
        <v>15</v>
      </c>
      <c r="Y1028">
        <v>23.9</v>
      </c>
      <c r="Z1028">
        <v>26.65</v>
      </c>
      <c r="AA1028">
        <v>31.35</v>
      </c>
      <c r="AB1028">
        <v>28.75</v>
      </c>
      <c r="AC1028">
        <v>14</v>
      </c>
      <c r="AD1028">
        <v>22.55</v>
      </c>
      <c r="AE1028" t="s">
        <v>31</v>
      </c>
      <c r="AJ1028" t="b">
        <f>OR(COUNTIF(Sheet1!$H$1:$H$9,Table1[[#This Row],[Genre_1]]),COUNTIF(Sheet1!$H$1:$H$8,Table1[[#This Row],[Genre_2]]),COUNTIF(Sheet1!$H$1:$H$8,Table1[[#This Row],[Genre_3]]),COUNTIF(Sheet1!$H$1:$H$8,Table1[[#This Row],[Genre_4]]),COUNTIF(Sheet1!$H$1:$H$8,Table1[[#This Row],[Genre_5]]))</f>
        <v>1</v>
      </c>
      <c r="AK1028" t="s">
        <v>1005</v>
      </c>
      <c r="AM1028" t="b">
        <f>OR(COUNTIF(Sheet1!$E$2:$E$20,Table1[[#This Row],[Publisher_1]]),COUNTIF(Sheet1!$E$2:$E$20,Table1[[#This Row],[Publisher_2]]))</f>
        <v>1</v>
      </c>
      <c r="AN1028" t="str">
        <f>IF(COUNTIF(Table1[[#All],[Title]],Table1[[#This Row],[Title]]) &gt; 1,"Yes","No")</f>
        <v>No</v>
      </c>
      <c r="AO1028" t="str">
        <f>IF(AND(-3&lt;= (Table1[[#This Row],[Metrics.Sales]] - AVERAGE(Table1[Metrics.Sales]))/_xlfn.STDEV.S(Table1[Metrics.Sales]), (Table1[[#This Row],[Metrics.Sales]] - AVERAGE(Table1[Metrics.Sales]))/_xlfn.STDEV.S(Table1[Metrics.Sales]) &lt;=3),"No","Yes")</f>
        <v>No</v>
      </c>
      <c r="AP1028" t="b">
        <f>OR(Table1[[#This Row],[Length.Main Story.Polled]] = 0,Table1[[#This Row],[Length.Main + Extras.Polled]] = 0,Table1[[#This Row],[Length.Completionists.Polled]] = 0,Table1[[#This Row],[Length.All PlayStyles.Polled]] = 0)</f>
        <v>0</v>
      </c>
      <c r="AR1028" s="9"/>
      <c r="AT1028"/>
      <c r="AU1028" s="10"/>
      <c r="BB1028" s="10"/>
      <c r="BC1028" s="10"/>
      <c r="BD1028" s="10"/>
      <c r="BH1028" s="10"/>
    </row>
    <row r="1029" spans="1:64" x14ac:dyDescent="0.25">
      <c r="A1029" t="s">
        <v>308</v>
      </c>
      <c r="B1029">
        <v>2</v>
      </c>
      <c r="C1029" t="s">
        <v>31</v>
      </c>
      <c r="D1029" t="s">
        <v>94</v>
      </c>
      <c r="E1029" t="s">
        <v>83</v>
      </c>
      <c r="F1029" t="s">
        <v>32</v>
      </c>
      <c r="G1029">
        <v>2006</v>
      </c>
      <c r="H1029">
        <v>70</v>
      </c>
      <c r="I1029">
        <v>0.23</v>
      </c>
      <c r="J1029">
        <v>14.95</v>
      </c>
      <c r="K1029">
        <v>7.86666666666666</v>
      </c>
      <c r="L1029">
        <v>7.93333333333333</v>
      </c>
      <c r="M1029">
        <v>7.86666666666666</v>
      </c>
      <c r="N1029">
        <v>2</v>
      </c>
      <c r="O1029">
        <v>7.8</v>
      </c>
      <c r="P1029">
        <v>0</v>
      </c>
      <c r="Q1029">
        <v>0</v>
      </c>
      <c r="R1029">
        <v>0</v>
      </c>
      <c r="S1029">
        <v>0</v>
      </c>
      <c r="T1029">
        <v>0</v>
      </c>
      <c r="U1029">
        <v>7.75</v>
      </c>
      <c r="V1029">
        <v>7.75</v>
      </c>
      <c r="W1029">
        <v>7.75</v>
      </c>
      <c r="X1029">
        <v>1</v>
      </c>
      <c r="Y1029">
        <v>7.75</v>
      </c>
      <c r="Z1029">
        <v>8</v>
      </c>
      <c r="AA1029">
        <v>8</v>
      </c>
      <c r="AB1029">
        <v>8</v>
      </c>
      <c r="AC1029">
        <v>1</v>
      </c>
      <c r="AD1029">
        <v>8</v>
      </c>
      <c r="AE1029" t="s">
        <v>31</v>
      </c>
      <c r="AJ1029" t="b">
        <f>OR(COUNTIF(Sheet1!$H$1:$H$9,Table1[[#This Row],[Genre_1]]),COUNTIF(Sheet1!$H$1:$H$8,Table1[[#This Row],[Genre_2]]),COUNTIF(Sheet1!$H$1:$H$8,Table1[[#This Row],[Genre_3]]),COUNTIF(Sheet1!$H$1:$H$8,Table1[[#This Row],[Genre_4]]),COUNTIF(Sheet1!$H$1:$H$8,Table1[[#This Row],[Genre_5]]))</f>
        <v>1</v>
      </c>
      <c r="AK1029" t="s">
        <v>94</v>
      </c>
      <c r="AM1029" t="b">
        <f>OR(COUNTIF(Sheet1!$E$2:$E$20,Table1[[#This Row],[Publisher_1]]),COUNTIF(Sheet1!$E$2:$E$20,Table1[[#This Row],[Publisher_2]]))</f>
        <v>1</v>
      </c>
      <c r="AN1029" t="str">
        <f>IF(COUNTIF(Table1[[#All],[Title]],Table1[[#This Row],[Title]]) &gt; 1,"Yes","No")</f>
        <v>No</v>
      </c>
      <c r="AO1029" t="str">
        <f>IF(AND(-3&lt;= (Table1[[#This Row],[Metrics.Sales]] - AVERAGE(Table1[Metrics.Sales]))/_xlfn.STDEV.S(Table1[Metrics.Sales]), (Table1[[#This Row],[Metrics.Sales]] - AVERAGE(Table1[Metrics.Sales]))/_xlfn.STDEV.S(Table1[Metrics.Sales]) &lt;=3),"No","Yes")</f>
        <v>No</v>
      </c>
      <c r="AP1029" t="b">
        <f>OR(Table1[[#This Row],[Length.Main Story.Polled]] = 0,Table1[[#This Row],[Length.Main + Extras.Polled]] = 0,Table1[[#This Row],[Length.Completionists.Polled]] = 0,Table1[[#This Row],[Length.All PlayStyles.Polled]] = 0)</f>
        <v>1</v>
      </c>
      <c r="AR1029" s="9"/>
      <c r="AT1029"/>
      <c r="BC1029" s="10"/>
    </row>
    <row r="1030" spans="1:64" x14ac:dyDescent="0.25">
      <c r="A1030" t="s">
        <v>209</v>
      </c>
      <c r="B1030">
        <v>2</v>
      </c>
      <c r="C1030" t="s">
        <v>122</v>
      </c>
      <c r="D1030" t="s">
        <v>58</v>
      </c>
      <c r="E1030" t="s">
        <v>1021</v>
      </c>
      <c r="F1030" t="s">
        <v>46</v>
      </c>
      <c r="G1030">
        <v>2005</v>
      </c>
      <c r="H1030">
        <v>68</v>
      </c>
      <c r="I1030">
        <v>0.02</v>
      </c>
      <c r="J1030">
        <v>17.95</v>
      </c>
      <c r="K1030">
        <v>3.1666666666666599</v>
      </c>
      <c r="L1030">
        <v>3.86666666666666</v>
      </c>
      <c r="M1030">
        <v>2.3333333333333299</v>
      </c>
      <c r="N1030">
        <v>3</v>
      </c>
      <c r="O1030">
        <v>2.4500000000000002</v>
      </c>
      <c r="P1030">
        <v>0</v>
      </c>
      <c r="Q1030">
        <v>0</v>
      </c>
      <c r="R1030">
        <v>0</v>
      </c>
      <c r="S1030">
        <v>0</v>
      </c>
      <c r="T1030">
        <v>0</v>
      </c>
      <c r="U1030">
        <v>3.6666666666666599</v>
      </c>
      <c r="V1030">
        <v>4.3333333333333304</v>
      </c>
      <c r="W1030">
        <v>3.6666666666666599</v>
      </c>
      <c r="X1030">
        <v>2</v>
      </c>
      <c r="Y1030">
        <v>3</v>
      </c>
      <c r="Z1030">
        <v>2.1666666666666599</v>
      </c>
      <c r="AA1030">
        <v>2.1666666666666599</v>
      </c>
      <c r="AB1030">
        <v>2.1666666666666599</v>
      </c>
      <c r="AC1030">
        <v>1</v>
      </c>
      <c r="AD1030">
        <v>2.1666666666666599</v>
      </c>
      <c r="AE1030" t="s">
        <v>31</v>
      </c>
      <c r="AF1030" t="s">
        <v>70</v>
      </c>
      <c r="AJ1030" t="b">
        <f>OR(COUNTIF(Sheet1!$H$1:$H$9,Table1[[#This Row],[Genre_1]]),COUNTIF(Sheet1!$H$1:$H$8,Table1[[#This Row],[Genre_2]]),COUNTIF(Sheet1!$H$1:$H$8,Table1[[#This Row],[Genre_3]]),COUNTIF(Sheet1!$H$1:$H$8,Table1[[#This Row],[Genre_4]]),COUNTIF(Sheet1!$H$1:$H$8,Table1[[#This Row],[Genre_5]]))</f>
        <v>1</v>
      </c>
      <c r="AK1030" t="s">
        <v>58</v>
      </c>
      <c r="AM1030" t="b">
        <f>OR(COUNTIF(Sheet1!$E$2:$E$20,Table1[[#This Row],[Publisher_1]]),COUNTIF(Sheet1!$E$2:$E$20,Table1[[#This Row],[Publisher_2]]))</f>
        <v>1</v>
      </c>
      <c r="AN1030" t="str">
        <f>IF(COUNTIF(Table1[[#All],[Title]],Table1[[#This Row],[Title]]) &gt; 1,"Yes","No")</f>
        <v>No</v>
      </c>
      <c r="AO1030" t="str">
        <f>IF(AND(-3&lt;= (Table1[[#This Row],[Metrics.Sales]] - AVERAGE(Table1[Metrics.Sales]))/_xlfn.STDEV.S(Table1[Metrics.Sales]), (Table1[[#This Row],[Metrics.Sales]] - AVERAGE(Table1[Metrics.Sales]))/_xlfn.STDEV.S(Table1[Metrics.Sales]) &lt;=3),"No","Yes")</f>
        <v>No</v>
      </c>
      <c r="AP1030" t="b">
        <f>OR(Table1[[#This Row],[Length.Main Story.Polled]] = 0,Table1[[#This Row],[Length.Main + Extras.Polled]] = 0,Table1[[#This Row],[Length.Completionists.Polled]] = 0,Table1[[#This Row],[Length.All PlayStyles.Polled]] = 0)</f>
        <v>1</v>
      </c>
      <c r="AR1030" s="9"/>
      <c r="AT1030"/>
      <c r="AU1030" s="10"/>
    </row>
    <row r="1031" spans="1:64" x14ac:dyDescent="0.25">
      <c r="A1031" t="s">
        <v>670</v>
      </c>
      <c r="B1031">
        <v>1</v>
      </c>
      <c r="C1031" t="s">
        <v>34</v>
      </c>
      <c r="D1031" t="s">
        <v>35</v>
      </c>
      <c r="E1031" t="s">
        <v>1021</v>
      </c>
      <c r="F1031" t="s">
        <v>53</v>
      </c>
      <c r="G1031">
        <v>2007</v>
      </c>
      <c r="H1031">
        <v>39</v>
      </c>
      <c r="I1031">
        <v>0.09</v>
      </c>
      <c r="J1031">
        <v>17.95</v>
      </c>
      <c r="K1031">
        <v>7.18333333333333</v>
      </c>
      <c r="L1031">
        <v>9.5</v>
      </c>
      <c r="M1031">
        <v>4.8333333333333304</v>
      </c>
      <c r="N1031">
        <v>3</v>
      </c>
      <c r="O1031">
        <v>4.86666666666666</v>
      </c>
      <c r="P1031">
        <v>13</v>
      </c>
      <c r="Q1031">
        <v>13</v>
      </c>
      <c r="R1031">
        <v>13</v>
      </c>
      <c r="S1031">
        <v>1</v>
      </c>
      <c r="T1031">
        <v>13</v>
      </c>
      <c r="U1031">
        <v>4.8333333333333304</v>
      </c>
      <c r="V1031">
        <v>4.8333333333333304</v>
      </c>
      <c r="W1031">
        <v>4.8333333333333304</v>
      </c>
      <c r="X1031">
        <v>1</v>
      </c>
      <c r="Y1031">
        <v>4.8333333333333304</v>
      </c>
      <c r="Z1031">
        <v>3.75</v>
      </c>
      <c r="AA1031">
        <v>3.75</v>
      </c>
      <c r="AB1031">
        <v>3.75</v>
      </c>
      <c r="AC1031">
        <v>1</v>
      </c>
      <c r="AD1031">
        <v>3.75</v>
      </c>
      <c r="AE1031" t="s">
        <v>34</v>
      </c>
      <c r="AJ1031" t="b">
        <f>OR(COUNTIF(Sheet1!$H$1:$H$9,Table1[[#This Row],[Genre_1]]),COUNTIF(Sheet1!$H$1:$H$8,Table1[[#This Row],[Genre_2]]),COUNTIF(Sheet1!$H$1:$H$8,Table1[[#This Row],[Genre_3]]),COUNTIF(Sheet1!$H$1:$H$8,Table1[[#This Row],[Genre_4]]),COUNTIF(Sheet1!$H$1:$H$8,Table1[[#This Row],[Genre_5]]))</f>
        <v>1</v>
      </c>
      <c r="AK1031" t="s">
        <v>35</v>
      </c>
      <c r="AM1031" t="b">
        <f>OR(COUNTIF(Sheet1!$E$2:$E$20,Table1[[#This Row],[Publisher_1]]),COUNTIF(Sheet1!$E$2:$E$20,Table1[[#This Row],[Publisher_2]]))</f>
        <v>1</v>
      </c>
      <c r="AN1031" t="str">
        <f>IF(COUNTIF(Table1[[#All],[Title]],Table1[[#This Row],[Title]]) &gt; 1,"Yes","No")</f>
        <v>No</v>
      </c>
      <c r="AO1031" t="str">
        <f>IF(AND(-3&lt;= (Table1[[#This Row],[Metrics.Sales]] - AVERAGE(Table1[Metrics.Sales]))/_xlfn.STDEV.S(Table1[Metrics.Sales]), (Table1[[#This Row],[Metrics.Sales]] - AVERAGE(Table1[Metrics.Sales]))/_xlfn.STDEV.S(Table1[Metrics.Sales]) &lt;=3),"No","Yes")</f>
        <v>No</v>
      </c>
      <c r="AP1031" t="b">
        <f>OR(Table1[[#This Row],[Length.Main Story.Polled]] = 0,Table1[[#This Row],[Length.Main + Extras.Polled]] = 0,Table1[[#This Row],[Length.Completionists.Polled]] = 0,Table1[[#This Row],[Length.All PlayStyles.Polled]] = 0)</f>
        <v>0</v>
      </c>
      <c r="AR1031" s="9"/>
      <c r="AT1031"/>
      <c r="AU1031" s="10"/>
      <c r="BC1031" s="10"/>
      <c r="BD1031" s="10"/>
      <c r="BE1031" s="10"/>
      <c r="BH1031" s="10"/>
      <c r="BI1031" s="10"/>
      <c r="BJ1031" s="10"/>
      <c r="BL1031" s="10"/>
    </row>
    <row r="1032" spans="1:64" x14ac:dyDescent="0.25">
      <c r="A1032" t="s">
        <v>507</v>
      </c>
      <c r="B1032">
        <v>1</v>
      </c>
      <c r="C1032" t="s">
        <v>31</v>
      </c>
      <c r="D1032" t="s">
        <v>45</v>
      </c>
      <c r="E1032" t="s">
        <v>1021</v>
      </c>
      <c r="F1032" t="s">
        <v>46</v>
      </c>
      <c r="G1032">
        <v>2007</v>
      </c>
      <c r="H1032">
        <v>69</v>
      </c>
      <c r="I1032">
        <v>0.6</v>
      </c>
      <c r="J1032">
        <v>17.95</v>
      </c>
      <c r="K1032">
        <v>1.0333333333333301</v>
      </c>
      <c r="L1032">
        <v>2.4</v>
      </c>
      <c r="M1032">
        <v>1</v>
      </c>
      <c r="N1032">
        <v>35</v>
      </c>
      <c r="O1032">
        <v>0.71666666666666601</v>
      </c>
      <c r="P1032">
        <v>1.4833333333333301</v>
      </c>
      <c r="Q1032">
        <v>2.5166666666666599</v>
      </c>
      <c r="R1032">
        <v>1</v>
      </c>
      <c r="S1032">
        <v>7</v>
      </c>
      <c r="T1032">
        <v>0.9</v>
      </c>
      <c r="U1032">
        <v>0</v>
      </c>
      <c r="V1032">
        <v>0</v>
      </c>
      <c r="W1032">
        <v>0</v>
      </c>
      <c r="X1032">
        <v>0</v>
      </c>
      <c r="Y1032">
        <v>0</v>
      </c>
      <c r="Z1032">
        <v>0.93333333333333302</v>
      </c>
      <c r="AA1032">
        <v>1.45</v>
      </c>
      <c r="AB1032">
        <v>0.86666666666666603</v>
      </c>
      <c r="AC1032">
        <v>28</v>
      </c>
      <c r="AD1032">
        <v>0.65</v>
      </c>
      <c r="AE1032" t="s">
        <v>31</v>
      </c>
      <c r="AJ1032" t="b">
        <f>OR(COUNTIF(Sheet1!$H$1:$H$9,Table1[[#This Row],[Genre_1]]),COUNTIF(Sheet1!$H$1:$H$8,Table1[[#This Row],[Genre_2]]),COUNTIF(Sheet1!$H$1:$H$8,Table1[[#This Row],[Genre_3]]),COUNTIF(Sheet1!$H$1:$H$8,Table1[[#This Row],[Genre_4]]),COUNTIF(Sheet1!$H$1:$H$8,Table1[[#This Row],[Genre_5]]))</f>
        <v>1</v>
      </c>
      <c r="AK1032" t="s">
        <v>45</v>
      </c>
      <c r="AM1032" t="b">
        <f>OR(COUNTIF(Sheet1!$E$2:$E$20,Table1[[#This Row],[Publisher_1]]),COUNTIF(Sheet1!$E$2:$E$20,Table1[[#This Row],[Publisher_2]]))</f>
        <v>1</v>
      </c>
      <c r="AN1032" t="str">
        <f>IF(COUNTIF(Table1[[#All],[Title]],Table1[[#This Row],[Title]]) &gt; 1,"Yes","No")</f>
        <v>Yes</v>
      </c>
      <c r="AO1032" t="str">
        <f>IF(AND(-3&lt;= (Table1[[#This Row],[Metrics.Sales]] - AVERAGE(Table1[Metrics.Sales]))/_xlfn.STDEV.S(Table1[Metrics.Sales]), (Table1[[#This Row],[Metrics.Sales]] - AVERAGE(Table1[Metrics.Sales]))/_xlfn.STDEV.S(Table1[Metrics.Sales]) &lt;=3),"No","Yes")</f>
        <v>No</v>
      </c>
      <c r="AP1032" t="b">
        <f>OR(Table1[[#This Row],[Length.Main Story.Polled]] = 0,Table1[[#This Row],[Length.Main + Extras.Polled]] = 0,Table1[[#This Row],[Length.Completionists.Polled]] = 0,Table1[[#This Row],[Length.All PlayStyles.Polled]] = 0)</f>
        <v>1</v>
      </c>
      <c r="AR1032" s="9"/>
      <c r="AT1032"/>
      <c r="AU1032" s="10"/>
      <c r="AW1032" s="10"/>
      <c r="BC1032" s="10"/>
      <c r="BD1032" s="10"/>
      <c r="BE1032" s="10"/>
      <c r="BG1032" s="10"/>
    </row>
    <row r="1033" spans="1:64" x14ac:dyDescent="0.25">
      <c r="A1033" t="s">
        <v>507</v>
      </c>
      <c r="B1033">
        <v>2</v>
      </c>
      <c r="C1033" t="s">
        <v>31</v>
      </c>
      <c r="D1033" t="s">
        <v>45</v>
      </c>
      <c r="E1033" t="s">
        <v>83</v>
      </c>
      <c r="F1033" t="s">
        <v>53</v>
      </c>
      <c r="G1033">
        <v>2007</v>
      </c>
      <c r="H1033">
        <v>71</v>
      </c>
      <c r="I1033">
        <v>0.55000000000000004</v>
      </c>
      <c r="J1033">
        <v>17.95</v>
      </c>
      <c r="K1033">
        <v>1.0333333333333301</v>
      </c>
      <c r="L1033">
        <v>2.4</v>
      </c>
      <c r="M1033">
        <v>1</v>
      </c>
      <c r="N1033">
        <v>35</v>
      </c>
      <c r="O1033">
        <v>0.71666666666666601</v>
      </c>
      <c r="P1033">
        <v>1.4833333333333301</v>
      </c>
      <c r="Q1033">
        <v>2.5166666666666599</v>
      </c>
      <c r="R1033">
        <v>1</v>
      </c>
      <c r="S1033">
        <v>7</v>
      </c>
      <c r="T1033">
        <v>0.9</v>
      </c>
      <c r="U1033">
        <v>0</v>
      </c>
      <c r="V1033">
        <v>0</v>
      </c>
      <c r="W1033">
        <v>0</v>
      </c>
      <c r="X1033">
        <v>0</v>
      </c>
      <c r="Y1033">
        <v>0</v>
      </c>
      <c r="Z1033">
        <v>0.93333333333333302</v>
      </c>
      <c r="AA1033">
        <v>1.45</v>
      </c>
      <c r="AB1033">
        <v>0.86666666666666603</v>
      </c>
      <c r="AC1033">
        <v>28</v>
      </c>
      <c r="AD1033">
        <v>0.65</v>
      </c>
      <c r="AE1033" t="s">
        <v>31</v>
      </c>
      <c r="AJ1033" t="b">
        <f>OR(COUNTIF(Sheet1!$H$1:$H$9,Table1[[#This Row],[Genre_1]]),COUNTIF(Sheet1!$H$1:$H$8,Table1[[#This Row],[Genre_2]]),COUNTIF(Sheet1!$H$1:$H$8,Table1[[#This Row],[Genre_3]]),COUNTIF(Sheet1!$H$1:$H$8,Table1[[#This Row],[Genre_4]]),COUNTIF(Sheet1!$H$1:$H$8,Table1[[#This Row],[Genre_5]]))</f>
        <v>1</v>
      </c>
      <c r="AK1033" t="s">
        <v>45</v>
      </c>
      <c r="AM1033" t="b">
        <f>OR(COUNTIF(Sheet1!$E$2:$E$20,Table1[[#This Row],[Publisher_1]]),COUNTIF(Sheet1!$E$2:$E$20,Table1[[#This Row],[Publisher_2]]))</f>
        <v>1</v>
      </c>
      <c r="AN1033" t="str">
        <f>IF(COUNTIF(Table1[[#All],[Title]],Table1[[#This Row],[Title]]) &gt; 1,"Yes","No")</f>
        <v>Yes</v>
      </c>
      <c r="AO1033" t="str">
        <f>IF(AND(-3&lt;= (Table1[[#This Row],[Metrics.Sales]] - AVERAGE(Table1[Metrics.Sales]))/_xlfn.STDEV.S(Table1[Metrics.Sales]), (Table1[[#This Row],[Metrics.Sales]] - AVERAGE(Table1[Metrics.Sales]))/_xlfn.STDEV.S(Table1[Metrics.Sales]) &lt;=3),"No","Yes")</f>
        <v>No</v>
      </c>
      <c r="AP1033" t="b">
        <f>OR(Table1[[#This Row],[Length.Main Story.Polled]] = 0,Table1[[#This Row],[Length.Main + Extras.Polled]] = 0,Table1[[#This Row],[Length.Completionists.Polled]] = 0,Table1[[#This Row],[Length.All PlayStyles.Polled]] = 0)</f>
        <v>1</v>
      </c>
      <c r="AR1033" s="9"/>
      <c r="AT1033"/>
      <c r="AX1033" s="10"/>
      <c r="AY1033" s="10"/>
    </row>
    <row r="1034" spans="1:64" x14ac:dyDescent="0.25">
      <c r="A1034" t="s">
        <v>507</v>
      </c>
      <c r="B1034">
        <v>2</v>
      </c>
      <c r="C1034" t="s">
        <v>31</v>
      </c>
      <c r="D1034" t="s">
        <v>45</v>
      </c>
      <c r="E1034" t="s">
        <v>1022</v>
      </c>
      <c r="F1034" t="s">
        <v>53</v>
      </c>
      <c r="G1034">
        <v>2007</v>
      </c>
      <c r="H1034">
        <v>64</v>
      </c>
      <c r="I1034">
        <v>0.47</v>
      </c>
      <c r="J1034">
        <v>17.95</v>
      </c>
      <c r="K1034">
        <v>1.0333333333333301</v>
      </c>
      <c r="L1034">
        <v>2.4</v>
      </c>
      <c r="M1034">
        <v>1</v>
      </c>
      <c r="N1034">
        <v>35</v>
      </c>
      <c r="O1034">
        <v>0.71666666666666601</v>
      </c>
      <c r="P1034">
        <v>1.4833333333333301</v>
      </c>
      <c r="Q1034">
        <v>2.5166666666666599</v>
      </c>
      <c r="R1034">
        <v>1</v>
      </c>
      <c r="S1034">
        <v>7</v>
      </c>
      <c r="T1034">
        <v>0.9</v>
      </c>
      <c r="U1034">
        <v>0</v>
      </c>
      <c r="V1034">
        <v>0</v>
      </c>
      <c r="W1034">
        <v>0</v>
      </c>
      <c r="X1034">
        <v>0</v>
      </c>
      <c r="Y1034">
        <v>0</v>
      </c>
      <c r="Z1034">
        <v>0.93333333333333302</v>
      </c>
      <c r="AA1034">
        <v>1.45</v>
      </c>
      <c r="AB1034">
        <v>0.86666666666666603</v>
      </c>
      <c r="AC1034">
        <v>28</v>
      </c>
      <c r="AD1034">
        <v>0.65</v>
      </c>
      <c r="AE1034" t="s">
        <v>31</v>
      </c>
      <c r="AJ1034" t="b">
        <f>OR(COUNTIF(Sheet1!$H$1:$H$9,Table1[[#This Row],[Genre_1]]),COUNTIF(Sheet1!$H$1:$H$8,Table1[[#This Row],[Genre_2]]),COUNTIF(Sheet1!$H$1:$H$8,Table1[[#This Row],[Genre_3]]),COUNTIF(Sheet1!$H$1:$H$8,Table1[[#This Row],[Genre_4]]),COUNTIF(Sheet1!$H$1:$H$8,Table1[[#This Row],[Genre_5]]))</f>
        <v>1</v>
      </c>
      <c r="AK1034" t="s">
        <v>45</v>
      </c>
      <c r="AM1034" t="b">
        <f>OR(COUNTIF(Sheet1!$E$2:$E$20,Table1[[#This Row],[Publisher_1]]),COUNTIF(Sheet1!$E$2:$E$20,Table1[[#This Row],[Publisher_2]]))</f>
        <v>1</v>
      </c>
      <c r="AN1034" t="str">
        <f>IF(COUNTIF(Table1[[#All],[Title]],Table1[[#This Row],[Title]]) &gt; 1,"Yes","No")</f>
        <v>Yes</v>
      </c>
      <c r="AO1034" t="str">
        <f>IF(AND(-3&lt;= (Table1[[#This Row],[Metrics.Sales]] - AVERAGE(Table1[Metrics.Sales]))/_xlfn.STDEV.S(Table1[Metrics.Sales]), (Table1[[#This Row],[Metrics.Sales]] - AVERAGE(Table1[Metrics.Sales]))/_xlfn.STDEV.S(Table1[Metrics.Sales]) &lt;=3),"No","Yes")</f>
        <v>No</v>
      </c>
      <c r="AP1034" t="b">
        <f>OR(Table1[[#This Row],[Length.Main Story.Polled]] = 0,Table1[[#This Row],[Length.Main + Extras.Polled]] = 0,Table1[[#This Row],[Length.Completionists.Polled]] = 0,Table1[[#This Row],[Length.All PlayStyles.Polled]] = 0)</f>
        <v>1</v>
      </c>
      <c r="AR1034" s="9"/>
      <c r="AT1034"/>
      <c r="AX1034" s="10"/>
      <c r="AY1034" s="10"/>
    </row>
    <row r="1035" spans="1:64" x14ac:dyDescent="0.25">
      <c r="A1035" t="s">
        <v>507</v>
      </c>
      <c r="B1035">
        <v>2</v>
      </c>
      <c r="C1035" t="s">
        <v>31</v>
      </c>
      <c r="D1035" t="s">
        <v>45</v>
      </c>
      <c r="E1035" t="s">
        <v>1019</v>
      </c>
      <c r="F1035" t="s">
        <v>32</v>
      </c>
      <c r="G1035">
        <v>2007</v>
      </c>
      <c r="H1035">
        <v>71</v>
      </c>
      <c r="I1035">
        <v>0.39</v>
      </c>
      <c r="J1035">
        <v>17.95</v>
      </c>
      <c r="K1035">
        <v>1.0333333333333301</v>
      </c>
      <c r="L1035">
        <v>2.4</v>
      </c>
      <c r="M1035">
        <v>1</v>
      </c>
      <c r="N1035">
        <v>35</v>
      </c>
      <c r="O1035">
        <v>0.71666666666666601</v>
      </c>
      <c r="P1035">
        <v>1.4833333333333301</v>
      </c>
      <c r="Q1035">
        <v>2.5166666666666599</v>
      </c>
      <c r="R1035">
        <v>1</v>
      </c>
      <c r="S1035">
        <v>7</v>
      </c>
      <c r="T1035">
        <v>0.9</v>
      </c>
      <c r="U1035">
        <v>0</v>
      </c>
      <c r="V1035">
        <v>0</v>
      </c>
      <c r="W1035">
        <v>0</v>
      </c>
      <c r="X1035">
        <v>0</v>
      </c>
      <c r="Y1035">
        <v>0</v>
      </c>
      <c r="Z1035">
        <v>0.93333333333333302</v>
      </c>
      <c r="AA1035">
        <v>1.45</v>
      </c>
      <c r="AB1035">
        <v>0.86666666666666603</v>
      </c>
      <c r="AC1035">
        <v>28</v>
      </c>
      <c r="AD1035">
        <v>0.65</v>
      </c>
      <c r="AE1035" t="s">
        <v>31</v>
      </c>
      <c r="AJ1035" t="b">
        <f>OR(COUNTIF(Sheet1!$H$1:$H$9,Table1[[#This Row],[Genre_1]]),COUNTIF(Sheet1!$H$1:$H$8,Table1[[#This Row],[Genre_2]]),COUNTIF(Sheet1!$H$1:$H$8,Table1[[#This Row],[Genre_3]]),COUNTIF(Sheet1!$H$1:$H$8,Table1[[#This Row],[Genre_4]]),COUNTIF(Sheet1!$H$1:$H$8,Table1[[#This Row],[Genre_5]]))</f>
        <v>1</v>
      </c>
      <c r="AK1035" t="s">
        <v>45</v>
      </c>
      <c r="AM1035" t="b">
        <f>OR(COUNTIF(Sheet1!$E$2:$E$20,Table1[[#This Row],[Publisher_1]]),COUNTIF(Sheet1!$E$2:$E$20,Table1[[#This Row],[Publisher_2]]))</f>
        <v>1</v>
      </c>
      <c r="AN1035" t="str">
        <f>IF(COUNTIF(Table1[[#All],[Title]],Table1[[#This Row],[Title]]) &gt; 1,"Yes","No")</f>
        <v>Yes</v>
      </c>
      <c r="AO1035" t="str">
        <f>IF(AND(-3&lt;= (Table1[[#This Row],[Metrics.Sales]] - AVERAGE(Table1[Metrics.Sales]))/_xlfn.STDEV.S(Table1[Metrics.Sales]), (Table1[[#This Row],[Metrics.Sales]] - AVERAGE(Table1[Metrics.Sales]))/_xlfn.STDEV.S(Table1[Metrics.Sales]) &lt;=3),"No","Yes")</f>
        <v>No</v>
      </c>
      <c r="AP1035" t="b">
        <f>OR(Table1[[#This Row],[Length.Main Story.Polled]] = 0,Table1[[#This Row],[Length.Main + Extras.Polled]] = 0,Table1[[#This Row],[Length.Completionists.Polled]] = 0,Table1[[#This Row],[Length.All PlayStyles.Polled]] = 0)</f>
        <v>1</v>
      </c>
      <c r="AR1035" s="9"/>
      <c r="AT1035"/>
      <c r="AX1035" s="10"/>
      <c r="AY1035" s="10"/>
    </row>
    <row r="1036" spans="1:64" x14ac:dyDescent="0.25">
      <c r="A1036" t="s">
        <v>507</v>
      </c>
      <c r="B1036">
        <v>1</v>
      </c>
      <c r="C1036" t="s">
        <v>31</v>
      </c>
      <c r="D1036" t="s">
        <v>45</v>
      </c>
      <c r="E1036" t="s">
        <v>1020</v>
      </c>
      <c r="F1036" t="s">
        <v>46</v>
      </c>
      <c r="G1036">
        <v>2007</v>
      </c>
      <c r="H1036">
        <v>59</v>
      </c>
      <c r="I1036">
        <v>0.23</v>
      </c>
      <c r="J1036">
        <v>16.95</v>
      </c>
      <c r="K1036">
        <v>1.0333333333333301</v>
      </c>
      <c r="L1036">
        <v>2.4</v>
      </c>
      <c r="M1036">
        <v>1</v>
      </c>
      <c r="N1036">
        <v>35</v>
      </c>
      <c r="O1036">
        <v>0.71666666666666601</v>
      </c>
      <c r="P1036">
        <v>1.4833333333333301</v>
      </c>
      <c r="Q1036">
        <v>2.5166666666666599</v>
      </c>
      <c r="R1036">
        <v>1</v>
      </c>
      <c r="S1036">
        <v>7</v>
      </c>
      <c r="T1036">
        <v>0.9</v>
      </c>
      <c r="U1036">
        <v>0</v>
      </c>
      <c r="V1036">
        <v>0</v>
      </c>
      <c r="W1036">
        <v>0</v>
      </c>
      <c r="X1036">
        <v>0</v>
      </c>
      <c r="Y1036">
        <v>0</v>
      </c>
      <c r="Z1036">
        <v>0.93333333333333302</v>
      </c>
      <c r="AA1036">
        <v>1.45</v>
      </c>
      <c r="AB1036">
        <v>0.86666666666666603</v>
      </c>
      <c r="AC1036">
        <v>28</v>
      </c>
      <c r="AD1036">
        <v>0.65</v>
      </c>
      <c r="AE1036" t="s">
        <v>31</v>
      </c>
      <c r="AJ1036" t="b">
        <f>OR(COUNTIF(Sheet1!$H$1:$H$9,Table1[[#This Row],[Genre_1]]),COUNTIF(Sheet1!$H$1:$H$8,Table1[[#This Row],[Genre_2]]),COUNTIF(Sheet1!$H$1:$H$8,Table1[[#This Row],[Genre_3]]),COUNTIF(Sheet1!$H$1:$H$8,Table1[[#This Row],[Genre_4]]),COUNTIF(Sheet1!$H$1:$H$8,Table1[[#This Row],[Genre_5]]))</f>
        <v>1</v>
      </c>
      <c r="AK1036" t="s">
        <v>45</v>
      </c>
      <c r="AM1036" t="b">
        <f>OR(COUNTIF(Sheet1!$E$2:$E$20,Table1[[#This Row],[Publisher_1]]),COUNTIF(Sheet1!$E$2:$E$20,Table1[[#This Row],[Publisher_2]]))</f>
        <v>1</v>
      </c>
      <c r="AN1036" t="str">
        <f>IF(COUNTIF(Table1[[#All],[Title]],Table1[[#This Row],[Title]]) &gt; 1,"Yes","No")</f>
        <v>Yes</v>
      </c>
      <c r="AO1036" t="str">
        <f>IF(AND(-3&lt;= (Table1[[#This Row],[Metrics.Sales]] - AVERAGE(Table1[Metrics.Sales]))/_xlfn.STDEV.S(Table1[Metrics.Sales]), (Table1[[#This Row],[Metrics.Sales]] - AVERAGE(Table1[Metrics.Sales]))/_xlfn.STDEV.S(Table1[Metrics.Sales]) &lt;=3),"No","Yes")</f>
        <v>No</v>
      </c>
      <c r="AP1036" t="b">
        <f>OR(Table1[[#This Row],[Length.Main Story.Polled]] = 0,Table1[[#This Row],[Length.Main + Extras.Polled]] = 0,Table1[[#This Row],[Length.Completionists.Polled]] = 0,Table1[[#This Row],[Length.All PlayStyles.Polled]] = 0)</f>
        <v>1</v>
      </c>
      <c r="AR1036" s="9"/>
      <c r="AT1036"/>
      <c r="AX1036" s="10"/>
      <c r="AY1036" s="10"/>
    </row>
    <row r="1037" spans="1:64" x14ac:dyDescent="0.25">
      <c r="A1037" t="s">
        <v>95</v>
      </c>
      <c r="B1037">
        <v>1</v>
      </c>
      <c r="C1037" t="s">
        <v>1040</v>
      </c>
      <c r="D1037" t="s">
        <v>45</v>
      </c>
      <c r="E1037" t="s">
        <v>1021</v>
      </c>
      <c r="F1037" t="s">
        <v>46</v>
      </c>
      <c r="G1037">
        <v>2005</v>
      </c>
      <c r="H1037">
        <v>70</v>
      </c>
      <c r="I1037">
        <v>0.83</v>
      </c>
      <c r="J1037">
        <v>17.95</v>
      </c>
      <c r="K1037">
        <v>55.933333333333302</v>
      </c>
      <c r="L1037">
        <v>122.7</v>
      </c>
      <c r="M1037">
        <v>34.9166666666666</v>
      </c>
      <c r="N1037">
        <v>20</v>
      </c>
      <c r="O1037">
        <v>29.7</v>
      </c>
      <c r="P1037">
        <v>200</v>
      </c>
      <c r="Q1037">
        <v>200</v>
      </c>
      <c r="R1037">
        <v>200</v>
      </c>
      <c r="S1037">
        <v>1</v>
      </c>
      <c r="T1037">
        <v>200</v>
      </c>
      <c r="U1037">
        <v>61.55</v>
      </c>
      <c r="V1037">
        <v>90.383333333333297</v>
      </c>
      <c r="W1037">
        <v>60</v>
      </c>
      <c r="X1037">
        <v>7</v>
      </c>
      <c r="Y1037">
        <v>42</v>
      </c>
      <c r="Z1037">
        <v>40.6666666666666</v>
      </c>
      <c r="AA1037">
        <v>77.900000000000006</v>
      </c>
      <c r="AB1037">
        <v>30.983333333333299</v>
      </c>
      <c r="AC1037">
        <v>12</v>
      </c>
      <c r="AD1037">
        <v>24.9</v>
      </c>
      <c r="AE1037" t="s">
        <v>1045</v>
      </c>
      <c r="AF1037" t="s">
        <v>44</v>
      </c>
      <c r="AJ1037" t="b">
        <f>OR(COUNTIF(Sheet1!$H$1:$H$9,Table1[[#This Row],[Genre_1]]),COUNTIF(Sheet1!$H$1:$H$8,Table1[[#This Row],[Genre_2]]),COUNTIF(Sheet1!$H$1:$H$8,Table1[[#This Row],[Genre_3]]),COUNTIF(Sheet1!$H$1:$H$8,Table1[[#This Row],[Genre_4]]),COUNTIF(Sheet1!$H$1:$H$8,Table1[[#This Row],[Genre_5]]))</f>
        <v>1</v>
      </c>
      <c r="AK1037" t="s">
        <v>45</v>
      </c>
      <c r="AM1037" t="b">
        <f>OR(COUNTIF(Sheet1!$E$2:$E$20,Table1[[#This Row],[Publisher_1]]),COUNTIF(Sheet1!$E$2:$E$20,Table1[[#This Row],[Publisher_2]]))</f>
        <v>1</v>
      </c>
      <c r="AN1037" t="str">
        <f>IF(COUNTIF(Table1[[#All],[Title]],Table1[[#This Row],[Title]]) &gt; 1,"Yes","No")</f>
        <v>Yes</v>
      </c>
      <c r="AO1037" t="str">
        <f>IF(AND(-3&lt;= (Table1[[#This Row],[Metrics.Sales]] - AVERAGE(Table1[Metrics.Sales]))/_xlfn.STDEV.S(Table1[Metrics.Sales]), (Table1[[#This Row],[Metrics.Sales]] - AVERAGE(Table1[Metrics.Sales]))/_xlfn.STDEV.S(Table1[Metrics.Sales]) &lt;=3),"No","Yes")</f>
        <v>No</v>
      </c>
      <c r="AP1037" t="b">
        <f>OR(Table1[[#This Row],[Length.Main Story.Polled]] = 0,Table1[[#This Row],[Length.Main + Extras.Polled]] = 0,Table1[[#This Row],[Length.Completionists.Polled]] = 0,Table1[[#This Row],[Length.All PlayStyles.Polled]] = 0)</f>
        <v>0</v>
      </c>
      <c r="AR1037" s="9"/>
      <c r="AT1037"/>
      <c r="AX1037" s="10"/>
      <c r="AY1037" s="10"/>
    </row>
    <row r="1038" spans="1:64" x14ac:dyDescent="0.25">
      <c r="A1038" t="s">
        <v>95</v>
      </c>
      <c r="B1038">
        <v>1</v>
      </c>
      <c r="C1038" t="s">
        <v>93</v>
      </c>
      <c r="D1038" t="s">
        <v>45</v>
      </c>
      <c r="E1038" t="s">
        <v>1020</v>
      </c>
      <c r="F1038" t="s">
        <v>53</v>
      </c>
      <c r="G1038">
        <v>2005</v>
      </c>
      <c r="H1038">
        <v>65</v>
      </c>
      <c r="I1038">
        <v>0.46</v>
      </c>
      <c r="J1038">
        <v>14.95</v>
      </c>
      <c r="K1038">
        <v>55.933333333333302</v>
      </c>
      <c r="L1038">
        <v>122.7</v>
      </c>
      <c r="M1038">
        <v>34.9166666666666</v>
      </c>
      <c r="N1038">
        <v>20</v>
      </c>
      <c r="O1038">
        <v>29.7</v>
      </c>
      <c r="P1038">
        <v>200</v>
      </c>
      <c r="Q1038">
        <v>200</v>
      </c>
      <c r="R1038">
        <v>200</v>
      </c>
      <c r="S1038">
        <v>1</v>
      </c>
      <c r="T1038">
        <v>200</v>
      </c>
      <c r="U1038">
        <v>61.55</v>
      </c>
      <c r="V1038">
        <v>90.383333333333297</v>
      </c>
      <c r="W1038">
        <v>60</v>
      </c>
      <c r="X1038">
        <v>7</v>
      </c>
      <c r="Y1038">
        <v>42</v>
      </c>
      <c r="Z1038">
        <v>40.6666666666666</v>
      </c>
      <c r="AA1038">
        <v>77.900000000000006</v>
      </c>
      <c r="AB1038">
        <v>30.983333333333299</v>
      </c>
      <c r="AC1038">
        <v>12</v>
      </c>
      <c r="AD1038">
        <v>24.9</v>
      </c>
      <c r="AE1038" t="s">
        <v>44</v>
      </c>
      <c r="AF1038" t="s">
        <v>34</v>
      </c>
      <c r="AJ1038" t="b">
        <f>OR(COUNTIF(Sheet1!$H$1:$H$9,Table1[[#This Row],[Genre_1]]),COUNTIF(Sheet1!$H$1:$H$8,Table1[[#This Row],[Genre_2]]),COUNTIF(Sheet1!$H$1:$H$8,Table1[[#This Row],[Genre_3]]),COUNTIF(Sheet1!$H$1:$H$8,Table1[[#This Row],[Genre_4]]),COUNTIF(Sheet1!$H$1:$H$8,Table1[[#This Row],[Genre_5]]))</f>
        <v>1</v>
      </c>
      <c r="AK1038" t="s">
        <v>45</v>
      </c>
      <c r="AM1038" t="b">
        <f>OR(COUNTIF(Sheet1!$E$2:$E$20,Table1[[#This Row],[Publisher_1]]),COUNTIF(Sheet1!$E$2:$E$20,Table1[[#This Row],[Publisher_2]]))</f>
        <v>1</v>
      </c>
      <c r="AN1038" t="str">
        <f>IF(COUNTIF(Table1[[#All],[Title]],Table1[[#This Row],[Title]]) &gt; 1,"Yes","No")</f>
        <v>Yes</v>
      </c>
      <c r="AO1038" t="str">
        <f>IF(AND(-3&lt;= (Table1[[#This Row],[Metrics.Sales]] - AVERAGE(Table1[Metrics.Sales]))/_xlfn.STDEV.S(Table1[Metrics.Sales]), (Table1[[#This Row],[Metrics.Sales]] - AVERAGE(Table1[Metrics.Sales]))/_xlfn.STDEV.S(Table1[Metrics.Sales]) &lt;=3),"No","Yes")</f>
        <v>No</v>
      </c>
      <c r="AP1038" t="b">
        <f>OR(Table1[[#This Row],[Length.Main Story.Polled]] = 0,Table1[[#This Row],[Length.Main + Extras.Polled]] = 0,Table1[[#This Row],[Length.Completionists.Polled]] = 0,Table1[[#This Row],[Length.All PlayStyles.Polled]] = 0)</f>
        <v>0</v>
      </c>
      <c r="AR1038" s="9"/>
      <c r="AT1038"/>
      <c r="AU1038" s="10"/>
      <c r="BD1038" s="10"/>
      <c r="BH1038" s="10"/>
      <c r="BJ1038" s="10"/>
    </row>
    <row r="1039" spans="1:64" x14ac:dyDescent="0.25">
      <c r="A1039" t="s">
        <v>839</v>
      </c>
      <c r="B1039">
        <v>1</v>
      </c>
      <c r="C1039" t="s">
        <v>44</v>
      </c>
      <c r="D1039" t="s">
        <v>45</v>
      </c>
      <c r="E1039" t="s">
        <v>1021</v>
      </c>
      <c r="F1039" t="s">
        <v>46</v>
      </c>
      <c r="G1039">
        <v>2008</v>
      </c>
      <c r="H1039">
        <v>50</v>
      </c>
      <c r="I1039">
        <v>0.33</v>
      </c>
      <c r="J1039">
        <v>17.95</v>
      </c>
      <c r="K1039">
        <v>0</v>
      </c>
      <c r="L1039">
        <v>0</v>
      </c>
      <c r="M1039">
        <v>0</v>
      </c>
      <c r="N1039">
        <v>0</v>
      </c>
      <c r="O1039">
        <v>0</v>
      </c>
      <c r="P1039">
        <v>0</v>
      </c>
      <c r="Q1039">
        <v>0</v>
      </c>
      <c r="R1039">
        <v>0</v>
      </c>
      <c r="S1039">
        <v>0</v>
      </c>
      <c r="T1039">
        <v>0</v>
      </c>
      <c r="U1039">
        <v>0</v>
      </c>
      <c r="V1039">
        <v>0</v>
      </c>
      <c r="W1039">
        <v>0</v>
      </c>
      <c r="X1039">
        <v>0</v>
      </c>
      <c r="Y1039">
        <v>0</v>
      </c>
      <c r="Z1039">
        <v>0</v>
      </c>
      <c r="AA1039">
        <v>0</v>
      </c>
      <c r="AB1039">
        <v>0</v>
      </c>
      <c r="AC1039">
        <v>0</v>
      </c>
      <c r="AD1039">
        <v>0</v>
      </c>
      <c r="AE1039" t="s">
        <v>44</v>
      </c>
      <c r="AJ1039" t="b">
        <f>OR(COUNTIF(Sheet1!$H$1:$H$9,Table1[[#This Row],[Genre_1]]),COUNTIF(Sheet1!$H$1:$H$8,Table1[[#This Row],[Genre_2]]),COUNTIF(Sheet1!$H$1:$H$8,Table1[[#This Row],[Genre_3]]),COUNTIF(Sheet1!$H$1:$H$8,Table1[[#This Row],[Genre_4]]),COUNTIF(Sheet1!$H$1:$H$8,Table1[[#This Row],[Genre_5]]))</f>
        <v>1</v>
      </c>
      <c r="AK1039" t="s">
        <v>45</v>
      </c>
      <c r="AM1039" t="b">
        <f>OR(COUNTIF(Sheet1!$E$2:$E$20,Table1[[#This Row],[Publisher_1]]),COUNTIF(Sheet1!$E$2:$E$20,Table1[[#This Row],[Publisher_2]]))</f>
        <v>1</v>
      </c>
      <c r="AN1039" t="str">
        <f>IF(COUNTIF(Table1[[#All],[Title]],Table1[[#This Row],[Title]]) &gt; 1,"Yes","No")</f>
        <v>No</v>
      </c>
      <c r="AO1039" t="str">
        <f>IF(AND(-3&lt;= (Table1[[#This Row],[Metrics.Sales]] - AVERAGE(Table1[Metrics.Sales]))/_xlfn.STDEV.S(Table1[Metrics.Sales]), (Table1[[#This Row],[Metrics.Sales]] - AVERAGE(Table1[Metrics.Sales]))/_xlfn.STDEV.S(Table1[Metrics.Sales]) &lt;=3),"No","Yes")</f>
        <v>No</v>
      </c>
      <c r="AP1039" t="b">
        <f>OR(Table1[[#This Row],[Length.Main Story.Polled]] = 0,Table1[[#This Row],[Length.Main + Extras.Polled]] = 0,Table1[[#This Row],[Length.Completionists.Polled]] = 0,Table1[[#This Row],[Length.All PlayStyles.Polled]] = 0)</f>
        <v>1</v>
      </c>
      <c r="AR1039" s="9"/>
      <c r="AT1039"/>
      <c r="AU1039" s="10"/>
      <c r="BD1039" s="10"/>
      <c r="BH1039" s="10"/>
      <c r="BJ1039" s="10"/>
    </row>
    <row r="1040" spans="1:64" x14ac:dyDescent="0.25">
      <c r="A1040" t="s">
        <v>505</v>
      </c>
      <c r="B1040">
        <v>1</v>
      </c>
      <c r="C1040" t="s">
        <v>44</v>
      </c>
      <c r="D1040" t="s">
        <v>45</v>
      </c>
      <c r="E1040" t="s">
        <v>1021</v>
      </c>
      <c r="F1040" t="s">
        <v>46</v>
      </c>
      <c r="G1040">
        <v>2007</v>
      </c>
      <c r="H1040">
        <v>66</v>
      </c>
      <c r="I1040">
        <v>0.66</v>
      </c>
      <c r="J1040">
        <v>16.95</v>
      </c>
      <c r="K1040">
        <v>8</v>
      </c>
      <c r="L1040">
        <v>8</v>
      </c>
      <c r="M1040">
        <v>8</v>
      </c>
      <c r="N1040">
        <v>1</v>
      </c>
      <c r="O1040">
        <v>8</v>
      </c>
      <c r="P1040">
        <v>0</v>
      </c>
      <c r="Q1040">
        <v>0</v>
      </c>
      <c r="R1040">
        <v>0</v>
      </c>
      <c r="S1040">
        <v>0</v>
      </c>
      <c r="T1040">
        <v>0</v>
      </c>
      <c r="U1040">
        <v>8</v>
      </c>
      <c r="V1040">
        <v>8</v>
      </c>
      <c r="W1040">
        <v>8</v>
      </c>
      <c r="X1040">
        <v>1</v>
      </c>
      <c r="Y1040">
        <v>8</v>
      </c>
      <c r="Z1040">
        <v>0</v>
      </c>
      <c r="AA1040">
        <v>0</v>
      </c>
      <c r="AB1040">
        <v>0</v>
      </c>
      <c r="AC1040">
        <v>0</v>
      </c>
      <c r="AD1040">
        <v>0</v>
      </c>
      <c r="AE1040" t="s">
        <v>44</v>
      </c>
      <c r="AJ1040" t="b">
        <f>OR(COUNTIF(Sheet1!$H$1:$H$9,Table1[[#This Row],[Genre_1]]),COUNTIF(Sheet1!$H$1:$H$8,Table1[[#This Row],[Genre_2]]),COUNTIF(Sheet1!$H$1:$H$8,Table1[[#This Row],[Genre_3]]),COUNTIF(Sheet1!$H$1:$H$8,Table1[[#This Row],[Genre_4]]),COUNTIF(Sheet1!$H$1:$H$8,Table1[[#This Row],[Genre_5]]))</f>
        <v>1</v>
      </c>
      <c r="AK1040" t="s">
        <v>45</v>
      </c>
      <c r="AM1040" t="b">
        <f>OR(COUNTIF(Sheet1!$E$2:$E$20,Table1[[#This Row],[Publisher_1]]),COUNTIF(Sheet1!$E$2:$E$20,Table1[[#This Row],[Publisher_2]]))</f>
        <v>1</v>
      </c>
      <c r="AN1040" t="str">
        <f>IF(COUNTIF(Table1[[#All],[Title]],Table1[[#This Row],[Title]]) &gt; 1,"Yes","No")</f>
        <v>Yes</v>
      </c>
      <c r="AO1040" t="str">
        <f>IF(AND(-3&lt;= (Table1[[#This Row],[Metrics.Sales]] - AVERAGE(Table1[Metrics.Sales]))/_xlfn.STDEV.S(Table1[Metrics.Sales]), (Table1[[#This Row],[Metrics.Sales]] - AVERAGE(Table1[Metrics.Sales]))/_xlfn.STDEV.S(Table1[Metrics.Sales]) &lt;=3),"No","Yes")</f>
        <v>No</v>
      </c>
      <c r="AP1040" t="b">
        <f>OR(Table1[[#This Row],[Length.Main Story.Polled]] = 0,Table1[[#This Row],[Length.Main + Extras.Polled]] = 0,Table1[[#This Row],[Length.Completionists.Polled]] = 0,Table1[[#This Row],[Length.All PlayStyles.Polled]] = 0)</f>
        <v>1</v>
      </c>
      <c r="AR1040" s="9"/>
      <c r="AT1040"/>
    </row>
    <row r="1041" spans="1:64" x14ac:dyDescent="0.25">
      <c r="A1041" t="s">
        <v>505</v>
      </c>
      <c r="B1041">
        <v>1</v>
      </c>
      <c r="C1041" t="s">
        <v>44</v>
      </c>
      <c r="D1041" t="s">
        <v>45</v>
      </c>
      <c r="E1041" t="s">
        <v>1022</v>
      </c>
      <c r="F1041" t="s">
        <v>53</v>
      </c>
      <c r="G1041">
        <v>2007</v>
      </c>
      <c r="H1041">
        <v>73</v>
      </c>
      <c r="I1041">
        <v>0.45</v>
      </c>
      <c r="J1041">
        <v>17.95</v>
      </c>
      <c r="K1041">
        <v>8</v>
      </c>
      <c r="L1041">
        <v>8</v>
      </c>
      <c r="M1041">
        <v>8</v>
      </c>
      <c r="N1041">
        <v>1</v>
      </c>
      <c r="O1041">
        <v>8</v>
      </c>
      <c r="P1041">
        <v>0</v>
      </c>
      <c r="Q1041">
        <v>0</v>
      </c>
      <c r="R1041">
        <v>0</v>
      </c>
      <c r="S1041">
        <v>0</v>
      </c>
      <c r="T1041">
        <v>0</v>
      </c>
      <c r="U1041">
        <v>8</v>
      </c>
      <c r="V1041">
        <v>8</v>
      </c>
      <c r="W1041">
        <v>8</v>
      </c>
      <c r="X1041">
        <v>1</v>
      </c>
      <c r="Y1041">
        <v>8</v>
      </c>
      <c r="Z1041">
        <v>0</v>
      </c>
      <c r="AA1041">
        <v>0</v>
      </c>
      <c r="AB1041">
        <v>0</v>
      </c>
      <c r="AC1041">
        <v>0</v>
      </c>
      <c r="AD1041">
        <v>0</v>
      </c>
      <c r="AE1041" t="s">
        <v>44</v>
      </c>
      <c r="AJ1041" t="b">
        <f>OR(COUNTIF(Sheet1!$H$1:$H$9,Table1[[#This Row],[Genre_1]]),COUNTIF(Sheet1!$H$1:$H$8,Table1[[#This Row],[Genre_2]]),COUNTIF(Sheet1!$H$1:$H$8,Table1[[#This Row],[Genre_3]]),COUNTIF(Sheet1!$H$1:$H$8,Table1[[#This Row],[Genre_4]]),COUNTIF(Sheet1!$H$1:$H$8,Table1[[#This Row],[Genre_5]]))</f>
        <v>1</v>
      </c>
      <c r="AK1041" t="s">
        <v>45</v>
      </c>
      <c r="AM1041" t="b">
        <f>OR(COUNTIF(Sheet1!$E$2:$E$20,Table1[[#This Row],[Publisher_1]]),COUNTIF(Sheet1!$E$2:$E$20,Table1[[#This Row],[Publisher_2]]))</f>
        <v>1</v>
      </c>
      <c r="AN1041" t="str">
        <f>IF(COUNTIF(Table1[[#All],[Title]],Table1[[#This Row],[Title]]) &gt; 1,"Yes","No")</f>
        <v>Yes</v>
      </c>
      <c r="AO1041" t="str">
        <f>IF(AND(-3&lt;= (Table1[[#This Row],[Metrics.Sales]] - AVERAGE(Table1[Metrics.Sales]))/_xlfn.STDEV.S(Table1[Metrics.Sales]), (Table1[[#This Row],[Metrics.Sales]] - AVERAGE(Table1[Metrics.Sales]))/_xlfn.STDEV.S(Table1[Metrics.Sales]) &lt;=3),"No","Yes")</f>
        <v>No</v>
      </c>
      <c r="AP1041" t="b">
        <f>OR(Table1[[#This Row],[Length.Main Story.Polled]] = 0,Table1[[#This Row],[Length.Main + Extras.Polled]] = 0,Table1[[#This Row],[Length.Completionists.Polled]] = 0,Table1[[#This Row],[Length.All PlayStyles.Polled]] = 0)</f>
        <v>1</v>
      </c>
      <c r="AR1041" s="9"/>
      <c r="AT1041"/>
    </row>
    <row r="1042" spans="1:64" x14ac:dyDescent="0.25">
      <c r="A1042" t="s">
        <v>505</v>
      </c>
      <c r="B1042">
        <v>1</v>
      </c>
      <c r="C1042" t="s">
        <v>44</v>
      </c>
      <c r="D1042" t="s">
        <v>45</v>
      </c>
      <c r="E1042" t="s">
        <v>1020</v>
      </c>
      <c r="F1042" t="s">
        <v>53</v>
      </c>
      <c r="G1042">
        <v>2007</v>
      </c>
      <c r="H1042">
        <v>64</v>
      </c>
      <c r="I1042">
        <v>0.08</v>
      </c>
      <c r="J1042">
        <v>17.95</v>
      </c>
      <c r="K1042">
        <v>8</v>
      </c>
      <c r="L1042">
        <v>8</v>
      </c>
      <c r="M1042">
        <v>8</v>
      </c>
      <c r="N1042">
        <v>1</v>
      </c>
      <c r="O1042">
        <v>8</v>
      </c>
      <c r="P1042">
        <v>0</v>
      </c>
      <c r="Q1042">
        <v>0</v>
      </c>
      <c r="R1042">
        <v>0</v>
      </c>
      <c r="S1042">
        <v>0</v>
      </c>
      <c r="T1042">
        <v>0</v>
      </c>
      <c r="U1042">
        <v>8</v>
      </c>
      <c r="V1042">
        <v>8</v>
      </c>
      <c r="W1042">
        <v>8</v>
      </c>
      <c r="X1042">
        <v>1</v>
      </c>
      <c r="Y1042">
        <v>8</v>
      </c>
      <c r="Z1042">
        <v>0</v>
      </c>
      <c r="AA1042">
        <v>0</v>
      </c>
      <c r="AB1042">
        <v>0</v>
      </c>
      <c r="AC1042">
        <v>0</v>
      </c>
      <c r="AD1042">
        <v>0</v>
      </c>
      <c r="AE1042" t="s">
        <v>44</v>
      </c>
      <c r="AJ1042" t="b">
        <f>OR(COUNTIF(Sheet1!$H$1:$H$9,Table1[[#This Row],[Genre_1]]),COUNTIF(Sheet1!$H$1:$H$8,Table1[[#This Row],[Genre_2]]),COUNTIF(Sheet1!$H$1:$H$8,Table1[[#This Row],[Genre_3]]),COUNTIF(Sheet1!$H$1:$H$8,Table1[[#This Row],[Genre_4]]),COUNTIF(Sheet1!$H$1:$H$8,Table1[[#This Row],[Genre_5]]))</f>
        <v>1</v>
      </c>
      <c r="AK1042" t="s">
        <v>45</v>
      </c>
      <c r="AM1042" t="b">
        <f>OR(COUNTIF(Sheet1!$E$2:$E$20,Table1[[#This Row],[Publisher_1]]),COUNTIF(Sheet1!$E$2:$E$20,Table1[[#This Row],[Publisher_2]]))</f>
        <v>1</v>
      </c>
      <c r="AN1042" t="str">
        <f>IF(COUNTIF(Table1[[#All],[Title]],Table1[[#This Row],[Title]]) &gt; 1,"Yes","No")</f>
        <v>Yes</v>
      </c>
      <c r="AO1042" t="str">
        <f>IF(AND(-3&lt;= (Table1[[#This Row],[Metrics.Sales]] - AVERAGE(Table1[Metrics.Sales]))/_xlfn.STDEV.S(Table1[Metrics.Sales]), (Table1[[#This Row],[Metrics.Sales]] - AVERAGE(Table1[Metrics.Sales]))/_xlfn.STDEV.S(Table1[Metrics.Sales]) &lt;=3),"No","Yes")</f>
        <v>No</v>
      </c>
      <c r="AP1042" t="b">
        <f>OR(Table1[[#This Row],[Length.Main Story.Polled]] = 0,Table1[[#This Row],[Length.Main + Extras.Polled]] = 0,Table1[[#This Row],[Length.Completionists.Polled]] = 0,Table1[[#This Row],[Length.All PlayStyles.Polled]] = 0)</f>
        <v>1</v>
      </c>
      <c r="AR1042" s="9"/>
      <c r="AT1042"/>
    </row>
    <row r="1043" spans="1:64" x14ac:dyDescent="0.25">
      <c r="A1043" t="s">
        <v>240</v>
      </c>
      <c r="B1043">
        <v>1</v>
      </c>
      <c r="C1043" t="s">
        <v>44</v>
      </c>
      <c r="D1043" t="s">
        <v>45</v>
      </c>
      <c r="E1043" t="s">
        <v>1021</v>
      </c>
      <c r="F1043" t="s">
        <v>53</v>
      </c>
      <c r="G1043">
        <v>2006</v>
      </c>
      <c r="H1043">
        <v>49</v>
      </c>
      <c r="I1043">
        <v>0.97</v>
      </c>
      <c r="J1043">
        <v>14.95</v>
      </c>
      <c r="K1043">
        <v>27.7</v>
      </c>
      <c r="L1043">
        <v>31.55</v>
      </c>
      <c r="M1043">
        <v>27.7</v>
      </c>
      <c r="N1043">
        <v>2</v>
      </c>
      <c r="O1043">
        <v>23.85</v>
      </c>
      <c r="P1043">
        <v>0</v>
      </c>
      <c r="Q1043">
        <v>0</v>
      </c>
      <c r="R1043">
        <v>0</v>
      </c>
      <c r="S1043">
        <v>0</v>
      </c>
      <c r="T1043">
        <v>0</v>
      </c>
      <c r="U1043">
        <v>27.7</v>
      </c>
      <c r="V1043">
        <v>31.55</v>
      </c>
      <c r="W1043">
        <v>27.7</v>
      </c>
      <c r="X1043">
        <v>2</v>
      </c>
      <c r="Y1043">
        <v>23.85</v>
      </c>
      <c r="Z1043">
        <v>0</v>
      </c>
      <c r="AA1043">
        <v>0</v>
      </c>
      <c r="AB1043">
        <v>0</v>
      </c>
      <c r="AC1043">
        <v>0</v>
      </c>
      <c r="AD1043">
        <v>0</v>
      </c>
      <c r="AE1043" t="s">
        <v>44</v>
      </c>
      <c r="AJ1043" t="b">
        <f>OR(COUNTIF(Sheet1!$H$1:$H$9,Table1[[#This Row],[Genre_1]]),COUNTIF(Sheet1!$H$1:$H$8,Table1[[#This Row],[Genre_2]]),COUNTIF(Sheet1!$H$1:$H$8,Table1[[#This Row],[Genre_3]]),COUNTIF(Sheet1!$H$1:$H$8,Table1[[#This Row],[Genre_4]]),COUNTIF(Sheet1!$H$1:$H$8,Table1[[#This Row],[Genre_5]]))</f>
        <v>1</v>
      </c>
      <c r="AK1043" t="s">
        <v>45</v>
      </c>
      <c r="AM1043" t="b">
        <f>OR(COUNTIF(Sheet1!$E$2:$E$20,Table1[[#This Row],[Publisher_1]]),COUNTIF(Sheet1!$E$2:$E$20,Table1[[#This Row],[Publisher_2]]))</f>
        <v>1</v>
      </c>
      <c r="AN1043" t="str">
        <f>IF(COUNTIF(Table1[[#All],[Title]],Table1[[#This Row],[Title]]) &gt; 1,"Yes","No")</f>
        <v>Yes</v>
      </c>
      <c r="AO1043" t="str">
        <f>IF(AND(-3&lt;= (Table1[[#This Row],[Metrics.Sales]] - AVERAGE(Table1[Metrics.Sales]))/_xlfn.STDEV.S(Table1[Metrics.Sales]), (Table1[[#This Row],[Metrics.Sales]] - AVERAGE(Table1[Metrics.Sales]))/_xlfn.STDEV.S(Table1[Metrics.Sales]) &lt;=3),"No","Yes")</f>
        <v>No</v>
      </c>
      <c r="AP1043" t="b">
        <f>OR(Table1[[#This Row],[Length.Main Story.Polled]] = 0,Table1[[#This Row],[Length.Main + Extras.Polled]] = 0,Table1[[#This Row],[Length.Completionists.Polled]] = 0,Table1[[#This Row],[Length.All PlayStyles.Polled]] = 0)</f>
        <v>1</v>
      </c>
      <c r="AR1043" s="9"/>
      <c r="AT1043"/>
    </row>
    <row r="1044" spans="1:64" x14ac:dyDescent="0.25">
      <c r="A1044" t="s">
        <v>240</v>
      </c>
      <c r="B1044">
        <v>1</v>
      </c>
      <c r="C1044" t="s">
        <v>44</v>
      </c>
      <c r="D1044" t="s">
        <v>45</v>
      </c>
      <c r="E1044" t="s">
        <v>1022</v>
      </c>
      <c r="F1044" t="s">
        <v>53</v>
      </c>
      <c r="G1044">
        <v>2007</v>
      </c>
      <c r="H1044">
        <v>65</v>
      </c>
      <c r="I1044">
        <v>0.43</v>
      </c>
      <c r="J1044">
        <v>22.95</v>
      </c>
      <c r="K1044">
        <v>27.7</v>
      </c>
      <c r="L1044">
        <v>31.55</v>
      </c>
      <c r="M1044">
        <v>27.7</v>
      </c>
      <c r="N1044">
        <v>2</v>
      </c>
      <c r="O1044">
        <v>23.85</v>
      </c>
      <c r="P1044">
        <v>0</v>
      </c>
      <c r="Q1044">
        <v>0</v>
      </c>
      <c r="R1044">
        <v>0</v>
      </c>
      <c r="S1044">
        <v>0</v>
      </c>
      <c r="T1044">
        <v>0</v>
      </c>
      <c r="U1044">
        <v>27.7</v>
      </c>
      <c r="V1044">
        <v>31.55</v>
      </c>
      <c r="W1044">
        <v>27.7</v>
      </c>
      <c r="X1044">
        <v>2</v>
      </c>
      <c r="Y1044">
        <v>23.85</v>
      </c>
      <c r="Z1044">
        <v>0</v>
      </c>
      <c r="AA1044">
        <v>0</v>
      </c>
      <c r="AB1044">
        <v>0</v>
      </c>
      <c r="AC1044">
        <v>0</v>
      </c>
      <c r="AD1044">
        <v>0</v>
      </c>
      <c r="AE1044" t="s">
        <v>44</v>
      </c>
      <c r="AJ1044" t="b">
        <f>OR(COUNTIF(Sheet1!$H$1:$H$9,Table1[[#This Row],[Genre_1]]),COUNTIF(Sheet1!$H$1:$H$8,Table1[[#This Row],[Genre_2]]),COUNTIF(Sheet1!$H$1:$H$8,Table1[[#This Row],[Genre_3]]),COUNTIF(Sheet1!$H$1:$H$8,Table1[[#This Row],[Genre_4]]),COUNTIF(Sheet1!$H$1:$H$8,Table1[[#This Row],[Genre_5]]))</f>
        <v>1</v>
      </c>
      <c r="AK1044" t="s">
        <v>45</v>
      </c>
      <c r="AM1044" t="b">
        <f>OR(COUNTIF(Sheet1!$E$2:$E$20,Table1[[#This Row],[Publisher_1]]),COUNTIF(Sheet1!$E$2:$E$20,Table1[[#This Row],[Publisher_2]]))</f>
        <v>1</v>
      </c>
      <c r="AN1044" t="str">
        <f>IF(COUNTIF(Table1[[#All],[Title]],Table1[[#This Row],[Title]]) &gt; 1,"Yes","No")</f>
        <v>Yes</v>
      </c>
      <c r="AO1044" t="str">
        <f>IF(AND(-3&lt;= (Table1[[#This Row],[Metrics.Sales]] - AVERAGE(Table1[Metrics.Sales]))/_xlfn.STDEV.S(Table1[Metrics.Sales]), (Table1[[#This Row],[Metrics.Sales]] - AVERAGE(Table1[Metrics.Sales]))/_xlfn.STDEV.S(Table1[Metrics.Sales]) &lt;=3),"No","Yes")</f>
        <v>No</v>
      </c>
      <c r="AP1044" t="b">
        <f>OR(Table1[[#This Row],[Length.Main Story.Polled]] = 0,Table1[[#This Row],[Length.Main + Extras.Polled]] = 0,Table1[[#This Row],[Length.Completionists.Polled]] = 0,Table1[[#This Row],[Length.All PlayStyles.Polled]] = 0)</f>
        <v>1</v>
      </c>
      <c r="AR1044" s="9"/>
      <c r="AT1044"/>
    </row>
    <row r="1045" spans="1:64" x14ac:dyDescent="0.25">
      <c r="A1045" t="s">
        <v>240</v>
      </c>
      <c r="B1045">
        <v>1</v>
      </c>
      <c r="C1045" t="s">
        <v>44</v>
      </c>
      <c r="D1045" t="s">
        <v>45</v>
      </c>
      <c r="E1045" t="s">
        <v>1020</v>
      </c>
      <c r="F1045" t="s">
        <v>53</v>
      </c>
      <c r="G1045">
        <v>2006</v>
      </c>
      <c r="H1045">
        <v>57</v>
      </c>
      <c r="I1045">
        <v>0.21</v>
      </c>
      <c r="J1045">
        <v>17.95</v>
      </c>
      <c r="K1045">
        <v>27.7</v>
      </c>
      <c r="L1045">
        <v>31.55</v>
      </c>
      <c r="M1045">
        <v>27.7</v>
      </c>
      <c r="N1045">
        <v>2</v>
      </c>
      <c r="O1045">
        <v>23.85</v>
      </c>
      <c r="P1045">
        <v>0</v>
      </c>
      <c r="Q1045">
        <v>0</v>
      </c>
      <c r="R1045">
        <v>0</v>
      </c>
      <c r="S1045">
        <v>0</v>
      </c>
      <c r="T1045">
        <v>0</v>
      </c>
      <c r="U1045">
        <v>27.7</v>
      </c>
      <c r="V1045">
        <v>31.55</v>
      </c>
      <c r="W1045">
        <v>27.7</v>
      </c>
      <c r="X1045">
        <v>2</v>
      </c>
      <c r="Y1045">
        <v>23.85</v>
      </c>
      <c r="Z1045">
        <v>0</v>
      </c>
      <c r="AA1045">
        <v>0</v>
      </c>
      <c r="AB1045">
        <v>0</v>
      </c>
      <c r="AC1045">
        <v>0</v>
      </c>
      <c r="AD1045">
        <v>0</v>
      </c>
      <c r="AE1045" t="s">
        <v>44</v>
      </c>
      <c r="AJ1045" t="b">
        <f>OR(COUNTIF(Sheet1!$H$1:$H$9,Table1[[#This Row],[Genre_1]]),COUNTIF(Sheet1!$H$1:$H$8,Table1[[#This Row],[Genre_2]]),COUNTIF(Sheet1!$H$1:$H$8,Table1[[#This Row],[Genre_3]]),COUNTIF(Sheet1!$H$1:$H$8,Table1[[#This Row],[Genre_4]]),COUNTIF(Sheet1!$H$1:$H$8,Table1[[#This Row],[Genre_5]]))</f>
        <v>1</v>
      </c>
      <c r="AK1045" t="s">
        <v>45</v>
      </c>
      <c r="AM1045" t="b">
        <f>OR(COUNTIF(Sheet1!$E$2:$E$20,Table1[[#This Row],[Publisher_1]]),COUNTIF(Sheet1!$E$2:$E$20,Table1[[#This Row],[Publisher_2]]))</f>
        <v>1</v>
      </c>
      <c r="AN1045" t="str">
        <f>IF(COUNTIF(Table1[[#All],[Title]],Table1[[#This Row],[Title]]) &gt; 1,"Yes","No")</f>
        <v>Yes</v>
      </c>
      <c r="AO1045" t="str">
        <f>IF(AND(-3&lt;= (Table1[[#This Row],[Metrics.Sales]] - AVERAGE(Table1[Metrics.Sales]))/_xlfn.STDEV.S(Table1[Metrics.Sales]), (Table1[[#This Row],[Metrics.Sales]] - AVERAGE(Table1[Metrics.Sales]))/_xlfn.STDEV.S(Table1[Metrics.Sales]) &lt;=3),"No","Yes")</f>
        <v>No</v>
      </c>
      <c r="AP1045" t="b">
        <f>OR(Table1[[#This Row],[Length.Main Story.Polled]] = 0,Table1[[#This Row],[Length.Main + Extras.Polled]] = 0,Table1[[#This Row],[Length.Completionists.Polled]] = 0,Table1[[#This Row],[Length.All PlayStyles.Polled]] = 0)</f>
        <v>1</v>
      </c>
      <c r="AR1045" s="9"/>
      <c r="AT1045"/>
    </row>
    <row r="1046" spans="1:64" x14ac:dyDescent="0.25">
      <c r="A1046" t="s">
        <v>882</v>
      </c>
      <c r="B1046">
        <v>2</v>
      </c>
      <c r="C1046" t="s">
        <v>122</v>
      </c>
      <c r="D1046" t="s">
        <v>1005</v>
      </c>
      <c r="E1046" t="s">
        <v>1022</v>
      </c>
      <c r="F1046" t="s">
        <v>46</v>
      </c>
      <c r="G1046">
        <v>2008</v>
      </c>
      <c r="H1046">
        <v>62</v>
      </c>
      <c r="I1046">
        <v>0.16</v>
      </c>
      <c r="J1046">
        <v>16.95</v>
      </c>
      <c r="K1046">
        <v>5.3333333333333304</v>
      </c>
      <c r="L1046">
        <v>6.5833333333333304</v>
      </c>
      <c r="M1046">
        <v>5</v>
      </c>
      <c r="N1046">
        <v>3</v>
      </c>
      <c r="O1046">
        <v>4.0833333333333304</v>
      </c>
      <c r="P1046">
        <v>0</v>
      </c>
      <c r="Q1046">
        <v>0</v>
      </c>
      <c r="R1046">
        <v>0</v>
      </c>
      <c r="S1046">
        <v>0</v>
      </c>
      <c r="T1046">
        <v>0</v>
      </c>
      <c r="U1046">
        <v>8</v>
      </c>
      <c r="V1046">
        <v>8</v>
      </c>
      <c r="W1046">
        <v>8</v>
      </c>
      <c r="X1046">
        <v>1</v>
      </c>
      <c r="Y1046">
        <v>8</v>
      </c>
      <c r="Z1046">
        <v>4</v>
      </c>
      <c r="AA1046">
        <v>4.5</v>
      </c>
      <c r="AB1046">
        <v>4</v>
      </c>
      <c r="AC1046">
        <v>2</v>
      </c>
      <c r="AD1046">
        <v>3.5</v>
      </c>
      <c r="AE1046" t="s">
        <v>31</v>
      </c>
      <c r="AF1046" t="s">
        <v>70</v>
      </c>
      <c r="AJ1046" t="b">
        <f>OR(COUNTIF(Sheet1!$H$1:$H$9,Table1[[#This Row],[Genre_1]]),COUNTIF(Sheet1!$H$1:$H$8,Table1[[#This Row],[Genre_2]]),COUNTIF(Sheet1!$H$1:$H$8,Table1[[#This Row],[Genre_3]]),COUNTIF(Sheet1!$H$1:$H$8,Table1[[#This Row],[Genre_4]]),COUNTIF(Sheet1!$H$1:$H$8,Table1[[#This Row],[Genre_5]]))</f>
        <v>1</v>
      </c>
      <c r="AK1046" t="s">
        <v>1005</v>
      </c>
      <c r="AM1046" t="b">
        <f>OR(COUNTIF(Sheet1!$E$2:$E$20,Table1[[#This Row],[Publisher_1]]),COUNTIF(Sheet1!$E$2:$E$20,Table1[[#This Row],[Publisher_2]]))</f>
        <v>1</v>
      </c>
      <c r="AN1046" t="str">
        <f>IF(COUNTIF(Table1[[#All],[Title]],Table1[[#This Row],[Title]]) &gt; 1,"Yes","No")</f>
        <v>Yes</v>
      </c>
      <c r="AO1046" t="str">
        <f>IF(AND(-3&lt;= (Table1[[#This Row],[Metrics.Sales]] - AVERAGE(Table1[Metrics.Sales]))/_xlfn.STDEV.S(Table1[Metrics.Sales]), (Table1[[#This Row],[Metrics.Sales]] - AVERAGE(Table1[Metrics.Sales]))/_xlfn.STDEV.S(Table1[Metrics.Sales]) &lt;=3),"No","Yes")</f>
        <v>No</v>
      </c>
      <c r="AP1046" t="b">
        <f>OR(Table1[[#This Row],[Length.Main Story.Polled]] = 0,Table1[[#This Row],[Length.Main + Extras.Polled]] = 0,Table1[[#This Row],[Length.Completionists.Polled]] = 0,Table1[[#This Row],[Length.All PlayStyles.Polled]] = 0)</f>
        <v>1</v>
      </c>
      <c r="AR1046" s="9"/>
      <c r="AT1046"/>
    </row>
    <row r="1047" spans="1:64" x14ac:dyDescent="0.25">
      <c r="A1047" t="s">
        <v>882</v>
      </c>
      <c r="B1047">
        <v>2</v>
      </c>
      <c r="C1047" t="s">
        <v>122</v>
      </c>
      <c r="D1047" t="s">
        <v>1005</v>
      </c>
      <c r="E1047" t="s">
        <v>83</v>
      </c>
      <c r="F1047" t="s">
        <v>32</v>
      </c>
      <c r="G1047">
        <v>2008</v>
      </c>
      <c r="H1047">
        <v>59</v>
      </c>
      <c r="I1047">
        <v>7.0000000000000007E-2</v>
      </c>
      <c r="J1047">
        <v>14.95</v>
      </c>
      <c r="K1047">
        <v>5.3333333333333304</v>
      </c>
      <c r="L1047">
        <v>6.5833333333333304</v>
      </c>
      <c r="M1047">
        <v>5</v>
      </c>
      <c r="N1047">
        <v>3</v>
      </c>
      <c r="O1047">
        <v>4.0833333333333304</v>
      </c>
      <c r="P1047">
        <v>0</v>
      </c>
      <c r="Q1047">
        <v>0</v>
      </c>
      <c r="R1047">
        <v>0</v>
      </c>
      <c r="S1047">
        <v>0</v>
      </c>
      <c r="T1047">
        <v>0</v>
      </c>
      <c r="U1047">
        <v>8</v>
      </c>
      <c r="V1047">
        <v>8</v>
      </c>
      <c r="W1047">
        <v>8</v>
      </c>
      <c r="X1047">
        <v>1</v>
      </c>
      <c r="Y1047">
        <v>8</v>
      </c>
      <c r="Z1047">
        <v>4</v>
      </c>
      <c r="AA1047">
        <v>4.5</v>
      </c>
      <c r="AB1047">
        <v>4</v>
      </c>
      <c r="AC1047">
        <v>2</v>
      </c>
      <c r="AD1047">
        <v>3.5</v>
      </c>
      <c r="AE1047" t="s">
        <v>31</v>
      </c>
      <c r="AF1047" t="s">
        <v>70</v>
      </c>
      <c r="AJ1047" t="b">
        <f>OR(COUNTIF(Sheet1!$H$1:$H$9,Table1[[#This Row],[Genre_1]]),COUNTIF(Sheet1!$H$1:$H$8,Table1[[#This Row],[Genre_2]]),COUNTIF(Sheet1!$H$1:$H$8,Table1[[#This Row],[Genre_3]]),COUNTIF(Sheet1!$H$1:$H$8,Table1[[#This Row],[Genre_4]]),COUNTIF(Sheet1!$H$1:$H$8,Table1[[#This Row],[Genre_5]]))</f>
        <v>1</v>
      </c>
      <c r="AK1047" t="s">
        <v>1005</v>
      </c>
      <c r="AM1047" t="b">
        <f>OR(COUNTIF(Sheet1!$E$2:$E$20,Table1[[#This Row],[Publisher_1]]),COUNTIF(Sheet1!$E$2:$E$20,Table1[[#This Row],[Publisher_2]]))</f>
        <v>1</v>
      </c>
      <c r="AN1047" t="str">
        <f>IF(COUNTIF(Table1[[#All],[Title]],Table1[[#This Row],[Title]]) &gt; 1,"Yes","No")</f>
        <v>Yes</v>
      </c>
      <c r="AO1047" t="str">
        <f>IF(AND(-3&lt;= (Table1[[#This Row],[Metrics.Sales]] - AVERAGE(Table1[Metrics.Sales]))/_xlfn.STDEV.S(Table1[Metrics.Sales]), (Table1[[#This Row],[Metrics.Sales]] - AVERAGE(Table1[Metrics.Sales]))/_xlfn.STDEV.S(Table1[Metrics.Sales]) &lt;=3),"No","Yes")</f>
        <v>No</v>
      </c>
      <c r="AP1047" t="b">
        <f>OR(Table1[[#This Row],[Length.Main Story.Polled]] = 0,Table1[[#This Row],[Length.Main + Extras.Polled]] = 0,Table1[[#This Row],[Length.Completionists.Polled]] = 0,Table1[[#This Row],[Length.All PlayStyles.Polled]] = 0)</f>
        <v>1</v>
      </c>
      <c r="AR1047" s="9"/>
      <c r="AT1047"/>
      <c r="AW1047" s="10"/>
    </row>
    <row r="1048" spans="1:64" x14ac:dyDescent="0.25">
      <c r="A1048" t="s">
        <v>882</v>
      </c>
      <c r="B1048">
        <v>1</v>
      </c>
      <c r="C1048" t="s">
        <v>1035</v>
      </c>
      <c r="D1048" t="s">
        <v>1005</v>
      </c>
      <c r="E1048" t="s">
        <v>1021</v>
      </c>
      <c r="F1048" t="s">
        <v>32</v>
      </c>
      <c r="G1048">
        <v>2008</v>
      </c>
      <c r="H1048">
        <v>60</v>
      </c>
      <c r="I1048">
        <v>0.06</v>
      </c>
      <c r="J1048">
        <v>12.95</v>
      </c>
      <c r="K1048">
        <v>5.3333333333333304</v>
      </c>
      <c r="L1048">
        <v>6.5833333333333304</v>
      </c>
      <c r="M1048">
        <v>5</v>
      </c>
      <c r="N1048">
        <v>3</v>
      </c>
      <c r="O1048">
        <v>4.0833333333333304</v>
      </c>
      <c r="P1048">
        <v>0</v>
      </c>
      <c r="Q1048">
        <v>0</v>
      </c>
      <c r="R1048">
        <v>0</v>
      </c>
      <c r="S1048">
        <v>0</v>
      </c>
      <c r="T1048">
        <v>0</v>
      </c>
      <c r="U1048">
        <v>8</v>
      </c>
      <c r="V1048">
        <v>8</v>
      </c>
      <c r="W1048">
        <v>8</v>
      </c>
      <c r="X1048">
        <v>1</v>
      </c>
      <c r="Y1048">
        <v>8</v>
      </c>
      <c r="Z1048">
        <v>4</v>
      </c>
      <c r="AA1048">
        <v>4.5</v>
      </c>
      <c r="AB1048">
        <v>4</v>
      </c>
      <c r="AC1048">
        <v>2</v>
      </c>
      <c r="AD1048">
        <v>3.5</v>
      </c>
      <c r="AE1048" t="s">
        <v>1045</v>
      </c>
      <c r="AJ1048" t="b">
        <f>OR(COUNTIF(Sheet1!$H$1:$H$9,Table1[[#This Row],[Genre_1]]),COUNTIF(Sheet1!$H$1:$H$8,Table1[[#This Row],[Genre_2]]),COUNTIF(Sheet1!$H$1:$H$8,Table1[[#This Row],[Genre_3]]),COUNTIF(Sheet1!$H$1:$H$8,Table1[[#This Row],[Genre_4]]),COUNTIF(Sheet1!$H$1:$H$8,Table1[[#This Row],[Genre_5]]))</f>
        <v>1</v>
      </c>
      <c r="AK1048" t="s">
        <v>1005</v>
      </c>
      <c r="AM1048" t="b">
        <f>OR(COUNTIF(Sheet1!$E$2:$E$20,Table1[[#This Row],[Publisher_1]]),COUNTIF(Sheet1!$E$2:$E$20,Table1[[#This Row],[Publisher_2]]))</f>
        <v>1</v>
      </c>
      <c r="AN1048" t="str">
        <f>IF(COUNTIF(Table1[[#All],[Title]],Table1[[#This Row],[Title]]) &gt; 1,"Yes","No")</f>
        <v>Yes</v>
      </c>
      <c r="AO1048" t="str">
        <f>IF(AND(-3&lt;= (Table1[[#This Row],[Metrics.Sales]] - AVERAGE(Table1[Metrics.Sales]))/_xlfn.STDEV.S(Table1[Metrics.Sales]), (Table1[[#This Row],[Metrics.Sales]] - AVERAGE(Table1[Metrics.Sales]))/_xlfn.STDEV.S(Table1[Metrics.Sales]) &lt;=3),"No","Yes")</f>
        <v>No</v>
      </c>
      <c r="AP1048" t="b">
        <f>OR(Table1[[#This Row],[Length.Main Story.Polled]] = 0,Table1[[#This Row],[Length.Main + Extras.Polled]] = 0,Table1[[#This Row],[Length.Completionists.Polled]] = 0,Table1[[#This Row],[Length.All PlayStyles.Polled]] = 0)</f>
        <v>1</v>
      </c>
      <c r="AR1048" s="9"/>
      <c r="AT1048"/>
      <c r="AW1048" s="10"/>
    </row>
    <row r="1049" spans="1:64" x14ac:dyDescent="0.25">
      <c r="A1049" t="s">
        <v>43</v>
      </c>
      <c r="B1049">
        <v>1</v>
      </c>
      <c r="C1049" t="s">
        <v>44</v>
      </c>
      <c r="D1049" t="s">
        <v>45</v>
      </c>
      <c r="E1049" t="s">
        <v>1021</v>
      </c>
      <c r="F1049" t="s">
        <v>46</v>
      </c>
      <c r="G1049">
        <v>2004</v>
      </c>
      <c r="H1049">
        <v>67</v>
      </c>
      <c r="I1049">
        <v>0.41</v>
      </c>
      <c r="J1049">
        <v>12.95</v>
      </c>
      <c r="K1049">
        <v>21.933333333333302</v>
      </c>
      <c r="L1049">
        <v>25.5</v>
      </c>
      <c r="M1049">
        <v>20</v>
      </c>
      <c r="N1049">
        <v>7</v>
      </c>
      <c r="O1049">
        <v>16.733333333333299</v>
      </c>
      <c r="P1049">
        <v>30.033333333333299</v>
      </c>
      <c r="Q1049">
        <v>30.033333333333299</v>
      </c>
      <c r="R1049">
        <v>30.033333333333299</v>
      </c>
      <c r="S1049">
        <v>2</v>
      </c>
      <c r="T1049">
        <v>30.033333333333299</v>
      </c>
      <c r="U1049">
        <v>20.8333333333333</v>
      </c>
      <c r="V1049">
        <v>25.2</v>
      </c>
      <c r="W1049">
        <v>20</v>
      </c>
      <c r="X1049">
        <v>3</v>
      </c>
      <c r="Y1049">
        <v>16.45</v>
      </c>
      <c r="Z1049">
        <v>15.5</v>
      </c>
      <c r="AA1049">
        <v>15.75</v>
      </c>
      <c r="AB1049">
        <v>15.5</v>
      </c>
      <c r="AC1049">
        <v>2</v>
      </c>
      <c r="AD1049">
        <v>15.25</v>
      </c>
      <c r="AE1049" t="s">
        <v>44</v>
      </c>
      <c r="AJ1049" t="b">
        <f>OR(COUNTIF(Sheet1!$H$1:$H$9,Table1[[#This Row],[Genre_1]]),COUNTIF(Sheet1!$H$1:$H$8,Table1[[#This Row],[Genre_2]]),COUNTIF(Sheet1!$H$1:$H$8,Table1[[#This Row],[Genre_3]]),COUNTIF(Sheet1!$H$1:$H$8,Table1[[#This Row],[Genre_4]]),COUNTIF(Sheet1!$H$1:$H$8,Table1[[#This Row],[Genre_5]]))</f>
        <v>1</v>
      </c>
      <c r="AK1049" t="s">
        <v>45</v>
      </c>
      <c r="AM1049" t="b">
        <f>OR(COUNTIF(Sheet1!$E$2:$E$20,Table1[[#This Row],[Publisher_1]]),COUNTIF(Sheet1!$E$2:$E$20,Table1[[#This Row],[Publisher_2]]))</f>
        <v>1</v>
      </c>
      <c r="AN1049" t="str">
        <f>IF(COUNTIF(Table1[[#All],[Title]],Table1[[#This Row],[Title]]) &gt; 1,"Yes","No")</f>
        <v>No</v>
      </c>
      <c r="AO1049" t="str">
        <f>IF(AND(-3&lt;= (Table1[[#This Row],[Metrics.Sales]] - AVERAGE(Table1[Metrics.Sales]))/_xlfn.STDEV.S(Table1[Metrics.Sales]), (Table1[[#This Row],[Metrics.Sales]] - AVERAGE(Table1[Metrics.Sales]))/_xlfn.STDEV.S(Table1[Metrics.Sales]) &lt;=3),"No","Yes")</f>
        <v>No</v>
      </c>
      <c r="AP1049" t="b">
        <f>OR(Table1[[#This Row],[Length.Main Story.Polled]] = 0,Table1[[#This Row],[Length.Main + Extras.Polled]] = 0,Table1[[#This Row],[Length.Completionists.Polled]] = 0,Table1[[#This Row],[Length.All PlayStyles.Polled]] = 0)</f>
        <v>0</v>
      </c>
      <c r="AR1049" s="9"/>
      <c r="AT1049"/>
      <c r="AW1049" s="10"/>
    </row>
    <row r="1050" spans="1:64" x14ac:dyDescent="0.25">
      <c r="A1050" t="s">
        <v>599</v>
      </c>
      <c r="B1050">
        <v>1</v>
      </c>
      <c r="C1050" t="s">
        <v>31</v>
      </c>
      <c r="D1050" t="s">
        <v>85</v>
      </c>
      <c r="E1050" t="s">
        <v>1020</v>
      </c>
      <c r="F1050" t="s">
        <v>53</v>
      </c>
      <c r="G1050">
        <v>2007</v>
      </c>
      <c r="H1050">
        <v>52</v>
      </c>
      <c r="I1050">
        <v>0.24</v>
      </c>
      <c r="J1050">
        <v>17.95</v>
      </c>
      <c r="K1050">
        <v>12.566666666666601</v>
      </c>
      <c r="L1050">
        <v>16.75</v>
      </c>
      <c r="M1050">
        <v>10.45</v>
      </c>
      <c r="N1050">
        <v>14</v>
      </c>
      <c r="O1050">
        <v>9</v>
      </c>
      <c r="P1050">
        <v>12.9166666666666</v>
      </c>
      <c r="Q1050">
        <v>12.9166666666666</v>
      </c>
      <c r="R1050">
        <v>12.9166666666666</v>
      </c>
      <c r="S1050">
        <v>1</v>
      </c>
      <c r="T1050">
        <v>12.9166666666666</v>
      </c>
      <c r="U1050">
        <v>10.3666666666666</v>
      </c>
      <c r="V1050">
        <v>10.3666666666666</v>
      </c>
      <c r="W1050">
        <v>10.3666666666666</v>
      </c>
      <c r="X1050">
        <v>1</v>
      </c>
      <c r="Y1050">
        <v>10.3666666666666</v>
      </c>
      <c r="Z1050">
        <v>12.733333333333301</v>
      </c>
      <c r="AA1050">
        <v>16.75</v>
      </c>
      <c r="AB1050">
        <v>10.2666666666666</v>
      </c>
      <c r="AC1050">
        <v>12</v>
      </c>
      <c r="AD1050">
        <v>9</v>
      </c>
      <c r="AE1050" t="s">
        <v>31</v>
      </c>
      <c r="AJ1050" t="b">
        <f>OR(COUNTIF(Sheet1!$H$1:$H$9,Table1[[#This Row],[Genre_1]]),COUNTIF(Sheet1!$H$1:$H$8,Table1[[#This Row],[Genre_2]]),COUNTIF(Sheet1!$H$1:$H$8,Table1[[#This Row],[Genre_3]]),COUNTIF(Sheet1!$H$1:$H$8,Table1[[#This Row],[Genre_4]]),COUNTIF(Sheet1!$H$1:$H$8,Table1[[#This Row],[Genre_5]]))</f>
        <v>1</v>
      </c>
      <c r="AK1050" t="s">
        <v>85</v>
      </c>
      <c r="AM1050" t="b">
        <f>OR(COUNTIF(Sheet1!$E$2:$E$20,Table1[[#This Row],[Publisher_1]]),COUNTIF(Sheet1!$E$2:$E$20,Table1[[#This Row],[Publisher_2]]))</f>
        <v>1</v>
      </c>
      <c r="AN1050" t="str">
        <f>IF(COUNTIF(Table1[[#All],[Title]],Table1[[#This Row],[Title]]) &gt; 1,"Yes","No")</f>
        <v>No</v>
      </c>
      <c r="AO1050" t="str">
        <f>IF(AND(-3&lt;= (Table1[[#This Row],[Metrics.Sales]] - AVERAGE(Table1[Metrics.Sales]))/_xlfn.STDEV.S(Table1[Metrics.Sales]), (Table1[[#This Row],[Metrics.Sales]] - AVERAGE(Table1[Metrics.Sales]))/_xlfn.STDEV.S(Table1[Metrics.Sales]) &lt;=3),"No","Yes")</f>
        <v>No</v>
      </c>
      <c r="AP1050" t="b">
        <f>OR(Table1[[#This Row],[Length.Main Story.Polled]] = 0,Table1[[#This Row],[Length.Main + Extras.Polled]] = 0,Table1[[#This Row],[Length.Completionists.Polled]] = 0,Table1[[#This Row],[Length.All PlayStyles.Polled]] = 0)</f>
        <v>0</v>
      </c>
      <c r="AR1050" s="9"/>
      <c r="AT1050"/>
      <c r="AW1050" s="10"/>
      <c r="AX1050" s="10"/>
      <c r="AY1050" s="10"/>
      <c r="AZ1050" s="10"/>
      <c r="BB1050" s="10"/>
      <c r="BC1050" s="10"/>
    </row>
    <row r="1051" spans="1:64" x14ac:dyDescent="0.25">
      <c r="A1051" t="s">
        <v>550</v>
      </c>
      <c r="B1051">
        <v>1</v>
      </c>
      <c r="C1051" t="s">
        <v>1033</v>
      </c>
      <c r="D1051" t="s">
        <v>169</v>
      </c>
      <c r="E1051" t="s">
        <v>1021</v>
      </c>
      <c r="F1051" t="s">
        <v>46</v>
      </c>
      <c r="G1051">
        <v>2007</v>
      </c>
      <c r="H1051">
        <v>88</v>
      </c>
      <c r="I1051">
        <v>0.37</v>
      </c>
      <c r="J1051">
        <v>17.95</v>
      </c>
      <c r="K1051">
        <v>48.6666666666666</v>
      </c>
      <c r="L1051">
        <v>195.55</v>
      </c>
      <c r="M1051">
        <v>30</v>
      </c>
      <c r="N1051">
        <v>151</v>
      </c>
      <c r="O1051">
        <v>26.1166666666666</v>
      </c>
      <c r="P1051">
        <v>142.36666666666599</v>
      </c>
      <c r="Q1051">
        <v>242.833333333333</v>
      </c>
      <c r="R1051">
        <v>125.433333333333</v>
      </c>
      <c r="S1051">
        <v>19</v>
      </c>
      <c r="T1051">
        <v>90.95</v>
      </c>
      <c r="U1051">
        <v>54.8</v>
      </c>
      <c r="V1051">
        <v>119.48333333333299</v>
      </c>
      <c r="W1051">
        <v>50</v>
      </c>
      <c r="X1051">
        <v>44</v>
      </c>
      <c r="Y1051">
        <v>34.933333333333302</v>
      </c>
      <c r="Z1051">
        <v>25.3666666666666</v>
      </c>
      <c r="AA1051">
        <v>45.3333333333333</v>
      </c>
      <c r="AB1051">
        <v>25</v>
      </c>
      <c r="AC1051">
        <v>88</v>
      </c>
      <c r="AD1051">
        <v>19.033333333333299</v>
      </c>
      <c r="AE1051" t="s">
        <v>31</v>
      </c>
      <c r="AF1051" t="s">
        <v>70</v>
      </c>
      <c r="AG1051" t="s">
        <v>1045</v>
      </c>
      <c r="AJ1051" t="b">
        <f>OR(COUNTIF(Sheet1!$H$1:$H$9,Table1[[#This Row],[Genre_1]]),COUNTIF(Sheet1!$H$1:$H$8,Table1[[#This Row],[Genre_2]]),COUNTIF(Sheet1!$H$1:$H$8,Table1[[#This Row],[Genre_3]]),COUNTIF(Sheet1!$H$1:$H$8,Table1[[#This Row],[Genre_4]]),COUNTIF(Sheet1!$H$1:$H$8,Table1[[#This Row],[Genre_5]]))</f>
        <v>1</v>
      </c>
      <c r="AK1051" t="s">
        <v>169</v>
      </c>
      <c r="AM1051" t="b">
        <f>OR(COUNTIF(Sheet1!$E$2:$E$20,Table1[[#This Row],[Publisher_1]]),COUNTIF(Sheet1!$E$2:$E$20,Table1[[#This Row],[Publisher_2]]))</f>
        <v>1</v>
      </c>
      <c r="AN1051" t="str">
        <f>IF(COUNTIF(Table1[[#All],[Title]],Table1[[#This Row],[Title]]) &gt; 1,"Yes","No")</f>
        <v>No</v>
      </c>
      <c r="AO1051" t="str">
        <f>IF(AND(-3&lt;= (Table1[[#This Row],[Metrics.Sales]] - AVERAGE(Table1[Metrics.Sales]))/_xlfn.STDEV.S(Table1[Metrics.Sales]), (Table1[[#This Row],[Metrics.Sales]] - AVERAGE(Table1[Metrics.Sales]))/_xlfn.STDEV.S(Table1[Metrics.Sales]) &lt;=3),"No","Yes")</f>
        <v>No</v>
      </c>
      <c r="AP1051" t="b">
        <f>OR(Table1[[#This Row],[Length.Main Story.Polled]] = 0,Table1[[#This Row],[Length.Main + Extras.Polled]] = 0,Table1[[#This Row],[Length.Completionists.Polled]] = 0,Table1[[#This Row],[Length.All PlayStyles.Polled]] = 0)</f>
        <v>0</v>
      </c>
      <c r="AR1051" s="9"/>
      <c r="AT1051"/>
      <c r="AX1051" s="10"/>
      <c r="AY1051" s="10"/>
      <c r="AZ1051" s="10"/>
      <c r="BB1051" s="10"/>
      <c r="BC1051" s="10"/>
      <c r="BD1051" s="10"/>
      <c r="BE1051" s="10"/>
      <c r="BG1051" s="10"/>
      <c r="BH1051" s="10"/>
      <c r="BJ1051" s="10"/>
    </row>
    <row r="1052" spans="1:64" x14ac:dyDescent="0.25">
      <c r="A1052" t="s">
        <v>311</v>
      </c>
      <c r="B1052">
        <v>1</v>
      </c>
      <c r="C1052" t="s">
        <v>93</v>
      </c>
      <c r="D1052" t="s">
        <v>167</v>
      </c>
      <c r="E1052" t="s">
        <v>1020</v>
      </c>
      <c r="F1052" t="s">
        <v>32</v>
      </c>
      <c r="G1052">
        <v>2006</v>
      </c>
      <c r="H1052">
        <v>72</v>
      </c>
      <c r="I1052">
        <v>0.2</v>
      </c>
      <c r="J1052">
        <v>14.95</v>
      </c>
      <c r="K1052">
        <v>8.2333333333333307</v>
      </c>
      <c r="L1052">
        <v>8.2333333333333307</v>
      </c>
      <c r="M1052">
        <v>8.2333333333333307</v>
      </c>
      <c r="N1052">
        <v>1</v>
      </c>
      <c r="O1052">
        <v>8.2333333333333307</v>
      </c>
      <c r="P1052">
        <v>0</v>
      </c>
      <c r="Q1052">
        <v>0</v>
      </c>
      <c r="R1052">
        <v>0</v>
      </c>
      <c r="S1052">
        <v>0</v>
      </c>
      <c r="T1052">
        <v>0</v>
      </c>
      <c r="U1052">
        <v>8.2333333333333307</v>
      </c>
      <c r="V1052">
        <v>8.2333333333333307</v>
      </c>
      <c r="W1052">
        <v>8.2333333333333307</v>
      </c>
      <c r="X1052">
        <v>1</v>
      </c>
      <c r="Y1052">
        <v>8.2333333333333307</v>
      </c>
      <c r="Z1052">
        <v>0</v>
      </c>
      <c r="AA1052">
        <v>0</v>
      </c>
      <c r="AB1052">
        <v>0</v>
      </c>
      <c r="AC1052">
        <v>0</v>
      </c>
      <c r="AD1052">
        <v>0</v>
      </c>
      <c r="AE1052" t="s">
        <v>44</v>
      </c>
      <c r="AF1052" t="s">
        <v>34</v>
      </c>
      <c r="AJ1052" t="b">
        <f>OR(COUNTIF(Sheet1!$H$1:$H$9,Table1[[#This Row],[Genre_1]]),COUNTIF(Sheet1!$H$1:$H$8,Table1[[#This Row],[Genre_2]]),COUNTIF(Sheet1!$H$1:$H$8,Table1[[#This Row],[Genre_3]]),COUNTIF(Sheet1!$H$1:$H$8,Table1[[#This Row],[Genre_4]]),COUNTIF(Sheet1!$H$1:$H$8,Table1[[#This Row],[Genre_5]]))</f>
        <v>1</v>
      </c>
      <c r="AK1052" t="s">
        <v>167</v>
      </c>
      <c r="AM1052" t="b">
        <f>OR(COUNTIF(Sheet1!$E$2:$E$20,Table1[[#This Row],[Publisher_1]]),COUNTIF(Sheet1!$E$2:$E$20,Table1[[#This Row],[Publisher_2]]))</f>
        <v>1</v>
      </c>
      <c r="AN1052" t="str">
        <f>IF(COUNTIF(Table1[[#All],[Title]],Table1[[#This Row],[Title]]) &gt; 1,"Yes","No")</f>
        <v>No</v>
      </c>
      <c r="AO1052" t="str">
        <f>IF(AND(-3&lt;= (Table1[[#This Row],[Metrics.Sales]] - AVERAGE(Table1[Metrics.Sales]))/_xlfn.STDEV.S(Table1[Metrics.Sales]), (Table1[[#This Row],[Metrics.Sales]] - AVERAGE(Table1[Metrics.Sales]))/_xlfn.STDEV.S(Table1[Metrics.Sales]) &lt;=3),"No","Yes")</f>
        <v>No</v>
      </c>
      <c r="AP1052" t="b">
        <f>OR(Table1[[#This Row],[Length.Main Story.Polled]] = 0,Table1[[#This Row],[Length.Main + Extras.Polled]] = 0,Table1[[#This Row],[Length.Completionists.Polled]] = 0,Table1[[#This Row],[Length.All PlayStyles.Polled]] = 0)</f>
        <v>1</v>
      </c>
      <c r="AR1052" s="9"/>
      <c r="AT1052"/>
      <c r="AW1052" s="10"/>
      <c r="AX1052" s="10"/>
      <c r="AY1052" s="10"/>
      <c r="AZ1052" s="10"/>
      <c r="BD1052" s="10"/>
      <c r="BG1052" s="10"/>
      <c r="BH1052" s="10"/>
      <c r="BI1052" s="10"/>
      <c r="BL1052" s="10"/>
    </row>
    <row r="1053" spans="1:64" x14ac:dyDescent="0.25">
      <c r="A1053" t="s">
        <v>547</v>
      </c>
      <c r="B1053">
        <v>4</v>
      </c>
      <c r="C1053" t="s">
        <v>93</v>
      </c>
      <c r="D1053" t="s">
        <v>1005</v>
      </c>
      <c r="E1053" t="s">
        <v>1022</v>
      </c>
      <c r="F1053" t="s">
        <v>32</v>
      </c>
      <c r="G1053">
        <v>2007</v>
      </c>
      <c r="H1053">
        <v>70</v>
      </c>
      <c r="I1053">
        <v>0.37</v>
      </c>
      <c r="J1053">
        <v>16.95</v>
      </c>
      <c r="K1053">
        <v>12.15</v>
      </c>
      <c r="L1053">
        <v>21.433333333333302</v>
      </c>
      <c r="M1053">
        <v>9.6333333333333293</v>
      </c>
      <c r="N1053">
        <v>7</v>
      </c>
      <c r="O1053">
        <v>7.7333333333333298</v>
      </c>
      <c r="P1053">
        <v>10.75</v>
      </c>
      <c r="Q1053">
        <v>11.3</v>
      </c>
      <c r="R1053">
        <v>10.75</v>
      </c>
      <c r="S1053">
        <v>2</v>
      </c>
      <c r="T1053">
        <v>10.1833333333333</v>
      </c>
      <c r="U1053">
        <v>32</v>
      </c>
      <c r="V1053">
        <v>32</v>
      </c>
      <c r="W1053">
        <v>32</v>
      </c>
      <c r="X1053">
        <v>1</v>
      </c>
      <c r="Y1053">
        <v>32</v>
      </c>
      <c r="Z1053">
        <v>7.8833333333333302</v>
      </c>
      <c r="AA1053">
        <v>9.0833333333333304</v>
      </c>
      <c r="AB1053">
        <v>8.5</v>
      </c>
      <c r="AC1053">
        <v>4</v>
      </c>
      <c r="AD1053">
        <v>6.3833333333333302</v>
      </c>
      <c r="AE1053" t="s">
        <v>44</v>
      </c>
      <c r="AF1053" t="s">
        <v>34</v>
      </c>
      <c r="AJ1053" t="b">
        <f>OR(COUNTIF(Sheet1!$H$1:$H$9,Table1[[#This Row],[Genre_1]]),COUNTIF(Sheet1!$H$1:$H$8,Table1[[#This Row],[Genre_2]]),COUNTIF(Sheet1!$H$1:$H$8,Table1[[#This Row],[Genre_3]]),COUNTIF(Sheet1!$H$1:$H$8,Table1[[#This Row],[Genre_4]]),COUNTIF(Sheet1!$H$1:$H$8,Table1[[#This Row],[Genre_5]]))</f>
        <v>1</v>
      </c>
      <c r="AK1053" t="s">
        <v>1005</v>
      </c>
      <c r="AM1053" t="b">
        <f>OR(COUNTIF(Sheet1!$E$2:$E$20,Table1[[#This Row],[Publisher_1]]),COUNTIF(Sheet1!$E$2:$E$20,Table1[[#This Row],[Publisher_2]]))</f>
        <v>1</v>
      </c>
      <c r="AN1053" t="str">
        <f>IF(COUNTIF(Table1[[#All],[Title]],Table1[[#This Row],[Title]]) &gt; 1,"Yes","No")</f>
        <v>Yes</v>
      </c>
      <c r="AO1053" t="str">
        <f>IF(AND(-3&lt;= (Table1[[#This Row],[Metrics.Sales]] - AVERAGE(Table1[Metrics.Sales]))/_xlfn.STDEV.S(Table1[Metrics.Sales]), (Table1[[#This Row],[Metrics.Sales]] - AVERAGE(Table1[Metrics.Sales]))/_xlfn.STDEV.S(Table1[Metrics.Sales]) &lt;=3),"No","Yes")</f>
        <v>No</v>
      </c>
      <c r="AP1053" t="b">
        <f>OR(Table1[[#This Row],[Length.Main Story.Polled]] = 0,Table1[[#This Row],[Length.Main + Extras.Polled]] = 0,Table1[[#This Row],[Length.Completionists.Polled]] = 0,Table1[[#This Row],[Length.All PlayStyles.Polled]] = 0)</f>
        <v>0</v>
      </c>
      <c r="AR1053" s="9"/>
      <c r="AT1053"/>
      <c r="AU1053" s="10"/>
      <c r="AW1053" s="10"/>
      <c r="BC1053" s="10"/>
      <c r="BD1053" s="10"/>
      <c r="BE1053" s="10"/>
      <c r="BG1053" s="10"/>
    </row>
    <row r="1054" spans="1:64" x14ac:dyDescent="0.25">
      <c r="A1054" t="s">
        <v>547</v>
      </c>
      <c r="B1054">
        <v>4</v>
      </c>
      <c r="C1054" t="s">
        <v>93</v>
      </c>
      <c r="D1054" t="s">
        <v>1005</v>
      </c>
      <c r="E1054" t="s">
        <v>83</v>
      </c>
      <c r="F1054" t="s">
        <v>32</v>
      </c>
      <c r="G1054">
        <v>2007</v>
      </c>
      <c r="H1054">
        <v>73</v>
      </c>
      <c r="I1054">
        <v>0.12</v>
      </c>
      <c r="J1054">
        <v>17.95</v>
      </c>
      <c r="K1054">
        <v>12.15</v>
      </c>
      <c r="L1054">
        <v>21.433333333333302</v>
      </c>
      <c r="M1054">
        <v>9.6333333333333293</v>
      </c>
      <c r="N1054">
        <v>7</v>
      </c>
      <c r="O1054">
        <v>7.7333333333333298</v>
      </c>
      <c r="P1054">
        <v>10.75</v>
      </c>
      <c r="Q1054">
        <v>11.3</v>
      </c>
      <c r="R1054">
        <v>10.75</v>
      </c>
      <c r="S1054">
        <v>2</v>
      </c>
      <c r="T1054">
        <v>10.1833333333333</v>
      </c>
      <c r="U1054">
        <v>32</v>
      </c>
      <c r="V1054">
        <v>32</v>
      </c>
      <c r="W1054">
        <v>32</v>
      </c>
      <c r="X1054">
        <v>1</v>
      </c>
      <c r="Y1054">
        <v>32</v>
      </c>
      <c r="Z1054">
        <v>7.8833333333333302</v>
      </c>
      <c r="AA1054">
        <v>9.0833333333333304</v>
      </c>
      <c r="AB1054">
        <v>8.5</v>
      </c>
      <c r="AC1054">
        <v>4</v>
      </c>
      <c r="AD1054">
        <v>6.3833333333333302</v>
      </c>
      <c r="AE1054" t="s">
        <v>44</v>
      </c>
      <c r="AF1054" t="s">
        <v>34</v>
      </c>
      <c r="AJ1054" t="b">
        <f>OR(COUNTIF(Sheet1!$H$1:$H$9,Table1[[#This Row],[Genre_1]]),COUNTIF(Sheet1!$H$1:$H$8,Table1[[#This Row],[Genre_2]]),COUNTIF(Sheet1!$H$1:$H$8,Table1[[#This Row],[Genre_3]]),COUNTIF(Sheet1!$H$1:$H$8,Table1[[#This Row],[Genre_4]]),COUNTIF(Sheet1!$H$1:$H$8,Table1[[#This Row],[Genre_5]]))</f>
        <v>1</v>
      </c>
      <c r="AK1054" t="s">
        <v>1005</v>
      </c>
      <c r="AM1054" t="b">
        <f>OR(COUNTIF(Sheet1!$E$2:$E$20,Table1[[#This Row],[Publisher_1]]),COUNTIF(Sheet1!$E$2:$E$20,Table1[[#This Row],[Publisher_2]]))</f>
        <v>1</v>
      </c>
      <c r="AN1054" t="str">
        <f>IF(COUNTIF(Table1[[#All],[Title]],Table1[[#This Row],[Title]]) &gt; 1,"Yes","No")</f>
        <v>Yes</v>
      </c>
      <c r="AO1054" t="str">
        <f>IF(AND(-3&lt;= (Table1[[#This Row],[Metrics.Sales]] - AVERAGE(Table1[Metrics.Sales]))/_xlfn.STDEV.S(Table1[Metrics.Sales]), (Table1[[#This Row],[Metrics.Sales]] - AVERAGE(Table1[Metrics.Sales]))/_xlfn.STDEV.S(Table1[Metrics.Sales]) &lt;=3),"No","Yes")</f>
        <v>No</v>
      </c>
      <c r="AP1054" t="b">
        <f>OR(Table1[[#This Row],[Length.Main Story.Polled]] = 0,Table1[[#This Row],[Length.Main + Extras.Polled]] = 0,Table1[[#This Row],[Length.Completionists.Polled]] = 0,Table1[[#This Row],[Length.All PlayStyles.Polled]] = 0)</f>
        <v>0</v>
      </c>
      <c r="AR1054" s="9"/>
      <c r="AT1054"/>
      <c r="AU1054" s="10"/>
      <c r="AW1054" s="10"/>
      <c r="BB1054" s="10"/>
      <c r="BH1054" s="10"/>
      <c r="BI1054" s="10"/>
      <c r="BL1054" s="10"/>
    </row>
    <row r="1055" spans="1:64" x14ac:dyDescent="0.25">
      <c r="A1055" t="s">
        <v>547</v>
      </c>
      <c r="B1055">
        <v>1</v>
      </c>
      <c r="C1055" t="s">
        <v>93</v>
      </c>
      <c r="D1055" t="s">
        <v>1005</v>
      </c>
      <c r="E1055" t="s">
        <v>1020</v>
      </c>
      <c r="F1055" t="s">
        <v>53</v>
      </c>
      <c r="G1055">
        <v>2007</v>
      </c>
      <c r="H1055">
        <v>72</v>
      </c>
      <c r="I1055">
        <v>0.08</v>
      </c>
      <c r="J1055">
        <v>16.95</v>
      </c>
      <c r="K1055">
        <v>12.15</v>
      </c>
      <c r="L1055">
        <v>21.433333333333302</v>
      </c>
      <c r="M1055">
        <v>9.6333333333333293</v>
      </c>
      <c r="N1055">
        <v>7</v>
      </c>
      <c r="O1055">
        <v>7.7333333333333298</v>
      </c>
      <c r="P1055">
        <v>10.75</v>
      </c>
      <c r="Q1055">
        <v>11.3</v>
      </c>
      <c r="R1055">
        <v>10.75</v>
      </c>
      <c r="S1055">
        <v>2</v>
      </c>
      <c r="T1055">
        <v>10.1833333333333</v>
      </c>
      <c r="U1055">
        <v>32</v>
      </c>
      <c r="V1055">
        <v>32</v>
      </c>
      <c r="W1055">
        <v>32</v>
      </c>
      <c r="X1055">
        <v>1</v>
      </c>
      <c r="Y1055">
        <v>32</v>
      </c>
      <c r="Z1055">
        <v>7.8833333333333302</v>
      </c>
      <c r="AA1055">
        <v>9.0833333333333304</v>
      </c>
      <c r="AB1055">
        <v>8.5</v>
      </c>
      <c r="AC1055">
        <v>4</v>
      </c>
      <c r="AD1055">
        <v>6.3833333333333302</v>
      </c>
      <c r="AE1055" t="s">
        <v>44</v>
      </c>
      <c r="AF1055" t="s">
        <v>34</v>
      </c>
      <c r="AJ1055" t="b">
        <f>OR(COUNTIF(Sheet1!$H$1:$H$9,Table1[[#This Row],[Genre_1]]),COUNTIF(Sheet1!$H$1:$H$8,Table1[[#This Row],[Genre_2]]),COUNTIF(Sheet1!$H$1:$H$8,Table1[[#This Row],[Genre_3]]),COUNTIF(Sheet1!$H$1:$H$8,Table1[[#This Row],[Genre_4]]),COUNTIF(Sheet1!$H$1:$H$8,Table1[[#This Row],[Genre_5]]))</f>
        <v>1</v>
      </c>
      <c r="AK1055" t="s">
        <v>1005</v>
      </c>
      <c r="AM1055" t="b">
        <f>OR(COUNTIF(Sheet1!$E$2:$E$20,Table1[[#This Row],[Publisher_1]]),COUNTIF(Sheet1!$E$2:$E$20,Table1[[#This Row],[Publisher_2]]))</f>
        <v>1</v>
      </c>
      <c r="AN1055" t="str">
        <f>IF(COUNTIF(Table1[[#All],[Title]],Table1[[#This Row],[Title]]) &gt; 1,"Yes","No")</f>
        <v>Yes</v>
      </c>
      <c r="AO1055" t="str">
        <f>IF(AND(-3&lt;= (Table1[[#This Row],[Metrics.Sales]] - AVERAGE(Table1[Metrics.Sales]))/_xlfn.STDEV.S(Table1[Metrics.Sales]), (Table1[[#This Row],[Metrics.Sales]] - AVERAGE(Table1[Metrics.Sales]))/_xlfn.STDEV.S(Table1[Metrics.Sales]) &lt;=3),"No","Yes")</f>
        <v>No</v>
      </c>
      <c r="AP1055" t="b">
        <f>OR(Table1[[#This Row],[Length.Main Story.Polled]] = 0,Table1[[#This Row],[Length.Main + Extras.Polled]] = 0,Table1[[#This Row],[Length.Completionists.Polled]] = 0,Table1[[#This Row],[Length.All PlayStyles.Polled]] = 0)</f>
        <v>0</v>
      </c>
      <c r="AR1055" s="9"/>
      <c r="AT1055"/>
      <c r="AU1055" s="10"/>
      <c r="AW1055" s="10"/>
      <c r="BB1055" s="10"/>
      <c r="BH1055" s="10"/>
      <c r="BI1055" s="10"/>
      <c r="BL1055" s="10"/>
    </row>
    <row r="1056" spans="1:64" x14ac:dyDescent="0.25">
      <c r="A1056" t="s">
        <v>150</v>
      </c>
      <c r="B1056">
        <v>1</v>
      </c>
      <c r="C1056" t="s">
        <v>39</v>
      </c>
      <c r="D1056" t="s">
        <v>45</v>
      </c>
      <c r="E1056" t="s">
        <v>1020</v>
      </c>
      <c r="F1056" t="s">
        <v>32</v>
      </c>
      <c r="G1056">
        <v>2005</v>
      </c>
      <c r="H1056">
        <v>78</v>
      </c>
      <c r="I1056">
        <v>0.21</v>
      </c>
      <c r="J1056">
        <v>17.95</v>
      </c>
      <c r="K1056">
        <v>0</v>
      </c>
      <c r="L1056">
        <v>0</v>
      </c>
      <c r="M1056">
        <v>0</v>
      </c>
      <c r="N1056">
        <v>0</v>
      </c>
      <c r="O1056">
        <v>0</v>
      </c>
      <c r="P1056">
        <v>0</v>
      </c>
      <c r="Q1056">
        <v>0</v>
      </c>
      <c r="R1056">
        <v>0</v>
      </c>
      <c r="S1056">
        <v>0</v>
      </c>
      <c r="T1056">
        <v>0</v>
      </c>
      <c r="U1056">
        <v>0</v>
      </c>
      <c r="V1056">
        <v>0</v>
      </c>
      <c r="W1056">
        <v>0</v>
      </c>
      <c r="X1056">
        <v>0</v>
      </c>
      <c r="Y1056">
        <v>0</v>
      </c>
      <c r="Z1056">
        <v>0</v>
      </c>
      <c r="AA1056">
        <v>0</v>
      </c>
      <c r="AB1056">
        <v>0</v>
      </c>
      <c r="AC1056">
        <v>0</v>
      </c>
      <c r="AD1056">
        <v>0</v>
      </c>
      <c r="AE1056" t="s">
        <v>39</v>
      </c>
      <c r="AJ1056" t="b">
        <f>OR(COUNTIF(Sheet1!$H$1:$H$9,Table1[[#This Row],[Genre_1]]),COUNTIF(Sheet1!$H$1:$H$8,Table1[[#This Row],[Genre_2]]),COUNTIF(Sheet1!$H$1:$H$8,Table1[[#This Row],[Genre_3]]),COUNTIF(Sheet1!$H$1:$H$8,Table1[[#This Row],[Genre_4]]),COUNTIF(Sheet1!$H$1:$H$8,Table1[[#This Row],[Genre_5]]))</f>
        <v>1</v>
      </c>
      <c r="AK1056" t="s">
        <v>45</v>
      </c>
      <c r="AM1056" t="b">
        <f>OR(COUNTIF(Sheet1!$E$2:$E$20,Table1[[#This Row],[Publisher_1]]),COUNTIF(Sheet1!$E$2:$E$20,Table1[[#This Row],[Publisher_2]]))</f>
        <v>1</v>
      </c>
      <c r="AN1056" t="str">
        <f>IF(COUNTIF(Table1[[#All],[Title]],Table1[[#This Row],[Title]]) &gt; 1,"Yes","No")</f>
        <v>No</v>
      </c>
      <c r="AO1056" t="str">
        <f>IF(AND(-3&lt;= (Table1[[#This Row],[Metrics.Sales]] - AVERAGE(Table1[Metrics.Sales]))/_xlfn.STDEV.S(Table1[Metrics.Sales]), (Table1[[#This Row],[Metrics.Sales]] - AVERAGE(Table1[Metrics.Sales]))/_xlfn.STDEV.S(Table1[Metrics.Sales]) &lt;=3),"No","Yes")</f>
        <v>No</v>
      </c>
      <c r="AP1056" t="b">
        <f>OR(Table1[[#This Row],[Length.Main Story.Polled]] = 0,Table1[[#This Row],[Length.Main + Extras.Polled]] = 0,Table1[[#This Row],[Length.Completionists.Polled]] = 0,Table1[[#This Row],[Length.All PlayStyles.Polled]] = 0)</f>
        <v>1</v>
      </c>
      <c r="AR1056" s="9"/>
      <c r="AT1056"/>
      <c r="AU1056" s="10"/>
      <c r="AW1056" s="10"/>
      <c r="BB1056" s="10"/>
      <c r="BH1056" s="10"/>
      <c r="BI1056" s="10"/>
      <c r="BL1056" s="10"/>
    </row>
    <row r="1057" spans="1:61" x14ac:dyDescent="0.25">
      <c r="A1057" t="s">
        <v>120</v>
      </c>
      <c r="B1057">
        <v>4</v>
      </c>
      <c r="C1057" t="s">
        <v>39</v>
      </c>
      <c r="D1057" t="s">
        <v>45</v>
      </c>
      <c r="E1057" t="s">
        <v>83</v>
      </c>
      <c r="F1057" t="s">
        <v>53</v>
      </c>
      <c r="G1057">
        <v>2005</v>
      </c>
      <c r="H1057">
        <v>71</v>
      </c>
      <c r="I1057">
        <v>0.33</v>
      </c>
      <c r="J1057">
        <v>9.9499999999999993</v>
      </c>
      <c r="K1057">
        <v>0</v>
      </c>
      <c r="L1057">
        <v>0</v>
      </c>
      <c r="M1057">
        <v>0</v>
      </c>
      <c r="N1057">
        <v>0</v>
      </c>
      <c r="O1057">
        <v>0</v>
      </c>
      <c r="P1057">
        <v>0</v>
      </c>
      <c r="Q1057">
        <v>0</v>
      </c>
      <c r="R1057">
        <v>0</v>
      </c>
      <c r="S1057">
        <v>0</v>
      </c>
      <c r="T1057">
        <v>0</v>
      </c>
      <c r="U1057">
        <v>0</v>
      </c>
      <c r="V1057">
        <v>0</v>
      </c>
      <c r="W1057">
        <v>0</v>
      </c>
      <c r="X1057">
        <v>0</v>
      </c>
      <c r="Y1057">
        <v>0</v>
      </c>
      <c r="Z1057">
        <v>0</v>
      </c>
      <c r="AA1057">
        <v>0</v>
      </c>
      <c r="AB1057">
        <v>0</v>
      </c>
      <c r="AC1057">
        <v>0</v>
      </c>
      <c r="AD1057">
        <v>0</v>
      </c>
      <c r="AE1057" t="s">
        <v>39</v>
      </c>
      <c r="AJ1057" t="b">
        <f>OR(COUNTIF(Sheet1!$H$1:$H$9,Table1[[#This Row],[Genre_1]]),COUNTIF(Sheet1!$H$1:$H$8,Table1[[#This Row],[Genre_2]]),COUNTIF(Sheet1!$H$1:$H$8,Table1[[#This Row],[Genre_3]]),COUNTIF(Sheet1!$H$1:$H$8,Table1[[#This Row],[Genre_4]]),COUNTIF(Sheet1!$H$1:$H$8,Table1[[#This Row],[Genre_5]]))</f>
        <v>1</v>
      </c>
      <c r="AK1057" t="s">
        <v>45</v>
      </c>
      <c r="AM1057" t="b">
        <f>OR(COUNTIF(Sheet1!$E$2:$E$20,Table1[[#This Row],[Publisher_1]]),COUNTIF(Sheet1!$E$2:$E$20,Table1[[#This Row],[Publisher_2]]))</f>
        <v>1</v>
      </c>
      <c r="AN1057" t="str">
        <f>IF(COUNTIF(Table1[[#All],[Title]],Table1[[#This Row],[Title]]) &gt; 1,"Yes","No")</f>
        <v>Yes</v>
      </c>
      <c r="AO1057" t="str">
        <f>IF(AND(-3&lt;= (Table1[[#This Row],[Metrics.Sales]] - AVERAGE(Table1[Metrics.Sales]))/_xlfn.STDEV.S(Table1[Metrics.Sales]), (Table1[[#This Row],[Metrics.Sales]] - AVERAGE(Table1[Metrics.Sales]))/_xlfn.STDEV.S(Table1[Metrics.Sales]) &lt;=3),"No","Yes")</f>
        <v>No</v>
      </c>
      <c r="AP1057" t="b">
        <f>OR(Table1[[#This Row],[Length.Main Story.Polled]] = 0,Table1[[#This Row],[Length.Main + Extras.Polled]] = 0,Table1[[#This Row],[Length.Completionists.Polled]] = 0,Table1[[#This Row],[Length.All PlayStyles.Polled]] = 0)</f>
        <v>1</v>
      </c>
      <c r="AR1057" s="9"/>
      <c r="AT1057"/>
    </row>
    <row r="1058" spans="1:61" x14ac:dyDescent="0.25">
      <c r="A1058" t="s">
        <v>120</v>
      </c>
      <c r="B1058">
        <v>1</v>
      </c>
      <c r="C1058" t="s">
        <v>39</v>
      </c>
      <c r="D1058" t="s">
        <v>45</v>
      </c>
      <c r="E1058" t="s">
        <v>1020</v>
      </c>
      <c r="F1058" t="s">
        <v>53</v>
      </c>
      <c r="G1058">
        <v>2005</v>
      </c>
      <c r="H1058">
        <v>80</v>
      </c>
      <c r="I1058">
        <v>0.2</v>
      </c>
      <c r="J1058">
        <v>9.9499999999999993</v>
      </c>
      <c r="K1058">
        <v>0</v>
      </c>
      <c r="L1058">
        <v>0</v>
      </c>
      <c r="M1058">
        <v>0</v>
      </c>
      <c r="N1058">
        <v>0</v>
      </c>
      <c r="O1058">
        <v>0</v>
      </c>
      <c r="P1058">
        <v>0</v>
      </c>
      <c r="Q1058">
        <v>0</v>
      </c>
      <c r="R1058">
        <v>0</v>
      </c>
      <c r="S1058">
        <v>0</v>
      </c>
      <c r="T1058">
        <v>0</v>
      </c>
      <c r="U1058">
        <v>0</v>
      </c>
      <c r="V1058">
        <v>0</v>
      </c>
      <c r="W1058">
        <v>0</v>
      </c>
      <c r="X1058">
        <v>0</v>
      </c>
      <c r="Y1058">
        <v>0</v>
      </c>
      <c r="Z1058">
        <v>0</v>
      </c>
      <c r="AA1058">
        <v>0</v>
      </c>
      <c r="AB1058">
        <v>0</v>
      </c>
      <c r="AC1058">
        <v>0</v>
      </c>
      <c r="AD1058">
        <v>0</v>
      </c>
      <c r="AE1058" t="s">
        <v>39</v>
      </c>
      <c r="AJ1058" t="b">
        <f>OR(COUNTIF(Sheet1!$H$1:$H$9,Table1[[#This Row],[Genre_1]]),COUNTIF(Sheet1!$H$1:$H$8,Table1[[#This Row],[Genre_2]]),COUNTIF(Sheet1!$H$1:$H$8,Table1[[#This Row],[Genre_3]]),COUNTIF(Sheet1!$H$1:$H$8,Table1[[#This Row],[Genre_4]]),COUNTIF(Sheet1!$H$1:$H$8,Table1[[#This Row],[Genre_5]]))</f>
        <v>1</v>
      </c>
      <c r="AK1058" t="s">
        <v>45</v>
      </c>
      <c r="AM1058" t="b">
        <f>OR(COUNTIF(Sheet1!$E$2:$E$20,Table1[[#This Row],[Publisher_1]]),COUNTIF(Sheet1!$E$2:$E$20,Table1[[#This Row],[Publisher_2]]))</f>
        <v>1</v>
      </c>
      <c r="AN1058" t="str">
        <f>IF(COUNTIF(Table1[[#All],[Title]],Table1[[#This Row],[Title]]) &gt; 1,"Yes","No")</f>
        <v>Yes</v>
      </c>
      <c r="AO1058" t="str">
        <f>IF(AND(-3&lt;= (Table1[[#This Row],[Metrics.Sales]] - AVERAGE(Table1[Metrics.Sales]))/_xlfn.STDEV.S(Table1[Metrics.Sales]), (Table1[[#This Row],[Metrics.Sales]] - AVERAGE(Table1[Metrics.Sales]))/_xlfn.STDEV.S(Table1[Metrics.Sales]) &lt;=3),"No","Yes")</f>
        <v>No</v>
      </c>
      <c r="AP1058" t="b">
        <f>OR(Table1[[#This Row],[Length.Main Story.Polled]] = 0,Table1[[#This Row],[Length.Main + Extras.Polled]] = 0,Table1[[#This Row],[Length.Completionists.Polled]] = 0,Table1[[#This Row],[Length.All PlayStyles.Polled]] = 0)</f>
        <v>1</v>
      </c>
      <c r="AR1058" s="9"/>
      <c r="AT1058"/>
    </row>
    <row r="1059" spans="1:61" x14ac:dyDescent="0.25">
      <c r="A1059" t="s">
        <v>265</v>
      </c>
      <c r="B1059">
        <v>4</v>
      </c>
      <c r="C1059" t="s">
        <v>39</v>
      </c>
      <c r="D1059" t="s">
        <v>45</v>
      </c>
      <c r="E1059" t="s">
        <v>1022</v>
      </c>
      <c r="F1059" t="s">
        <v>53</v>
      </c>
      <c r="G1059">
        <v>2007</v>
      </c>
      <c r="H1059">
        <v>71</v>
      </c>
      <c r="I1059">
        <v>0.46</v>
      </c>
      <c r="J1059">
        <v>17.95</v>
      </c>
      <c r="K1059">
        <v>10</v>
      </c>
      <c r="L1059">
        <v>10</v>
      </c>
      <c r="M1059">
        <v>10</v>
      </c>
      <c r="N1059">
        <v>1</v>
      </c>
      <c r="O1059">
        <v>10</v>
      </c>
      <c r="P1059">
        <v>0</v>
      </c>
      <c r="Q1059">
        <v>0</v>
      </c>
      <c r="R1059">
        <v>0</v>
      </c>
      <c r="S1059">
        <v>0</v>
      </c>
      <c r="T1059">
        <v>0</v>
      </c>
      <c r="U1059">
        <v>0</v>
      </c>
      <c r="V1059">
        <v>0</v>
      </c>
      <c r="W1059">
        <v>0</v>
      </c>
      <c r="X1059">
        <v>0</v>
      </c>
      <c r="Y1059">
        <v>0</v>
      </c>
      <c r="Z1059">
        <v>10</v>
      </c>
      <c r="AA1059">
        <v>10</v>
      </c>
      <c r="AB1059">
        <v>10</v>
      </c>
      <c r="AC1059">
        <v>1</v>
      </c>
      <c r="AD1059">
        <v>10</v>
      </c>
      <c r="AE1059" t="s">
        <v>39</v>
      </c>
      <c r="AJ1059" t="b">
        <f>OR(COUNTIF(Sheet1!$H$1:$H$9,Table1[[#This Row],[Genre_1]]),COUNTIF(Sheet1!$H$1:$H$8,Table1[[#This Row],[Genre_2]]),COUNTIF(Sheet1!$H$1:$H$8,Table1[[#This Row],[Genre_3]]),COUNTIF(Sheet1!$H$1:$H$8,Table1[[#This Row],[Genre_4]]),COUNTIF(Sheet1!$H$1:$H$8,Table1[[#This Row],[Genre_5]]))</f>
        <v>1</v>
      </c>
      <c r="AK1059" t="s">
        <v>45</v>
      </c>
      <c r="AM1059" t="b">
        <f>OR(COUNTIF(Sheet1!$E$2:$E$20,Table1[[#This Row],[Publisher_1]]),COUNTIF(Sheet1!$E$2:$E$20,Table1[[#This Row],[Publisher_2]]))</f>
        <v>1</v>
      </c>
      <c r="AN1059" t="str">
        <f>IF(COUNTIF(Table1[[#All],[Title]],Table1[[#This Row],[Title]]) &gt; 1,"Yes","No")</f>
        <v>Yes</v>
      </c>
      <c r="AO1059" t="str">
        <f>IF(AND(-3&lt;= (Table1[[#This Row],[Metrics.Sales]] - AVERAGE(Table1[Metrics.Sales]))/_xlfn.STDEV.S(Table1[Metrics.Sales]), (Table1[[#This Row],[Metrics.Sales]] - AVERAGE(Table1[Metrics.Sales]))/_xlfn.STDEV.S(Table1[Metrics.Sales]) &lt;=3),"No","Yes")</f>
        <v>No</v>
      </c>
      <c r="AP1059" t="b">
        <f>OR(Table1[[#This Row],[Length.Main Story.Polled]] = 0,Table1[[#This Row],[Length.Main + Extras.Polled]] = 0,Table1[[#This Row],[Length.Completionists.Polled]] = 0,Table1[[#This Row],[Length.All PlayStyles.Polled]] = 0)</f>
        <v>1</v>
      </c>
      <c r="AR1059" s="9"/>
      <c r="AT1059"/>
    </row>
    <row r="1060" spans="1:61" x14ac:dyDescent="0.25">
      <c r="A1060" t="s">
        <v>265</v>
      </c>
      <c r="B1060">
        <v>1</v>
      </c>
      <c r="C1060" t="s">
        <v>39</v>
      </c>
      <c r="D1060" t="s">
        <v>45</v>
      </c>
      <c r="E1060" t="s">
        <v>83</v>
      </c>
      <c r="F1060" t="s">
        <v>53</v>
      </c>
      <c r="G1060">
        <v>2006</v>
      </c>
      <c r="H1060">
        <v>80</v>
      </c>
      <c r="I1060">
        <v>0.45</v>
      </c>
      <c r="J1060">
        <v>9.9499999999999993</v>
      </c>
      <c r="K1060">
        <v>10</v>
      </c>
      <c r="L1060">
        <v>10</v>
      </c>
      <c r="M1060">
        <v>10</v>
      </c>
      <c r="N1060">
        <v>1</v>
      </c>
      <c r="O1060">
        <v>10</v>
      </c>
      <c r="P1060">
        <v>0</v>
      </c>
      <c r="Q1060">
        <v>0</v>
      </c>
      <c r="R1060">
        <v>0</v>
      </c>
      <c r="S1060">
        <v>0</v>
      </c>
      <c r="T1060">
        <v>0</v>
      </c>
      <c r="U1060">
        <v>0</v>
      </c>
      <c r="V1060">
        <v>0</v>
      </c>
      <c r="W1060">
        <v>0</v>
      </c>
      <c r="X1060">
        <v>0</v>
      </c>
      <c r="Y1060">
        <v>0</v>
      </c>
      <c r="Z1060">
        <v>10</v>
      </c>
      <c r="AA1060">
        <v>10</v>
      </c>
      <c r="AB1060">
        <v>10</v>
      </c>
      <c r="AC1060">
        <v>1</v>
      </c>
      <c r="AD1060">
        <v>10</v>
      </c>
      <c r="AE1060" t="s">
        <v>39</v>
      </c>
      <c r="AJ1060" t="b">
        <f>OR(COUNTIF(Sheet1!$H$1:$H$9,Table1[[#This Row],[Genre_1]]),COUNTIF(Sheet1!$H$1:$H$8,Table1[[#This Row],[Genre_2]]),COUNTIF(Sheet1!$H$1:$H$8,Table1[[#This Row],[Genre_3]]),COUNTIF(Sheet1!$H$1:$H$8,Table1[[#This Row],[Genre_4]]),COUNTIF(Sheet1!$H$1:$H$8,Table1[[#This Row],[Genre_5]]))</f>
        <v>1</v>
      </c>
      <c r="AK1060" t="s">
        <v>45</v>
      </c>
      <c r="AM1060" t="b">
        <f>OR(COUNTIF(Sheet1!$E$2:$E$20,Table1[[#This Row],[Publisher_1]]),COUNTIF(Sheet1!$E$2:$E$20,Table1[[#This Row],[Publisher_2]]))</f>
        <v>1</v>
      </c>
      <c r="AN1060" t="str">
        <f>IF(COUNTIF(Table1[[#All],[Title]],Table1[[#This Row],[Title]]) &gt; 1,"Yes","No")</f>
        <v>Yes</v>
      </c>
      <c r="AO1060" t="str">
        <f>IF(AND(-3&lt;= (Table1[[#This Row],[Metrics.Sales]] - AVERAGE(Table1[Metrics.Sales]))/_xlfn.STDEV.S(Table1[Metrics.Sales]), (Table1[[#This Row],[Metrics.Sales]] - AVERAGE(Table1[Metrics.Sales]))/_xlfn.STDEV.S(Table1[Metrics.Sales]) &lt;=3),"No","Yes")</f>
        <v>No</v>
      </c>
      <c r="AP1060" t="b">
        <f>OR(Table1[[#This Row],[Length.Main Story.Polled]] = 0,Table1[[#This Row],[Length.Main + Extras.Polled]] = 0,Table1[[#This Row],[Length.Completionists.Polled]] = 0,Table1[[#This Row],[Length.All PlayStyles.Polled]] = 0)</f>
        <v>1</v>
      </c>
      <c r="AR1060" s="9"/>
      <c r="AT1060"/>
    </row>
    <row r="1061" spans="1:61" x14ac:dyDescent="0.25">
      <c r="A1061" t="s">
        <v>265</v>
      </c>
      <c r="B1061">
        <v>4</v>
      </c>
      <c r="C1061" t="s">
        <v>39</v>
      </c>
      <c r="D1061" t="s">
        <v>45</v>
      </c>
      <c r="E1061" t="s">
        <v>1019</v>
      </c>
      <c r="F1061" t="s">
        <v>32</v>
      </c>
      <c r="G1061">
        <v>2006</v>
      </c>
      <c r="H1061">
        <v>81</v>
      </c>
      <c r="I1061">
        <v>0.32</v>
      </c>
      <c r="J1061">
        <v>14.95</v>
      </c>
      <c r="K1061">
        <v>10</v>
      </c>
      <c r="L1061">
        <v>10</v>
      </c>
      <c r="M1061">
        <v>10</v>
      </c>
      <c r="N1061">
        <v>1</v>
      </c>
      <c r="O1061">
        <v>10</v>
      </c>
      <c r="P1061">
        <v>0</v>
      </c>
      <c r="Q1061">
        <v>0</v>
      </c>
      <c r="R1061">
        <v>0</v>
      </c>
      <c r="S1061">
        <v>0</v>
      </c>
      <c r="T1061">
        <v>0</v>
      </c>
      <c r="U1061">
        <v>0</v>
      </c>
      <c r="V1061">
        <v>0</v>
      </c>
      <c r="W1061">
        <v>0</v>
      </c>
      <c r="X1061">
        <v>0</v>
      </c>
      <c r="Y1061">
        <v>0</v>
      </c>
      <c r="Z1061">
        <v>10</v>
      </c>
      <c r="AA1061">
        <v>10</v>
      </c>
      <c r="AB1061">
        <v>10</v>
      </c>
      <c r="AC1061">
        <v>1</v>
      </c>
      <c r="AD1061">
        <v>10</v>
      </c>
      <c r="AE1061" t="s">
        <v>39</v>
      </c>
      <c r="AJ1061" t="b">
        <f>OR(COUNTIF(Sheet1!$H$1:$H$9,Table1[[#This Row],[Genre_1]]),COUNTIF(Sheet1!$H$1:$H$8,Table1[[#This Row],[Genre_2]]),COUNTIF(Sheet1!$H$1:$H$8,Table1[[#This Row],[Genre_3]]),COUNTIF(Sheet1!$H$1:$H$8,Table1[[#This Row],[Genre_4]]),COUNTIF(Sheet1!$H$1:$H$8,Table1[[#This Row],[Genre_5]]))</f>
        <v>1</v>
      </c>
      <c r="AK1061" t="s">
        <v>45</v>
      </c>
      <c r="AM1061" t="b">
        <f>OR(COUNTIF(Sheet1!$E$2:$E$20,Table1[[#This Row],[Publisher_1]]),COUNTIF(Sheet1!$E$2:$E$20,Table1[[#This Row],[Publisher_2]]))</f>
        <v>1</v>
      </c>
      <c r="AN1061" t="str">
        <f>IF(COUNTIF(Table1[[#All],[Title]],Table1[[#This Row],[Title]]) &gt; 1,"Yes","No")</f>
        <v>Yes</v>
      </c>
      <c r="AO1061" t="str">
        <f>IF(AND(-3&lt;= (Table1[[#This Row],[Metrics.Sales]] - AVERAGE(Table1[Metrics.Sales]))/_xlfn.STDEV.S(Table1[Metrics.Sales]), (Table1[[#This Row],[Metrics.Sales]] - AVERAGE(Table1[Metrics.Sales]))/_xlfn.STDEV.S(Table1[Metrics.Sales]) &lt;=3),"No","Yes")</f>
        <v>No</v>
      </c>
      <c r="AP1061" t="b">
        <f>OR(Table1[[#This Row],[Length.Main Story.Polled]] = 0,Table1[[#This Row],[Length.Main + Extras.Polled]] = 0,Table1[[#This Row],[Length.Completionists.Polled]] = 0,Table1[[#This Row],[Length.All PlayStyles.Polled]] = 0)</f>
        <v>1</v>
      </c>
      <c r="AR1061" s="9"/>
      <c r="AT1061"/>
    </row>
    <row r="1062" spans="1:61" x14ac:dyDescent="0.25">
      <c r="A1062" t="s">
        <v>265</v>
      </c>
      <c r="B1062">
        <v>1</v>
      </c>
      <c r="C1062" t="s">
        <v>39</v>
      </c>
      <c r="D1062" t="s">
        <v>45</v>
      </c>
      <c r="E1062" t="s">
        <v>1020</v>
      </c>
      <c r="F1062" t="s">
        <v>32</v>
      </c>
      <c r="G1062">
        <v>2006</v>
      </c>
      <c r="H1062">
        <v>78</v>
      </c>
      <c r="I1062">
        <v>0.21</v>
      </c>
      <c r="J1062">
        <v>12.95</v>
      </c>
      <c r="K1062">
        <v>10</v>
      </c>
      <c r="L1062">
        <v>10</v>
      </c>
      <c r="M1062">
        <v>10</v>
      </c>
      <c r="N1062">
        <v>1</v>
      </c>
      <c r="O1062">
        <v>10</v>
      </c>
      <c r="P1062">
        <v>0</v>
      </c>
      <c r="Q1062">
        <v>0</v>
      </c>
      <c r="R1062">
        <v>0</v>
      </c>
      <c r="S1062">
        <v>0</v>
      </c>
      <c r="T1062">
        <v>0</v>
      </c>
      <c r="U1062">
        <v>0</v>
      </c>
      <c r="V1062">
        <v>0</v>
      </c>
      <c r="W1062">
        <v>0</v>
      </c>
      <c r="X1062">
        <v>0</v>
      </c>
      <c r="Y1062">
        <v>0</v>
      </c>
      <c r="Z1062">
        <v>10</v>
      </c>
      <c r="AA1062">
        <v>10</v>
      </c>
      <c r="AB1062">
        <v>10</v>
      </c>
      <c r="AC1062">
        <v>1</v>
      </c>
      <c r="AD1062">
        <v>10</v>
      </c>
      <c r="AE1062" t="s">
        <v>39</v>
      </c>
      <c r="AJ1062" t="b">
        <f>OR(COUNTIF(Sheet1!$H$1:$H$9,Table1[[#This Row],[Genre_1]]),COUNTIF(Sheet1!$H$1:$H$8,Table1[[#This Row],[Genre_2]]),COUNTIF(Sheet1!$H$1:$H$8,Table1[[#This Row],[Genre_3]]),COUNTIF(Sheet1!$H$1:$H$8,Table1[[#This Row],[Genre_4]]),COUNTIF(Sheet1!$H$1:$H$8,Table1[[#This Row],[Genre_5]]))</f>
        <v>1</v>
      </c>
      <c r="AK1062" t="s">
        <v>45</v>
      </c>
      <c r="AM1062" t="b">
        <f>OR(COUNTIF(Sheet1!$E$2:$E$20,Table1[[#This Row],[Publisher_1]]),COUNTIF(Sheet1!$E$2:$E$20,Table1[[#This Row],[Publisher_2]]))</f>
        <v>1</v>
      </c>
      <c r="AN1062" t="str">
        <f>IF(COUNTIF(Table1[[#All],[Title]],Table1[[#This Row],[Title]]) &gt; 1,"Yes","No")</f>
        <v>Yes</v>
      </c>
      <c r="AO1062" t="str">
        <f>IF(AND(-3&lt;= (Table1[[#This Row],[Metrics.Sales]] - AVERAGE(Table1[Metrics.Sales]))/_xlfn.STDEV.S(Table1[Metrics.Sales]), (Table1[[#This Row],[Metrics.Sales]] - AVERAGE(Table1[Metrics.Sales]))/_xlfn.STDEV.S(Table1[Metrics.Sales]) &lt;=3),"No","Yes")</f>
        <v>No</v>
      </c>
      <c r="AP1062" t="b">
        <f>OR(Table1[[#This Row],[Length.Main Story.Polled]] = 0,Table1[[#This Row],[Length.Main + Extras.Polled]] = 0,Table1[[#This Row],[Length.Completionists.Polled]] = 0,Table1[[#This Row],[Length.All PlayStyles.Polled]] = 0)</f>
        <v>1</v>
      </c>
      <c r="AR1062" s="9"/>
      <c r="AT1062"/>
    </row>
    <row r="1063" spans="1:61" x14ac:dyDescent="0.25">
      <c r="A1063" t="s">
        <v>487</v>
      </c>
      <c r="B1063">
        <v>4</v>
      </c>
      <c r="C1063" t="s">
        <v>39</v>
      </c>
      <c r="D1063" t="s">
        <v>45</v>
      </c>
      <c r="E1063" t="s">
        <v>1022</v>
      </c>
      <c r="F1063" t="s">
        <v>53</v>
      </c>
      <c r="G1063">
        <v>2007</v>
      </c>
      <c r="H1063">
        <v>72</v>
      </c>
      <c r="I1063">
        <v>1</v>
      </c>
      <c r="J1063">
        <v>17.95</v>
      </c>
      <c r="K1063">
        <v>0</v>
      </c>
      <c r="L1063">
        <v>0</v>
      </c>
      <c r="M1063">
        <v>0</v>
      </c>
      <c r="N1063">
        <v>0</v>
      </c>
      <c r="O1063">
        <v>0</v>
      </c>
      <c r="P1063">
        <v>0</v>
      </c>
      <c r="Q1063">
        <v>0</v>
      </c>
      <c r="R1063">
        <v>0</v>
      </c>
      <c r="S1063">
        <v>0</v>
      </c>
      <c r="T1063">
        <v>0</v>
      </c>
      <c r="U1063">
        <v>0</v>
      </c>
      <c r="V1063">
        <v>0</v>
      </c>
      <c r="W1063">
        <v>0</v>
      </c>
      <c r="X1063">
        <v>0</v>
      </c>
      <c r="Y1063">
        <v>0</v>
      </c>
      <c r="Z1063">
        <v>0</v>
      </c>
      <c r="AA1063">
        <v>0</v>
      </c>
      <c r="AB1063">
        <v>0</v>
      </c>
      <c r="AC1063">
        <v>0</v>
      </c>
      <c r="AD1063">
        <v>0</v>
      </c>
      <c r="AE1063" t="s">
        <v>39</v>
      </c>
      <c r="AJ1063" t="b">
        <f>OR(COUNTIF(Sheet1!$H$1:$H$9,Table1[[#This Row],[Genre_1]]),COUNTIF(Sheet1!$H$1:$H$8,Table1[[#This Row],[Genre_2]]),COUNTIF(Sheet1!$H$1:$H$8,Table1[[#This Row],[Genre_3]]),COUNTIF(Sheet1!$H$1:$H$8,Table1[[#This Row],[Genre_4]]),COUNTIF(Sheet1!$H$1:$H$8,Table1[[#This Row],[Genre_5]]))</f>
        <v>1</v>
      </c>
      <c r="AK1063" t="s">
        <v>45</v>
      </c>
      <c r="AM1063" t="b">
        <f>OR(COUNTIF(Sheet1!$E$2:$E$20,Table1[[#This Row],[Publisher_1]]),COUNTIF(Sheet1!$E$2:$E$20,Table1[[#This Row],[Publisher_2]]))</f>
        <v>1</v>
      </c>
      <c r="AN1063" t="str">
        <f>IF(COUNTIF(Table1[[#All],[Title]],Table1[[#This Row],[Title]]) &gt; 1,"Yes","No")</f>
        <v>Yes</v>
      </c>
      <c r="AO1063" t="str">
        <f>IF(AND(-3&lt;= (Table1[[#This Row],[Metrics.Sales]] - AVERAGE(Table1[Metrics.Sales]))/_xlfn.STDEV.S(Table1[Metrics.Sales]), (Table1[[#This Row],[Metrics.Sales]] - AVERAGE(Table1[Metrics.Sales]))/_xlfn.STDEV.S(Table1[Metrics.Sales]) &lt;=3),"No","Yes")</f>
        <v>No</v>
      </c>
      <c r="AP1063" t="b">
        <f>OR(Table1[[#This Row],[Length.Main Story.Polled]] = 0,Table1[[#This Row],[Length.Main + Extras.Polled]] = 0,Table1[[#This Row],[Length.Completionists.Polled]] = 0,Table1[[#This Row],[Length.All PlayStyles.Polled]] = 0)</f>
        <v>1</v>
      </c>
      <c r="AR1063" s="9"/>
      <c r="AT1063"/>
    </row>
    <row r="1064" spans="1:61" x14ac:dyDescent="0.25">
      <c r="A1064" t="s">
        <v>487</v>
      </c>
      <c r="B1064">
        <v>4</v>
      </c>
      <c r="C1064" t="s">
        <v>39</v>
      </c>
      <c r="D1064" t="s">
        <v>45</v>
      </c>
      <c r="E1064" t="s">
        <v>83</v>
      </c>
      <c r="F1064" t="s">
        <v>53</v>
      </c>
      <c r="G1064">
        <v>2007</v>
      </c>
      <c r="H1064">
        <v>80</v>
      </c>
      <c r="I1064">
        <v>0.51</v>
      </c>
      <c r="J1064">
        <v>14.95</v>
      </c>
      <c r="K1064">
        <v>0</v>
      </c>
      <c r="L1064">
        <v>0</v>
      </c>
      <c r="M1064">
        <v>0</v>
      </c>
      <c r="N1064">
        <v>0</v>
      </c>
      <c r="O1064">
        <v>0</v>
      </c>
      <c r="P1064">
        <v>0</v>
      </c>
      <c r="Q1064">
        <v>0</v>
      </c>
      <c r="R1064">
        <v>0</v>
      </c>
      <c r="S1064">
        <v>0</v>
      </c>
      <c r="T1064">
        <v>0</v>
      </c>
      <c r="U1064">
        <v>0</v>
      </c>
      <c r="V1064">
        <v>0</v>
      </c>
      <c r="W1064">
        <v>0</v>
      </c>
      <c r="X1064">
        <v>0</v>
      </c>
      <c r="Y1064">
        <v>0</v>
      </c>
      <c r="Z1064">
        <v>0</v>
      </c>
      <c r="AA1064">
        <v>0</v>
      </c>
      <c r="AB1064">
        <v>0</v>
      </c>
      <c r="AC1064">
        <v>0</v>
      </c>
      <c r="AD1064">
        <v>0</v>
      </c>
      <c r="AE1064" t="s">
        <v>39</v>
      </c>
      <c r="AJ1064" t="b">
        <f>OR(COUNTIF(Sheet1!$H$1:$H$9,Table1[[#This Row],[Genre_1]]),COUNTIF(Sheet1!$H$1:$H$8,Table1[[#This Row],[Genre_2]]),COUNTIF(Sheet1!$H$1:$H$8,Table1[[#This Row],[Genre_3]]),COUNTIF(Sheet1!$H$1:$H$8,Table1[[#This Row],[Genre_4]]),COUNTIF(Sheet1!$H$1:$H$8,Table1[[#This Row],[Genre_5]]))</f>
        <v>1</v>
      </c>
      <c r="AK1064" t="s">
        <v>45</v>
      </c>
      <c r="AM1064" t="b">
        <f>OR(COUNTIF(Sheet1!$E$2:$E$20,Table1[[#This Row],[Publisher_1]]),COUNTIF(Sheet1!$E$2:$E$20,Table1[[#This Row],[Publisher_2]]))</f>
        <v>1</v>
      </c>
      <c r="AN1064" t="str">
        <f>IF(COUNTIF(Table1[[#All],[Title]],Table1[[#This Row],[Title]]) &gt; 1,"Yes","No")</f>
        <v>Yes</v>
      </c>
      <c r="AO1064" t="str">
        <f>IF(AND(-3&lt;= (Table1[[#This Row],[Metrics.Sales]] - AVERAGE(Table1[Metrics.Sales]))/_xlfn.STDEV.S(Table1[Metrics.Sales]), (Table1[[#This Row],[Metrics.Sales]] - AVERAGE(Table1[Metrics.Sales]))/_xlfn.STDEV.S(Table1[Metrics.Sales]) &lt;=3),"No","Yes")</f>
        <v>No</v>
      </c>
      <c r="AP1064" t="b">
        <f>OR(Table1[[#This Row],[Length.Main Story.Polled]] = 0,Table1[[#This Row],[Length.Main + Extras.Polled]] = 0,Table1[[#This Row],[Length.Completionists.Polled]] = 0,Table1[[#This Row],[Length.All PlayStyles.Polled]] = 0)</f>
        <v>1</v>
      </c>
      <c r="AR1064" s="9"/>
      <c r="AT1064"/>
    </row>
    <row r="1065" spans="1:61" x14ac:dyDescent="0.25">
      <c r="A1065" t="s">
        <v>487</v>
      </c>
      <c r="B1065">
        <v>4</v>
      </c>
      <c r="C1065" t="s">
        <v>39</v>
      </c>
      <c r="D1065" t="s">
        <v>45</v>
      </c>
      <c r="E1065" t="s">
        <v>1019</v>
      </c>
      <c r="F1065" t="s">
        <v>53</v>
      </c>
      <c r="G1065">
        <v>2007</v>
      </c>
      <c r="H1065">
        <v>79</v>
      </c>
      <c r="I1065">
        <v>0.22</v>
      </c>
      <c r="J1065">
        <v>12.95</v>
      </c>
      <c r="K1065">
        <v>0</v>
      </c>
      <c r="L1065">
        <v>0</v>
      </c>
      <c r="M1065">
        <v>0</v>
      </c>
      <c r="N1065">
        <v>0</v>
      </c>
      <c r="O1065">
        <v>0</v>
      </c>
      <c r="P1065">
        <v>0</v>
      </c>
      <c r="Q1065">
        <v>0</v>
      </c>
      <c r="R1065">
        <v>0</v>
      </c>
      <c r="S1065">
        <v>0</v>
      </c>
      <c r="T1065">
        <v>0</v>
      </c>
      <c r="U1065">
        <v>0</v>
      </c>
      <c r="V1065">
        <v>0</v>
      </c>
      <c r="W1065">
        <v>0</v>
      </c>
      <c r="X1065">
        <v>0</v>
      </c>
      <c r="Y1065">
        <v>0</v>
      </c>
      <c r="Z1065">
        <v>0</v>
      </c>
      <c r="AA1065">
        <v>0</v>
      </c>
      <c r="AB1065">
        <v>0</v>
      </c>
      <c r="AC1065">
        <v>0</v>
      </c>
      <c r="AD1065">
        <v>0</v>
      </c>
      <c r="AE1065" t="s">
        <v>39</v>
      </c>
      <c r="AJ1065" t="b">
        <f>OR(COUNTIF(Sheet1!$H$1:$H$9,Table1[[#This Row],[Genre_1]]),COUNTIF(Sheet1!$H$1:$H$8,Table1[[#This Row],[Genre_2]]),COUNTIF(Sheet1!$H$1:$H$8,Table1[[#This Row],[Genre_3]]),COUNTIF(Sheet1!$H$1:$H$8,Table1[[#This Row],[Genre_4]]),COUNTIF(Sheet1!$H$1:$H$8,Table1[[#This Row],[Genre_5]]))</f>
        <v>1</v>
      </c>
      <c r="AK1065" t="s">
        <v>45</v>
      </c>
      <c r="AM1065" t="b">
        <f>OR(COUNTIF(Sheet1!$E$2:$E$20,Table1[[#This Row],[Publisher_1]]),COUNTIF(Sheet1!$E$2:$E$20,Table1[[#This Row],[Publisher_2]]))</f>
        <v>1</v>
      </c>
      <c r="AN1065" t="str">
        <f>IF(COUNTIF(Table1[[#All],[Title]],Table1[[#This Row],[Title]]) &gt; 1,"Yes","No")</f>
        <v>Yes</v>
      </c>
      <c r="AO1065" t="str">
        <f>IF(AND(-3&lt;= (Table1[[#This Row],[Metrics.Sales]] - AVERAGE(Table1[Metrics.Sales]))/_xlfn.STDEV.S(Table1[Metrics.Sales]), (Table1[[#This Row],[Metrics.Sales]] - AVERAGE(Table1[Metrics.Sales]))/_xlfn.STDEV.S(Table1[Metrics.Sales]) &lt;=3),"No","Yes")</f>
        <v>No</v>
      </c>
      <c r="AP1065" t="b">
        <f>OR(Table1[[#This Row],[Length.Main Story.Polled]] = 0,Table1[[#This Row],[Length.Main + Extras.Polled]] = 0,Table1[[#This Row],[Length.Completionists.Polled]] = 0,Table1[[#This Row],[Length.All PlayStyles.Polled]] = 0)</f>
        <v>1</v>
      </c>
      <c r="AR1065" s="9"/>
      <c r="AT1065"/>
    </row>
    <row r="1066" spans="1:61" x14ac:dyDescent="0.25">
      <c r="A1066" t="s">
        <v>829</v>
      </c>
      <c r="B1066">
        <v>4</v>
      </c>
      <c r="C1066" t="s">
        <v>39</v>
      </c>
      <c r="D1066" t="s">
        <v>45</v>
      </c>
      <c r="E1066" t="s">
        <v>83</v>
      </c>
      <c r="F1066" t="s">
        <v>32</v>
      </c>
      <c r="G1066">
        <v>2008</v>
      </c>
      <c r="H1066">
        <v>84</v>
      </c>
      <c r="I1066">
        <v>0.37</v>
      </c>
      <c r="J1066">
        <v>19.95</v>
      </c>
      <c r="K1066">
        <v>0</v>
      </c>
      <c r="L1066">
        <v>0</v>
      </c>
      <c r="M1066">
        <v>0</v>
      </c>
      <c r="N1066">
        <v>0</v>
      </c>
      <c r="O1066">
        <v>0</v>
      </c>
      <c r="P1066">
        <v>0</v>
      </c>
      <c r="Q1066">
        <v>0</v>
      </c>
      <c r="R1066">
        <v>0</v>
      </c>
      <c r="S1066">
        <v>0</v>
      </c>
      <c r="T1066">
        <v>0</v>
      </c>
      <c r="U1066">
        <v>0</v>
      </c>
      <c r="V1066">
        <v>0</v>
      </c>
      <c r="W1066">
        <v>0</v>
      </c>
      <c r="X1066">
        <v>0</v>
      </c>
      <c r="Y1066">
        <v>0</v>
      </c>
      <c r="Z1066">
        <v>0</v>
      </c>
      <c r="AA1066">
        <v>0</v>
      </c>
      <c r="AB1066">
        <v>0</v>
      </c>
      <c r="AC1066">
        <v>0</v>
      </c>
      <c r="AD1066">
        <v>0</v>
      </c>
      <c r="AE1066" t="s">
        <v>39</v>
      </c>
      <c r="AJ1066" t="b">
        <f>OR(COUNTIF(Sheet1!$H$1:$H$9,Table1[[#This Row],[Genre_1]]),COUNTIF(Sheet1!$H$1:$H$8,Table1[[#This Row],[Genre_2]]),COUNTIF(Sheet1!$H$1:$H$8,Table1[[#This Row],[Genre_3]]),COUNTIF(Sheet1!$H$1:$H$8,Table1[[#This Row],[Genre_4]]),COUNTIF(Sheet1!$H$1:$H$8,Table1[[#This Row],[Genre_5]]))</f>
        <v>1</v>
      </c>
      <c r="AK1066" t="s">
        <v>45</v>
      </c>
      <c r="AM1066" t="b">
        <f>OR(COUNTIF(Sheet1!$E$2:$E$20,Table1[[#This Row],[Publisher_1]]),COUNTIF(Sheet1!$E$2:$E$20,Table1[[#This Row],[Publisher_2]]))</f>
        <v>1</v>
      </c>
      <c r="AN1066" t="str">
        <f>IF(COUNTIF(Table1[[#All],[Title]],Table1[[#This Row],[Title]]) &gt; 1,"Yes","No")</f>
        <v>Yes</v>
      </c>
      <c r="AO1066" t="str">
        <f>IF(AND(-3&lt;= (Table1[[#This Row],[Metrics.Sales]] - AVERAGE(Table1[Metrics.Sales]))/_xlfn.STDEV.S(Table1[Metrics.Sales]), (Table1[[#This Row],[Metrics.Sales]] - AVERAGE(Table1[Metrics.Sales]))/_xlfn.STDEV.S(Table1[Metrics.Sales]) &lt;=3),"No","Yes")</f>
        <v>No</v>
      </c>
      <c r="AP1066" t="b">
        <f>OR(Table1[[#This Row],[Length.Main Story.Polled]] = 0,Table1[[#This Row],[Length.Main + Extras.Polled]] = 0,Table1[[#This Row],[Length.Completionists.Polled]] = 0,Table1[[#This Row],[Length.All PlayStyles.Polled]] = 0)</f>
        <v>1</v>
      </c>
      <c r="AR1066" s="9"/>
      <c r="AT1066"/>
    </row>
    <row r="1067" spans="1:61" x14ac:dyDescent="0.25">
      <c r="A1067" t="s">
        <v>829</v>
      </c>
      <c r="B1067">
        <v>4</v>
      </c>
      <c r="C1067" t="s">
        <v>39</v>
      </c>
      <c r="D1067" t="s">
        <v>45</v>
      </c>
      <c r="E1067" t="s">
        <v>1019</v>
      </c>
      <c r="F1067" t="s">
        <v>32</v>
      </c>
      <c r="G1067">
        <v>2008</v>
      </c>
      <c r="H1067">
        <v>82</v>
      </c>
      <c r="I1067">
        <v>0.36</v>
      </c>
      <c r="J1067">
        <v>19.95</v>
      </c>
      <c r="K1067">
        <v>0</v>
      </c>
      <c r="L1067">
        <v>0</v>
      </c>
      <c r="M1067">
        <v>0</v>
      </c>
      <c r="N1067">
        <v>0</v>
      </c>
      <c r="O1067">
        <v>0</v>
      </c>
      <c r="P1067">
        <v>0</v>
      </c>
      <c r="Q1067">
        <v>0</v>
      </c>
      <c r="R1067">
        <v>0</v>
      </c>
      <c r="S1067">
        <v>0</v>
      </c>
      <c r="T1067">
        <v>0</v>
      </c>
      <c r="U1067">
        <v>0</v>
      </c>
      <c r="V1067">
        <v>0</v>
      </c>
      <c r="W1067">
        <v>0</v>
      </c>
      <c r="X1067">
        <v>0</v>
      </c>
      <c r="Y1067">
        <v>0</v>
      </c>
      <c r="Z1067">
        <v>0</v>
      </c>
      <c r="AA1067">
        <v>0</v>
      </c>
      <c r="AB1067">
        <v>0</v>
      </c>
      <c r="AC1067">
        <v>0</v>
      </c>
      <c r="AD1067">
        <v>0</v>
      </c>
      <c r="AE1067" t="s">
        <v>39</v>
      </c>
      <c r="AJ1067" t="b">
        <f>OR(COUNTIF(Sheet1!$H$1:$H$9,Table1[[#This Row],[Genre_1]]),COUNTIF(Sheet1!$H$1:$H$8,Table1[[#This Row],[Genre_2]]),COUNTIF(Sheet1!$H$1:$H$8,Table1[[#This Row],[Genre_3]]),COUNTIF(Sheet1!$H$1:$H$8,Table1[[#This Row],[Genre_4]]),COUNTIF(Sheet1!$H$1:$H$8,Table1[[#This Row],[Genre_5]]))</f>
        <v>1</v>
      </c>
      <c r="AK1067" t="s">
        <v>45</v>
      </c>
      <c r="AM1067" t="b">
        <f>OR(COUNTIF(Sheet1!$E$2:$E$20,Table1[[#This Row],[Publisher_1]]),COUNTIF(Sheet1!$E$2:$E$20,Table1[[#This Row],[Publisher_2]]))</f>
        <v>1</v>
      </c>
      <c r="AN1067" t="str">
        <f>IF(COUNTIF(Table1[[#All],[Title]],Table1[[#This Row],[Title]]) &gt; 1,"Yes","No")</f>
        <v>Yes</v>
      </c>
      <c r="AO1067" t="str">
        <f>IF(AND(-3&lt;= (Table1[[#This Row],[Metrics.Sales]] - AVERAGE(Table1[Metrics.Sales]))/_xlfn.STDEV.S(Table1[Metrics.Sales]), (Table1[[#This Row],[Metrics.Sales]] - AVERAGE(Table1[Metrics.Sales]))/_xlfn.STDEV.S(Table1[Metrics.Sales]) &lt;=3),"No","Yes")</f>
        <v>No</v>
      </c>
      <c r="AP1067" t="b">
        <f>OR(Table1[[#This Row],[Length.Main Story.Polled]] = 0,Table1[[#This Row],[Length.Main + Extras.Polled]] = 0,Table1[[#This Row],[Length.Completionists.Polled]] = 0,Table1[[#This Row],[Length.All PlayStyles.Polled]] = 0)</f>
        <v>1</v>
      </c>
      <c r="AR1067" s="9"/>
      <c r="AT1067"/>
    </row>
    <row r="1068" spans="1:61" x14ac:dyDescent="0.25">
      <c r="A1068" t="s">
        <v>560</v>
      </c>
      <c r="B1068">
        <v>2</v>
      </c>
      <c r="C1068" t="s">
        <v>31</v>
      </c>
      <c r="D1068" t="s">
        <v>49</v>
      </c>
      <c r="E1068" t="s">
        <v>1019</v>
      </c>
      <c r="F1068" t="s">
        <v>46</v>
      </c>
      <c r="G1068">
        <v>2007</v>
      </c>
      <c r="H1068">
        <v>60</v>
      </c>
      <c r="I1068">
        <v>0.33</v>
      </c>
      <c r="J1068">
        <v>24.95</v>
      </c>
      <c r="K1068">
        <v>1.2166666666666599</v>
      </c>
      <c r="L1068">
        <v>1.55</v>
      </c>
      <c r="M1068">
        <v>1</v>
      </c>
      <c r="N1068">
        <v>7</v>
      </c>
      <c r="O1068">
        <v>0.78333333333333299</v>
      </c>
      <c r="P1068">
        <v>0</v>
      </c>
      <c r="Q1068">
        <v>0</v>
      </c>
      <c r="R1068">
        <v>0</v>
      </c>
      <c r="S1068">
        <v>0</v>
      </c>
      <c r="T1068">
        <v>0</v>
      </c>
      <c r="U1068">
        <v>0</v>
      </c>
      <c r="V1068">
        <v>0</v>
      </c>
      <c r="W1068">
        <v>0</v>
      </c>
      <c r="X1068">
        <v>0</v>
      </c>
      <c r="Y1068">
        <v>0</v>
      </c>
      <c r="Z1068">
        <v>1.2166666666666599</v>
      </c>
      <c r="AA1068">
        <v>1.55</v>
      </c>
      <c r="AB1068">
        <v>1</v>
      </c>
      <c r="AC1068">
        <v>7</v>
      </c>
      <c r="AD1068">
        <v>0.78333333333333299</v>
      </c>
      <c r="AE1068" t="s">
        <v>31</v>
      </c>
      <c r="AJ1068" t="b">
        <f>OR(COUNTIF(Sheet1!$H$1:$H$9,Table1[[#This Row],[Genre_1]]),COUNTIF(Sheet1!$H$1:$H$8,Table1[[#This Row],[Genre_2]]),COUNTIF(Sheet1!$H$1:$H$8,Table1[[#This Row],[Genre_3]]),COUNTIF(Sheet1!$H$1:$H$8,Table1[[#This Row],[Genre_4]]),COUNTIF(Sheet1!$H$1:$H$8,Table1[[#This Row],[Genre_5]]))</f>
        <v>1</v>
      </c>
      <c r="AK1068" t="s">
        <v>49</v>
      </c>
      <c r="AM1068" t="b">
        <f>OR(COUNTIF(Sheet1!$E$2:$E$20,Table1[[#This Row],[Publisher_1]]),COUNTIF(Sheet1!$E$2:$E$20,Table1[[#This Row],[Publisher_2]]))</f>
        <v>1</v>
      </c>
      <c r="AN1068" t="str">
        <f>IF(COUNTIF(Table1[[#All],[Title]],Table1[[#This Row],[Title]]) &gt; 1,"Yes","No")</f>
        <v>No</v>
      </c>
      <c r="AO1068" t="str">
        <f>IF(AND(-3&lt;= (Table1[[#This Row],[Metrics.Sales]] - AVERAGE(Table1[Metrics.Sales]))/_xlfn.STDEV.S(Table1[Metrics.Sales]), (Table1[[#This Row],[Metrics.Sales]] - AVERAGE(Table1[Metrics.Sales]))/_xlfn.STDEV.S(Table1[Metrics.Sales]) &lt;=3),"No","Yes")</f>
        <v>No</v>
      </c>
      <c r="AP1068" t="b">
        <f>OR(Table1[[#This Row],[Length.Main Story.Polled]] = 0,Table1[[#This Row],[Length.Main + Extras.Polled]] = 0,Table1[[#This Row],[Length.Completionists.Polled]] = 0,Table1[[#This Row],[Length.All PlayStyles.Polled]] = 0)</f>
        <v>1</v>
      </c>
      <c r="AR1068" s="9"/>
      <c r="AT1068"/>
    </row>
    <row r="1069" spans="1:61" x14ac:dyDescent="0.25">
      <c r="A1069" t="s">
        <v>566</v>
      </c>
      <c r="B1069">
        <v>1</v>
      </c>
      <c r="C1069" t="s">
        <v>31</v>
      </c>
      <c r="D1069" t="s">
        <v>1005</v>
      </c>
      <c r="E1069" t="s">
        <v>83</v>
      </c>
      <c r="F1069" t="s">
        <v>46</v>
      </c>
      <c r="G1069">
        <v>2007</v>
      </c>
      <c r="H1069">
        <v>70</v>
      </c>
      <c r="I1069">
        <v>0.32</v>
      </c>
      <c r="J1069">
        <v>12.95</v>
      </c>
      <c r="K1069">
        <v>8.5</v>
      </c>
      <c r="L1069">
        <v>11.85</v>
      </c>
      <c r="M1069">
        <v>8.9166666666666607</v>
      </c>
      <c r="N1069">
        <v>78</v>
      </c>
      <c r="O1069">
        <v>6.35</v>
      </c>
      <c r="P1069">
        <v>9.0666666666666593</v>
      </c>
      <c r="Q1069">
        <v>9.5166666666666604</v>
      </c>
      <c r="R1069">
        <v>9</v>
      </c>
      <c r="S1069">
        <v>5</v>
      </c>
      <c r="T1069">
        <v>8.5166666666666604</v>
      </c>
      <c r="U1069">
        <v>10.199999999999999</v>
      </c>
      <c r="V1069">
        <v>12.55</v>
      </c>
      <c r="W1069">
        <v>10</v>
      </c>
      <c r="X1069">
        <v>9</v>
      </c>
      <c r="Y1069">
        <v>8.7166666666666597</v>
      </c>
      <c r="Z1069">
        <v>8.2166666666666597</v>
      </c>
      <c r="AA1069">
        <v>10.65</v>
      </c>
      <c r="AB1069">
        <v>8.4</v>
      </c>
      <c r="AC1069">
        <v>64</v>
      </c>
      <c r="AD1069">
        <v>6.15</v>
      </c>
      <c r="AE1069" t="s">
        <v>31</v>
      </c>
      <c r="AJ1069" t="b">
        <f>OR(COUNTIF(Sheet1!$H$1:$H$9,Table1[[#This Row],[Genre_1]]),COUNTIF(Sheet1!$H$1:$H$8,Table1[[#This Row],[Genre_2]]),COUNTIF(Sheet1!$H$1:$H$8,Table1[[#This Row],[Genre_3]]),COUNTIF(Sheet1!$H$1:$H$8,Table1[[#This Row],[Genre_4]]),COUNTIF(Sheet1!$H$1:$H$8,Table1[[#This Row],[Genre_5]]))</f>
        <v>1</v>
      </c>
      <c r="AK1069" t="s">
        <v>1005</v>
      </c>
      <c r="AM1069" t="b">
        <f>OR(COUNTIF(Sheet1!$E$2:$E$20,Table1[[#This Row],[Publisher_1]]),COUNTIF(Sheet1!$E$2:$E$20,Table1[[#This Row],[Publisher_2]]))</f>
        <v>1</v>
      </c>
      <c r="AN1069" t="str">
        <f>IF(COUNTIF(Table1[[#All],[Title]],Table1[[#This Row],[Title]]) &gt; 1,"Yes","No")</f>
        <v>Yes</v>
      </c>
      <c r="AO1069" t="str">
        <f>IF(AND(-3&lt;= (Table1[[#This Row],[Metrics.Sales]] - AVERAGE(Table1[Metrics.Sales]))/_xlfn.STDEV.S(Table1[Metrics.Sales]), (Table1[[#This Row],[Metrics.Sales]] - AVERAGE(Table1[Metrics.Sales]))/_xlfn.STDEV.S(Table1[Metrics.Sales]) &lt;=3),"No","Yes")</f>
        <v>No</v>
      </c>
      <c r="AP1069" t="b">
        <f>OR(Table1[[#This Row],[Length.Main Story.Polled]] = 0,Table1[[#This Row],[Length.Main + Extras.Polled]] = 0,Table1[[#This Row],[Length.Completionists.Polled]] = 0,Table1[[#This Row],[Length.All PlayStyles.Polled]] = 0)</f>
        <v>0</v>
      </c>
      <c r="AR1069" s="9"/>
      <c r="AT1069"/>
      <c r="BH1069" s="10"/>
    </row>
    <row r="1070" spans="1:61" x14ac:dyDescent="0.25">
      <c r="A1070" t="s">
        <v>566</v>
      </c>
      <c r="B1070">
        <v>1</v>
      </c>
      <c r="C1070" t="s">
        <v>31</v>
      </c>
      <c r="D1070" t="s">
        <v>1005</v>
      </c>
      <c r="E1070" t="s">
        <v>1019</v>
      </c>
      <c r="F1070" t="s">
        <v>46</v>
      </c>
      <c r="G1070">
        <v>2007</v>
      </c>
      <c r="H1070">
        <v>70</v>
      </c>
      <c r="I1070">
        <v>0.11</v>
      </c>
      <c r="J1070">
        <v>16.95</v>
      </c>
      <c r="K1070">
        <v>8.5</v>
      </c>
      <c r="L1070">
        <v>11.85</v>
      </c>
      <c r="M1070">
        <v>8.9166666666666607</v>
      </c>
      <c r="N1070">
        <v>78</v>
      </c>
      <c r="O1070">
        <v>6.35</v>
      </c>
      <c r="P1070">
        <v>9.0666666666666593</v>
      </c>
      <c r="Q1070">
        <v>9.5166666666666604</v>
      </c>
      <c r="R1070">
        <v>9</v>
      </c>
      <c r="S1070">
        <v>5</v>
      </c>
      <c r="T1070">
        <v>8.5166666666666604</v>
      </c>
      <c r="U1070">
        <v>10.199999999999999</v>
      </c>
      <c r="V1070">
        <v>12.55</v>
      </c>
      <c r="W1070">
        <v>10</v>
      </c>
      <c r="X1070">
        <v>9</v>
      </c>
      <c r="Y1070">
        <v>8.7166666666666597</v>
      </c>
      <c r="Z1070">
        <v>8.2166666666666597</v>
      </c>
      <c r="AA1070">
        <v>10.65</v>
      </c>
      <c r="AB1070">
        <v>8.4</v>
      </c>
      <c r="AC1070">
        <v>64</v>
      </c>
      <c r="AD1070">
        <v>6.15</v>
      </c>
      <c r="AE1070" t="s">
        <v>31</v>
      </c>
      <c r="AJ1070" t="b">
        <f>OR(COUNTIF(Sheet1!$H$1:$H$9,Table1[[#This Row],[Genre_1]]),COUNTIF(Sheet1!$H$1:$H$8,Table1[[#This Row],[Genre_2]]),COUNTIF(Sheet1!$H$1:$H$8,Table1[[#This Row],[Genre_3]]),COUNTIF(Sheet1!$H$1:$H$8,Table1[[#This Row],[Genre_4]]),COUNTIF(Sheet1!$H$1:$H$8,Table1[[#This Row],[Genre_5]]))</f>
        <v>1</v>
      </c>
      <c r="AK1070" t="s">
        <v>1005</v>
      </c>
      <c r="AM1070" t="b">
        <f>OR(COUNTIF(Sheet1!$E$2:$E$20,Table1[[#This Row],[Publisher_1]]),COUNTIF(Sheet1!$E$2:$E$20,Table1[[#This Row],[Publisher_2]]))</f>
        <v>1</v>
      </c>
      <c r="AN1070" t="str">
        <f>IF(COUNTIF(Table1[[#All],[Title]],Table1[[#This Row],[Title]]) &gt; 1,"Yes","No")</f>
        <v>Yes</v>
      </c>
      <c r="AO1070" t="str">
        <f>IF(AND(-3&lt;= (Table1[[#This Row],[Metrics.Sales]] - AVERAGE(Table1[Metrics.Sales]))/_xlfn.STDEV.S(Table1[Metrics.Sales]), (Table1[[#This Row],[Metrics.Sales]] - AVERAGE(Table1[Metrics.Sales]))/_xlfn.STDEV.S(Table1[Metrics.Sales]) &lt;=3),"No","Yes")</f>
        <v>No</v>
      </c>
      <c r="AP1070" t="b">
        <f>OR(Table1[[#This Row],[Length.Main Story.Polled]] = 0,Table1[[#This Row],[Length.Main + Extras.Polled]] = 0,Table1[[#This Row],[Length.Completionists.Polled]] = 0,Table1[[#This Row],[Length.All PlayStyles.Polled]] = 0)</f>
        <v>0</v>
      </c>
      <c r="AR1070" s="9"/>
      <c r="AT1070"/>
      <c r="AU1070" s="10"/>
      <c r="AX1070" s="10"/>
      <c r="AY1070" s="10"/>
      <c r="BB1070" s="10"/>
      <c r="BG1070" s="10"/>
      <c r="BH1070" s="10"/>
    </row>
    <row r="1071" spans="1:61" x14ac:dyDescent="0.25">
      <c r="A1071" t="s">
        <v>581</v>
      </c>
      <c r="B1071">
        <v>1</v>
      </c>
      <c r="C1071" t="s">
        <v>31</v>
      </c>
      <c r="D1071" t="s">
        <v>35</v>
      </c>
      <c r="E1071" t="s">
        <v>83</v>
      </c>
      <c r="F1071" t="s">
        <v>32</v>
      </c>
      <c r="G1071">
        <v>2007</v>
      </c>
      <c r="H1071">
        <v>58</v>
      </c>
      <c r="I1071">
        <v>0.28000000000000003</v>
      </c>
      <c r="J1071">
        <v>19.95</v>
      </c>
      <c r="K1071">
        <v>4.9166666666666599</v>
      </c>
      <c r="L1071">
        <v>6.4666666666666597</v>
      </c>
      <c r="M1071">
        <v>5</v>
      </c>
      <c r="N1071">
        <v>32</v>
      </c>
      <c r="O1071">
        <v>3.4666666666666601</v>
      </c>
      <c r="P1071">
        <v>5.18333333333333</v>
      </c>
      <c r="Q1071">
        <v>6.1666666666666599</v>
      </c>
      <c r="R1071">
        <v>5</v>
      </c>
      <c r="S1071">
        <v>10</v>
      </c>
      <c r="T1071">
        <v>4.4000000000000004</v>
      </c>
      <c r="U1071">
        <v>5.5</v>
      </c>
      <c r="V1071">
        <v>6.8</v>
      </c>
      <c r="W1071">
        <v>5.75</v>
      </c>
      <c r="X1071">
        <v>4</v>
      </c>
      <c r="Y1071">
        <v>4.05</v>
      </c>
      <c r="Z1071">
        <v>4.6500000000000004</v>
      </c>
      <c r="AA1071">
        <v>5.4666666666666597</v>
      </c>
      <c r="AB1071">
        <v>4.75</v>
      </c>
      <c r="AC1071">
        <v>18</v>
      </c>
      <c r="AD1071">
        <v>3.35</v>
      </c>
      <c r="AE1071" t="s">
        <v>31</v>
      </c>
      <c r="AJ1071" t="b">
        <f>OR(COUNTIF(Sheet1!$H$1:$H$9,Table1[[#This Row],[Genre_1]]),COUNTIF(Sheet1!$H$1:$H$8,Table1[[#This Row],[Genre_2]]),COUNTIF(Sheet1!$H$1:$H$8,Table1[[#This Row],[Genre_3]]),COUNTIF(Sheet1!$H$1:$H$8,Table1[[#This Row],[Genre_4]]),COUNTIF(Sheet1!$H$1:$H$8,Table1[[#This Row],[Genre_5]]))</f>
        <v>1</v>
      </c>
      <c r="AK1071" t="s">
        <v>35</v>
      </c>
      <c r="AM1071" t="b">
        <f>OR(COUNTIF(Sheet1!$E$2:$E$20,Table1[[#This Row],[Publisher_1]]),COUNTIF(Sheet1!$E$2:$E$20,Table1[[#This Row],[Publisher_2]]))</f>
        <v>1</v>
      </c>
      <c r="AN1071" t="str">
        <f>IF(COUNTIF(Table1[[#All],[Title]],Table1[[#This Row],[Title]]) &gt; 1,"Yes","No")</f>
        <v>Yes</v>
      </c>
      <c r="AO1071" t="str">
        <f>IF(AND(-3&lt;= (Table1[[#This Row],[Metrics.Sales]] - AVERAGE(Table1[Metrics.Sales]))/_xlfn.STDEV.S(Table1[Metrics.Sales]), (Table1[[#This Row],[Metrics.Sales]] - AVERAGE(Table1[Metrics.Sales]))/_xlfn.STDEV.S(Table1[Metrics.Sales]) &lt;=3),"No","Yes")</f>
        <v>No</v>
      </c>
      <c r="AP1071" t="b">
        <f>OR(Table1[[#This Row],[Length.Main Story.Polled]] = 0,Table1[[#This Row],[Length.Main + Extras.Polled]] = 0,Table1[[#This Row],[Length.Completionists.Polled]] = 0,Table1[[#This Row],[Length.All PlayStyles.Polled]] = 0)</f>
        <v>0</v>
      </c>
      <c r="AR1071" s="9"/>
      <c r="AT1071"/>
      <c r="AU1071" s="10"/>
      <c r="AX1071" s="10"/>
      <c r="AY1071" s="10"/>
      <c r="BB1071" s="10"/>
      <c r="BG1071" s="10"/>
      <c r="BH1071" s="10"/>
    </row>
    <row r="1072" spans="1:61" x14ac:dyDescent="0.25">
      <c r="A1072" t="s">
        <v>581</v>
      </c>
      <c r="B1072">
        <v>1</v>
      </c>
      <c r="C1072" t="s">
        <v>31</v>
      </c>
      <c r="D1072" t="s">
        <v>35</v>
      </c>
      <c r="E1072" t="s">
        <v>1022</v>
      </c>
      <c r="F1072" t="s">
        <v>32</v>
      </c>
      <c r="G1072">
        <v>2007</v>
      </c>
      <c r="H1072">
        <v>60</v>
      </c>
      <c r="I1072">
        <v>0.16</v>
      </c>
      <c r="J1072">
        <v>17.95</v>
      </c>
      <c r="K1072">
        <v>4.9166666666666599</v>
      </c>
      <c r="L1072">
        <v>6.4666666666666597</v>
      </c>
      <c r="M1072">
        <v>5</v>
      </c>
      <c r="N1072">
        <v>32</v>
      </c>
      <c r="O1072">
        <v>3.4666666666666601</v>
      </c>
      <c r="P1072">
        <v>5.18333333333333</v>
      </c>
      <c r="Q1072">
        <v>6.1666666666666599</v>
      </c>
      <c r="R1072">
        <v>5</v>
      </c>
      <c r="S1072">
        <v>10</v>
      </c>
      <c r="T1072">
        <v>4.4000000000000004</v>
      </c>
      <c r="U1072">
        <v>5.5</v>
      </c>
      <c r="V1072">
        <v>6.8</v>
      </c>
      <c r="W1072">
        <v>5.75</v>
      </c>
      <c r="X1072">
        <v>4</v>
      </c>
      <c r="Y1072">
        <v>4.05</v>
      </c>
      <c r="Z1072">
        <v>4.6500000000000004</v>
      </c>
      <c r="AA1072">
        <v>5.4666666666666597</v>
      </c>
      <c r="AB1072">
        <v>4.75</v>
      </c>
      <c r="AC1072">
        <v>18</v>
      </c>
      <c r="AD1072">
        <v>3.35</v>
      </c>
      <c r="AE1072" t="s">
        <v>31</v>
      </c>
      <c r="AJ1072" t="b">
        <f>OR(COUNTIF(Sheet1!$H$1:$H$9,Table1[[#This Row],[Genre_1]]),COUNTIF(Sheet1!$H$1:$H$8,Table1[[#This Row],[Genre_2]]),COUNTIF(Sheet1!$H$1:$H$8,Table1[[#This Row],[Genre_3]]),COUNTIF(Sheet1!$H$1:$H$8,Table1[[#This Row],[Genre_4]]),COUNTIF(Sheet1!$H$1:$H$8,Table1[[#This Row],[Genre_5]]))</f>
        <v>1</v>
      </c>
      <c r="AK1072" t="s">
        <v>35</v>
      </c>
      <c r="AM1072" t="b">
        <f>OR(COUNTIF(Sheet1!$E$2:$E$20,Table1[[#This Row],[Publisher_1]]),COUNTIF(Sheet1!$E$2:$E$20,Table1[[#This Row],[Publisher_2]]))</f>
        <v>1</v>
      </c>
      <c r="AN1072" t="str">
        <f>IF(COUNTIF(Table1[[#All],[Title]],Table1[[#This Row],[Title]]) &gt; 1,"Yes","No")</f>
        <v>Yes</v>
      </c>
      <c r="AO1072" t="str">
        <f>IF(AND(-3&lt;= (Table1[[#This Row],[Metrics.Sales]] - AVERAGE(Table1[Metrics.Sales]))/_xlfn.STDEV.S(Table1[Metrics.Sales]), (Table1[[#This Row],[Metrics.Sales]] - AVERAGE(Table1[Metrics.Sales]))/_xlfn.STDEV.S(Table1[Metrics.Sales]) &lt;=3),"No","Yes")</f>
        <v>No</v>
      </c>
      <c r="AP1072" t="b">
        <f>OR(Table1[[#This Row],[Length.Main Story.Polled]] = 0,Table1[[#This Row],[Length.Main + Extras.Polled]] = 0,Table1[[#This Row],[Length.Completionists.Polled]] = 0,Table1[[#This Row],[Length.All PlayStyles.Polled]] = 0)</f>
        <v>0</v>
      </c>
      <c r="AR1072" s="9"/>
      <c r="AT1072"/>
      <c r="AW1072" s="10"/>
      <c r="AX1072" s="10"/>
      <c r="AY1072" s="10"/>
      <c r="BI1072" s="10"/>
    </row>
    <row r="1073" spans="1:64" x14ac:dyDescent="0.25">
      <c r="A1073" t="s">
        <v>851</v>
      </c>
      <c r="B1073">
        <v>4</v>
      </c>
      <c r="C1073" t="s">
        <v>39</v>
      </c>
      <c r="D1073" t="s">
        <v>255</v>
      </c>
      <c r="E1073" t="s">
        <v>83</v>
      </c>
      <c r="F1073" t="s">
        <v>46</v>
      </c>
      <c r="G1073">
        <v>2008</v>
      </c>
      <c r="H1073">
        <v>62</v>
      </c>
      <c r="I1073">
        <v>0.26</v>
      </c>
      <c r="J1073">
        <v>14.95</v>
      </c>
      <c r="K1073">
        <v>15.883333333333301</v>
      </c>
      <c r="L1073">
        <v>28.6166666666666</v>
      </c>
      <c r="M1073">
        <v>8.25</v>
      </c>
      <c r="N1073">
        <v>8</v>
      </c>
      <c r="O1073">
        <v>9.0333333333333297</v>
      </c>
      <c r="P1073">
        <v>45.1666666666666</v>
      </c>
      <c r="Q1073">
        <v>45.1666666666666</v>
      </c>
      <c r="R1073">
        <v>45.1666666666666</v>
      </c>
      <c r="S1073">
        <v>1</v>
      </c>
      <c r="T1073">
        <v>45.1666666666666</v>
      </c>
      <c r="U1073">
        <v>32.933333333333302</v>
      </c>
      <c r="V1073">
        <v>32.933333333333302</v>
      </c>
      <c r="W1073">
        <v>32.933333333333302</v>
      </c>
      <c r="X1073">
        <v>1</v>
      </c>
      <c r="Y1073">
        <v>32.933333333333302</v>
      </c>
      <c r="Z1073">
        <v>8.1666666666666607</v>
      </c>
      <c r="AA1073">
        <v>9.5500000000000007</v>
      </c>
      <c r="AB1073">
        <v>8.0500000000000007</v>
      </c>
      <c r="AC1073">
        <v>6</v>
      </c>
      <c r="AD1073">
        <v>7.05</v>
      </c>
      <c r="AE1073" t="s">
        <v>39</v>
      </c>
      <c r="AJ1073" t="b">
        <f>OR(COUNTIF(Sheet1!$H$1:$H$9,Table1[[#This Row],[Genre_1]]),COUNTIF(Sheet1!$H$1:$H$8,Table1[[#This Row],[Genre_2]]),COUNTIF(Sheet1!$H$1:$H$8,Table1[[#This Row],[Genre_3]]),COUNTIF(Sheet1!$H$1:$H$8,Table1[[#This Row],[Genre_4]]),COUNTIF(Sheet1!$H$1:$H$8,Table1[[#This Row],[Genre_5]]))</f>
        <v>1</v>
      </c>
      <c r="AK1073" t="s">
        <v>255</v>
      </c>
      <c r="AM1073" t="b">
        <f>OR(COUNTIF(Sheet1!$E$2:$E$20,Table1[[#This Row],[Publisher_1]]),COUNTIF(Sheet1!$E$2:$E$20,Table1[[#This Row],[Publisher_2]]))</f>
        <v>1</v>
      </c>
      <c r="AN1073" t="str">
        <f>IF(COUNTIF(Table1[[#All],[Title]],Table1[[#This Row],[Title]]) &gt; 1,"Yes","No")</f>
        <v>Yes</v>
      </c>
      <c r="AO1073" t="str">
        <f>IF(AND(-3&lt;= (Table1[[#This Row],[Metrics.Sales]] - AVERAGE(Table1[Metrics.Sales]))/_xlfn.STDEV.S(Table1[Metrics.Sales]), (Table1[[#This Row],[Metrics.Sales]] - AVERAGE(Table1[Metrics.Sales]))/_xlfn.STDEV.S(Table1[Metrics.Sales]) &lt;=3),"No","Yes")</f>
        <v>No</v>
      </c>
      <c r="AP1073" t="b">
        <f>OR(Table1[[#This Row],[Length.Main Story.Polled]] = 0,Table1[[#This Row],[Length.Main + Extras.Polled]] = 0,Table1[[#This Row],[Length.Completionists.Polled]] = 0,Table1[[#This Row],[Length.All PlayStyles.Polled]] = 0)</f>
        <v>0</v>
      </c>
      <c r="AR1073" s="9"/>
      <c r="AT1073"/>
      <c r="AW1073" s="10"/>
      <c r="AX1073" s="10"/>
      <c r="AY1073" s="10"/>
      <c r="BI1073" s="10"/>
    </row>
    <row r="1074" spans="1:64" x14ac:dyDescent="0.25">
      <c r="A1074" t="s">
        <v>851</v>
      </c>
      <c r="B1074">
        <v>4</v>
      </c>
      <c r="C1074" t="s">
        <v>39</v>
      </c>
      <c r="D1074" t="s">
        <v>255</v>
      </c>
      <c r="E1074" t="s">
        <v>1019</v>
      </c>
      <c r="F1074" t="s">
        <v>46</v>
      </c>
      <c r="G1074">
        <v>2008</v>
      </c>
      <c r="H1074">
        <v>64</v>
      </c>
      <c r="I1074">
        <v>0.21</v>
      </c>
      <c r="J1074">
        <v>12.95</v>
      </c>
      <c r="K1074">
        <v>15.883333333333301</v>
      </c>
      <c r="L1074">
        <v>28.6166666666666</v>
      </c>
      <c r="M1074">
        <v>8.25</v>
      </c>
      <c r="N1074">
        <v>8</v>
      </c>
      <c r="O1074">
        <v>9.0333333333333297</v>
      </c>
      <c r="P1074">
        <v>45.1666666666666</v>
      </c>
      <c r="Q1074">
        <v>45.1666666666666</v>
      </c>
      <c r="R1074">
        <v>45.1666666666666</v>
      </c>
      <c r="S1074">
        <v>1</v>
      </c>
      <c r="T1074">
        <v>45.1666666666666</v>
      </c>
      <c r="U1074">
        <v>32.933333333333302</v>
      </c>
      <c r="V1074">
        <v>32.933333333333302</v>
      </c>
      <c r="W1074">
        <v>32.933333333333302</v>
      </c>
      <c r="X1074">
        <v>1</v>
      </c>
      <c r="Y1074">
        <v>32.933333333333302</v>
      </c>
      <c r="Z1074">
        <v>8.1666666666666607</v>
      </c>
      <c r="AA1074">
        <v>9.5500000000000007</v>
      </c>
      <c r="AB1074">
        <v>8.0500000000000007</v>
      </c>
      <c r="AC1074">
        <v>6</v>
      </c>
      <c r="AD1074">
        <v>7.05</v>
      </c>
      <c r="AE1074" t="s">
        <v>39</v>
      </c>
      <c r="AJ1074" t="b">
        <f>OR(COUNTIF(Sheet1!$H$1:$H$9,Table1[[#This Row],[Genre_1]]),COUNTIF(Sheet1!$H$1:$H$8,Table1[[#This Row],[Genre_2]]),COUNTIF(Sheet1!$H$1:$H$8,Table1[[#This Row],[Genre_3]]),COUNTIF(Sheet1!$H$1:$H$8,Table1[[#This Row],[Genre_4]]),COUNTIF(Sheet1!$H$1:$H$8,Table1[[#This Row],[Genre_5]]))</f>
        <v>1</v>
      </c>
      <c r="AK1074" t="s">
        <v>255</v>
      </c>
      <c r="AM1074" t="b">
        <f>OR(COUNTIF(Sheet1!$E$2:$E$20,Table1[[#This Row],[Publisher_1]]),COUNTIF(Sheet1!$E$2:$E$20,Table1[[#This Row],[Publisher_2]]))</f>
        <v>1</v>
      </c>
      <c r="AN1074" t="str">
        <f>IF(COUNTIF(Table1[[#All],[Title]],Table1[[#This Row],[Title]]) &gt; 1,"Yes","No")</f>
        <v>Yes</v>
      </c>
      <c r="AO1074" t="str">
        <f>IF(AND(-3&lt;= (Table1[[#This Row],[Metrics.Sales]] - AVERAGE(Table1[Metrics.Sales]))/_xlfn.STDEV.S(Table1[Metrics.Sales]), (Table1[[#This Row],[Metrics.Sales]] - AVERAGE(Table1[Metrics.Sales]))/_xlfn.STDEV.S(Table1[Metrics.Sales]) &lt;=3),"No","Yes")</f>
        <v>No</v>
      </c>
      <c r="AP1074" t="b">
        <f>OR(Table1[[#This Row],[Length.Main Story.Polled]] = 0,Table1[[#This Row],[Length.Main + Extras.Polled]] = 0,Table1[[#This Row],[Length.Completionists.Polled]] = 0,Table1[[#This Row],[Length.All PlayStyles.Polled]] = 0)</f>
        <v>0</v>
      </c>
      <c r="AR1074" s="9"/>
      <c r="AT1074"/>
      <c r="AW1074" s="10"/>
      <c r="AX1074" s="10"/>
      <c r="AY1074" s="10"/>
      <c r="AZ1074" s="10"/>
      <c r="BB1074" s="10"/>
      <c r="BC1074" s="10"/>
      <c r="BD1074" s="10"/>
      <c r="BE1074" s="10"/>
      <c r="BG1074" s="10"/>
      <c r="BH1074" s="10"/>
    </row>
    <row r="1075" spans="1:64" x14ac:dyDescent="0.25">
      <c r="A1075" t="s">
        <v>851</v>
      </c>
      <c r="B1075">
        <v>1</v>
      </c>
      <c r="C1075" t="s">
        <v>39</v>
      </c>
      <c r="D1075" t="s">
        <v>255</v>
      </c>
      <c r="E1075" t="s">
        <v>1022</v>
      </c>
      <c r="F1075" t="s">
        <v>32</v>
      </c>
      <c r="G1075">
        <v>2008</v>
      </c>
      <c r="H1075">
        <v>43</v>
      </c>
      <c r="I1075">
        <v>0.14000000000000001</v>
      </c>
      <c r="J1075">
        <v>14.95</v>
      </c>
      <c r="K1075">
        <v>15.883333333333301</v>
      </c>
      <c r="L1075">
        <v>28.6166666666666</v>
      </c>
      <c r="M1075">
        <v>8.25</v>
      </c>
      <c r="N1075">
        <v>8</v>
      </c>
      <c r="O1075">
        <v>9.0333333333333297</v>
      </c>
      <c r="P1075">
        <v>45.1666666666666</v>
      </c>
      <c r="Q1075">
        <v>45.1666666666666</v>
      </c>
      <c r="R1075">
        <v>45.1666666666666</v>
      </c>
      <c r="S1075">
        <v>1</v>
      </c>
      <c r="T1075">
        <v>45.1666666666666</v>
      </c>
      <c r="U1075">
        <v>32.933333333333302</v>
      </c>
      <c r="V1075">
        <v>32.933333333333302</v>
      </c>
      <c r="W1075">
        <v>32.933333333333302</v>
      </c>
      <c r="X1075">
        <v>1</v>
      </c>
      <c r="Y1075">
        <v>32.933333333333302</v>
      </c>
      <c r="Z1075">
        <v>8.1666666666666607</v>
      </c>
      <c r="AA1075">
        <v>9.5500000000000007</v>
      </c>
      <c r="AB1075">
        <v>8.0500000000000007</v>
      </c>
      <c r="AC1075">
        <v>6</v>
      </c>
      <c r="AD1075">
        <v>7.05</v>
      </c>
      <c r="AE1075" t="s">
        <v>39</v>
      </c>
      <c r="AJ1075" t="b">
        <f>OR(COUNTIF(Sheet1!$H$1:$H$9,Table1[[#This Row],[Genre_1]]),COUNTIF(Sheet1!$H$1:$H$8,Table1[[#This Row],[Genre_2]]),COUNTIF(Sheet1!$H$1:$H$8,Table1[[#This Row],[Genre_3]]),COUNTIF(Sheet1!$H$1:$H$8,Table1[[#This Row],[Genre_4]]),COUNTIF(Sheet1!$H$1:$H$8,Table1[[#This Row],[Genre_5]]))</f>
        <v>1</v>
      </c>
      <c r="AK1075" t="s">
        <v>255</v>
      </c>
      <c r="AM1075" t="b">
        <f>OR(COUNTIF(Sheet1!$E$2:$E$20,Table1[[#This Row],[Publisher_1]]),COUNTIF(Sheet1!$E$2:$E$20,Table1[[#This Row],[Publisher_2]]))</f>
        <v>1</v>
      </c>
      <c r="AN1075" t="str">
        <f>IF(COUNTIF(Table1[[#All],[Title]],Table1[[#This Row],[Title]]) &gt; 1,"Yes","No")</f>
        <v>Yes</v>
      </c>
      <c r="AO1075" t="str">
        <f>IF(AND(-3&lt;= (Table1[[#This Row],[Metrics.Sales]] - AVERAGE(Table1[Metrics.Sales]))/_xlfn.STDEV.S(Table1[Metrics.Sales]), (Table1[[#This Row],[Metrics.Sales]] - AVERAGE(Table1[Metrics.Sales]))/_xlfn.STDEV.S(Table1[Metrics.Sales]) &lt;=3),"No","Yes")</f>
        <v>No</v>
      </c>
      <c r="AP1075" t="b">
        <f>OR(Table1[[#This Row],[Length.Main Story.Polled]] = 0,Table1[[#This Row],[Length.Main + Extras.Polled]] = 0,Table1[[#This Row],[Length.Completionists.Polled]] = 0,Table1[[#This Row],[Length.All PlayStyles.Polled]] = 0)</f>
        <v>0</v>
      </c>
      <c r="AR1075" s="9"/>
      <c r="AT1075"/>
      <c r="AW1075" s="10"/>
      <c r="AX1075" s="10"/>
      <c r="AY1075" s="10"/>
      <c r="AZ1075" s="10"/>
      <c r="BB1075" s="10"/>
      <c r="BC1075" s="10"/>
      <c r="BD1075" s="10"/>
      <c r="BE1075" s="10"/>
      <c r="BG1075" s="10"/>
      <c r="BH1075" s="10"/>
    </row>
    <row r="1076" spans="1:64" x14ac:dyDescent="0.25">
      <c r="A1076" t="s">
        <v>205</v>
      </c>
      <c r="B1076">
        <v>1</v>
      </c>
      <c r="C1076" t="s">
        <v>34</v>
      </c>
      <c r="D1076" t="s">
        <v>1005</v>
      </c>
      <c r="E1076" t="s">
        <v>1020</v>
      </c>
      <c r="F1076" t="s">
        <v>53</v>
      </c>
      <c r="G1076">
        <v>2005</v>
      </c>
      <c r="H1076">
        <v>72</v>
      </c>
      <c r="I1076">
        <v>0.06</v>
      </c>
      <c r="J1076">
        <v>17.95</v>
      </c>
      <c r="K1076">
        <v>9.3333333333333304</v>
      </c>
      <c r="L1076">
        <v>10.5</v>
      </c>
      <c r="M1076">
        <v>8.68333333333333</v>
      </c>
      <c r="N1076">
        <v>4</v>
      </c>
      <c r="O1076">
        <v>8.5</v>
      </c>
      <c r="P1076">
        <v>0</v>
      </c>
      <c r="Q1076">
        <v>0</v>
      </c>
      <c r="R1076">
        <v>0</v>
      </c>
      <c r="S1076">
        <v>0</v>
      </c>
      <c r="T1076">
        <v>0</v>
      </c>
      <c r="U1076">
        <v>12</v>
      </c>
      <c r="V1076">
        <v>12</v>
      </c>
      <c r="W1076">
        <v>12</v>
      </c>
      <c r="X1076">
        <v>1</v>
      </c>
      <c r="Y1076">
        <v>12</v>
      </c>
      <c r="Z1076">
        <v>8.4499999999999993</v>
      </c>
      <c r="AA1076">
        <v>8.6999999999999993</v>
      </c>
      <c r="AB1076">
        <v>8.36666666666666</v>
      </c>
      <c r="AC1076">
        <v>3</v>
      </c>
      <c r="AD1076">
        <v>8.1999999999999993</v>
      </c>
      <c r="AE1076" t="s">
        <v>34</v>
      </c>
      <c r="AJ1076" t="b">
        <f>OR(COUNTIF(Sheet1!$H$1:$H$9,Table1[[#This Row],[Genre_1]]),COUNTIF(Sheet1!$H$1:$H$8,Table1[[#This Row],[Genre_2]]),COUNTIF(Sheet1!$H$1:$H$8,Table1[[#This Row],[Genre_3]]),COUNTIF(Sheet1!$H$1:$H$8,Table1[[#This Row],[Genre_4]]),COUNTIF(Sheet1!$H$1:$H$8,Table1[[#This Row],[Genre_5]]))</f>
        <v>1</v>
      </c>
      <c r="AK1076" t="s">
        <v>1005</v>
      </c>
      <c r="AM1076" t="b">
        <f>OR(COUNTIF(Sheet1!$E$2:$E$20,Table1[[#This Row],[Publisher_1]]),COUNTIF(Sheet1!$E$2:$E$20,Table1[[#This Row],[Publisher_2]]))</f>
        <v>1</v>
      </c>
      <c r="AN1076" t="str">
        <f>IF(COUNTIF(Table1[[#All],[Title]],Table1[[#This Row],[Title]]) &gt; 1,"Yes","No")</f>
        <v>No</v>
      </c>
      <c r="AO1076" t="str">
        <f>IF(AND(-3&lt;= (Table1[[#This Row],[Metrics.Sales]] - AVERAGE(Table1[Metrics.Sales]))/_xlfn.STDEV.S(Table1[Metrics.Sales]), (Table1[[#This Row],[Metrics.Sales]] - AVERAGE(Table1[Metrics.Sales]))/_xlfn.STDEV.S(Table1[Metrics.Sales]) &lt;=3),"No","Yes")</f>
        <v>No</v>
      </c>
      <c r="AP1076" t="b">
        <f>OR(Table1[[#This Row],[Length.Main Story.Polled]] = 0,Table1[[#This Row],[Length.Main + Extras.Polled]] = 0,Table1[[#This Row],[Length.Completionists.Polled]] = 0,Table1[[#This Row],[Length.All PlayStyles.Polled]] = 0)</f>
        <v>1</v>
      </c>
      <c r="AR1076" s="9"/>
      <c r="AT1076"/>
      <c r="AW1076" s="10"/>
      <c r="AX1076" s="10"/>
      <c r="AY1076" s="10"/>
      <c r="AZ1076" s="10"/>
      <c r="BB1076" s="10"/>
      <c r="BC1076" s="10"/>
      <c r="BD1076" s="10"/>
      <c r="BE1076" s="10"/>
      <c r="BG1076" s="10"/>
      <c r="BH1076" s="10"/>
    </row>
    <row r="1077" spans="1:64" x14ac:dyDescent="0.25">
      <c r="A1077" t="s">
        <v>802</v>
      </c>
      <c r="B1077">
        <v>1</v>
      </c>
      <c r="C1077" t="s">
        <v>34</v>
      </c>
      <c r="D1077" t="s">
        <v>35</v>
      </c>
      <c r="E1077" t="s">
        <v>83</v>
      </c>
      <c r="F1077" t="s">
        <v>32</v>
      </c>
      <c r="G1077">
        <v>2008</v>
      </c>
      <c r="H1077">
        <v>77</v>
      </c>
      <c r="I1077">
        <v>0.56000000000000005</v>
      </c>
      <c r="J1077">
        <v>16.95</v>
      </c>
      <c r="K1077">
        <v>14.533333333333299</v>
      </c>
      <c r="L1077">
        <v>25.566666666666599</v>
      </c>
      <c r="M1077">
        <v>9.75</v>
      </c>
      <c r="N1077">
        <v>7</v>
      </c>
      <c r="O1077">
        <v>9.0500000000000007</v>
      </c>
      <c r="P1077">
        <v>0</v>
      </c>
      <c r="Q1077">
        <v>0</v>
      </c>
      <c r="R1077">
        <v>0</v>
      </c>
      <c r="S1077">
        <v>0</v>
      </c>
      <c r="T1077">
        <v>0</v>
      </c>
      <c r="U1077">
        <v>39</v>
      </c>
      <c r="V1077">
        <v>39</v>
      </c>
      <c r="W1077">
        <v>39</v>
      </c>
      <c r="X1077">
        <v>1</v>
      </c>
      <c r="Y1077">
        <v>39</v>
      </c>
      <c r="Z1077">
        <v>10.466666666666599</v>
      </c>
      <c r="AA1077">
        <v>14.0166666666666</v>
      </c>
      <c r="AB1077">
        <v>8.86666666666666</v>
      </c>
      <c r="AC1077">
        <v>6</v>
      </c>
      <c r="AD1077">
        <v>7.8166666666666602</v>
      </c>
      <c r="AE1077" t="s">
        <v>34</v>
      </c>
      <c r="AJ1077" t="b">
        <f>OR(COUNTIF(Sheet1!$H$1:$H$9,Table1[[#This Row],[Genre_1]]),COUNTIF(Sheet1!$H$1:$H$8,Table1[[#This Row],[Genre_2]]),COUNTIF(Sheet1!$H$1:$H$8,Table1[[#This Row],[Genre_3]]),COUNTIF(Sheet1!$H$1:$H$8,Table1[[#This Row],[Genre_4]]),COUNTIF(Sheet1!$H$1:$H$8,Table1[[#This Row],[Genre_5]]))</f>
        <v>1</v>
      </c>
      <c r="AK1077" t="s">
        <v>35</v>
      </c>
      <c r="AM1077" t="b">
        <f>OR(COUNTIF(Sheet1!$E$2:$E$20,Table1[[#This Row],[Publisher_1]]),COUNTIF(Sheet1!$E$2:$E$20,Table1[[#This Row],[Publisher_2]]))</f>
        <v>1</v>
      </c>
      <c r="AN1077" t="str">
        <f>IF(COUNTIF(Table1[[#All],[Title]],Table1[[#This Row],[Title]]) &gt; 1,"Yes","No")</f>
        <v>Yes</v>
      </c>
      <c r="AO1077" t="str">
        <f>IF(AND(-3&lt;= (Table1[[#This Row],[Metrics.Sales]] - AVERAGE(Table1[Metrics.Sales]))/_xlfn.STDEV.S(Table1[Metrics.Sales]), (Table1[[#This Row],[Metrics.Sales]] - AVERAGE(Table1[Metrics.Sales]))/_xlfn.STDEV.S(Table1[Metrics.Sales]) &lt;=3),"No","Yes")</f>
        <v>No</v>
      </c>
      <c r="AP1077" t="b">
        <f>OR(Table1[[#This Row],[Length.Main Story.Polled]] = 0,Table1[[#This Row],[Length.Main + Extras.Polled]] = 0,Table1[[#This Row],[Length.Completionists.Polled]] = 0,Table1[[#This Row],[Length.All PlayStyles.Polled]] = 0)</f>
        <v>1</v>
      </c>
      <c r="AR1077" s="9"/>
      <c r="AT1077"/>
      <c r="AU1077" s="10"/>
      <c r="BJ1077" s="10"/>
    </row>
    <row r="1078" spans="1:64" x14ac:dyDescent="0.25">
      <c r="A1078" t="s">
        <v>802</v>
      </c>
      <c r="B1078">
        <v>1</v>
      </c>
      <c r="C1078" t="s">
        <v>34</v>
      </c>
      <c r="D1078" t="s">
        <v>35</v>
      </c>
      <c r="E1078" t="s">
        <v>1019</v>
      </c>
      <c r="F1078" t="s">
        <v>46</v>
      </c>
      <c r="G1078">
        <v>2008</v>
      </c>
      <c r="H1078">
        <v>76</v>
      </c>
      <c r="I1078">
        <v>0.28000000000000003</v>
      </c>
      <c r="J1078">
        <v>17.95</v>
      </c>
      <c r="K1078">
        <v>14.533333333333299</v>
      </c>
      <c r="L1078">
        <v>25.566666666666599</v>
      </c>
      <c r="M1078">
        <v>9.75</v>
      </c>
      <c r="N1078">
        <v>7</v>
      </c>
      <c r="O1078">
        <v>9.0500000000000007</v>
      </c>
      <c r="P1078">
        <v>0</v>
      </c>
      <c r="Q1078">
        <v>0</v>
      </c>
      <c r="R1078">
        <v>0</v>
      </c>
      <c r="S1078">
        <v>0</v>
      </c>
      <c r="T1078">
        <v>0</v>
      </c>
      <c r="U1078">
        <v>39</v>
      </c>
      <c r="V1078">
        <v>39</v>
      </c>
      <c r="W1078">
        <v>39</v>
      </c>
      <c r="X1078">
        <v>1</v>
      </c>
      <c r="Y1078">
        <v>39</v>
      </c>
      <c r="Z1078">
        <v>10.466666666666599</v>
      </c>
      <c r="AA1078">
        <v>14.0166666666666</v>
      </c>
      <c r="AB1078">
        <v>8.86666666666666</v>
      </c>
      <c r="AC1078">
        <v>6</v>
      </c>
      <c r="AD1078">
        <v>7.8166666666666602</v>
      </c>
      <c r="AE1078" t="s">
        <v>34</v>
      </c>
      <c r="AJ1078" t="b">
        <f>OR(COUNTIF(Sheet1!$H$1:$H$9,Table1[[#This Row],[Genre_1]]),COUNTIF(Sheet1!$H$1:$H$8,Table1[[#This Row],[Genre_2]]),COUNTIF(Sheet1!$H$1:$H$8,Table1[[#This Row],[Genre_3]]),COUNTIF(Sheet1!$H$1:$H$8,Table1[[#This Row],[Genre_4]]),COUNTIF(Sheet1!$H$1:$H$8,Table1[[#This Row],[Genre_5]]))</f>
        <v>1</v>
      </c>
      <c r="AK1078" t="s">
        <v>35</v>
      </c>
      <c r="AM1078" t="b">
        <f>OR(COUNTIF(Sheet1!$E$2:$E$20,Table1[[#This Row],[Publisher_1]]),COUNTIF(Sheet1!$E$2:$E$20,Table1[[#This Row],[Publisher_2]]))</f>
        <v>1</v>
      </c>
      <c r="AN1078" t="str">
        <f>IF(COUNTIF(Table1[[#All],[Title]],Table1[[#This Row],[Title]]) &gt; 1,"Yes","No")</f>
        <v>Yes</v>
      </c>
      <c r="AO1078" t="str">
        <f>IF(AND(-3&lt;= (Table1[[#This Row],[Metrics.Sales]] - AVERAGE(Table1[Metrics.Sales]))/_xlfn.STDEV.S(Table1[Metrics.Sales]), (Table1[[#This Row],[Metrics.Sales]] - AVERAGE(Table1[Metrics.Sales]))/_xlfn.STDEV.S(Table1[Metrics.Sales]) &lt;=3),"No","Yes")</f>
        <v>No</v>
      </c>
      <c r="AP1078" t="b">
        <f>OR(Table1[[#This Row],[Length.Main Story.Polled]] = 0,Table1[[#This Row],[Length.Main + Extras.Polled]] = 0,Table1[[#This Row],[Length.Completionists.Polled]] = 0,Table1[[#This Row],[Length.All PlayStyles.Polled]] = 0)</f>
        <v>1</v>
      </c>
      <c r="AR1078" s="9"/>
      <c r="AT1078"/>
      <c r="BH1078" s="10"/>
      <c r="BI1078" s="10"/>
      <c r="BJ1078" s="10"/>
      <c r="BL1078" s="10"/>
    </row>
    <row r="1079" spans="1:64" x14ac:dyDescent="0.25">
      <c r="A1079" t="s">
        <v>229</v>
      </c>
      <c r="B1079">
        <v>4</v>
      </c>
      <c r="C1079" t="s">
        <v>31</v>
      </c>
      <c r="D1079" t="s">
        <v>35</v>
      </c>
      <c r="E1079" t="s">
        <v>83</v>
      </c>
      <c r="F1079" t="s">
        <v>32</v>
      </c>
      <c r="G1079">
        <v>2006</v>
      </c>
      <c r="H1079">
        <v>90</v>
      </c>
      <c r="I1079">
        <v>1.46</v>
      </c>
      <c r="J1079">
        <v>14.95</v>
      </c>
      <c r="K1079">
        <v>8.6666666666666607</v>
      </c>
      <c r="L1079">
        <v>9.35</v>
      </c>
      <c r="M1079">
        <v>8.75</v>
      </c>
      <c r="N1079">
        <v>10</v>
      </c>
      <c r="O1079">
        <v>7.8833333333333302</v>
      </c>
      <c r="P1079">
        <v>0</v>
      </c>
      <c r="Q1079">
        <v>0</v>
      </c>
      <c r="R1079">
        <v>0</v>
      </c>
      <c r="S1079">
        <v>0</v>
      </c>
      <c r="T1079">
        <v>0</v>
      </c>
      <c r="U1079">
        <v>0</v>
      </c>
      <c r="V1079">
        <v>0</v>
      </c>
      <c r="W1079">
        <v>0</v>
      </c>
      <c r="X1079">
        <v>0</v>
      </c>
      <c r="Y1079">
        <v>0</v>
      </c>
      <c r="Z1079">
        <v>8.6666666666666607</v>
      </c>
      <c r="AA1079">
        <v>9.35</v>
      </c>
      <c r="AB1079">
        <v>8.75</v>
      </c>
      <c r="AC1079">
        <v>10</v>
      </c>
      <c r="AD1079">
        <v>7.8833333333333302</v>
      </c>
      <c r="AE1079" t="s">
        <v>31</v>
      </c>
      <c r="AJ1079" t="b">
        <f>OR(COUNTIF(Sheet1!$H$1:$H$9,Table1[[#This Row],[Genre_1]]),COUNTIF(Sheet1!$H$1:$H$8,Table1[[#This Row],[Genre_2]]),COUNTIF(Sheet1!$H$1:$H$8,Table1[[#This Row],[Genre_3]]),COUNTIF(Sheet1!$H$1:$H$8,Table1[[#This Row],[Genre_4]]),COUNTIF(Sheet1!$H$1:$H$8,Table1[[#This Row],[Genre_5]]))</f>
        <v>1</v>
      </c>
      <c r="AK1079" t="s">
        <v>35</v>
      </c>
      <c r="AM1079" t="b">
        <f>OR(COUNTIF(Sheet1!$E$2:$E$20,Table1[[#This Row],[Publisher_1]]),COUNTIF(Sheet1!$E$2:$E$20,Table1[[#This Row],[Publisher_2]]))</f>
        <v>1</v>
      </c>
      <c r="AN1079" t="str">
        <f>IF(COUNTIF(Table1[[#All],[Title]],Table1[[#This Row],[Title]]) &gt; 1,"Yes","No")</f>
        <v>No</v>
      </c>
      <c r="AO1079" t="str">
        <f>IF(AND(-3&lt;= (Table1[[#This Row],[Metrics.Sales]] - AVERAGE(Table1[Metrics.Sales]))/_xlfn.STDEV.S(Table1[Metrics.Sales]), (Table1[[#This Row],[Metrics.Sales]] - AVERAGE(Table1[Metrics.Sales]))/_xlfn.STDEV.S(Table1[Metrics.Sales]) &lt;=3),"No","Yes")</f>
        <v>No</v>
      </c>
      <c r="AP1079" t="b">
        <f>OR(Table1[[#This Row],[Length.Main Story.Polled]] = 0,Table1[[#This Row],[Length.Main + Extras.Polled]] = 0,Table1[[#This Row],[Length.Completionists.Polled]] = 0,Table1[[#This Row],[Length.All PlayStyles.Polled]] = 0)</f>
        <v>1</v>
      </c>
      <c r="AR1079" s="9"/>
      <c r="AT1079"/>
      <c r="BH1079" s="10"/>
      <c r="BI1079" s="10"/>
      <c r="BJ1079" s="10"/>
      <c r="BL1079" s="10"/>
    </row>
    <row r="1080" spans="1:64" x14ac:dyDescent="0.25">
      <c r="A1080" t="s">
        <v>494</v>
      </c>
      <c r="B1080">
        <v>1</v>
      </c>
      <c r="C1080" t="s">
        <v>31</v>
      </c>
      <c r="D1080" t="s">
        <v>35</v>
      </c>
      <c r="E1080" t="s">
        <v>83</v>
      </c>
      <c r="F1080" t="s">
        <v>53</v>
      </c>
      <c r="G1080">
        <v>2007</v>
      </c>
      <c r="H1080">
        <v>86</v>
      </c>
      <c r="I1080">
        <v>0.89</v>
      </c>
      <c r="J1080">
        <v>14.95</v>
      </c>
      <c r="K1080">
        <v>8.6666666666666607</v>
      </c>
      <c r="L1080">
        <v>9.35</v>
      </c>
      <c r="M1080">
        <v>8.75</v>
      </c>
      <c r="N1080">
        <v>10</v>
      </c>
      <c r="O1080">
        <v>7.8833333333333302</v>
      </c>
      <c r="P1080">
        <v>0</v>
      </c>
      <c r="Q1080">
        <v>0</v>
      </c>
      <c r="R1080">
        <v>0</v>
      </c>
      <c r="S1080">
        <v>0</v>
      </c>
      <c r="T1080">
        <v>0</v>
      </c>
      <c r="U1080">
        <v>0</v>
      </c>
      <c r="V1080">
        <v>0</v>
      </c>
      <c r="W1080">
        <v>0</v>
      </c>
      <c r="X1080">
        <v>0</v>
      </c>
      <c r="Y1080">
        <v>0</v>
      </c>
      <c r="Z1080">
        <v>8.6666666666666607</v>
      </c>
      <c r="AA1080">
        <v>9.35</v>
      </c>
      <c r="AB1080">
        <v>8.75</v>
      </c>
      <c r="AC1080">
        <v>10</v>
      </c>
      <c r="AD1080">
        <v>7.8833333333333302</v>
      </c>
      <c r="AE1080" t="s">
        <v>31</v>
      </c>
      <c r="AJ1080" t="b">
        <f>OR(COUNTIF(Sheet1!$H$1:$H$9,Table1[[#This Row],[Genre_1]]),COUNTIF(Sheet1!$H$1:$H$8,Table1[[#This Row],[Genre_2]]),COUNTIF(Sheet1!$H$1:$H$8,Table1[[#This Row],[Genre_3]]),COUNTIF(Sheet1!$H$1:$H$8,Table1[[#This Row],[Genre_4]]),COUNTIF(Sheet1!$H$1:$H$8,Table1[[#This Row],[Genre_5]]))</f>
        <v>1</v>
      </c>
      <c r="AK1080" t="s">
        <v>35</v>
      </c>
      <c r="AM1080" t="b">
        <f>OR(COUNTIF(Sheet1!$E$2:$E$20,Table1[[#This Row],[Publisher_1]]),COUNTIF(Sheet1!$E$2:$E$20,Table1[[#This Row],[Publisher_2]]))</f>
        <v>1</v>
      </c>
      <c r="AN1080" t="str">
        <f>IF(COUNTIF(Table1[[#All],[Title]],Table1[[#This Row],[Title]]) &gt; 1,"Yes","No")</f>
        <v>Yes</v>
      </c>
      <c r="AO1080" t="str">
        <f>IF(AND(-3&lt;= (Table1[[#This Row],[Metrics.Sales]] - AVERAGE(Table1[Metrics.Sales]))/_xlfn.STDEV.S(Table1[Metrics.Sales]), (Table1[[#This Row],[Metrics.Sales]] - AVERAGE(Table1[Metrics.Sales]))/_xlfn.STDEV.S(Table1[Metrics.Sales]) &lt;=3),"No","Yes")</f>
        <v>No</v>
      </c>
      <c r="AP1080" t="b">
        <f>OR(Table1[[#This Row],[Length.Main Story.Polled]] = 0,Table1[[#This Row],[Length.Main + Extras.Polled]] = 0,Table1[[#This Row],[Length.Completionists.Polled]] = 0,Table1[[#This Row],[Length.All PlayStyles.Polled]] = 0)</f>
        <v>1</v>
      </c>
      <c r="AR1080" s="9"/>
      <c r="AT1080"/>
      <c r="AW1080" s="10"/>
      <c r="BH1080" s="10"/>
      <c r="BL1080" s="10"/>
    </row>
    <row r="1081" spans="1:64" x14ac:dyDescent="0.25">
      <c r="A1081" t="s">
        <v>494</v>
      </c>
      <c r="B1081">
        <v>4</v>
      </c>
      <c r="C1081" t="s">
        <v>31</v>
      </c>
      <c r="D1081" t="s">
        <v>35</v>
      </c>
      <c r="E1081" t="s">
        <v>1019</v>
      </c>
      <c r="F1081" t="s">
        <v>53</v>
      </c>
      <c r="G1081">
        <v>2007</v>
      </c>
      <c r="H1081">
        <v>84</v>
      </c>
      <c r="I1081">
        <v>0.35</v>
      </c>
      <c r="J1081">
        <v>17.95</v>
      </c>
      <c r="K1081">
        <v>8.6666666666666607</v>
      </c>
      <c r="L1081">
        <v>9.35</v>
      </c>
      <c r="M1081">
        <v>8.75</v>
      </c>
      <c r="N1081">
        <v>10</v>
      </c>
      <c r="O1081">
        <v>7.8833333333333302</v>
      </c>
      <c r="P1081">
        <v>0</v>
      </c>
      <c r="Q1081">
        <v>0</v>
      </c>
      <c r="R1081">
        <v>0</v>
      </c>
      <c r="S1081">
        <v>0</v>
      </c>
      <c r="T1081">
        <v>0</v>
      </c>
      <c r="U1081">
        <v>0</v>
      </c>
      <c r="V1081">
        <v>0</v>
      </c>
      <c r="W1081">
        <v>0</v>
      </c>
      <c r="X1081">
        <v>0</v>
      </c>
      <c r="Y1081">
        <v>0</v>
      </c>
      <c r="Z1081">
        <v>8.6666666666666607</v>
      </c>
      <c r="AA1081">
        <v>9.35</v>
      </c>
      <c r="AB1081">
        <v>8.75</v>
      </c>
      <c r="AC1081">
        <v>10</v>
      </c>
      <c r="AD1081">
        <v>7.8833333333333302</v>
      </c>
      <c r="AE1081" t="s">
        <v>31</v>
      </c>
      <c r="AJ1081" t="b">
        <f>OR(COUNTIF(Sheet1!$H$1:$H$9,Table1[[#This Row],[Genre_1]]),COUNTIF(Sheet1!$H$1:$H$8,Table1[[#This Row],[Genre_2]]),COUNTIF(Sheet1!$H$1:$H$8,Table1[[#This Row],[Genre_3]]),COUNTIF(Sheet1!$H$1:$H$8,Table1[[#This Row],[Genre_4]]),COUNTIF(Sheet1!$H$1:$H$8,Table1[[#This Row],[Genre_5]]))</f>
        <v>1</v>
      </c>
      <c r="AK1081" t="s">
        <v>35</v>
      </c>
      <c r="AM1081" t="b">
        <f>OR(COUNTIF(Sheet1!$E$2:$E$20,Table1[[#This Row],[Publisher_1]]),COUNTIF(Sheet1!$E$2:$E$20,Table1[[#This Row],[Publisher_2]]))</f>
        <v>1</v>
      </c>
      <c r="AN1081" t="str">
        <f>IF(COUNTIF(Table1[[#All],[Title]],Table1[[#This Row],[Title]]) &gt; 1,"Yes","No")</f>
        <v>Yes</v>
      </c>
      <c r="AO1081" t="str">
        <f>IF(AND(-3&lt;= (Table1[[#This Row],[Metrics.Sales]] - AVERAGE(Table1[Metrics.Sales]))/_xlfn.STDEV.S(Table1[Metrics.Sales]), (Table1[[#This Row],[Metrics.Sales]] - AVERAGE(Table1[Metrics.Sales]))/_xlfn.STDEV.S(Table1[Metrics.Sales]) &lt;=3),"No","Yes")</f>
        <v>No</v>
      </c>
      <c r="AP1081" t="b">
        <f>OR(Table1[[#This Row],[Length.Main Story.Polled]] = 0,Table1[[#This Row],[Length.Main + Extras.Polled]] = 0,Table1[[#This Row],[Length.Completionists.Polled]] = 0,Table1[[#This Row],[Length.All PlayStyles.Polled]] = 0)</f>
        <v>1</v>
      </c>
      <c r="AR1081" s="9"/>
      <c r="AT1081"/>
      <c r="AW1081" s="10"/>
      <c r="BH1081" s="10"/>
      <c r="BL1081" s="10"/>
    </row>
    <row r="1082" spans="1:64" x14ac:dyDescent="0.25">
      <c r="A1082" t="s">
        <v>234</v>
      </c>
      <c r="B1082">
        <v>2</v>
      </c>
      <c r="C1082" t="s">
        <v>31</v>
      </c>
      <c r="D1082" t="s">
        <v>35</v>
      </c>
      <c r="E1082" t="s">
        <v>83</v>
      </c>
      <c r="F1082" t="s">
        <v>32</v>
      </c>
      <c r="G1082">
        <v>2006</v>
      </c>
      <c r="H1082">
        <v>88</v>
      </c>
      <c r="I1082">
        <v>1.19</v>
      </c>
      <c r="J1082">
        <v>14.95</v>
      </c>
      <c r="K1082">
        <v>9.9</v>
      </c>
      <c r="L1082">
        <v>19.716666666666601</v>
      </c>
      <c r="M1082">
        <v>9</v>
      </c>
      <c r="N1082">
        <v>76</v>
      </c>
      <c r="O1082">
        <v>6.6666666666666599</v>
      </c>
      <c r="P1082">
        <v>12</v>
      </c>
      <c r="Q1082">
        <v>12</v>
      </c>
      <c r="R1082">
        <v>12</v>
      </c>
      <c r="S1082">
        <v>1</v>
      </c>
      <c r="T1082">
        <v>12</v>
      </c>
      <c r="U1082">
        <v>12.95</v>
      </c>
      <c r="V1082">
        <v>21.4</v>
      </c>
      <c r="W1082">
        <v>12.65</v>
      </c>
      <c r="X1082">
        <v>20</v>
      </c>
      <c r="Y1082">
        <v>9.4</v>
      </c>
      <c r="Z1082">
        <v>8.75</v>
      </c>
      <c r="AA1082">
        <v>17.433333333333302</v>
      </c>
      <c r="AB1082">
        <v>9</v>
      </c>
      <c r="AC1082">
        <v>55</v>
      </c>
      <c r="AD1082">
        <v>6.36666666666666</v>
      </c>
      <c r="AE1082" t="s">
        <v>31</v>
      </c>
      <c r="AJ1082" t="b">
        <f>OR(COUNTIF(Sheet1!$H$1:$H$9,Table1[[#This Row],[Genre_1]]),COUNTIF(Sheet1!$H$1:$H$8,Table1[[#This Row],[Genre_2]]),COUNTIF(Sheet1!$H$1:$H$8,Table1[[#This Row],[Genre_3]]),COUNTIF(Sheet1!$H$1:$H$8,Table1[[#This Row],[Genre_4]]),COUNTIF(Sheet1!$H$1:$H$8,Table1[[#This Row],[Genre_5]]))</f>
        <v>1</v>
      </c>
      <c r="AK1082" t="s">
        <v>35</v>
      </c>
      <c r="AM1082" t="b">
        <f>OR(COUNTIF(Sheet1!$E$2:$E$20,Table1[[#This Row],[Publisher_1]]),COUNTIF(Sheet1!$E$2:$E$20,Table1[[#This Row],[Publisher_2]]))</f>
        <v>1</v>
      </c>
      <c r="AN1082" t="str">
        <f>IF(COUNTIF(Table1[[#All],[Title]],Table1[[#This Row],[Title]]) &gt; 1,"Yes","No")</f>
        <v>Yes</v>
      </c>
      <c r="AO1082" t="str">
        <f>IF(AND(-3&lt;= (Table1[[#This Row],[Metrics.Sales]] - AVERAGE(Table1[Metrics.Sales]))/_xlfn.STDEV.S(Table1[Metrics.Sales]), (Table1[[#This Row],[Metrics.Sales]] - AVERAGE(Table1[Metrics.Sales]))/_xlfn.STDEV.S(Table1[Metrics.Sales]) &lt;=3),"No","Yes")</f>
        <v>No</v>
      </c>
      <c r="AP1082" t="b">
        <f>OR(Table1[[#This Row],[Length.Main Story.Polled]] = 0,Table1[[#This Row],[Length.Main + Extras.Polled]] = 0,Table1[[#This Row],[Length.Completionists.Polled]] = 0,Table1[[#This Row],[Length.All PlayStyles.Polled]] = 0)</f>
        <v>0</v>
      </c>
      <c r="AR1082" s="9"/>
      <c r="AT1082"/>
      <c r="AW1082" s="10"/>
      <c r="BH1082" s="10"/>
      <c r="BL1082" s="10"/>
    </row>
    <row r="1083" spans="1:64" x14ac:dyDescent="0.25">
      <c r="A1083" t="s">
        <v>234</v>
      </c>
      <c r="B1083">
        <v>2</v>
      </c>
      <c r="C1083" t="s">
        <v>31</v>
      </c>
      <c r="D1083" t="s">
        <v>35</v>
      </c>
      <c r="E1083" t="s">
        <v>1019</v>
      </c>
      <c r="F1083" t="s">
        <v>32</v>
      </c>
      <c r="G1083">
        <v>2007</v>
      </c>
      <c r="H1083">
        <v>86</v>
      </c>
      <c r="I1083">
        <v>0.49</v>
      </c>
      <c r="J1083">
        <v>16.95</v>
      </c>
      <c r="K1083">
        <v>9.9</v>
      </c>
      <c r="L1083">
        <v>19.716666666666601</v>
      </c>
      <c r="M1083">
        <v>9</v>
      </c>
      <c r="N1083">
        <v>76</v>
      </c>
      <c r="O1083">
        <v>6.6666666666666599</v>
      </c>
      <c r="P1083">
        <v>12</v>
      </c>
      <c r="Q1083">
        <v>12</v>
      </c>
      <c r="R1083">
        <v>12</v>
      </c>
      <c r="S1083">
        <v>1</v>
      </c>
      <c r="T1083">
        <v>12</v>
      </c>
      <c r="U1083">
        <v>12.95</v>
      </c>
      <c r="V1083">
        <v>21.4</v>
      </c>
      <c r="W1083">
        <v>12.65</v>
      </c>
      <c r="X1083">
        <v>20</v>
      </c>
      <c r="Y1083">
        <v>9.4</v>
      </c>
      <c r="Z1083">
        <v>8.75</v>
      </c>
      <c r="AA1083">
        <v>17.433333333333302</v>
      </c>
      <c r="AB1083">
        <v>9</v>
      </c>
      <c r="AC1083">
        <v>55</v>
      </c>
      <c r="AD1083">
        <v>6.36666666666666</v>
      </c>
      <c r="AE1083" t="s">
        <v>31</v>
      </c>
      <c r="AJ1083" t="b">
        <f>OR(COUNTIF(Sheet1!$H$1:$H$9,Table1[[#This Row],[Genre_1]]),COUNTIF(Sheet1!$H$1:$H$8,Table1[[#This Row],[Genre_2]]),COUNTIF(Sheet1!$H$1:$H$8,Table1[[#This Row],[Genre_3]]),COUNTIF(Sheet1!$H$1:$H$8,Table1[[#This Row],[Genre_4]]),COUNTIF(Sheet1!$H$1:$H$8,Table1[[#This Row],[Genre_5]]))</f>
        <v>1</v>
      </c>
      <c r="AK1083" t="s">
        <v>35</v>
      </c>
      <c r="AM1083" t="b">
        <f>OR(COUNTIF(Sheet1!$E$2:$E$20,Table1[[#This Row],[Publisher_1]]),COUNTIF(Sheet1!$E$2:$E$20,Table1[[#This Row],[Publisher_2]]))</f>
        <v>1</v>
      </c>
      <c r="AN1083" t="str">
        <f>IF(COUNTIF(Table1[[#All],[Title]],Table1[[#This Row],[Title]]) &gt; 1,"Yes","No")</f>
        <v>Yes</v>
      </c>
      <c r="AO1083" t="str">
        <f>IF(AND(-3&lt;= (Table1[[#This Row],[Metrics.Sales]] - AVERAGE(Table1[Metrics.Sales]))/_xlfn.STDEV.S(Table1[Metrics.Sales]), (Table1[[#This Row],[Metrics.Sales]] - AVERAGE(Table1[Metrics.Sales]))/_xlfn.STDEV.S(Table1[Metrics.Sales]) &lt;=3),"No","Yes")</f>
        <v>No</v>
      </c>
      <c r="AP1083" t="b">
        <f>OR(Table1[[#This Row],[Length.Main Story.Polled]] = 0,Table1[[#This Row],[Length.Main + Extras.Polled]] = 0,Table1[[#This Row],[Length.Completionists.Polled]] = 0,Table1[[#This Row],[Length.All PlayStyles.Polled]] = 0)</f>
        <v>0</v>
      </c>
      <c r="AR1083" s="9"/>
      <c r="AT1083"/>
      <c r="AW1083" s="10"/>
      <c r="BI1083" s="10"/>
      <c r="BL1083" s="10"/>
    </row>
    <row r="1084" spans="1:64" x14ac:dyDescent="0.25">
      <c r="A1084" t="s">
        <v>762</v>
      </c>
      <c r="B1084">
        <v>2</v>
      </c>
      <c r="C1084" t="s">
        <v>31</v>
      </c>
      <c r="D1084" t="s">
        <v>35</v>
      </c>
      <c r="E1084" t="s">
        <v>83</v>
      </c>
      <c r="F1084" t="s">
        <v>46</v>
      </c>
      <c r="G1084">
        <v>2008</v>
      </c>
      <c r="H1084">
        <v>82</v>
      </c>
      <c r="I1084">
        <v>1.61</v>
      </c>
      <c r="J1084">
        <v>16.95</v>
      </c>
      <c r="K1084">
        <v>9.9</v>
      </c>
      <c r="L1084">
        <v>19.716666666666601</v>
      </c>
      <c r="M1084">
        <v>9</v>
      </c>
      <c r="N1084">
        <v>76</v>
      </c>
      <c r="O1084">
        <v>6.6666666666666599</v>
      </c>
      <c r="P1084">
        <v>12</v>
      </c>
      <c r="Q1084">
        <v>12</v>
      </c>
      <c r="R1084">
        <v>12</v>
      </c>
      <c r="S1084">
        <v>1</v>
      </c>
      <c r="T1084">
        <v>12</v>
      </c>
      <c r="U1084">
        <v>12.95</v>
      </c>
      <c r="V1084">
        <v>21.4</v>
      </c>
      <c r="W1084">
        <v>12.65</v>
      </c>
      <c r="X1084">
        <v>20</v>
      </c>
      <c r="Y1084">
        <v>9.4</v>
      </c>
      <c r="Z1084">
        <v>8.75</v>
      </c>
      <c r="AA1084">
        <v>17.433333333333302</v>
      </c>
      <c r="AB1084">
        <v>9</v>
      </c>
      <c r="AC1084">
        <v>55</v>
      </c>
      <c r="AD1084">
        <v>6.36666666666666</v>
      </c>
      <c r="AE1084" t="s">
        <v>31</v>
      </c>
      <c r="AJ1084" t="b">
        <f>OR(COUNTIF(Sheet1!$H$1:$H$9,Table1[[#This Row],[Genre_1]]),COUNTIF(Sheet1!$H$1:$H$8,Table1[[#This Row],[Genre_2]]),COUNTIF(Sheet1!$H$1:$H$8,Table1[[#This Row],[Genre_3]]),COUNTIF(Sheet1!$H$1:$H$8,Table1[[#This Row],[Genre_4]]),COUNTIF(Sheet1!$H$1:$H$8,Table1[[#This Row],[Genre_5]]))</f>
        <v>1</v>
      </c>
      <c r="AK1084" t="s">
        <v>35</v>
      </c>
      <c r="AM1084" t="b">
        <f>OR(COUNTIF(Sheet1!$E$2:$E$20,Table1[[#This Row],[Publisher_1]]),COUNTIF(Sheet1!$E$2:$E$20,Table1[[#This Row],[Publisher_2]]))</f>
        <v>1</v>
      </c>
      <c r="AN1084" t="str">
        <f>IF(COUNTIF(Table1[[#All],[Title]],Table1[[#This Row],[Title]]) &gt; 1,"Yes","No")</f>
        <v>Yes</v>
      </c>
      <c r="AO1084" t="str">
        <f>IF(AND(-3&lt;= (Table1[[#This Row],[Metrics.Sales]] - AVERAGE(Table1[Metrics.Sales]))/_xlfn.STDEV.S(Table1[Metrics.Sales]), (Table1[[#This Row],[Metrics.Sales]] - AVERAGE(Table1[Metrics.Sales]))/_xlfn.STDEV.S(Table1[Metrics.Sales]) &lt;=3),"No","Yes")</f>
        <v>No</v>
      </c>
      <c r="AP1084" t="b">
        <f>OR(Table1[[#This Row],[Length.Main Story.Polled]] = 0,Table1[[#This Row],[Length.Main + Extras.Polled]] = 0,Table1[[#This Row],[Length.Completionists.Polled]] = 0,Table1[[#This Row],[Length.All PlayStyles.Polled]] = 0)</f>
        <v>0</v>
      </c>
      <c r="AR1084" s="9"/>
      <c r="AT1084"/>
      <c r="AW1084" s="10"/>
      <c r="BI1084" s="10"/>
      <c r="BL1084" s="10"/>
    </row>
    <row r="1085" spans="1:64" x14ac:dyDescent="0.25">
      <c r="A1085" t="s">
        <v>762</v>
      </c>
      <c r="B1085">
        <v>2</v>
      </c>
      <c r="C1085" t="s">
        <v>31</v>
      </c>
      <c r="D1085" t="s">
        <v>35</v>
      </c>
      <c r="E1085" t="s">
        <v>1019</v>
      </c>
      <c r="F1085" t="s">
        <v>32</v>
      </c>
      <c r="G1085">
        <v>2008</v>
      </c>
      <c r="H1085">
        <v>81</v>
      </c>
      <c r="I1085">
        <v>0.67</v>
      </c>
      <c r="J1085">
        <v>24.95</v>
      </c>
      <c r="K1085">
        <v>9.9</v>
      </c>
      <c r="L1085">
        <v>19.716666666666601</v>
      </c>
      <c r="M1085">
        <v>9</v>
      </c>
      <c r="N1085">
        <v>76</v>
      </c>
      <c r="O1085">
        <v>6.6666666666666599</v>
      </c>
      <c r="P1085">
        <v>12</v>
      </c>
      <c r="Q1085">
        <v>12</v>
      </c>
      <c r="R1085">
        <v>12</v>
      </c>
      <c r="S1085">
        <v>1</v>
      </c>
      <c r="T1085">
        <v>12</v>
      </c>
      <c r="U1085">
        <v>12.95</v>
      </c>
      <c r="V1085">
        <v>21.4</v>
      </c>
      <c r="W1085">
        <v>12.65</v>
      </c>
      <c r="X1085">
        <v>20</v>
      </c>
      <c r="Y1085">
        <v>9.4</v>
      </c>
      <c r="Z1085">
        <v>8.75</v>
      </c>
      <c r="AA1085">
        <v>17.433333333333302</v>
      </c>
      <c r="AB1085">
        <v>9</v>
      </c>
      <c r="AC1085">
        <v>55</v>
      </c>
      <c r="AD1085">
        <v>6.36666666666666</v>
      </c>
      <c r="AE1085" t="s">
        <v>31</v>
      </c>
      <c r="AJ1085" t="b">
        <f>OR(COUNTIF(Sheet1!$H$1:$H$9,Table1[[#This Row],[Genre_1]]),COUNTIF(Sheet1!$H$1:$H$8,Table1[[#This Row],[Genre_2]]),COUNTIF(Sheet1!$H$1:$H$8,Table1[[#This Row],[Genre_3]]),COUNTIF(Sheet1!$H$1:$H$8,Table1[[#This Row],[Genre_4]]),COUNTIF(Sheet1!$H$1:$H$8,Table1[[#This Row],[Genre_5]]))</f>
        <v>1</v>
      </c>
      <c r="AK1085" t="s">
        <v>35</v>
      </c>
      <c r="AM1085" t="b">
        <f>OR(COUNTIF(Sheet1!$E$2:$E$20,Table1[[#This Row],[Publisher_1]]),COUNTIF(Sheet1!$E$2:$E$20,Table1[[#This Row],[Publisher_2]]))</f>
        <v>1</v>
      </c>
      <c r="AN1085" t="str">
        <f>IF(COUNTIF(Table1[[#All],[Title]],Table1[[#This Row],[Title]]) &gt; 1,"Yes","No")</f>
        <v>Yes</v>
      </c>
      <c r="AO1085" t="str">
        <f>IF(AND(-3&lt;= (Table1[[#This Row],[Metrics.Sales]] - AVERAGE(Table1[Metrics.Sales]))/_xlfn.STDEV.S(Table1[Metrics.Sales]), (Table1[[#This Row],[Metrics.Sales]] - AVERAGE(Table1[Metrics.Sales]))/_xlfn.STDEV.S(Table1[Metrics.Sales]) &lt;=3),"No","Yes")</f>
        <v>No</v>
      </c>
      <c r="AP1085" t="b">
        <f>OR(Table1[[#This Row],[Length.Main Story.Polled]] = 0,Table1[[#This Row],[Length.Main + Extras.Polled]] = 0,Table1[[#This Row],[Length.Completionists.Polled]] = 0,Table1[[#This Row],[Length.All PlayStyles.Polled]] = 0)</f>
        <v>0</v>
      </c>
      <c r="AR1085" s="9"/>
      <c r="AT1085"/>
      <c r="AW1085" s="10"/>
      <c r="BI1085" s="10"/>
      <c r="BL1085" s="10"/>
    </row>
    <row r="1086" spans="1:64" x14ac:dyDescent="0.25">
      <c r="A1086" t="s">
        <v>256</v>
      </c>
      <c r="B1086">
        <v>1</v>
      </c>
      <c r="C1086" t="s">
        <v>31</v>
      </c>
      <c r="D1086" t="s">
        <v>35</v>
      </c>
      <c r="E1086" t="s">
        <v>83</v>
      </c>
      <c r="F1086" t="s">
        <v>32</v>
      </c>
      <c r="G1086">
        <v>2006</v>
      </c>
      <c r="H1086">
        <v>85</v>
      </c>
      <c r="I1086">
        <v>0.67</v>
      </c>
      <c r="J1086">
        <v>17.95</v>
      </c>
      <c r="K1086">
        <v>12.4166666666666</v>
      </c>
      <c r="L1086">
        <v>35.85</v>
      </c>
      <c r="M1086">
        <v>11</v>
      </c>
      <c r="N1086">
        <v>76</v>
      </c>
      <c r="O1086">
        <v>8.85</v>
      </c>
      <c r="P1086">
        <v>17.3666666666666</v>
      </c>
      <c r="Q1086">
        <v>37.1666666666666</v>
      </c>
      <c r="R1086">
        <v>11.3333333333333</v>
      </c>
      <c r="S1086">
        <v>9</v>
      </c>
      <c r="T1086">
        <v>11.216666666666599</v>
      </c>
      <c r="U1086">
        <v>11.9333333333333</v>
      </c>
      <c r="V1086">
        <v>19.25</v>
      </c>
      <c r="W1086">
        <v>11</v>
      </c>
      <c r="X1086">
        <v>27</v>
      </c>
      <c r="Y1086">
        <v>8.7333333333333307</v>
      </c>
      <c r="Z1086">
        <v>11.6166666666666</v>
      </c>
      <c r="AA1086">
        <v>15.65</v>
      </c>
      <c r="AB1086">
        <v>11</v>
      </c>
      <c r="AC1086">
        <v>40</v>
      </c>
      <c r="AD1086">
        <v>9.65</v>
      </c>
      <c r="AE1086" t="s">
        <v>31</v>
      </c>
      <c r="AJ1086" t="b">
        <f>OR(COUNTIF(Sheet1!$H$1:$H$9,Table1[[#This Row],[Genre_1]]),COUNTIF(Sheet1!$H$1:$H$8,Table1[[#This Row],[Genre_2]]),COUNTIF(Sheet1!$H$1:$H$8,Table1[[#This Row],[Genre_3]]),COUNTIF(Sheet1!$H$1:$H$8,Table1[[#This Row],[Genre_4]]),COUNTIF(Sheet1!$H$1:$H$8,Table1[[#This Row],[Genre_5]]))</f>
        <v>1</v>
      </c>
      <c r="AK1086" t="s">
        <v>35</v>
      </c>
      <c r="AM1086" t="b">
        <f>OR(COUNTIF(Sheet1!$E$2:$E$20,Table1[[#This Row],[Publisher_1]]),COUNTIF(Sheet1!$E$2:$E$20,Table1[[#This Row],[Publisher_2]]))</f>
        <v>1</v>
      </c>
      <c r="AN1086" t="str">
        <f>IF(COUNTIF(Table1[[#All],[Title]],Table1[[#This Row],[Title]]) &gt; 1,"Yes","No")</f>
        <v>Yes</v>
      </c>
      <c r="AO1086" t="str">
        <f>IF(AND(-3&lt;= (Table1[[#This Row],[Metrics.Sales]] - AVERAGE(Table1[Metrics.Sales]))/_xlfn.STDEV.S(Table1[Metrics.Sales]), (Table1[[#This Row],[Metrics.Sales]] - AVERAGE(Table1[Metrics.Sales]))/_xlfn.STDEV.S(Table1[Metrics.Sales]) &lt;=3),"No","Yes")</f>
        <v>No</v>
      </c>
      <c r="AP1086" t="b">
        <f>OR(Table1[[#This Row],[Length.Main Story.Polled]] = 0,Table1[[#This Row],[Length.Main + Extras.Polled]] = 0,Table1[[#This Row],[Length.Completionists.Polled]] = 0,Table1[[#This Row],[Length.All PlayStyles.Polled]] = 0)</f>
        <v>0</v>
      </c>
      <c r="AR1086" s="9"/>
      <c r="AT1086"/>
      <c r="AW1086" s="10"/>
      <c r="BI1086" s="10"/>
      <c r="BL1086" s="10"/>
    </row>
    <row r="1087" spans="1:64" x14ac:dyDescent="0.25">
      <c r="A1087" t="s">
        <v>256</v>
      </c>
      <c r="B1087">
        <v>1</v>
      </c>
      <c r="C1087" t="s">
        <v>72</v>
      </c>
      <c r="D1087" t="s">
        <v>35</v>
      </c>
      <c r="E1087" t="s">
        <v>1019</v>
      </c>
      <c r="F1087" t="s">
        <v>46</v>
      </c>
      <c r="G1087">
        <v>2007</v>
      </c>
      <c r="H1087">
        <v>78</v>
      </c>
      <c r="I1087">
        <v>0.19</v>
      </c>
      <c r="J1087">
        <v>22.95</v>
      </c>
      <c r="K1087">
        <v>12.4166666666666</v>
      </c>
      <c r="L1087">
        <v>35.85</v>
      </c>
      <c r="M1087">
        <v>11</v>
      </c>
      <c r="N1087">
        <v>76</v>
      </c>
      <c r="O1087">
        <v>8.85</v>
      </c>
      <c r="P1087">
        <v>17.3666666666666</v>
      </c>
      <c r="Q1087">
        <v>37.1666666666666</v>
      </c>
      <c r="R1087">
        <v>11.3333333333333</v>
      </c>
      <c r="S1087">
        <v>9</v>
      </c>
      <c r="T1087">
        <v>11.216666666666599</v>
      </c>
      <c r="U1087">
        <v>11.9333333333333</v>
      </c>
      <c r="V1087">
        <v>19.25</v>
      </c>
      <c r="W1087">
        <v>11</v>
      </c>
      <c r="X1087">
        <v>27</v>
      </c>
      <c r="Y1087">
        <v>8.7333333333333307</v>
      </c>
      <c r="Z1087">
        <v>11.6166666666666</v>
      </c>
      <c r="AA1087">
        <v>15.65</v>
      </c>
      <c r="AB1087">
        <v>11</v>
      </c>
      <c r="AC1087">
        <v>40</v>
      </c>
      <c r="AD1087">
        <v>9.65</v>
      </c>
      <c r="AE1087" t="s">
        <v>31</v>
      </c>
      <c r="AF1087" t="s">
        <v>34</v>
      </c>
      <c r="AJ1087" t="b">
        <f>OR(COUNTIF(Sheet1!$H$1:$H$9,Table1[[#This Row],[Genre_1]]),COUNTIF(Sheet1!$H$1:$H$8,Table1[[#This Row],[Genre_2]]),COUNTIF(Sheet1!$H$1:$H$8,Table1[[#This Row],[Genre_3]]),COUNTIF(Sheet1!$H$1:$H$8,Table1[[#This Row],[Genre_4]]),COUNTIF(Sheet1!$H$1:$H$8,Table1[[#This Row],[Genre_5]]))</f>
        <v>1</v>
      </c>
      <c r="AK1087" t="s">
        <v>35</v>
      </c>
      <c r="AM1087" t="b">
        <f>OR(COUNTIF(Sheet1!$E$2:$E$20,Table1[[#This Row],[Publisher_1]]),COUNTIF(Sheet1!$E$2:$E$20,Table1[[#This Row],[Publisher_2]]))</f>
        <v>1</v>
      </c>
      <c r="AN1087" t="str">
        <f>IF(COUNTIF(Table1[[#All],[Title]],Table1[[#This Row],[Title]]) &gt; 1,"Yes","No")</f>
        <v>Yes</v>
      </c>
      <c r="AO1087" t="str">
        <f>IF(AND(-3&lt;= (Table1[[#This Row],[Metrics.Sales]] - AVERAGE(Table1[Metrics.Sales]))/_xlfn.STDEV.S(Table1[Metrics.Sales]), (Table1[[#This Row],[Metrics.Sales]] - AVERAGE(Table1[Metrics.Sales]))/_xlfn.STDEV.S(Table1[Metrics.Sales]) &lt;=3),"No","Yes")</f>
        <v>No</v>
      </c>
      <c r="AP1087" t="b">
        <f>OR(Table1[[#This Row],[Length.Main Story.Polled]] = 0,Table1[[#This Row],[Length.Main + Extras.Polled]] = 0,Table1[[#This Row],[Length.Completionists.Polled]] = 0,Table1[[#This Row],[Length.All PlayStyles.Polled]] = 0)</f>
        <v>0</v>
      </c>
      <c r="AR1087" s="9"/>
      <c r="AT1087"/>
      <c r="AX1087" s="10"/>
      <c r="AY1087" s="10"/>
      <c r="AZ1087" s="10"/>
      <c r="BB1087" s="10"/>
      <c r="BC1087" s="10"/>
      <c r="BG1087" s="10"/>
      <c r="BH1087" s="10"/>
    </row>
    <row r="1088" spans="1:64" x14ac:dyDescent="0.25">
      <c r="A1088" t="s">
        <v>256</v>
      </c>
      <c r="B1088">
        <v>2</v>
      </c>
      <c r="C1088" t="s">
        <v>31</v>
      </c>
      <c r="D1088" t="s">
        <v>35</v>
      </c>
      <c r="E1088" t="s">
        <v>1022</v>
      </c>
      <c r="F1088" t="s">
        <v>53</v>
      </c>
      <c r="G1088">
        <v>2006</v>
      </c>
      <c r="H1088">
        <v>61</v>
      </c>
      <c r="I1088">
        <v>0.11</v>
      </c>
      <c r="J1088">
        <v>17.95</v>
      </c>
      <c r="K1088">
        <v>12.4166666666666</v>
      </c>
      <c r="L1088">
        <v>35.85</v>
      </c>
      <c r="M1088">
        <v>11</v>
      </c>
      <c r="N1088">
        <v>76</v>
      </c>
      <c r="O1088">
        <v>8.85</v>
      </c>
      <c r="P1088">
        <v>17.3666666666666</v>
      </c>
      <c r="Q1088">
        <v>37.1666666666666</v>
      </c>
      <c r="R1088">
        <v>11.3333333333333</v>
      </c>
      <c r="S1088">
        <v>9</v>
      </c>
      <c r="T1088">
        <v>11.216666666666599</v>
      </c>
      <c r="U1088">
        <v>11.9333333333333</v>
      </c>
      <c r="V1088">
        <v>19.25</v>
      </c>
      <c r="W1088">
        <v>11</v>
      </c>
      <c r="X1088">
        <v>27</v>
      </c>
      <c r="Y1088">
        <v>8.7333333333333307</v>
      </c>
      <c r="Z1088">
        <v>11.6166666666666</v>
      </c>
      <c r="AA1088">
        <v>15.65</v>
      </c>
      <c r="AB1088">
        <v>11</v>
      </c>
      <c r="AC1088">
        <v>40</v>
      </c>
      <c r="AD1088">
        <v>9.65</v>
      </c>
      <c r="AE1088" t="s">
        <v>31</v>
      </c>
      <c r="AJ1088" t="b">
        <f>OR(COUNTIF(Sheet1!$H$1:$H$9,Table1[[#This Row],[Genre_1]]),COUNTIF(Sheet1!$H$1:$H$8,Table1[[#This Row],[Genre_2]]),COUNTIF(Sheet1!$H$1:$H$8,Table1[[#This Row],[Genre_3]]),COUNTIF(Sheet1!$H$1:$H$8,Table1[[#This Row],[Genre_4]]),COUNTIF(Sheet1!$H$1:$H$8,Table1[[#This Row],[Genre_5]]))</f>
        <v>1</v>
      </c>
      <c r="AK1088" t="s">
        <v>35</v>
      </c>
      <c r="AM1088" t="b">
        <f>OR(COUNTIF(Sheet1!$E$2:$E$20,Table1[[#This Row],[Publisher_1]]),COUNTIF(Sheet1!$E$2:$E$20,Table1[[#This Row],[Publisher_2]]))</f>
        <v>1</v>
      </c>
      <c r="AN1088" t="str">
        <f>IF(COUNTIF(Table1[[#All],[Title]],Table1[[#This Row],[Title]]) &gt; 1,"Yes","No")</f>
        <v>Yes</v>
      </c>
      <c r="AO1088" t="str">
        <f>IF(AND(-3&lt;= (Table1[[#This Row],[Metrics.Sales]] - AVERAGE(Table1[Metrics.Sales]))/_xlfn.STDEV.S(Table1[Metrics.Sales]), (Table1[[#This Row],[Metrics.Sales]] - AVERAGE(Table1[Metrics.Sales]))/_xlfn.STDEV.S(Table1[Metrics.Sales]) &lt;=3),"No","Yes")</f>
        <v>No</v>
      </c>
      <c r="AP1088" t="b">
        <f>OR(Table1[[#This Row],[Length.Main Story.Polled]] = 0,Table1[[#This Row],[Length.Main + Extras.Polled]] = 0,Table1[[#This Row],[Length.Completionists.Polled]] = 0,Table1[[#This Row],[Length.All PlayStyles.Polled]] = 0)</f>
        <v>0</v>
      </c>
      <c r="AR1088" s="9"/>
      <c r="AT1088"/>
      <c r="AX1088" s="10"/>
      <c r="AY1088" s="10"/>
      <c r="AZ1088" s="10"/>
      <c r="BB1088" s="10"/>
      <c r="BC1088" s="10"/>
      <c r="BG1088" s="10"/>
      <c r="BH1088" s="10"/>
    </row>
    <row r="1089" spans="1:64" x14ac:dyDescent="0.25">
      <c r="A1089" t="s">
        <v>807</v>
      </c>
      <c r="B1089">
        <v>1</v>
      </c>
      <c r="C1089" t="s">
        <v>31</v>
      </c>
      <c r="D1089" t="s">
        <v>285</v>
      </c>
      <c r="E1089" t="s">
        <v>83</v>
      </c>
      <c r="F1089" t="s">
        <v>32</v>
      </c>
      <c r="G1089">
        <v>2008</v>
      </c>
      <c r="H1089">
        <v>76</v>
      </c>
      <c r="I1089">
        <v>0.51</v>
      </c>
      <c r="J1089">
        <v>17.95</v>
      </c>
      <c r="K1089">
        <v>11.5166666666666</v>
      </c>
      <c r="L1089">
        <v>17.883333333333301</v>
      </c>
      <c r="M1089">
        <v>10.033333333333299</v>
      </c>
      <c r="N1089">
        <v>143</v>
      </c>
      <c r="O1089">
        <v>7.8333333333333304</v>
      </c>
      <c r="P1089">
        <v>18.883333333333301</v>
      </c>
      <c r="Q1089">
        <v>21.966666666666601</v>
      </c>
      <c r="R1089">
        <v>19</v>
      </c>
      <c r="S1089">
        <v>13</v>
      </c>
      <c r="T1089">
        <v>14.466666666666599</v>
      </c>
      <c r="U1089">
        <v>12.1166666666666</v>
      </c>
      <c r="V1089">
        <v>16.016666666666602</v>
      </c>
      <c r="W1089">
        <v>12</v>
      </c>
      <c r="X1089">
        <v>37</v>
      </c>
      <c r="Y1089">
        <v>9.7333333333333307</v>
      </c>
      <c r="Z1089">
        <v>10.25</v>
      </c>
      <c r="AA1089">
        <v>15.55</v>
      </c>
      <c r="AB1089">
        <v>10</v>
      </c>
      <c r="AC1089">
        <v>93</v>
      </c>
      <c r="AD1089">
        <v>7.5166666666666604</v>
      </c>
      <c r="AE1089" t="s">
        <v>31</v>
      </c>
      <c r="AJ1089" t="b">
        <f>OR(COUNTIF(Sheet1!$H$1:$H$9,Table1[[#This Row],[Genre_1]]),COUNTIF(Sheet1!$H$1:$H$8,Table1[[#This Row],[Genre_2]]),COUNTIF(Sheet1!$H$1:$H$8,Table1[[#This Row],[Genre_3]]),COUNTIF(Sheet1!$H$1:$H$8,Table1[[#This Row],[Genre_4]]),COUNTIF(Sheet1!$H$1:$H$8,Table1[[#This Row],[Genre_5]]))</f>
        <v>1</v>
      </c>
      <c r="AK1089" t="s">
        <v>285</v>
      </c>
      <c r="AM1089" t="b">
        <f>OR(COUNTIF(Sheet1!$E$2:$E$20,Table1[[#This Row],[Publisher_1]]),COUNTIF(Sheet1!$E$2:$E$20,Table1[[#This Row],[Publisher_2]]))</f>
        <v>1</v>
      </c>
      <c r="AN1089" t="str">
        <f>IF(COUNTIF(Table1[[#All],[Title]],Table1[[#This Row],[Title]]) &gt; 1,"Yes","No")</f>
        <v>Yes</v>
      </c>
      <c r="AO1089" t="str">
        <f>IF(AND(-3&lt;= (Table1[[#This Row],[Metrics.Sales]] - AVERAGE(Table1[Metrics.Sales]))/_xlfn.STDEV.S(Table1[Metrics.Sales]), (Table1[[#This Row],[Metrics.Sales]] - AVERAGE(Table1[Metrics.Sales]))/_xlfn.STDEV.S(Table1[Metrics.Sales]) &lt;=3),"No","Yes")</f>
        <v>No</v>
      </c>
      <c r="AP1089" t="b">
        <f>OR(Table1[[#This Row],[Length.Main Story.Polled]] = 0,Table1[[#This Row],[Length.Main + Extras.Polled]] = 0,Table1[[#This Row],[Length.Completionists.Polled]] = 0,Table1[[#This Row],[Length.All PlayStyles.Polled]] = 0)</f>
        <v>0</v>
      </c>
      <c r="AR1089" s="9"/>
      <c r="AT1089"/>
      <c r="AX1089" s="10"/>
      <c r="AY1089" s="10"/>
      <c r="AZ1089" s="10"/>
      <c r="BB1089" s="10"/>
      <c r="BC1089" s="10"/>
      <c r="BG1089" s="10"/>
      <c r="BH1089" s="10"/>
    </row>
    <row r="1090" spans="1:64" x14ac:dyDescent="0.25">
      <c r="A1090" t="s">
        <v>807</v>
      </c>
      <c r="B1090">
        <v>1</v>
      </c>
      <c r="C1090" t="s">
        <v>31</v>
      </c>
      <c r="D1090" t="s">
        <v>285</v>
      </c>
      <c r="E1090" t="s">
        <v>1019</v>
      </c>
      <c r="F1090" t="s">
        <v>53</v>
      </c>
      <c r="G1090">
        <v>2008</v>
      </c>
      <c r="H1090">
        <v>75</v>
      </c>
      <c r="I1090">
        <v>0.44</v>
      </c>
      <c r="J1090">
        <v>17.95</v>
      </c>
      <c r="K1090">
        <v>11.5166666666666</v>
      </c>
      <c r="L1090">
        <v>17.883333333333301</v>
      </c>
      <c r="M1090">
        <v>10.033333333333299</v>
      </c>
      <c r="N1090">
        <v>143</v>
      </c>
      <c r="O1090">
        <v>7.8333333333333304</v>
      </c>
      <c r="P1090">
        <v>18.883333333333301</v>
      </c>
      <c r="Q1090">
        <v>21.966666666666601</v>
      </c>
      <c r="R1090">
        <v>19</v>
      </c>
      <c r="S1090">
        <v>13</v>
      </c>
      <c r="T1090">
        <v>14.466666666666599</v>
      </c>
      <c r="U1090">
        <v>12.1166666666666</v>
      </c>
      <c r="V1090">
        <v>16.016666666666602</v>
      </c>
      <c r="W1090">
        <v>12</v>
      </c>
      <c r="X1090">
        <v>37</v>
      </c>
      <c r="Y1090">
        <v>9.7333333333333307</v>
      </c>
      <c r="Z1090">
        <v>10.25</v>
      </c>
      <c r="AA1090">
        <v>15.55</v>
      </c>
      <c r="AB1090">
        <v>10</v>
      </c>
      <c r="AC1090">
        <v>93</v>
      </c>
      <c r="AD1090">
        <v>7.5166666666666604</v>
      </c>
      <c r="AE1090" t="s">
        <v>31</v>
      </c>
      <c r="AJ1090" t="b">
        <f>OR(COUNTIF(Sheet1!$H$1:$H$9,Table1[[#This Row],[Genre_1]]),COUNTIF(Sheet1!$H$1:$H$8,Table1[[#This Row],[Genre_2]]),COUNTIF(Sheet1!$H$1:$H$8,Table1[[#This Row],[Genre_3]]),COUNTIF(Sheet1!$H$1:$H$8,Table1[[#This Row],[Genre_4]]),COUNTIF(Sheet1!$H$1:$H$8,Table1[[#This Row],[Genre_5]]))</f>
        <v>1</v>
      </c>
      <c r="AK1090" t="s">
        <v>285</v>
      </c>
      <c r="AM1090" t="b">
        <f>OR(COUNTIF(Sheet1!$E$2:$E$20,Table1[[#This Row],[Publisher_1]]),COUNTIF(Sheet1!$E$2:$E$20,Table1[[#This Row],[Publisher_2]]))</f>
        <v>1</v>
      </c>
      <c r="AN1090" t="str">
        <f>IF(COUNTIF(Table1[[#All],[Title]],Table1[[#This Row],[Title]]) &gt; 1,"Yes","No")</f>
        <v>Yes</v>
      </c>
      <c r="AO1090" t="str">
        <f>IF(AND(-3&lt;= (Table1[[#This Row],[Metrics.Sales]] - AVERAGE(Table1[Metrics.Sales]))/_xlfn.STDEV.S(Table1[Metrics.Sales]), (Table1[[#This Row],[Metrics.Sales]] - AVERAGE(Table1[Metrics.Sales]))/_xlfn.STDEV.S(Table1[Metrics.Sales]) &lt;=3),"No","Yes")</f>
        <v>No</v>
      </c>
      <c r="AP1090" t="b">
        <f>OR(Table1[[#This Row],[Length.Main Story.Polled]] = 0,Table1[[#This Row],[Length.Main + Extras.Polled]] = 0,Table1[[#This Row],[Length.Completionists.Polled]] = 0,Table1[[#This Row],[Length.All PlayStyles.Polled]] = 0)</f>
        <v>0</v>
      </c>
      <c r="AR1090" s="9"/>
      <c r="AT1090"/>
      <c r="AU1090" s="10"/>
      <c r="AW1090" s="10"/>
      <c r="AX1090" s="10"/>
      <c r="AY1090" s="10"/>
      <c r="BB1090" s="10"/>
      <c r="BC1090" s="10"/>
      <c r="BD1090" s="10"/>
      <c r="BG1090" s="10"/>
      <c r="BL1090" s="10"/>
    </row>
    <row r="1091" spans="1:64" x14ac:dyDescent="0.25">
      <c r="A1091" t="s">
        <v>807</v>
      </c>
      <c r="B1091">
        <v>1</v>
      </c>
      <c r="C1091" t="s">
        <v>31</v>
      </c>
      <c r="D1091" t="s">
        <v>285</v>
      </c>
      <c r="E1091" t="s">
        <v>1022</v>
      </c>
      <c r="F1091" t="s">
        <v>53</v>
      </c>
      <c r="G1091">
        <v>2008</v>
      </c>
      <c r="H1091">
        <v>70</v>
      </c>
      <c r="I1091">
        <v>0.14000000000000001</v>
      </c>
      <c r="J1091">
        <v>17.95</v>
      </c>
      <c r="K1091">
        <v>11.5166666666666</v>
      </c>
      <c r="L1091">
        <v>17.883333333333301</v>
      </c>
      <c r="M1091">
        <v>10.033333333333299</v>
      </c>
      <c r="N1091">
        <v>143</v>
      </c>
      <c r="O1091">
        <v>7.8333333333333304</v>
      </c>
      <c r="P1091">
        <v>18.883333333333301</v>
      </c>
      <c r="Q1091">
        <v>21.966666666666601</v>
      </c>
      <c r="R1091">
        <v>19</v>
      </c>
      <c r="S1091">
        <v>13</v>
      </c>
      <c r="T1091">
        <v>14.466666666666599</v>
      </c>
      <c r="U1091">
        <v>12.1166666666666</v>
      </c>
      <c r="V1091">
        <v>16.016666666666602</v>
      </c>
      <c r="W1091">
        <v>12</v>
      </c>
      <c r="X1091">
        <v>37</v>
      </c>
      <c r="Y1091">
        <v>9.7333333333333307</v>
      </c>
      <c r="Z1091">
        <v>10.25</v>
      </c>
      <c r="AA1091">
        <v>15.55</v>
      </c>
      <c r="AB1091">
        <v>10</v>
      </c>
      <c r="AC1091">
        <v>93</v>
      </c>
      <c r="AD1091">
        <v>7.5166666666666604</v>
      </c>
      <c r="AE1091" t="s">
        <v>31</v>
      </c>
      <c r="AJ1091" t="b">
        <f>OR(COUNTIF(Sheet1!$H$1:$H$9,Table1[[#This Row],[Genre_1]]),COUNTIF(Sheet1!$H$1:$H$8,Table1[[#This Row],[Genre_2]]),COUNTIF(Sheet1!$H$1:$H$8,Table1[[#This Row],[Genre_3]]),COUNTIF(Sheet1!$H$1:$H$8,Table1[[#This Row],[Genre_4]]),COUNTIF(Sheet1!$H$1:$H$8,Table1[[#This Row],[Genre_5]]))</f>
        <v>1</v>
      </c>
      <c r="AK1091" t="s">
        <v>285</v>
      </c>
      <c r="AM1091" t="b">
        <f>OR(COUNTIF(Sheet1!$E$2:$E$20,Table1[[#This Row],[Publisher_1]]),COUNTIF(Sheet1!$E$2:$E$20,Table1[[#This Row],[Publisher_2]]))</f>
        <v>1</v>
      </c>
      <c r="AN1091" t="str">
        <f>IF(COUNTIF(Table1[[#All],[Title]],Table1[[#This Row],[Title]]) &gt; 1,"Yes","No")</f>
        <v>Yes</v>
      </c>
      <c r="AO1091" t="str">
        <f>IF(AND(-3&lt;= (Table1[[#This Row],[Metrics.Sales]] - AVERAGE(Table1[Metrics.Sales]))/_xlfn.STDEV.S(Table1[Metrics.Sales]), (Table1[[#This Row],[Metrics.Sales]] - AVERAGE(Table1[Metrics.Sales]))/_xlfn.STDEV.S(Table1[Metrics.Sales]) &lt;=3),"No","Yes")</f>
        <v>No</v>
      </c>
      <c r="AP1091" t="b">
        <f>OR(Table1[[#This Row],[Length.Main Story.Polled]] = 0,Table1[[#This Row],[Length.Main + Extras.Polled]] = 0,Table1[[#This Row],[Length.Completionists.Polled]] = 0,Table1[[#This Row],[Length.All PlayStyles.Polled]] = 0)</f>
        <v>0</v>
      </c>
      <c r="AR1091" s="9"/>
      <c r="AT1091"/>
      <c r="AU1091" s="10"/>
      <c r="AW1091" s="10"/>
      <c r="AX1091" s="10"/>
      <c r="AY1091" s="10"/>
      <c r="BB1091" s="10"/>
      <c r="BC1091" s="10"/>
      <c r="BD1091" s="10"/>
      <c r="BG1091" s="10"/>
      <c r="BL1091" s="10"/>
    </row>
    <row r="1092" spans="1:64" x14ac:dyDescent="0.25">
      <c r="A1092" t="s">
        <v>148</v>
      </c>
      <c r="B1092">
        <v>1</v>
      </c>
      <c r="C1092" t="s">
        <v>39</v>
      </c>
      <c r="D1092" t="s">
        <v>42</v>
      </c>
      <c r="E1092" t="s">
        <v>1021</v>
      </c>
      <c r="F1092" t="s">
        <v>32</v>
      </c>
      <c r="G1092">
        <v>2005</v>
      </c>
      <c r="H1092">
        <v>84</v>
      </c>
      <c r="I1092">
        <v>0.21</v>
      </c>
      <c r="J1092">
        <v>16.95</v>
      </c>
      <c r="K1092">
        <v>18.8</v>
      </c>
      <c r="L1092">
        <v>20.7</v>
      </c>
      <c r="M1092">
        <v>20</v>
      </c>
      <c r="N1092">
        <v>5</v>
      </c>
      <c r="O1092">
        <v>16.2</v>
      </c>
      <c r="P1092">
        <v>0</v>
      </c>
      <c r="Q1092">
        <v>0</v>
      </c>
      <c r="R1092">
        <v>0</v>
      </c>
      <c r="S1092">
        <v>0</v>
      </c>
      <c r="T1092">
        <v>0</v>
      </c>
      <c r="U1092">
        <v>18.8</v>
      </c>
      <c r="V1092">
        <v>20.7</v>
      </c>
      <c r="W1092">
        <v>20</v>
      </c>
      <c r="X1092">
        <v>5</v>
      </c>
      <c r="Y1092">
        <v>16.2</v>
      </c>
      <c r="Z1092">
        <v>0</v>
      </c>
      <c r="AA1092">
        <v>0</v>
      </c>
      <c r="AB1092">
        <v>0</v>
      </c>
      <c r="AC1092">
        <v>0</v>
      </c>
      <c r="AD1092">
        <v>0</v>
      </c>
      <c r="AE1092" t="s">
        <v>39</v>
      </c>
      <c r="AJ1092" t="b">
        <f>OR(COUNTIF(Sheet1!$H$1:$H$9,Table1[[#This Row],[Genre_1]]),COUNTIF(Sheet1!$H$1:$H$8,Table1[[#This Row],[Genre_2]]),COUNTIF(Sheet1!$H$1:$H$8,Table1[[#This Row],[Genre_3]]),COUNTIF(Sheet1!$H$1:$H$8,Table1[[#This Row],[Genre_4]]),COUNTIF(Sheet1!$H$1:$H$8,Table1[[#This Row],[Genre_5]]))</f>
        <v>1</v>
      </c>
      <c r="AK1092" t="s">
        <v>42</v>
      </c>
      <c r="AM1092" t="b">
        <f>OR(COUNTIF(Sheet1!$E$2:$E$20,Table1[[#This Row],[Publisher_1]]),COUNTIF(Sheet1!$E$2:$E$20,Table1[[#This Row],[Publisher_2]]))</f>
        <v>1</v>
      </c>
      <c r="AN1092" t="str">
        <f>IF(COUNTIF(Table1[[#All],[Title]],Table1[[#This Row],[Title]]) &gt; 1,"Yes","No")</f>
        <v>No</v>
      </c>
      <c r="AO1092" t="str">
        <f>IF(AND(-3&lt;= (Table1[[#This Row],[Metrics.Sales]] - AVERAGE(Table1[Metrics.Sales]))/_xlfn.STDEV.S(Table1[Metrics.Sales]), (Table1[[#This Row],[Metrics.Sales]] - AVERAGE(Table1[Metrics.Sales]))/_xlfn.STDEV.S(Table1[Metrics.Sales]) &lt;=3),"No","Yes")</f>
        <v>No</v>
      </c>
      <c r="AP1092" t="b">
        <f>OR(Table1[[#This Row],[Length.Main Story.Polled]] = 0,Table1[[#This Row],[Length.Main + Extras.Polled]] = 0,Table1[[#This Row],[Length.Completionists.Polled]] = 0,Table1[[#This Row],[Length.All PlayStyles.Polled]] = 0)</f>
        <v>1</v>
      </c>
      <c r="AR1092" s="9"/>
      <c r="AT1092"/>
      <c r="AU1092" s="10"/>
      <c r="AW1092" s="10"/>
      <c r="AX1092" s="10"/>
      <c r="AY1092" s="10"/>
      <c r="BB1092" s="10"/>
      <c r="BC1092" s="10"/>
      <c r="BD1092" s="10"/>
      <c r="BG1092" s="10"/>
      <c r="BL1092" s="10"/>
    </row>
    <row r="1093" spans="1:64" x14ac:dyDescent="0.25">
      <c r="A1093" t="s">
        <v>133</v>
      </c>
      <c r="B1093">
        <v>1</v>
      </c>
      <c r="C1093" t="s">
        <v>39</v>
      </c>
      <c r="D1093" t="s">
        <v>42</v>
      </c>
      <c r="E1093" t="s">
        <v>83</v>
      </c>
      <c r="F1093" t="s">
        <v>32</v>
      </c>
      <c r="G1093">
        <v>2005</v>
      </c>
      <c r="H1093">
        <v>75</v>
      </c>
      <c r="I1093">
        <v>0.28999999999999998</v>
      </c>
      <c r="J1093">
        <v>14.95</v>
      </c>
      <c r="K1093">
        <v>12.883333333333301</v>
      </c>
      <c r="L1093">
        <v>14.966666666666599</v>
      </c>
      <c r="M1093">
        <v>13</v>
      </c>
      <c r="N1093">
        <v>18</v>
      </c>
      <c r="O1093">
        <v>9.2666666666666604</v>
      </c>
      <c r="P1093">
        <v>15</v>
      </c>
      <c r="Q1093">
        <v>16</v>
      </c>
      <c r="R1093">
        <v>15</v>
      </c>
      <c r="S1093">
        <v>2</v>
      </c>
      <c r="T1093">
        <v>14</v>
      </c>
      <c r="U1093">
        <v>13.6666666666666</v>
      </c>
      <c r="V1093">
        <v>14.533333333333299</v>
      </c>
      <c r="W1093">
        <v>13</v>
      </c>
      <c r="X1093">
        <v>7</v>
      </c>
      <c r="Y1093">
        <v>12.6666666666666</v>
      </c>
      <c r="Z1093">
        <v>11.8</v>
      </c>
      <c r="AA1093">
        <v>13.45</v>
      </c>
      <c r="AB1093">
        <v>12</v>
      </c>
      <c r="AC1093">
        <v>9</v>
      </c>
      <c r="AD1093">
        <v>8.75</v>
      </c>
      <c r="AE1093" t="s">
        <v>39</v>
      </c>
      <c r="AJ1093" t="b">
        <f>OR(COUNTIF(Sheet1!$H$1:$H$9,Table1[[#This Row],[Genre_1]]),COUNTIF(Sheet1!$H$1:$H$8,Table1[[#This Row],[Genre_2]]),COUNTIF(Sheet1!$H$1:$H$8,Table1[[#This Row],[Genre_3]]),COUNTIF(Sheet1!$H$1:$H$8,Table1[[#This Row],[Genre_4]]),COUNTIF(Sheet1!$H$1:$H$8,Table1[[#This Row],[Genre_5]]))</f>
        <v>1</v>
      </c>
      <c r="AK1093" t="s">
        <v>42</v>
      </c>
      <c r="AM1093" t="b">
        <f>OR(COUNTIF(Sheet1!$E$2:$E$20,Table1[[#This Row],[Publisher_1]]),COUNTIF(Sheet1!$E$2:$E$20,Table1[[#This Row],[Publisher_2]]))</f>
        <v>1</v>
      </c>
      <c r="AN1093" t="str">
        <f>IF(COUNTIF(Table1[[#All],[Title]],Table1[[#This Row],[Title]]) &gt; 1,"Yes","No")</f>
        <v>No</v>
      </c>
      <c r="AO1093" t="str">
        <f>IF(AND(-3&lt;= (Table1[[#This Row],[Metrics.Sales]] - AVERAGE(Table1[Metrics.Sales]))/_xlfn.STDEV.S(Table1[Metrics.Sales]), (Table1[[#This Row],[Metrics.Sales]] - AVERAGE(Table1[Metrics.Sales]))/_xlfn.STDEV.S(Table1[Metrics.Sales]) &lt;=3),"No","Yes")</f>
        <v>No</v>
      </c>
      <c r="AP1093" t="b">
        <f>OR(Table1[[#This Row],[Length.Main Story.Polled]] = 0,Table1[[#This Row],[Length.Main + Extras.Polled]] = 0,Table1[[#This Row],[Length.Completionists.Polled]] = 0,Table1[[#This Row],[Length.All PlayStyles.Polled]] = 0)</f>
        <v>0</v>
      </c>
      <c r="AR1093" s="9"/>
      <c r="AT1093"/>
    </row>
    <row r="1094" spans="1:64" x14ac:dyDescent="0.25">
      <c r="A1094" t="s">
        <v>310</v>
      </c>
      <c r="B1094">
        <v>1</v>
      </c>
      <c r="C1094" t="s">
        <v>107</v>
      </c>
      <c r="D1094" t="s">
        <v>42</v>
      </c>
      <c r="E1094" t="s">
        <v>1021</v>
      </c>
      <c r="F1094" t="s">
        <v>53</v>
      </c>
      <c r="G1094">
        <v>2006</v>
      </c>
      <c r="H1094">
        <v>76</v>
      </c>
      <c r="I1094">
        <v>0.22</v>
      </c>
      <c r="J1094">
        <v>14.95</v>
      </c>
      <c r="K1094">
        <v>0</v>
      </c>
      <c r="L1094">
        <v>0</v>
      </c>
      <c r="M1094">
        <v>0</v>
      </c>
      <c r="N1094">
        <v>0</v>
      </c>
      <c r="O1094">
        <v>0</v>
      </c>
      <c r="P1094">
        <v>0</v>
      </c>
      <c r="Q1094">
        <v>0</v>
      </c>
      <c r="R1094">
        <v>0</v>
      </c>
      <c r="S1094">
        <v>0</v>
      </c>
      <c r="T1094">
        <v>0</v>
      </c>
      <c r="U1094">
        <v>0</v>
      </c>
      <c r="V1094">
        <v>0</v>
      </c>
      <c r="W1094">
        <v>0</v>
      </c>
      <c r="X1094">
        <v>0</v>
      </c>
      <c r="Y1094">
        <v>0</v>
      </c>
      <c r="Z1094">
        <v>0</v>
      </c>
      <c r="AA1094">
        <v>0</v>
      </c>
      <c r="AB1094">
        <v>0</v>
      </c>
      <c r="AC1094">
        <v>0</v>
      </c>
      <c r="AD1094">
        <v>0</v>
      </c>
      <c r="AE1094" t="s">
        <v>1006</v>
      </c>
      <c r="AF1094" t="s">
        <v>39</v>
      </c>
      <c r="AJ1094" t="b">
        <f>OR(COUNTIF(Sheet1!$H$1:$H$9,Table1[[#This Row],[Genre_1]]),COUNTIF(Sheet1!$H$1:$H$8,Table1[[#This Row],[Genre_2]]),COUNTIF(Sheet1!$H$1:$H$8,Table1[[#This Row],[Genre_3]]),COUNTIF(Sheet1!$H$1:$H$8,Table1[[#This Row],[Genre_4]]),COUNTIF(Sheet1!$H$1:$H$8,Table1[[#This Row],[Genre_5]]))</f>
        <v>1</v>
      </c>
      <c r="AK1094" t="s">
        <v>42</v>
      </c>
      <c r="AM1094" t="b">
        <f>OR(COUNTIF(Sheet1!$E$2:$E$20,Table1[[#This Row],[Publisher_1]]),COUNTIF(Sheet1!$E$2:$E$20,Table1[[#This Row],[Publisher_2]]))</f>
        <v>1</v>
      </c>
      <c r="AN1094" t="str">
        <f>IF(COUNTIF(Table1[[#All],[Title]],Table1[[#This Row],[Title]]) &gt; 1,"Yes","No")</f>
        <v>No</v>
      </c>
      <c r="AO1094" t="str">
        <f>IF(AND(-3&lt;= (Table1[[#This Row],[Metrics.Sales]] - AVERAGE(Table1[Metrics.Sales]))/_xlfn.STDEV.S(Table1[Metrics.Sales]), (Table1[[#This Row],[Metrics.Sales]] - AVERAGE(Table1[Metrics.Sales]))/_xlfn.STDEV.S(Table1[Metrics.Sales]) &lt;=3),"No","Yes")</f>
        <v>No</v>
      </c>
      <c r="AP1094" t="b">
        <f>OR(Table1[[#This Row],[Length.Main Story.Polled]] = 0,Table1[[#This Row],[Length.Main + Extras.Polled]] = 0,Table1[[#This Row],[Length.Completionists.Polled]] = 0,Table1[[#This Row],[Length.All PlayStyles.Polled]] = 0)</f>
        <v>1</v>
      </c>
      <c r="AR1094" s="9"/>
      <c r="AT1094"/>
      <c r="AW1094" s="10"/>
      <c r="BC1094" s="10"/>
      <c r="BD1094" s="10"/>
      <c r="BG1094" s="10"/>
    </row>
    <row r="1095" spans="1:64" x14ac:dyDescent="0.25">
      <c r="A1095" t="s">
        <v>268</v>
      </c>
      <c r="B1095">
        <v>2</v>
      </c>
      <c r="C1095" t="s">
        <v>39</v>
      </c>
      <c r="D1095" t="s">
        <v>42</v>
      </c>
      <c r="E1095" t="s">
        <v>83</v>
      </c>
      <c r="F1095" t="s">
        <v>32</v>
      </c>
      <c r="G1095">
        <v>2006</v>
      </c>
      <c r="H1095">
        <v>81</v>
      </c>
      <c r="I1095">
        <v>0.42</v>
      </c>
      <c r="J1095">
        <v>16.95</v>
      </c>
      <c r="K1095">
        <v>17.1666666666666</v>
      </c>
      <c r="L1095">
        <v>19.533333333333299</v>
      </c>
      <c r="M1095">
        <v>17</v>
      </c>
      <c r="N1095">
        <v>11</v>
      </c>
      <c r="O1095">
        <v>15.3333333333333</v>
      </c>
      <c r="P1095">
        <v>0</v>
      </c>
      <c r="Q1095">
        <v>0</v>
      </c>
      <c r="R1095">
        <v>0</v>
      </c>
      <c r="S1095">
        <v>0</v>
      </c>
      <c r="T1095">
        <v>0</v>
      </c>
      <c r="U1095">
        <v>18.433333333333302</v>
      </c>
      <c r="V1095">
        <v>20.2</v>
      </c>
      <c r="W1095">
        <v>18.383333333333301</v>
      </c>
      <c r="X1095">
        <v>4</v>
      </c>
      <c r="Y1095">
        <v>16.7</v>
      </c>
      <c r="Z1095">
        <v>16.433333333333302</v>
      </c>
      <c r="AA1095">
        <v>17.733333333333299</v>
      </c>
      <c r="AB1095">
        <v>17</v>
      </c>
      <c r="AC1095">
        <v>7</v>
      </c>
      <c r="AD1095">
        <v>15.15</v>
      </c>
      <c r="AE1095" t="s">
        <v>39</v>
      </c>
      <c r="AJ1095" t="b">
        <f>OR(COUNTIF(Sheet1!$H$1:$H$9,Table1[[#This Row],[Genre_1]]),COUNTIF(Sheet1!$H$1:$H$8,Table1[[#This Row],[Genre_2]]),COUNTIF(Sheet1!$H$1:$H$8,Table1[[#This Row],[Genre_3]]),COUNTIF(Sheet1!$H$1:$H$8,Table1[[#This Row],[Genre_4]]),COUNTIF(Sheet1!$H$1:$H$8,Table1[[#This Row],[Genre_5]]))</f>
        <v>1</v>
      </c>
      <c r="AK1095" t="s">
        <v>42</v>
      </c>
      <c r="AM1095" t="b">
        <f>OR(COUNTIF(Sheet1!$E$2:$E$20,Table1[[#This Row],[Publisher_1]]),COUNTIF(Sheet1!$E$2:$E$20,Table1[[#This Row],[Publisher_2]]))</f>
        <v>1</v>
      </c>
      <c r="AN1095" t="str">
        <f>IF(COUNTIF(Table1[[#All],[Title]],Table1[[#This Row],[Title]]) &gt; 1,"Yes","No")</f>
        <v>Yes</v>
      </c>
      <c r="AO1095" t="str">
        <f>IF(AND(-3&lt;= (Table1[[#This Row],[Metrics.Sales]] - AVERAGE(Table1[Metrics.Sales]))/_xlfn.STDEV.S(Table1[Metrics.Sales]), (Table1[[#This Row],[Metrics.Sales]] - AVERAGE(Table1[Metrics.Sales]))/_xlfn.STDEV.S(Table1[Metrics.Sales]) &lt;=3),"No","Yes")</f>
        <v>No</v>
      </c>
      <c r="AP1095" t="b">
        <f>OR(Table1[[#This Row],[Length.Main Story.Polled]] = 0,Table1[[#This Row],[Length.Main + Extras.Polled]] = 0,Table1[[#This Row],[Length.Completionists.Polled]] = 0,Table1[[#This Row],[Length.All PlayStyles.Polled]] = 0)</f>
        <v>1</v>
      </c>
      <c r="AR1095" s="9"/>
      <c r="AT1095"/>
    </row>
    <row r="1096" spans="1:64" x14ac:dyDescent="0.25">
      <c r="A1096" t="s">
        <v>268</v>
      </c>
      <c r="B1096">
        <v>2</v>
      </c>
      <c r="C1096" t="s">
        <v>39</v>
      </c>
      <c r="D1096" t="s">
        <v>42</v>
      </c>
      <c r="E1096" t="s">
        <v>1020</v>
      </c>
      <c r="F1096" t="s">
        <v>46</v>
      </c>
      <c r="G1096">
        <v>2006</v>
      </c>
      <c r="H1096">
        <v>68</v>
      </c>
      <c r="I1096">
        <v>0.42</v>
      </c>
      <c r="J1096">
        <v>17.95</v>
      </c>
      <c r="K1096">
        <v>17.1666666666666</v>
      </c>
      <c r="L1096">
        <v>19.533333333333299</v>
      </c>
      <c r="M1096">
        <v>17</v>
      </c>
      <c r="N1096">
        <v>11</v>
      </c>
      <c r="O1096">
        <v>15.3333333333333</v>
      </c>
      <c r="P1096">
        <v>0</v>
      </c>
      <c r="Q1096">
        <v>0</v>
      </c>
      <c r="R1096">
        <v>0</v>
      </c>
      <c r="S1096">
        <v>0</v>
      </c>
      <c r="T1096">
        <v>0</v>
      </c>
      <c r="U1096">
        <v>18.433333333333302</v>
      </c>
      <c r="V1096">
        <v>20.2</v>
      </c>
      <c r="W1096">
        <v>18.383333333333301</v>
      </c>
      <c r="X1096">
        <v>4</v>
      </c>
      <c r="Y1096">
        <v>16.7</v>
      </c>
      <c r="Z1096">
        <v>16.433333333333302</v>
      </c>
      <c r="AA1096">
        <v>17.733333333333299</v>
      </c>
      <c r="AB1096">
        <v>17</v>
      </c>
      <c r="AC1096">
        <v>7</v>
      </c>
      <c r="AD1096">
        <v>15.15</v>
      </c>
      <c r="AE1096" t="s">
        <v>39</v>
      </c>
      <c r="AJ1096" t="b">
        <f>OR(COUNTIF(Sheet1!$H$1:$H$9,Table1[[#This Row],[Genre_1]]),COUNTIF(Sheet1!$H$1:$H$8,Table1[[#This Row],[Genre_2]]),COUNTIF(Sheet1!$H$1:$H$8,Table1[[#This Row],[Genre_3]]),COUNTIF(Sheet1!$H$1:$H$8,Table1[[#This Row],[Genre_4]]),COUNTIF(Sheet1!$H$1:$H$8,Table1[[#This Row],[Genre_5]]))</f>
        <v>1</v>
      </c>
      <c r="AK1096" t="s">
        <v>42</v>
      </c>
      <c r="AM1096" t="b">
        <f>OR(COUNTIF(Sheet1!$E$2:$E$20,Table1[[#This Row],[Publisher_1]]),COUNTIF(Sheet1!$E$2:$E$20,Table1[[#This Row],[Publisher_2]]))</f>
        <v>1</v>
      </c>
      <c r="AN1096" t="str">
        <f>IF(COUNTIF(Table1[[#All],[Title]],Table1[[#This Row],[Title]]) &gt; 1,"Yes","No")</f>
        <v>Yes</v>
      </c>
      <c r="AO1096" t="str">
        <f>IF(AND(-3&lt;= (Table1[[#This Row],[Metrics.Sales]] - AVERAGE(Table1[Metrics.Sales]))/_xlfn.STDEV.S(Table1[Metrics.Sales]), (Table1[[#This Row],[Metrics.Sales]] - AVERAGE(Table1[Metrics.Sales]))/_xlfn.STDEV.S(Table1[Metrics.Sales]) &lt;=3),"No","Yes")</f>
        <v>No</v>
      </c>
      <c r="AP1096" t="b">
        <f>OR(Table1[[#This Row],[Length.Main Story.Polled]] = 0,Table1[[#This Row],[Length.Main + Extras.Polled]] = 0,Table1[[#This Row],[Length.Completionists.Polled]] = 0,Table1[[#This Row],[Length.All PlayStyles.Polled]] = 0)</f>
        <v>1</v>
      </c>
      <c r="AR1096" s="9"/>
      <c r="AT1096"/>
      <c r="AW1096" s="10"/>
      <c r="BC1096" s="10"/>
      <c r="BE1096" s="10"/>
      <c r="BH1096" s="10"/>
      <c r="BI1096" s="10"/>
    </row>
    <row r="1097" spans="1:64" x14ac:dyDescent="0.25">
      <c r="A1097" t="s">
        <v>268</v>
      </c>
      <c r="B1097">
        <v>2</v>
      </c>
      <c r="C1097" t="s">
        <v>39</v>
      </c>
      <c r="D1097" t="s">
        <v>42</v>
      </c>
      <c r="E1097" t="s">
        <v>1019</v>
      </c>
      <c r="F1097" t="s">
        <v>53</v>
      </c>
      <c r="G1097">
        <v>2006</v>
      </c>
      <c r="H1097">
        <v>76</v>
      </c>
      <c r="I1097">
        <v>0.3</v>
      </c>
      <c r="J1097">
        <v>14.95</v>
      </c>
      <c r="K1097">
        <v>17.1666666666666</v>
      </c>
      <c r="L1097">
        <v>19.533333333333299</v>
      </c>
      <c r="M1097">
        <v>17</v>
      </c>
      <c r="N1097">
        <v>11</v>
      </c>
      <c r="O1097">
        <v>15.3333333333333</v>
      </c>
      <c r="P1097">
        <v>0</v>
      </c>
      <c r="Q1097">
        <v>0</v>
      </c>
      <c r="R1097">
        <v>0</v>
      </c>
      <c r="S1097">
        <v>0</v>
      </c>
      <c r="T1097">
        <v>0</v>
      </c>
      <c r="U1097">
        <v>18.433333333333302</v>
      </c>
      <c r="V1097">
        <v>20.2</v>
      </c>
      <c r="W1097">
        <v>18.383333333333301</v>
      </c>
      <c r="X1097">
        <v>4</v>
      </c>
      <c r="Y1097">
        <v>16.7</v>
      </c>
      <c r="Z1097">
        <v>16.433333333333302</v>
      </c>
      <c r="AA1097">
        <v>17.733333333333299</v>
      </c>
      <c r="AB1097">
        <v>17</v>
      </c>
      <c r="AC1097">
        <v>7</v>
      </c>
      <c r="AD1097">
        <v>15.15</v>
      </c>
      <c r="AE1097" t="s">
        <v>39</v>
      </c>
      <c r="AJ1097" t="b">
        <f>OR(COUNTIF(Sheet1!$H$1:$H$9,Table1[[#This Row],[Genre_1]]),COUNTIF(Sheet1!$H$1:$H$8,Table1[[#This Row],[Genre_2]]),COUNTIF(Sheet1!$H$1:$H$8,Table1[[#This Row],[Genre_3]]),COUNTIF(Sheet1!$H$1:$H$8,Table1[[#This Row],[Genre_4]]),COUNTIF(Sheet1!$H$1:$H$8,Table1[[#This Row],[Genre_5]]))</f>
        <v>1</v>
      </c>
      <c r="AK1097" t="s">
        <v>42</v>
      </c>
      <c r="AM1097" t="b">
        <f>OR(COUNTIF(Sheet1!$E$2:$E$20,Table1[[#This Row],[Publisher_1]]),COUNTIF(Sheet1!$E$2:$E$20,Table1[[#This Row],[Publisher_2]]))</f>
        <v>1</v>
      </c>
      <c r="AN1097" t="str">
        <f>IF(COUNTIF(Table1[[#All],[Title]],Table1[[#This Row],[Title]]) &gt; 1,"Yes","No")</f>
        <v>Yes</v>
      </c>
      <c r="AO1097" t="str">
        <f>IF(AND(-3&lt;= (Table1[[#This Row],[Metrics.Sales]] - AVERAGE(Table1[Metrics.Sales]))/_xlfn.STDEV.S(Table1[Metrics.Sales]), (Table1[[#This Row],[Metrics.Sales]] - AVERAGE(Table1[Metrics.Sales]))/_xlfn.STDEV.S(Table1[Metrics.Sales]) &lt;=3),"No","Yes")</f>
        <v>No</v>
      </c>
      <c r="AP1097" t="b">
        <f>OR(Table1[[#This Row],[Length.Main Story.Polled]] = 0,Table1[[#This Row],[Length.Main + Extras.Polled]] = 0,Table1[[#This Row],[Length.Completionists.Polled]] = 0,Table1[[#This Row],[Length.All PlayStyles.Polled]] = 0)</f>
        <v>1</v>
      </c>
      <c r="AR1097" s="9"/>
      <c r="AT1097"/>
      <c r="AW1097" s="10"/>
      <c r="BC1097" s="10"/>
      <c r="BE1097" s="10"/>
      <c r="BH1097" s="10"/>
      <c r="BI1097" s="10"/>
    </row>
    <row r="1098" spans="1:64" x14ac:dyDescent="0.25">
      <c r="A1098" t="s">
        <v>515</v>
      </c>
      <c r="B1098">
        <v>2</v>
      </c>
      <c r="C1098" t="s">
        <v>39</v>
      </c>
      <c r="D1098" t="s">
        <v>42</v>
      </c>
      <c r="E1098" t="s">
        <v>83</v>
      </c>
      <c r="F1098" t="s">
        <v>53</v>
      </c>
      <c r="G1098">
        <v>2007</v>
      </c>
      <c r="H1098">
        <v>72</v>
      </c>
      <c r="I1098">
        <v>0.51</v>
      </c>
      <c r="J1098">
        <v>16.95</v>
      </c>
      <c r="K1098">
        <v>8.1333333333333293</v>
      </c>
      <c r="L1098">
        <v>8.1333333333333293</v>
      </c>
      <c r="M1098">
        <v>8.1333333333333293</v>
      </c>
      <c r="N1098">
        <v>1</v>
      </c>
      <c r="O1098">
        <v>8.1333333333333293</v>
      </c>
      <c r="P1098">
        <v>0</v>
      </c>
      <c r="Q1098">
        <v>0</v>
      </c>
      <c r="R1098">
        <v>0</v>
      </c>
      <c r="S1098">
        <v>0</v>
      </c>
      <c r="T1098">
        <v>0</v>
      </c>
      <c r="U1098">
        <v>0</v>
      </c>
      <c r="V1098">
        <v>0</v>
      </c>
      <c r="W1098">
        <v>0</v>
      </c>
      <c r="X1098">
        <v>0</v>
      </c>
      <c r="Y1098">
        <v>0</v>
      </c>
      <c r="Z1098">
        <v>8.1333333333333293</v>
      </c>
      <c r="AA1098">
        <v>8.1333333333333293</v>
      </c>
      <c r="AB1098">
        <v>8.1333333333333293</v>
      </c>
      <c r="AC1098">
        <v>1</v>
      </c>
      <c r="AD1098">
        <v>8.1333333333333293</v>
      </c>
      <c r="AE1098" t="s">
        <v>39</v>
      </c>
      <c r="AJ1098" t="b">
        <f>OR(COUNTIF(Sheet1!$H$1:$H$9,Table1[[#This Row],[Genre_1]]),COUNTIF(Sheet1!$H$1:$H$8,Table1[[#This Row],[Genre_2]]),COUNTIF(Sheet1!$H$1:$H$8,Table1[[#This Row],[Genre_3]]),COUNTIF(Sheet1!$H$1:$H$8,Table1[[#This Row],[Genre_4]]),COUNTIF(Sheet1!$H$1:$H$8,Table1[[#This Row],[Genre_5]]))</f>
        <v>1</v>
      </c>
      <c r="AK1098" t="s">
        <v>42</v>
      </c>
      <c r="AM1098" t="b">
        <f>OR(COUNTIF(Sheet1!$E$2:$E$20,Table1[[#This Row],[Publisher_1]]),COUNTIF(Sheet1!$E$2:$E$20,Table1[[#This Row],[Publisher_2]]))</f>
        <v>1</v>
      </c>
      <c r="AN1098" t="str">
        <f>IF(COUNTIF(Table1[[#All],[Title]],Table1[[#This Row],[Title]]) &gt; 1,"Yes","No")</f>
        <v>Yes</v>
      </c>
      <c r="AO1098" t="str">
        <f>IF(AND(-3&lt;= (Table1[[#This Row],[Metrics.Sales]] - AVERAGE(Table1[Metrics.Sales]))/_xlfn.STDEV.S(Table1[Metrics.Sales]), (Table1[[#This Row],[Metrics.Sales]] - AVERAGE(Table1[Metrics.Sales]))/_xlfn.STDEV.S(Table1[Metrics.Sales]) &lt;=3),"No","Yes")</f>
        <v>No</v>
      </c>
      <c r="AP1098" t="b">
        <f>OR(Table1[[#This Row],[Length.Main Story.Polled]] = 0,Table1[[#This Row],[Length.Main + Extras.Polled]] = 0,Table1[[#This Row],[Length.Completionists.Polled]] = 0,Table1[[#This Row],[Length.All PlayStyles.Polled]] = 0)</f>
        <v>1</v>
      </c>
      <c r="AR1098" s="9"/>
      <c r="AT1098"/>
      <c r="AW1098" s="10"/>
      <c r="BC1098" s="10"/>
      <c r="BE1098" s="10"/>
      <c r="BH1098" s="10"/>
      <c r="BI1098" s="10"/>
    </row>
    <row r="1099" spans="1:64" x14ac:dyDescent="0.25">
      <c r="A1099" t="s">
        <v>515</v>
      </c>
      <c r="B1099">
        <v>2</v>
      </c>
      <c r="C1099" t="s">
        <v>39</v>
      </c>
      <c r="D1099" t="s">
        <v>42</v>
      </c>
      <c r="E1099" t="s">
        <v>1019</v>
      </c>
      <c r="F1099" t="s">
        <v>32</v>
      </c>
      <c r="G1099">
        <v>2007</v>
      </c>
      <c r="H1099">
        <v>73</v>
      </c>
      <c r="I1099">
        <v>0.37</v>
      </c>
      <c r="J1099">
        <v>12.95</v>
      </c>
      <c r="K1099">
        <v>8.1333333333333293</v>
      </c>
      <c r="L1099">
        <v>8.1333333333333293</v>
      </c>
      <c r="M1099">
        <v>8.1333333333333293</v>
      </c>
      <c r="N1099">
        <v>1</v>
      </c>
      <c r="O1099">
        <v>8.1333333333333293</v>
      </c>
      <c r="P1099">
        <v>0</v>
      </c>
      <c r="Q1099">
        <v>0</v>
      </c>
      <c r="R1099">
        <v>0</v>
      </c>
      <c r="S1099">
        <v>0</v>
      </c>
      <c r="T1099">
        <v>0</v>
      </c>
      <c r="U1099">
        <v>0</v>
      </c>
      <c r="V1099">
        <v>0</v>
      </c>
      <c r="W1099">
        <v>0</v>
      </c>
      <c r="X1099">
        <v>0</v>
      </c>
      <c r="Y1099">
        <v>0</v>
      </c>
      <c r="Z1099">
        <v>8.1333333333333293</v>
      </c>
      <c r="AA1099">
        <v>8.1333333333333293</v>
      </c>
      <c r="AB1099">
        <v>8.1333333333333293</v>
      </c>
      <c r="AC1099">
        <v>1</v>
      </c>
      <c r="AD1099">
        <v>8.1333333333333293</v>
      </c>
      <c r="AE1099" t="s">
        <v>39</v>
      </c>
      <c r="AJ1099" t="b">
        <f>OR(COUNTIF(Sheet1!$H$1:$H$9,Table1[[#This Row],[Genre_1]]),COUNTIF(Sheet1!$H$1:$H$8,Table1[[#This Row],[Genre_2]]),COUNTIF(Sheet1!$H$1:$H$8,Table1[[#This Row],[Genre_3]]),COUNTIF(Sheet1!$H$1:$H$8,Table1[[#This Row],[Genre_4]]),COUNTIF(Sheet1!$H$1:$H$8,Table1[[#This Row],[Genre_5]]))</f>
        <v>1</v>
      </c>
      <c r="AK1099" t="s">
        <v>42</v>
      </c>
      <c r="AM1099" t="b">
        <f>OR(COUNTIF(Sheet1!$E$2:$E$20,Table1[[#This Row],[Publisher_1]]),COUNTIF(Sheet1!$E$2:$E$20,Table1[[#This Row],[Publisher_2]]))</f>
        <v>1</v>
      </c>
      <c r="AN1099" t="str">
        <f>IF(COUNTIF(Table1[[#All],[Title]],Table1[[#This Row],[Title]]) &gt; 1,"Yes","No")</f>
        <v>Yes</v>
      </c>
      <c r="AO1099" t="str">
        <f>IF(AND(-3&lt;= (Table1[[#This Row],[Metrics.Sales]] - AVERAGE(Table1[Metrics.Sales]))/_xlfn.STDEV.S(Table1[Metrics.Sales]), (Table1[[#This Row],[Metrics.Sales]] - AVERAGE(Table1[Metrics.Sales]))/_xlfn.STDEV.S(Table1[Metrics.Sales]) &lt;=3),"No","Yes")</f>
        <v>No</v>
      </c>
      <c r="AP1099" t="b">
        <f>OR(Table1[[#This Row],[Length.Main Story.Polled]] = 0,Table1[[#This Row],[Length.Main + Extras.Polled]] = 0,Table1[[#This Row],[Length.Completionists.Polled]] = 0,Table1[[#This Row],[Length.All PlayStyles.Polled]] = 0)</f>
        <v>1</v>
      </c>
      <c r="AR1099" s="9"/>
      <c r="AT1099"/>
      <c r="AU1099" s="10"/>
      <c r="AW1099" s="10"/>
      <c r="BH1099" s="10"/>
      <c r="BI1099" s="10"/>
      <c r="BJ1099" s="10"/>
      <c r="BL1099" s="10"/>
    </row>
    <row r="1100" spans="1:64" x14ac:dyDescent="0.25">
      <c r="A1100" t="s">
        <v>515</v>
      </c>
      <c r="B1100">
        <v>2</v>
      </c>
      <c r="C1100" t="s">
        <v>39</v>
      </c>
      <c r="D1100" t="s">
        <v>42</v>
      </c>
      <c r="E1100" t="s">
        <v>1022</v>
      </c>
      <c r="F1100" t="s">
        <v>32</v>
      </c>
      <c r="G1100">
        <v>2007</v>
      </c>
      <c r="H1100">
        <v>57</v>
      </c>
      <c r="I1100">
        <v>0.23</v>
      </c>
      <c r="J1100">
        <v>16.95</v>
      </c>
      <c r="K1100">
        <v>8.1333333333333293</v>
      </c>
      <c r="L1100">
        <v>8.1333333333333293</v>
      </c>
      <c r="M1100">
        <v>8.1333333333333293</v>
      </c>
      <c r="N1100">
        <v>1</v>
      </c>
      <c r="O1100">
        <v>8.1333333333333293</v>
      </c>
      <c r="P1100">
        <v>0</v>
      </c>
      <c r="Q1100">
        <v>0</v>
      </c>
      <c r="R1100">
        <v>0</v>
      </c>
      <c r="S1100">
        <v>0</v>
      </c>
      <c r="T1100">
        <v>0</v>
      </c>
      <c r="U1100">
        <v>0</v>
      </c>
      <c r="V1100">
        <v>0</v>
      </c>
      <c r="W1100">
        <v>0</v>
      </c>
      <c r="X1100">
        <v>0</v>
      </c>
      <c r="Y1100">
        <v>0</v>
      </c>
      <c r="Z1100">
        <v>8.1333333333333293</v>
      </c>
      <c r="AA1100">
        <v>8.1333333333333293</v>
      </c>
      <c r="AB1100">
        <v>8.1333333333333293</v>
      </c>
      <c r="AC1100">
        <v>1</v>
      </c>
      <c r="AD1100">
        <v>8.1333333333333293</v>
      </c>
      <c r="AE1100" t="s">
        <v>39</v>
      </c>
      <c r="AJ1100" t="b">
        <f>OR(COUNTIF(Sheet1!$H$1:$H$9,Table1[[#This Row],[Genre_1]]),COUNTIF(Sheet1!$H$1:$H$8,Table1[[#This Row],[Genre_2]]),COUNTIF(Sheet1!$H$1:$H$8,Table1[[#This Row],[Genre_3]]),COUNTIF(Sheet1!$H$1:$H$8,Table1[[#This Row],[Genre_4]]),COUNTIF(Sheet1!$H$1:$H$8,Table1[[#This Row],[Genre_5]]))</f>
        <v>1</v>
      </c>
      <c r="AK1100" t="s">
        <v>42</v>
      </c>
      <c r="AM1100" t="b">
        <f>OR(COUNTIF(Sheet1!$E$2:$E$20,Table1[[#This Row],[Publisher_1]]),COUNTIF(Sheet1!$E$2:$E$20,Table1[[#This Row],[Publisher_2]]))</f>
        <v>1</v>
      </c>
      <c r="AN1100" t="str">
        <f>IF(COUNTIF(Table1[[#All],[Title]],Table1[[#This Row],[Title]]) &gt; 1,"Yes","No")</f>
        <v>Yes</v>
      </c>
      <c r="AO1100" t="str">
        <f>IF(AND(-3&lt;= (Table1[[#This Row],[Metrics.Sales]] - AVERAGE(Table1[Metrics.Sales]))/_xlfn.STDEV.S(Table1[Metrics.Sales]), (Table1[[#This Row],[Metrics.Sales]] - AVERAGE(Table1[Metrics.Sales]))/_xlfn.STDEV.S(Table1[Metrics.Sales]) &lt;=3),"No","Yes")</f>
        <v>No</v>
      </c>
      <c r="AP1100" t="b">
        <f>OR(Table1[[#This Row],[Length.Main Story.Polled]] = 0,Table1[[#This Row],[Length.Main + Extras.Polled]] = 0,Table1[[#This Row],[Length.Completionists.Polled]] = 0,Table1[[#This Row],[Length.All PlayStyles.Polled]] = 0)</f>
        <v>1</v>
      </c>
      <c r="AR1100" s="9"/>
      <c r="AT1100"/>
      <c r="AU1100" s="10"/>
      <c r="AW1100" s="10"/>
      <c r="BH1100" s="10"/>
      <c r="BI1100" s="10"/>
      <c r="BJ1100" s="10"/>
      <c r="BL1100" s="10"/>
    </row>
    <row r="1101" spans="1:64" x14ac:dyDescent="0.25">
      <c r="A1101" t="s">
        <v>515</v>
      </c>
      <c r="B1101">
        <v>1</v>
      </c>
      <c r="C1101" t="s">
        <v>39</v>
      </c>
      <c r="D1101" t="s">
        <v>42</v>
      </c>
      <c r="E1101" t="s">
        <v>1021</v>
      </c>
      <c r="F1101" t="s">
        <v>46</v>
      </c>
      <c r="G1101">
        <v>2007</v>
      </c>
      <c r="H1101">
        <v>39</v>
      </c>
      <c r="I1101">
        <v>0.21</v>
      </c>
      <c r="J1101">
        <v>13.95</v>
      </c>
      <c r="K1101">
        <v>8.1333333333333293</v>
      </c>
      <c r="L1101">
        <v>8.1333333333333293</v>
      </c>
      <c r="M1101">
        <v>8.1333333333333293</v>
      </c>
      <c r="N1101">
        <v>1</v>
      </c>
      <c r="O1101">
        <v>8.1333333333333293</v>
      </c>
      <c r="P1101">
        <v>0</v>
      </c>
      <c r="Q1101">
        <v>0</v>
      </c>
      <c r="R1101">
        <v>0</v>
      </c>
      <c r="S1101">
        <v>0</v>
      </c>
      <c r="T1101">
        <v>0</v>
      </c>
      <c r="U1101">
        <v>0</v>
      </c>
      <c r="V1101">
        <v>0</v>
      </c>
      <c r="W1101">
        <v>0</v>
      </c>
      <c r="X1101">
        <v>0</v>
      </c>
      <c r="Y1101">
        <v>0</v>
      </c>
      <c r="Z1101">
        <v>8.1333333333333293</v>
      </c>
      <c r="AA1101">
        <v>8.1333333333333293</v>
      </c>
      <c r="AB1101">
        <v>8.1333333333333293</v>
      </c>
      <c r="AC1101">
        <v>1</v>
      </c>
      <c r="AD1101">
        <v>8.1333333333333293</v>
      </c>
      <c r="AE1101" t="s">
        <v>39</v>
      </c>
      <c r="AJ1101" t="b">
        <f>OR(COUNTIF(Sheet1!$H$1:$H$9,Table1[[#This Row],[Genre_1]]),COUNTIF(Sheet1!$H$1:$H$8,Table1[[#This Row],[Genre_2]]),COUNTIF(Sheet1!$H$1:$H$8,Table1[[#This Row],[Genre_3]]),COUNTIF(Sheet1!$H$1:$H$8,Table1[[#This Row],[Genre_4]]),COUNTIF(Sheet1!$H$1:$H$8,Table1[[#This Row],[Genre_5]]))</f>
        <v>1</v>
      </c>
      <c r="AK1101" t="s">
        <v>42</v>
      </c>
      <c r="AM1101" t="b">
        <f>OR(COUNTIF(Sheet1!$E$2:$E$20,Table1[[#This Row],[Publisher_1]]),COUNTIF(Sheet1!$E$2:$E$20,Table1[[#This Row],[Publisher_2]]))</f>
        <v>1</v>
      </c>
      <c r="AN1101" t="str">
        <f>IF(COUNTIF(Table1[[#All],[Title]],Table1[[#This Row],[Title]]) &gt; 1,"Yes","No")</f>
        <v>Yes</v>
      </c>
      <c r="AO1101" t="str">
        <f>IF(AND(-3&lt;= (Table1[[#This Row],[Metrics.Sales]] - AVERAGE(Table1[Metrics.Sales]))/_xlfn.STDEV.S(Table1[Metrics.Sales]), (Table1[[#This Row],[Metrics.Sales]] - AVERAGE(Table1[Metrics.Sales]))/_xlfn.STDEV.S(Table1[Metrics.Sales]) &lt;=3),"No","Yes")</f>
        <v>No</v>
      </c>
      <c r="AP1101" t="b">
        <f>OR(Table1[[#This Row],[Length.Main Story.Polled]] = 0,Table1[[#This Row],[Length.Main + Extras.Polled]] = 0,Table1[[#This Row],[Length.Completionists.Polled]] = 0,Table1[[#This Row],[Length.All PlayStyles.Polled]] = 0)</f>
        <v>1</v>
      </c>
      <c r="AR1101" s="9"/>
      <c r="AT1101"/>
      <c r="AU1101" s="10"/>
      <c r="AW1101" s="10"/>
      <c r="BH1101" s="10"/>
      <c r="BI1101" s="10"/>
      <c r="BJ1101" s="10"/>
      <c r="BL1101" s="10"/>
    </row>
    <row r="1102" spans="1:64" x14ac:dyDescent="0.25">
      <c r="A1102" t="s">
        <v>109</v>
      </c>
      <c r="B1102">
        <v>1</v>
      </c>
      <c r="C1102" t="s">
        <v>39</v>
      </c>
      <c r="D1102" t="s">
        <v>42</v>
      </c>
      <c r="E1102" t="s">
        <v>1020</v>
      </c>
      <c r="F1102" t="s">
        <v>53</v>
      </c>
      <c r="G1102">
        <v>2005</v>
      </c>
      <c r="H1102">
        <v>83</v>
      </c>
      <c r="I1102">
        <v>0.49</v>
      </c>
      <c r="J1102">
        <v>14.95</v>
      </c>
      <c r="K1102">
        <v>23.45</v>
      </c>
      <c r="L1102">
        <v>23.45</v>
      </c>
      <c r="M1102">
        <v>23.45</v>
      </c>
      <c r="N1102">
        <v>1</v>
      </c>
      <c r="O1102">
        <v>23.45</v>
      </c>
      <c r="P1102">
        <v>23.45</v>
      </c>
      <c r="Q1102">
        <v>23.45</v>
      </c>
      <c r="R1102">
        <v>23.45</v>
      </c>
      <c r="S1102">
        <v>1</v>
      </c>
      <c r="T1102">
        <v>23.45</v>
      </c>
      <c r="U1102">
        <v>0</v>
      </c>
      <c r="V1102">
        <v>0</v>
      </c>
      <c r="W1102">
        <v>0</v>
      </c>
      <c r="X1102">
        <v>0</v>
      </c>
      <c r="Y1102">
        <v>0</v>
      </c>
      <c r="Z1102">
        <v>0</v>
      </c>
      <c r="AA1102">
        <v>0</v>
      </c>
      <c r="AB1102">
        <v>0</v>
      </c>
      <c r="AC1102">
        <v>0</v>
      </c>
      <c r="AD1102">
        <v>0</v>
      </c>
      <c r="AE1102" t="s">
        <v>39</v>
      </c>
      <c r="AJ1102" t="b">
        <f>OR(COUNTIF(Sheet1!$H$1:$H$9,Table1[[#This Row],[Genre_1]]),COUNTIF(Sheet1!$H$1:$H$8,Table1[[#This Row],[Genre_2]]),COUNTIF(Sheet1!$H$1:$H$8,Table1[[#This Row],[Genre_3]]),COUNTIF(Sheet1!$H$1:$H$8,Table1[[#This Row],[Genre_4]]),COUNTIF(Sheet1!$H$1:$H$8,Table1[[#This Row],[Genre_5]]))</f>
        <v>1</v>
      </c>
      <c r="AK1102" t="s">
        <v>42</v>
      </c>
      <c r="AM1102" t="b">
        <f>OR(COUNTIF(Sheet1!$E$2:$E$20,Table1[[#This Row],[Publisher_1]]),COUNTIF(Sheet1!$E$2:$E$20,Table1[[#This Row],[Publisher_2]]))</f>
        <v>1</v>
      </c>
      <c r="AN1102" t="str">
        <f>IF(COUNTIF(Table1[[#All],[Title]],Table1[[#This Row],[Title]]) &gt; 1,"Yes","No")</f>
        <v>No</v>
      </c>
      <c r="AO1102" t="str">
        <f>IF(AND(-3&lt;= (Table1[[#This Row],[Metrics.Sales]] - AVERAGE(Table1[Metrics.Sales]))/_xlfn.STDEV.S(Table1[Metrics.Sales]), (Table1[[#This Row],[Metrics.Sales]] - AVERAGE(Table1[Metrics.Sales]))/_xlfn.STDEV.S(Table1[Metrics.Sales]) &lt;=3),"No","Yes")</f>
        <v>No</v>
      </c>
      <c r="AP1102" t="b">
        <f>OR(Table1[[#This Row],[Length.Main Story.Polled]] = 0,Table1[[#This Row],[Length.Main + Extras.Polled]] = 0,Table1[[#This Row],[Length.Completionists.Polled]] = 0,Table1[[#This Row],[Length.All PlayStyles.Polled]] = 0)</f>
        <v>1</v>
      </c>
      <c r="AR1102" s="9"/>
      <c r="AT1102"/>
      <c r="AU1102" s="10"/>
      <c r="AW1102" s="10"/>
      <c r="BH1102" s="10"/>
      <c r="BI1102" s="10"/>
      <c r="BJ1102" s="10"/>
      <c r="BL1102" s="10"/>
    </row>
    <row r="1103" spans="1:64" x14ac:dyDescent="0.25">
      <c r="A1103" t="s">
        <v>835</v>
      </c>
      <c r="B1103">
        <v>1</v>
      </c>
      <c r="C1103" t="s">
        <v>1034</v>
      </c>
      <c r="D1103" t="s">
        <v>101</v>
      </c>
      <c r="E1103" t="s">
        <v>83</v>
      </c>
      <c r="F1103" t="s">
        <v>53</v>
      </c>
      <c r="G1103">
        <v>2008</v>
      </c>
      <c r="H1103">
        <v>65</v>
      </c>
      <c r="I1103">
        <v>0.35</v>
      </c>
      <c r="J1103">
        <v>14.95</v>
      </c>
      <c r="K1103">
        <v>20.516666666666602</v>
      </c>
      <c r="L1103">
        <v>68.366666666666603</v>
      </c>
      <c r="M1103">
        <v>15</v>
      </c>
      <c r="N1103">
        <v>37</v>
      </c>
      <c r="O1103">
        <v>12.8666666666666</v>
      </c>
      <c r="P1103">
        <v>119</v>
      </c>
      <c r="Q1103">
        <v>119</v>
      </c>
      <c r="R1103">
        <v>119</v>
      </c>
      <c r="S1103">
        <v>1</v>
      </c>
      <c r="T1103">
        <v>119</v>
      </c>
      <c r="U1103">
        <v>23.8333333333333</v>
      </c>
      <c r="V1103">
        <v>45.8333333333333</v>
      </c>
      <c r="W1103">
        <v>19.5</v>
      </c>
      <c r="X1103">
        <v>16</v>
      </c>
      <c r="Y1103">
        <v>16.3333333333333</v>
      </c>
      <c r="Z1103">
        <v>12.9166666666666</v>
      </c>
      <c r="AA1103">
        <v>16.466666666666601</v>
      </c>
      <c r="AB1103">
        <v>12.983333333333301</v>
      </c>
      <c r="AC1103">
        <v>20</v>
      </c>
      <c r="AD1103">
        <v>10.466666666666599</v>
      </c>
      <c r="AE1103" t="s">
        <v>31</v>
      </c>
      <c r="AF1103" t="s">
        <v>1045</v>
      </c>
      <c r="AJ1103" t="b">
        <f>OR(COUNTIF(Sheet1!$H$1:$H$9,Table1[[#This Row],[Genre_1]]),COUNTIF(Sheet1!$H$1:$H$8,Table1[[#This Row],[Genre_2]]),COUNTIF(Sheet1!$H$1:$H$8,Table1[[#This Row],[Genre_3]]),COUNTIF(Sheet1!$H$1:$H$8,Table1[[#This Row],[Genre_4]]),COUNTIF(Sheet1!$H$1:$H$8,Table1[[#This Row],[Genre_5]]))</f>
        <v>1</v>
      </c>
      <c r="AK1103" t="s">
        <v>101</v>
      </c>
      <c r="AM1103" t="b">
        <f>OR(COUNTIF(Sheet1!$E$2:$E$20,Table1[[#This Row],[Publisher_1]]),COUNTIF(Sheet1!$E$2:$E$20,Table1[[#This Row],[Publisher_2]]))</f>
        <v>1</v>
      </c>
      <c r="AN1103" t="str">
        <f>IF(COUNTIF(Table1[[#All],[Title]],Table1[[#This Row],[Title]]) &gt; 1,"Yes","No")</f>
        <v>No</v>
      </c>
      <c r="AO1103" t="str">
        <f>IF(AND(-3&lt;= (Table1[[#This Row],[Metrics.Sales]] - AVERAGE(Table1[Metrics.Sales]))/_xlfn.STDEV.S(Table1[Metrics.Sales]), (Table1[[#This Row],[Metrics.Sales]] - AVERAGE(Table1[Metrics.Sales]))/_xlfn.STDEV.S(Table1[Metrics.Sales]) &lt;=3),"No","Yes")</f>
        <v>No</v>
      </c>
      <c r="AP1103" t="b">
        <f>OR(Table1[[#This Row],[Length.Main Story.Polled]] = 0,Table1[[#This Row],[Length.Main + Extras.Polled]] = 0,Table1[[#This Row],[Length.Completionists.Polled]] = 0,Table1[[#This Row],[Length.All PlayStyles.Polled]] = 0)</f>
        <v>0</v>
      </c>
      <c r="AR1103" s="9"/>
      <c r="AT1103"/>
    </row>
    <row r="1104" spans="1:64" x14ac:dyDescent="0.25">
      <c r="A1104" t="s">
        <v>328</v>
      </c>
      <c r="B1104">
        <v>4</v>
      </c>
      <c r="C1104" t="s">
        <v>39</v>
      </c>
      <c r="D1104" t="s">
        <v>145</v>
      </c>
      <c r="E1104" t="s">
        <v>83</v>
      </c>
      <c r="F1104" t="s">
        <v>53</v>
      </c>
      <c r="G1104">
        <v>2006</v>
      </c>
      <c r="H1104">
        <v>75</v>
      </c>
      <c r="I1104">
        <v>0.16</v>
      </c>
      <c r="J1104">
        <v>12.95</v>
      </c>
      <c r="K1104">
        <v>10</v>
      </c>
      <c r="L1104">
        <v>10</v>
      </c>
      <c r="M1104">
        <v>10</v>
      </c>
      <c r="N1104">
        <v>1</v>
      </c>
      <c r="O1104">
        <v>10</v>
      </c>
      <c r="P1104">
        <v>0</v>
      </c>
      <c r="Q1104">
        <v>0</v>
      </c>
      <c r="R1104">
        <v>0</v>
      </c>
      <c r="S1104">
        <v>0</v>
      </c>
      <c r="T1104">
        <v>0</v>
      </c>
      <c r="U1104">
        <v>0</v>
      </c>
      <c r="V1104">
        <v>0</v>
      </c>
      <c r="W1104">
        <v>0</v>
      </c>
      <c r="X1104">
        <v>0</v>
      </c>
      <c r="Y1104">
        <v>0</v>
      </c>
      <c r="Z1104">
        <v>10</v>
      </c>
      <c r="AA1104">
        <v>10</v>
      </c>
      <c r="AB1104">
        <v>10</v>
      </c>
      <c r="AC1104">
        <v>1</v>
      </c>
      <c r="AD1104">
        <v>10</v>
      </c>
      <c r="AE1104" t="s">
        <v>39</v>
      </c>
      <c r="AJ1104" t="b">
        <f>OR(COUNTIF(Sheet1!$H$1:$H$9,Table1[[#This Row],[Genre_1]]),COUNTIF(Sheet1!$H$1:$H$8,Table1[[#This Row],[Genre_2]]),COUNTIF(Sheet1!$H$1:$H$8,Table1[[#This Row],[Genre_3]]),COUNTIF(Sheet1!$H$1:$H$8,Table1[[#This Row],[Genre_4]]),COUNTIF(Sheet1!$H$1:$H$8,Table1[[#This Row],[Genre_5]]))</f>
        <v>1</v>
      </c>
      <c r="AK1104" t="s">
        <v>145</v>
      </c>
      <c r="AM1104" t="b">
        <f>OR(COUNTIF(Sheet1!$E$2:$E$20,Table1[[#This Row],[Publisher_1]]),COUNTIF(Sheet1!$E$2:$E$20,Table1[[#This Row],[Publisher_2]]))</f>
        <v>1</v>
      </c>
      <c r="AN1104" t="str">
        <f>IF(COUNTIF(Table1[[#All],[Title]],Table1[[#This Row],[Title]]) &gt; 1,"Yes","No")</f>
        <v>No</v>
      </c>
      <c r="AO1104" t="str">
        <f>IF(AND(-3&lt;= (Table1[[#This Row],[Metrics.Sales]] - AVERAGE(Table1[Metrics.Sales]))/_xlfn.STDEV.S(Table1[Metrics.Sales]), (Table1[[#This Row],[Metrics.Sales]] - AVERAGE(Table1[Metrics.Sales]))/_xlfn.STDEV.S(Table1[Metrics.Sales]) &lt;=3),"No","Yes")</f>
        <v>No</v>
      </c>
      <c r="AP1104" t="b">
        <f>OR(Table1[[#This Row],[Length.Main Story.Polled]] = 0,Table1[[#This Row],[Length.Main + Extras.Polled]] = 0,Table1[[#This Row],[Length.Completionists.Polled]] = 0,Table1[[#This Row],[Length.All PlayStyles.Polled]] = 0)</f>
        <v>1</v>
      </c>
      <c r="AR1104" s="9"/>
      <c r="AT1104"/>
      <c r="AW1104" s="10"/>
      <c r="BC1104" s="10"/>
      <c r="BD1104" s="10"/>
      <c r="BG1104" s="10"/>
      <c r="BH1104" s="10"/>
      <c r="BI1104" s="10"/>
      <c r="BJ1104" s="10"/>
      <c r="BL1104" s="10"/>
    </row>
    <row r="1105" spans="1:64" x14ac:dyDescent="0.25">
      <c r="A1105" t="s">
        <v>931</v>
      </c>
      <c r="B1105">
        <v>4</v>
      </c>
      <c r="C1105" t="s">
        <v>39</v>
      </c>
      <c r="D1105" t="s">
        <v>145</v>
      </c>
      <c r="E1105" t="s">
        <v>83</v>
      </c>
      <c r="F1105" t="s">
        <v>53</v>
      </c>
      <c r="G1105">
        <v>2008</v>
      </c>
      <c r="H1105">
        <v>78</v>
      </c>
      <c r="I1105">
        <v>0.09</v>
      </c>
      <c r="J1105">
        <v>19.95</v>
      </c>
      <c r="K1105">
        <v>0</v>
      </c>
      <c r="L1105">
        <v>0</v>
      </c>
      <c r="M1105">
        <v>0</v>
      </c>
      <c r="N1105">
        <v>0</v>
      </c>
      <c r="O1105">
        <v>0</v>
      </c>
      <c r="P1105">
        <v>0</v>
      </c>
      <c r="Q1105">
        <v>0</v>
      </c>
      <c r="R1105">
        <v>0</v>
      </c>
      <c r="S1105">
        <v>0</v>
      </c>
      <c r="T1105">
        <v>0</v>
      </c>
      <c r="U1105">
        <v>0</v>
      </c>
      <c r="V1105">
        <v>0</v>
      </c>
      <c r="W1105">
        <v>0</v>
      </c>
      <c r="X1105">
        <v>0</v>
      </c>
      <c r="Y1105">
        <v>0</v>
      </c>
      <c r="Z1105">
        <v>0</v>
      </c>
      <c r="AA1105">
        <v>0</v>
      </c>
      <c r="AB1105">
        <v>0</v>
      </c>
      <c r="AC1105">
        <v>0</v>
      </c>
      <c r="AD1105">
        <v>0</v>
      </c>
      <c r="AE1105" t="s">
        <v>39</v>
      </c>
      <c r="AJ1105" t="b">
        <f>OR(COUNTIF(Sheet1!$H$1:$H$9,Table1[[#This Row],[Genre_1]]),COUNTIF(Sheet1!$H$1:$H$8,Table1[[#This Row],[Genre_2]]),COUNTIF(Sheet1!$H$1:$H$8,Table1[[#This Row],[Genre_3]]),COUNTIF(Sheet1!$H$1:$H$8,Table1[[#This Row],[Genre_4]]),COUNTIF(Sheet1!$H$1:$H$8,Table1[[#This Row],[Genre_5]]))</f>
        <v>1</v>
      </c>
      <c r="AK1105" t="s">
        <v>145</v>
      </c>
      <c r="AM1105" t="b">
        <f>OR(COUNTIF(Sheet1!$E$2:$E$20,Table1[[#This Row],[Publisher_1]]),COUNTIF(Sheet1!$E$2:$E$20,Table1[[#This Row],[Publisher_2]]))</f>
        <v>1</v>
      </c>
      <c r="AN1105" t="str">
        <f>IF(COUNTIF(Table1[[#All],[Title]],Table1[[#This Row],[Title]]) &gt; 1,"Yes","No")</f>
        <v>Yes</v>
      </c>
      <c r="AO1105" t="str">
        <f>IF(AND(-3&lt;= (Table1[[#This Row],[Metrics.Sales]] - AVERAGE(Table1[Metrics.Sales]))/_xlfn.STDEV.S(Table1[Metrics.Sales]), (Table1[[#This Row],[Metrics.Sales]] - AVERAGE(Table1[Metrics.Sales]))/_xlfn.STDEV.S(Table1[Metrics.Sales]) &lt;=3),"No","Yes")</f>
        <v>No</v>
      </c>
      <c r="AP1105" t="b">
        <f>OR(Table1[[#This Row],[Length.Main Story.Polled]] = 0,Table1[[#This Row],[Length.Main + Extras.Polled]] = 0,Table1[[#This Row],[Length.Completionists.Polled]] = 0,Table1[[#This Row],[Length.All PlayStyles.Polled]] = 0)</f>
        <v>1</v>
      </c>
      <c r="AR1105" s="9"/>
      <c r="AT1105"/>
    </row>
    <row r="1106" spans="1:64" x14ac:dyDescent="0.25">
      <c r="A1106" t="s">
        <v>931</v>
      </c>
      <c r="B1106">
        <v>1</v>
      </c>
      <c r="C1106" t="s">
        <v>39</v>
      </c>
      <c r="D1106" t="s">
        <v>145</v>
      </c>
      <c r="E1106" t="s">
        <v>1019</v>
      </c>
      <c r="F1106" t="s">
        <v>46</v>
      </c>
      <c r="G1106">
        <v>2008</v>
      </c>
      <c r="H1106">
        <v>75</v>
      </c>
      <c r="I1106">
        <v>0.08</v>
      </c>
      <c r="J1106">
        <v>24.95</v>
      </c>
      <c r="K1106">
        <v>0</v>
      </c>
      <c r="L1106">
        <v>0</v>
      </c>
      <c r="M1106">
        <v>0</v>
      </c>
      <c r="N1106">
        <v>0</v>
      </c>
      <c r="O1106">
        <v>0</v>
      </c>
      <c r="P1106">
        <v>0</v>
      </c>
      <c r="Q1106">
        <v>0</v>
      </c>
      <c r="R1106">
        <v>0</v>
      </c>
      <c r="S1106">
        <v>0</v>
      </c>
      <c r="T1106">
        <v>0</v>
      </c>
      <c r="U1106">
        <v>0</v>
      </c>
      <c r="V1106">
        <v>0</v>
      </c>
      <c r="W1106">
        <v>0</v>
      </c>
      <c r="X1106">
        <v>0</v>
      </c>
      <c r="Y1106">
        <v>0</v>
      </c>
      <c r="Z1106">
        <v>0</v>
      </c>
      <c r="AA1106">
        <v>0</v>
      </c>
      <c r="AB1106">
        <v>0</v>
      </c>
      <c r="AC1106">
        <v>0</v>
      </c>
      <c r="AD1106">
        <v>0</v>
      </c>
      <c r="AE1106" t="s">
        <v>39</v>
      </c>
      <c r="AJ1106" t="b">
        <f>OR(COUNTIF(Sheet1!$H$1:$H$9,Table1[[#This Row],[Genre_1]]),COUNTIF(Sheet1!$H$1:$H$8,Table1[[#This Row],[Genre_2]]),COUNTIF(Sheet1!$H$1:$H$8,Table1[[#This Row],[Genre_3]]),COUNTIF(Sheet1!$H$1:$H$8,Table1[[#This Row],[Genre_4]]),COUNTIF(Sheet1!$H$1:$H$8,Table1[[#This Row],[Genre_5]]))</f>
        <v>1</v>
      </c>
      <c r="AK1106" t="s">
        <v>145</v>
      </c>
      <c r="AM1106" t="b">
        <f>OR(COUNTIF(Sheet1!$E$2:$E$20,Table1[[#This Row],[Publisher_1]]),COUNTIF(Sheet1!$E$2:$E$20,Table1[[#This Row],[Publisher_2]]))</f>
        <v>1</v>
      </c>
      <c r="AN1106" t="str">
        <f>IF(COUNTIF(Table1[[#All],[Title]],Table1[[#This Row],[Title]]) &gt; 1,"Yes","No")</f>
        <v>Yes</v>
      </c>
      <c r="AO1106" t="str">
        <f>IF(AND(-3&lt;= (Table1[[#This Row],[Metrics.Sales]] - AVERAGE(Table1[Metrics.Sales]))/_xlfn.STDEV.S(Table1[Metrics.Sales]), (Table1[[#This Row],[Metrics.Sales]] - AVERAGE(Table1[Metrics.Sales]))/_xlfn.STDEV.S(Table1[Metrics.Sales]) &lt;=3),"No","Yes")</f>
        <v>No</v>
      </c>
      <c r="AP1106" t="b">
        <f>OR(Table1[[#This Row],[Length.Main Story.Polled]] = 0,Table1[[#This Row],[Length.Main + Extras.Polled]] = 0,Table1[[#This Row],[Length.Completionists.Polled]] = 0,Table1[[#This Row],[Length.All PlayStyles.Polled]] = 0)</f>
        <v>1</v>
      </c>
      <c r="AR1106" s="9"/>
      <c r="AT1106"/>
    </row>
    <row r="1107" spans="1:64" x14ac:dyDescent="0.25">
      <c r="A1107" t="s">
        <v>386</v>
      </c>
      <c r="B1107">
        <v>1</v>
      </c>
      <c r="C1107" t="s">
        <v>70</v>
      </c>
      <c r="D1107" t="s">
        <v>1005</v>
      </c>
      <c r="E1107" t="s">
        <v>1021</v>
      </c>
      <c r="F1107" t="s">
        <v>53</v>
      </c>
      <c r="G1107">
        <v>2006</v>
      </c>
      <c r="H1107">
        <v>60</v>
      </c>
      <c r="I1107">
        <v>7.0000000000000007E-2</v>
      </c>
      <c r="J1107">
        <v>14.95</v>
      </c>
      <c r="K1107">
        <v>6.9</v>
      </c>
      <c r="L1107">
        <v>8.75</v>
      </c>
      <c r="M1107">
        <v>6.1333333333333302</v>
      </c>
      <c r="N1107">
        <v>11</v>
      </c>
      <c r="O1107">
        <v>5.5833333333333304</v>
      </c>
      <c r="P1107">
        <v>8.35</v>
      </c>
      <c r="Q1107">
        <v>9.5833333333333304</v>
      </c>
      <c r="R1107">
        <v>8</v>
      </c>
      <c r="S1107">
        <v>3</v>
      </c>
      <c r="T1107">
        <v>7.11666666666666</v>
      </c>
      <c r="U1107">
        <v>7.5</v>
      </c>
      <c r="V1107">
        <v>7.75</v>
      </c>
      <c r="W1107">
        <v>7.5</v>
      </c>
      <c r="X1107">
        <v>2</v>
      </c>
      <c r="Y1107">
        <v>7.25</v>
      </c>
      <c r="Z1107">
        <v>5.9833333333333298</v>
      </c>
      <c r="AA1107">
        <v>6.9833333333333298</v>
      </c>
      <c r="AB1107">
        <v>6</v>
      </c>
      <c r="AC1107">
        <v>6</v>
      </c>
      <c r="AD1107">
        <v>5.3166666666666602</v>
      </c>
      <c r="AE1107" t="s">
        <v>70</v>
      </c>
      <c r="AJ1107" t="b">
        <f>OR(COUNTIF(Sheet1!$H$1:$H$9,Table1[[#This Row],[Genre_1]]),COUNTIF(Sheet1!$H$1:$H$8,Table1[[#This Row],[Genre_2]]),COUNTIF(Sheet1!$H$1:$H$8,Table1[[#This Row],[Genre_3]]),COUNTIF(Sheet1!$H$1:$H$8,Table1[[#This Row],[Genre_4]]),COUNTIF(Sheet1!$H$1:$H$8,Table1[[#This Row],[Genre_5]]))</f>
        <v>1</v>
      </c>
      <c r="AK1107" t="s">
        <v>1005</v>
      </c>
      <c r="AM1107" t="b">
        <f>OR(COUNTIF(Sheet1!$E$2:$E$20,Table1[[#This Row],[Publisher_1]]),COUNTIF(Sheet1!$E$2:$E$20,Table1[[#This Row],[Publisher_2]]))</f>
        <v>1</v>
      </c>
      <c r="AN1107" t="str">
        <f>IF(COUNTIF(Table1[[#All],[Title]],Table1[[#This Row],[Title]]) &gt; 1,"Yes","No")</f>
        <v>No</v>
      </c>
      <c r="AO1107" t="str">
        <f>IF(AND(-3&lt;= (Table1[[#This Row],[Metrics.Sales]] - AVERAGE(Table1[Metrics.Sales]))/_xlfn.STDEV.S(Table1[Metrics.Sales]), (Table1[[#This Row],[Metrics.Sales]] - AVERAGE(Table1[Metrics.Sales]))/_xlfn.STDEV.S(Table1[Metrics.Sales]) &lt;=3),"No","Yes")</f>
        <v>No</v>
      </c>
      <c r="AP1107" t="b">
        <f>OR(Table1[[#This Row],[Length.Main Story.Polled]] = 0,Table1[[#This Row],[Length.Main + Extras.Polled]] = 0,Table1[[#This Row],[Length.Completionists.Polled]] = 0,Table1[[#This Row],[Length.All PlayStyles.Polled]] = 0)</f>
        <v>0</v>
      </c>
      <c r="AR1107" s="9"/>
      <c r="AT1107"/>
    </row>
    <row r="1108" spans="1:64" x14ac:dyDescent="0.25">
      <c r="A1108" t="s">
        <v>679</v>
      </c>
      <c r="B1108">
        <v>1</v>
      </c>
      <c r="C1108" t="s">
        <v>70</v>
      </c>
      <c r="D1108" t="s">
        <v>1005</v>
      </c>
      <c r="E1108" t="s">
        <v>1021</v>
      </c>
      <c r="F1108" t="s">
        <v>53</v>
      </c>
      <c r="G1108">
        <v>2007</v>
      </c>
      <c r="H1108">
        <v>67</v>
      </c>
      <c r="I1108">
        <v>0.08</v>
      </c>
      <c r="J1108">
        <v>14.95</v>
      </c>
      <c r="K1108">
        <v>6.6333333333333302</v>
      </c>
      <c r="L1108">
        <v>7.4833333333333298</v>
      </c>
      <c r="M1108">
        <v>6.6333333333333302</v>
      </c>
      <c r="N1108">
        <v>9</v>
      </c>
      <c r="O1108">
        <v>5.8166666666666602</v>
      </c>
      <c r="P1108">
        <v>7.4</v>
      </c>
      <c r="Q1108">
        <v>7.7833333333333297</v>
      </c>
      <c r="R1108">
        <v>7.35</v>
      </c>
      <c r="S1108">
        <v>3</v>
      </c>
      <c r="T1108">
        <v>7</v>
      </c>
      <c r="U1108">
        <v>8.35</v>
      </c>
      <c r="V1108">
        <v>8.35</v>
      </c>
      <c r="W1108">
        <v>8.35</v>
      </c>
      <c r="X1108">
        <v>1</v>
      </c>
      <c r="Y1108">
        <v>8.35</v>
      </c>
      <c r="Z1108">
        <v>5.8333333333333304</v>
      </c>
      <c r="AA1108">
        <v>6.61666666666666</v>
      </c>
      <c r="AB1108">
        <v>5.65</v>
      </c>
      <c r="AC1108">
        <v>5</v>
      </c>
      <c r="AD1108">
        <v>5.36666666666666</v>
      </c>
      <c r="AE1108" t="s">
        <v>70</v>
      </c>
      <c r="AJ1108" t="b">
        <f>OR(COUNTIF(Sheet1!$H$1:$H$9,Table1[[#This Row],[Genre_1]]),COUNTIF(Sheet1!$H$1:$H$8,Table1[[#This Row],[Genre_2]]),COUNTIF(Sheet1!$H$1:$H$8,Table1[[#This Row],[Genre_3]]),COUNTIF(Sheet1!$H$1:$H$8,Table1[[#This Row],[Genre_4]]),COUNTIF(Sheet1!$H$1:$H$8,Table1[[#This Row],[Genre_5]]))</f>
        <v>1</v>
      </c>
      <c r="AK1108" t="s">
        <v>1005</v>
      </c>
      <c r="AM1108" t="b">
        <f>OR(COUNTIF(Sheet1!$E$2:$E$20,Table1[[#This Row],[Publisher_1]]),COUNTIF(Sheet1!$E$2:$E$20,Table1[[#This Row],[Publisher_2]]))</f>
        <v>1</v>
      </c>
      <c r="AN1108" t="str">
        <f>IF(COUNTIF(Table1[[#All],[Title]],Table1[[#This Row],[Title]]) &gt; 1,"Yes","No")</f>
        <v>No</v>
      </c>
      <c r="AO1108" t="str">
        <f>IF(AND(-3&lt;= (Table1[[#This Row],[Metrics.Sales]] - AVERAGE(Table1[Metrics.Sales]))/_xlfn.STDEV.S(Table1[Metrics.Sales]), (Table1[[#This Row],[Metrics.Sales]] - AVERAGE(Table1[Metrics.Sales]))/_xlfn.STDEV.S(Table1[Metrics.Sales]) &lt;=3),"No","Yes")</f>
        <v>No</v>
      </c>
      <c r="AP1108" t="b">
        <f>OR(Table1[[#This Row],[Length.Main Story.Polled]] = 0,Table1[[#This Row],[Length.Main + Extras.Polled]] = 0,Table1[[#This Row],[Length.Completionists.Polled]] = 0,Table1[[#This Row],[Length.All PlayStyles.Polled]] = 0)</f>
        <v>0</v>
      </c>
      <c r="AR1108" s="9"/>
      <c r="AT1108"/>
      <c r="AU1108" s="10"/>
      <c r="AW1108" s="10"/>
      <c r="AY1108" s="10"/>
      <c r="BB1108" s="10"/>
      <c r="BH1108" s="10"/>
      <c r="BI1108" s="10"/>
      <c r="BL1108" s="10"/>
    </row>
    <row r="1109" spans="1:64" x14ac:dyDescent="0.25">
      <c r="A1109" t="s">
        <v>613</v>
      </c>
      <c r="B1109">
        <v>1</v>
      </c>
      <c r="C1109" t="s">
        <v>31</v>
      </c>
      <c r="D1109" t="s">
        <v>1005</v>
      </c>
      <c r="E1109" t="s">
        <v>1021</v>
      </c>
      <c r="F1109" t="s">
        <v>53</v>
      </c>
      <c r="G1109">
        <v>2007</v>
      </c>
      <c r="H1109">
        <v>56</v>
      </c>
      <c r="I1109">
        <v>0.2</v>
      </c>
      <c r="J1109">
        <v>16.95</v>
      </c>
      <c r="K1109">
        <v>4.6500000000000004</v>
      </c>
      <c r="L1109">
        <v>4.6500000000000004</v>
      </c>
      <c r="M1109">
        <v>4.6500000000000004</v>
      </c>
      <c r="N1109">
        <v>1</v>
      </c>
      <c r="O1109">
        <v>4.6500000000000004</v>
      </c>
      <c r="P1109">
        <v>0</v>
      </c>
      <c r="Q1109">
        <v>0</v>
      </c>
      <c r="R1109">
        <v>0</v>
      </c>
      <c r="S1109">
        <v>0</v>
      </c>
      <c r="T1109">
        <v>0</v>
      </c>
      <c r="U1109">
        <v>0</v>
      </c>
      <c r="V1109">
        <v>0</v>
      </c>
      <c r="W1109">
        <v>0</v>
      </c>
      <c r="X1109">
        <v>0</v>
      </c>
      <c r="Y1109">
        <v>0</v>
      </c>
      <c r="Z1109">
        <v>4.6500000000000004</v>
      </c>
      <c r="AA1109">
        <v>4.6500000000000004</v>
      </c>
      <c r="AB1109">
        <v>4.6500000000000004</v>
      </c>
      <c r="AC1109">
        <v>1</v>
      </c>
      <c r="AD1109">
        <v>4.6500000000000004</v>
      </c>
      <c r="AE1109" t="s">
        <v>31</v>
      </c>
      <c r="AJ1109" t="b">
        <f>OR(COUNTIF(Sheet1!$H$1:$H$9,Table1[[#This Row],[Genre_1]]),COUNTIF(Sheet1!$H$1:$H$8,Table1[[#This Row],[Genre_2]]),COUNTIF(Sheet1!$H$1:$H$8,Table1[[#This Row],[Genre_3]]),COUNTIF(Sheet1!$H$1:$H$8,Table1[[#This Row],[Genre_4]]),COUNTIF(Sheet1!$H$1:$H$8,Table1[[#This Row],[Genre_5]]))</f>
        <v>1</v>
      </c>
      <c r="AK1109" t="s">
        <v>1005</v>
      </c>
      <c r="AM1109" t="b">
        <f>OR(COUNTIF(Sheet1!$E$2:$E$20,Table1[[#This Row],[Publisher_1]]),COUNTIF(Sheet1!$E$2:$E$20,Table1[[#This Row],[Publisher_2]]))</f>
        <v>1</v>
      </c>
      <c r="AN1109" t="str">
        <f>IF(COUNTIF(Table1[[#All],[Title]],Table1[[#This Row],[Title]]) &gt; 1,"Yes","No")</f>
        <v>No</v>
      </c>
      <c r="AO1109" t="str">
        <f>IF(AND(-3&lt;= (Table1[[#This Row],[Metrics.Sales]] - AVERAGE(Table1[Metrics.Sales]))/_xlfn.STDEV.S(Table1[Metrics.Sales]), (Table1[[#This Row],[Metrics.Sales]] - AVERAGE(Table1[Metrics.Sales]))/_xlfn.STDEV.S(Table1[Metrics.Sales]) &lt;=3),"No","Yes")</f>
        <v>No</v>
      </c>
      <c r="AP1109" t="b">
        <f>OR(Table1[[#This Row],[Length.Main Story.Polled]] = 0,Table1[[#This Row],[Length.Main + Extras.Polled]] = 0,Table1[[#This Row],[Length.Completionists.Polled]] = 0,Table1[[#This Row],[Length.All PlayStyles.Polled]] = 0)</f>
        <v>1</v>
      </c>
      <c r="AR1109" s="9"/>
      <c r="AT1109"/>
      <c r="AU1109" s="10"/>
      <c r="AW1109" s="10"/>
      <c r="AY1109" s="10"/>
      <c r="BH1109" s="10"/>
      <c r="BI1109" s="10"/>
      <c r="BL1109" s="10"/>
    </row>
    <row r="1110" spans="1:64" x14ac:dyDescent="0.25">
      <c r="A1110" t="s">
        <v>478</v>
      </c>
      <c r="B1110">
        <v>1</v>
      </c>
      <c r="C1110" t="s">
        <v>79</v>
      </c>
      <c r="D1110" t="s">
        <v>42</v>
      </c>
      <c r="E1110" t="s">
        <v>1021</v>
      </c>
      <c r="F1110" t="s">
        <v>32</v>
      </c>
      <c r="G1110">
        <v>2007</v>
      </c>
      <c r="H1110">
        <v>67</v>
      </c>
      <c r="I1110">
        <v>1.17</v>
      </c>
      <c r="J1110">
        <v>17.95</v>
      </c>
      <c r="K1110">
        <v>0</v>
      </c>
      <c r="L1110">
        <v>0</v>
      </c>
      <c r="M1110">
        <v>0</v>
      </c>
      <c r="N1110">
        <v>0</v>
      </c>
      <c r="O1110">
        <v>0</v>
      </c>
      <c r="P1110">
        <v>0</v>
      </c>
      <c r="Q1110">
        <v>0</v>
      </c>
      <c r="R1110">
        <v>0</v>
      </c>
      <c r="S1110">
        <v>0</v>
      </c>
      <c r="T1110">
        <v>0</v>
      </c>
      <c r="U1110">
        <v>0</v>
      </c>
      <c r="V1110">
        <v>0</v>
      </c>
      <c r="W1110">
        <v>0</v>
      </c>
      <c r="X1110">
        <v>0</v>
      </c>
      <c r="Y1110">
        <v>0</v>
      </c>
      <c r="Z1110">
        <v>0</v>
      </c>
      <c r="AA1110">
        <v>0</v>
      </c>
      <c r="AB1110">
        <v>0</v>
      </c>
      <c r="AC1110">
        <v>0</v>
      </c>
      <c r="AD1110">
        <v>0</v>
      </c>
      <c r="AE1110" t="s">
        <v>31</v>
      </c>
      <c r="AF1110" t="s">
        <v>1006</v>
      </c>
      <c r="AJ1110" t="b">
        <f>OR(COUNTIF(Sheet1!$H$1:$H$9,Table1[[#This Row],[Genre_1]]),COUNTIF(Sheet1!$H$1:$H$8,Table1[[#This Row],[Genre_2]]),COUNTIF(Sheet1!$H$1:$H$8,Table1[[#This Row],[Genre_3]]),COUNTIF(Sheet1!$H$1:$H$8,Table1[[#This Row],[Genre_4]]),COUNTIF(Sheet1!$H$1:$H$8,Table1[[#This Row],[Genre_5]]))</f>
        <v>1</v>
      </c>
      <c r="AK1110" t="s">
        <v>42</v>
      </c>
      <c r="AM1110" t="b">
        <f>OR(COUNTIF(Sheet1!$E$2:$E$20,Table1[[#This Row],[Publisher_1]]),COUNTIF(Sheet1!$E$2:$E$20,Table1[[#This Row],[Publisher_2]]))</f>
        <v>1</v>
      </c>
      <c r="AN1110" t="str">
        <f>IF(COUNTIF(Table1[[#All],[Title]],Table1[[#This Row],[Title]]) &gt; 1,"Yes","No")</f>
        <v>No</v>
      </c>
      <c r="AO1110" t="str">
        <f>IF(AND(-3&lt;= (Table1[[#This Row],[Metrics.Sales]] - AVERAGE(Table1[Metrics.Sales]))/_xlfn.STDEV.S(Table1[Metrics.Sales]), (Table1[[#This Row],[Metrics.Sales]] - AVERAGE(Table1[Metrics.Sales]))/_xlfn.STDEV.S(Table1[Metrics.Sales]) &lt;=3),"No","Yes")</f>
        <v>No</v>
      </c>
      <c r="AP1110" t="b">
        <f>OR(Table1[[#This Row],[Length.Main Story.Polled]] = 0,Table1[[#This Row],[Length.Main + Extras.Polled]] = 0,Table1[[#This Row],[Length.Completionists.Polled]] = 0,Table1[[#This Row],[Length.All PlayStyles.Polled]] = 0)</f>
        <v>1</v>
      </c>
      <c r="AR1110" s="9"/>
      <c r="AT1110"/>
    </row>
    <row r="1111" spans="1:64" x14ac:dyDescent="0.25">
      <c r="A1111" t="s">
        <v>479</v>
      </c>
      <c r="B1111">
        <v>1</v>
      </c>
      <c r="C1111" t="s">
        <v>79</v>
      </c>
      <c r="D1111" t="s">
        <v>42</v>
      </c>
      <c r="E1111" t="s">
        <v>1021</v>
      </c>
      <c r="F1111" t="s">
        <v>46</v>
      </c>
      <c r="G1111">
        <v>2007</v>
      </c>
      <c r="H1111">
        <v>66</v>
      </c>
      <c r="I1111">
        <v>1.17</v>
      </c>
      <c r="J1111">
        <v>17.95</v>
      </c>
      <c r="K1111">
        <v>0</v>
      </c>
      <c r="L1111">
        <v>0</v>
      </c>
      <c r="M1111">
        <v>0</v>
      </c>
      <c r="N1111">
        <v>0</v>
      </c>
      <c r="O1111">
        <v>0</v>
      </c>
      <c r="P1111">
        <v>0</v>
      </c>
      <c r="Q1111">
        <v>0</v>
      </c>
      <c r="R1111">
        <v>0</v>
      </c>
      <c r="S1111">
        <v>0</v>
      </c>
      <c r="T1111">
        <v>0</v>
      </c>
      <c r="U1111">
        <v>0</v>
      </c>
      <c r="V1111">
        <v>0</v>
      </c>
      <c r="W1111">
        <v>0</v>
      </c>
      <c r="X1111">
        <v>0</v>
      </c>
      <c r="Y1111">
        <v>0</v>
      </c>
      <c r="Z1111">
        <v>0</v>
      </c>
      <c r="AA1111">
        <v>0</v>
      </c>
      <c r="AB1111">
        <v>0</v>
      </c>
      <c r="AC1111">
        <v>0</v>
      </c>
      <c r="AD1111">
        <v>0</v>
      </c>
      <c r="AE1111" t="s">
        <v>31</v>
      </c>
      <c r="AF1111" t="s">
        <v>1006</v>
      </c>
      <c r="AJ1111" t="b">
        <f>OR(COUNTIF(Sheet1!$H$1:$H$9,Table1[[#This Row],[Genre_1]]),COUNTIF(Sheet1!$H$1:$H$8,Table1[[#This Row],[Genre_2]]),COUNTIF(Sheet1!$H$1:$H$8,Table1[[#This Row],[Genre_3]]),COUNTIF(Sheet1!$H$1:$H$8,Table1[[#This Row],[Genre_4]]),COUNTIF(Sheet1!$H$1:$H$8,Table1[[#This Row],[Genre_5]]))</f>
        <v>1</v>
      </c>
      <c r="AK1111" t="s">
        <v>42</v>
      </c>
      <c r="AM1111" t="b">
        <f>OR(COUNTIF(Sheet1!$E$2:$E$20,Table1[[#This Row],[Publisher_1]]),COUNTIF(Sheet1!$E$2:$E$20,Table1[[#This Row],[Publisher_2]]))</f>
        <v>1</v>
      </c>
      <c r="AN1111" t="str">
        <f>IF(COUNTIF(Table1[[#All],[Title]],Table1[[#This Row],[Title]]) &gt; 1,"Yes","No")</f>
        <v>No</v>
      </c>
      <c r="AO1111" t="str">
        <f>IF(AND(-3&lt;= (Table1[[#This Row],[Metrics.Sales]] - AVERAGE(Table1[Metrics.Sales]))/_xlfn.STDEV.S(Table1[Metrics.Sales]), (Table1[[#This Row],[Metrics.Sales]] - AVERAGE(Table1[Metrics.Sales]))/_xlfn.STDEV.S(Table1[Metrics.Sales]) &lt;=3),"No","Yes")</f>
        <v>No</v>
      </c>
      <c r="AP1111" t="b">
        <f>OR(Table1[[#This Row],[Length.Main Story.Polled]] = 0,Table1[[#This Row],[Length.Main + Extras.Polled]] = 0,Table1[[#This Row],[Length.Completionists.Polled]] = 0,Table1[[#This Row],[Length.All PlayStyles.Polled]] = 0)</f>
        <v>1</v>
      </c>
      <c r="AR1111" s="9"/>
      <c r="AT1111"/>
    </row>
    <row r="1112" spans="1:64" x14ac:dyDescent="0.25">
      <c r="A1112" t="s">
        <v>517</v>
      </c>
      <c r="B1112">
        <v>1</v>
      </c>
      <c r="C1112" t="s">
        <v>31</v>
      </c>
      <c r="D1112" t="s">
        <v>42</v>
      </c>
      <c r="E1112" t="s">
        <v>83</v>
      </c>
      <c r="F1112" t="s">
        <v>46</v>
      </c>
      <c r="G1112">
        <v>2007</v>
      </c>
      <c r="H1112">
        <v>52</v>
      </c>
      <c r="I1112">
        <v>0.51</v>
      </c>
      <c r="J1112">
        <v>14.95</v>
      </c>
      <c r="K1112">
        <v>7.2333333333333298</v>
      </c>
      <c r="L1112">
        <v>12.316666666666601</v>
      </c>
      <c r="M1112">
        <v>5.5</v>
      </c>
      <c r="N1112">
        <v>13</v>
      </c>
      <c r="O1112">
        <v>4.5333333333333297</v>
      </c>
      <c r="P1112">
        <v>18.283333333333299</v>
      </c>
      <c r="Q1112">
        <v>18.283333333333299</v>
      </c>
      <c r="R1112">
        <v>18.283333333333299</v>
      </c>
      <c r="S1112">
        <v>1</v>
      </c>
      <c r="T1112">
        <v>18.283333333333299</v>
      </c>
      <c r="U1112">
        <v>17.350000000000001</v>
      </c>
      <c r="V1112">
        <v>17.350000000000001</v>
      </c>
      <c r="W1112">
        <v>17.350000000000001</v>
      </c>
      <c r="X1112">
        <v>1</v>
      </c>
      <c r="Y1112">
        <v>17.350000000000001</v>
      </c>
      <c r="Z1112">
        <v>5.3166666666666602</v>
      </c>
      <c r="AA1112">
        <v>6.0666666666666602</v>
      </c>
      <c r="AB1112">
        <v>5</v>
      </c>
      <c r="AC1112">
        <v>11</v>
      </c>
      <c r="AD1112">
        <v>3.9166666666666599</v>
      </c>
      <c r="AE1112" t="s">
        <v>31</v>
      </c>
      <c r="AJ1112" t="b">
        <f>OR(COUNTIF(Sheet1!$H$1:$H$9,Table1[[#This Row],[Genre_1]]),COUNTIF(Sheet1!$H$1:$H$8,Table1[[#This Row],[Genre_2]]),COUNTIF(Sheet1!$H$1:$H$8,Table1[[#This Row],[Genre_3]]),COUNTIF(Sheet1!$H$1:$H$8,Table1[[#This Row],[Genre_4]]),COUNTIF(Sheet1!$H$1:$H$8,Table1[[#This Row],[Genre_5]]))</f>
        <v>1</v>
      </c>
      <c r="AK1112" t="s">
        <v>42</v>
      </c>
      <c r="AM1112" t="b">
        <f>OR(COUNTIF(Sheet1!$E$2:$E$20,Table1[[#This Row],[Publisher_1]]),COUNTIF(Sheet1!$E$2:$E$20,Table1[[#This Row],[Publisher_2]]))</f>
        <v>1</v>
      </c>
      <c r="AN1112" t="str">
        <f>IF(COUNTIF(Table1[[#All],[Title]],Table1[[#This Row],[Title]]) &gt; 1,"Yes","No")</f>
        <v>Yes</v>
      </c>
      <c r="AO1112" t="str">
        <f>IF(AND(-3&lt;= (Table1[[#This Row],[Metrics.Sales]] - AVERAGE(Table1[Metrics.Sales]))/_xlfn.STDEV.S(Table1[Metrics.Sales]), (Table1[[#This Row],[Metrics.Sales]] - AVERAGE(Table1[Metrics.Sales]))/_xlfn.STDEV.S(Table1[Metrics.Sales]) &lt;=3),"No","Yes")</f>
        <v>No</v>
      </c>
      <c r="AP1112" t="b">
        <f>OR(Table1[[#This Row],[Length.Main Story.Polled]] = 0,Table1[[#This Row],[Length.Main + Extras.Polled]] = 0,Table1[[#This Row],[Length.Completionists.Polled]] = 0,Table1[[#This Row],[Length.All PlayStyles.Polled]] = 0)</f>
        <v>0</v>
      </c>
      <c r="AR1112" s="9"/>
      <c r="AT1112"/>
    </row>
    <row r="1113" spans="1:64" x14ac:dyDescent="0.25">
      <c r="A1113" t="s">
        <v>517</v>
      </c>
      <c r="B1113">
        <v>1</v>
      </c>
      <c r="C1113" t="s">
        <v>31</v>
      </c>
      <c r="D1113" t="s">
        <v>42</v>
      </c>
      <c r="E1113" t="s">
        <v>1022</v>
      </c>
      <c r="F1113" t="s">
        <v>53</v>
      </c>
      <c r="G1113">
        <v>2007</v>
      </c>
      <c r="H1113">
        <v>53</v>
      </c>
      <c r="I1113">
        <v>0.35</v>
      </c>
      <c r="J1113">
        <v>17.95</v>
      </c>
      <c r="K1113">
        <v>7.2333333333333298</v>
      </c>
      <c r="L1113">
        <v>12.316666666666601</v>
      </c>
      <c r="M1113">
        <v>5.5</v>
      </c>
      <c r="N1113">
        <v>13</v>
      </c>
      <c r="O1113">
        <v>4.5333333333333297</v>
      </c>
      <c r="P1113">
        <v>18.283333333333299</v>
      </c>
      <c r="Q1113">
        <v>18.283333333333299</v>
      </c>
      <c r="R1113">
        <v>18.283333333333299</v>
      </c>
      <c r="S1113">
        <v>1</v>
      </c>
      <c r="T1113">
        <v>18.283333333333299</v>
      </c>
      <c r="U1113">
        <v>17.350000000000001</v>
      </c>
      <c r="V1113">
        <v>17.350000000000001</v>
      </c>
      <c r="W1113">
        <v>17.350000000000001</v>
      </c>
      <c r="X1113">
        <v>1</v>
      </c>
      <c r="Y1113">
        <v>17.350000000000001</v>
      </c>
      <c r="Z1113">
        <v>5.3166666666666602</v>
      </c>
      <c r="AA1113">
        <v>6.0666666666666602</v>
      </c>
      <c r="AB1113">
        <v>5</v>
      </c>
      <c r="AC1113">
        <v>11</v>
      </c>
      <c r="AD1113">
        <v>3.9166666666666599</v>
      </c>
      <c r="AE1113" t="s">
        <v>31</v>
      </c>
      <c r="AJ1113" t="b">
        <f>OR(COUNTIF(Sheet1!$H$1:$H$9,Table1[[#This Row],[Genre_1]]),COUNTIF(Sheet1!$H$1:$H$8,Table1[[#This Row],[Genre_2]]),COUNTIF(Sheet1!$H$1:$H$8,Table1[[#This Row],[Genre_3]]),COUNTIF(Sheet1!$H$1:$H$8,Table1[[#This Row],[Genre_4]]),COUNTIF(Sheet1!$H$1:$H$8,Table1[[#This Row],[Genre_5]]))</f>
        <v>1</v>
      </c>
      <c r="AK1113" t="s">
        <v>42</v>
      </c>
      <c r="AM1113" t="b">
        <f>OR(COUNTIF(Sheet1!$E$2:$E$20,Table1[[#This Row],[Publisher_1]]),COUNTIF(Sheet1!$E$2:$E$20,Table1[[#This Row],[Publisher_2]]))</f>
        <v>1</v>
      </c>
      <c r="AN1113" t="str">
        <f>IF(COUNTIF(Table1[[#All],[Title]],Table1[[#This Row],[Title]]) &gt; 1,"Yes","No")</f>
        <v>Yes</v>
      </c>
      <c r="AO1113" t="str">
        <f>IF(AND(-3&lt;= (Table1[[#This Row],[Metrics.Sales]] - AVERAGE(Table1[Metrics.Sales]))/_xlfn.STDEV.S(Table1[Metrics.Sales]), (Table1[[#This Row],[Metrics.Sales]] - AVERAGE(Table1[Metrics.Sales]))/_xlfn.STDEV.S(Table1[Metrics.Sales]) &lt;=3),"No","Yes")</f>
        <v>No</v>
      </c>
      <c r="AP1113" t="b">
        <f>OR(Table1[[#This Row],[Length.Main Story.Polled]] = 0,Table1[[#This Row],[Length.Main + Extras.Polled]] = 0,Table1[[#This Row],[Length.Completionists.Polled]] = 0,Table1[[#This Row],[Length.All PlayStyles.Polled]] = 0)</f>
        <v>0</v>
      </c>
      <c r="AR1113" s="9"/>
      <c r="AT1113"/>
      <c r="AW1113" s="10"/>
      <c r="AX1113" s="10"/>
      <c r="AY1113" s="10"/>
      <c r="AZ1113" s="10"/>
      <c r="BB1113" s="10"/>
      <c r="BH1113" s="10"/>
      <c r="BI1113" s="10"/>
      <c r="BL1113" s="10"/>
    </row>
    <row r="1114" spans="1:64" x14ac:dyDescent="0.25">
      <c r="A1114" t="s">
        <v>517</v>
      </c>
      <c r="B1114">
        <v>1</v>
      </c>
      <c r="C1114" t="s">
        <v>31</v>
      </c>
      <c r="D1114" t="s">
        <v>42</v>
      </c>
      <c r="E1114" t="s">
        <v>1019</v>
      </c>
      <c r="F1114" t="s">
        <v>32</v>
      </c>
      <c r="G1114">
        <v>2007</v>
      </c>
      <c r="H1114">
        <v>54</v>
      </c>
      <c r="I1114">
        <v>0.32</v>
      </c>
      <c r="J1114">
        <v>17.95</v>
      </c>
      <c r="K1114">
        <v>7.2333333333333298</v>
      </c>
      <c r="L1114">
        <v>12.316666666666601</v>
      </c>
      <c r="M1114">
        <v>5.5</v>
      </c>
      <c r="N1114">
        <v>13</v>
      </c>
      <c r="O1114">
        <v>4.5333333333333297</v>
      </c>
      <c r="P1114">
        <v>18.283333333333299</v>
      </c>
      <c r="Q1114">
        <v>18.283333333333299</v>
      </c>
      <c r="R1114">
        <v>18.283333333333299</v>
      </c>
      <c r="S1114">
        <v>1</v>
      </c>
      <c r="T1114">
        <v>18.283333333333299</v>
      </c>
      <c r="U1114">
        <v>17.350000000000001</v>
      </c>
      <c r="V1114">
        <v>17.350000000000001</v>
      </c>
      <c r="W1114">
        <v>17.350000000000001</v>
      </c>
      <c r="X1114">
        <v>1</v>
      </c>
      <c r="Y1114">
        <v>17.350000000000001</v>
      </c>
      <c r="Z1114">
        <v>5.3166666666666602</v>
      </c>
      <c r="AA1114">
        <v>6.0666666666666602</v>
      </c>
      <c r="AB1114">
        <v>5</v>
      </c>
      <c r="AC1114">
        <v>11</v>
      </c>
      <c r="AD1114">
        <v>3.9166666666666599</v>
      </c>
      <c r="AE1114" t="s">
        <v>31</v>
      </c>
      <c r="AJ1114" t="b">
        <f>OR(COUNTIF(Sheet1!$H$1:$H$9,Table1[[#This Row],[Genre_1]]),COUNTIF(Sheet1!$H$1:$H$8,Table1[[#This Row],[Genre_2]]),COUNTIF(Sheet1!$H$1:$H$8,Table1[[#This Row],[Genre_3]]),COUNTIF(Sheet1!$H$1:$H$8,Table1[[#This Row],[Genre_4]]),COUNTIF(Sheet1!$H$1:$H$8,Table1[[#This Row],[Genre_5]]))</f>
        <v>1</v>
      </c>
      <c r="AK1114" t="s">
        <v>42</v>
      </c>
      <c r="AM1114" t="b">
        <f>OR(COUNTIF(Sheet1!$E$2:$E$20,Table1[[#This Row],[Publisher_1]]),COUNTIF(Sheet1!$E$2:$E$20,Table1[[#This Row],[Publisher_2]]))</f>
        <v>1</v>
      </c>
      <c r="AN1114" t="str">
        <f>IF(COUNTIF(Table1[[#All],[Title]],Table1[[#This Row],[Title]]) &gt; 1,"Yes","No")</f>
        <v>Yes</v>
      </c>
      <c r="AO1114" t="str">
        <f>IF(AND(-3&lt;= (Table1[[#This Row],[Metrics.Sales]] - AVERAGE(Table1[Metrics.Sales]))/_xlfn.STDEV.S(Table1[Metrics.Sales]), (Table1[[#This Row],[Metrics.Sales]] - AVERAGE(Table1[Metrics.Sales]))/_xlfn.STDEV.S(Table1[Metrics.Sales]) &lt;=3),"No","Yes")</f>
        <v>No</v>
      </c>
      <c r="AP1114" t="b">
        <f>OR(Table1[[#This Row],[Length.Main Story.Polled]] = 0,Table1[[#This Row],[Length.Main + Extras.Polled]] = 0,Table1[[#This Row],[Length.Completionists.Polled]] = 0,Table1[[#This Row],[Length.All PlayStyles.Polled]] = 0)</f>
        <v>0</v>
      </c>
      <c r="AR1114" s="9"/>
      <c r="AT1114"/>
      <c r="AW1114" s="10"/>
      <c r="AX1114" s="10"/>
      <c r="AY1114" s="10"/>
      <c r="AZ1114" s="10"/>
      <c r="BB1114" s="10"/>
      <c r="BH1114" s="10"/>
      <c r="BI1114" s="10"/>
      <c r="BL1114" s="10"/>
    </row>
    <row r="1115" spans="1:64" x14ac:dyDescent="0.25">
      <c r="A1115" t="s">
        <v>603</v>
      </c>
      <c r="B1115">
        <v>2</v>
      </c>
      <c r="C1115" t="s">
        <v>130</v>
      </c>
      <c r="D1115" t="s">
        <v>1007</v>
      </c>
      <c r="E1115" t="s">
        <v>1022</v>
      </c>
      <c r="F1115" t="s">
        <v>32</v>
      </c>
      <c r="G1115">
        <v>2007</v>
      </c>
      <c r="H1115">
        <v>77</v>
      </c>
      <c r="I1115">
        <v>0.22</v>
      </c>
      <c r="J1115">
        <v>17.95</v>
      </c>
      <c r="K1115">
        <v>11.733333333333301</v>
      </c>
      <c r="L1115">
        <v>16.066666666666599</v>
      </c>
      <c r="M1115">
        <v>12.566666666666601</v>
      </c>
      <c r="N1115">
        <v>16</v>
      </c>
      <c r="O1115">
        <v>8.4833333333333307</v>
      </c>
      <c r="P1115">
        <v>0</v>
      </c>
      <c r="Q1115">
        <v>0</v>
      </c>
      <c r="R1115">
        <v>0</v>
      </c>
      <c r="S1115">
        <v>0</v>
      </c>
      <c r="T1115">
        <v>0</v>
      </c>
      <c r="U1115">
        <v>16</v>
      </c>
      <c r="V1115">
        <v>17.75</v>
      </c>
      <c r="W1115">
        <v>15</v>
      </c>
      <c r="X1115">
        <v>3</v>
      </c>
      <c r="Y1115">
        <v>14.25</v>
      </c>
      <c r="Z1115">
        <v>10.75</v>
      </c>
      <c r="AA1115">
        <v>12.8666666666666</v>
      </c>
      <c r="AB1115">
        <v>12</v>
      </c>
      <c r="AC1115">
        <v>13</v>
      </c>
      <c r="AD1115">
        <v>8.1</v>
      </c>
      <c r="AE1115" t="s">
        <v>31</v>
      </c>
      <c r="AF1115" t="s">
        <v>44</v>
      </c>
      <c r="AJ1115" t="b">
        <f>OR(COUNTIF(Sheet1!$H$1:$H$9,Table1[[#This Row],[Genre_1]]),COUNTIF(Sheet1!$H$1:$H$8,Table1[[#This Row],[Genre_2]]),COUNTIF(Sheet1!$H$1:$H$8,Table1[[#This Row],[Genre_3]]),COUNTIF(Sheet1!$H$1:$H$8,Table1[[#This Row],[Genre_4]]),COUNTIF(Sheet1!$H$1:$H$8,Table1[[#This Row],[Genre_5]]))</f>
        <v>1</v>
      </c>
      <c r="AK1115" t="s">
        <v>1007</v>
      </c>
      <c r="AM1115" t="b">
        <f>OR(COUNTIF(Sheet1!$E$2:$E$20,Table1[[#This Row],[Publisher_1]]),COUNTIF(Sheet1!$E$2:$E$20,Table1[[#This Row],[Publisher_2]]))</f>
        <v>1</v>
      </c>
      <c r="AN1115" t="str">
        <f>IF(COUNTIF(Table1[[#All],[Title]],Table1[[#This Row],[Title]]) &gt; 1,"Yes","No")</f>
        <v>No</v>
      </c>
      <c r="AO1115" t="str">
        <f>IF(AND(-3&lt;= (Table1[[#This Row],[Metrics.Sales]] - AVERAGE(Table1[Metrics.Sales]))/_xlfn.STDEV.S(Table1[Metrics.Sales]), (Table1[[#This Row],[Metrics.Sales]] - AVERAGE(Table1[Metrics.Sales]))/_xlfn.STDEV.S(Table1[Metrics.Sales]) &lt;=3),"No","Yes")</f>
        <v>No</v>
      </c>
      <c r="AP1115" t="b">
        <f>OR(Table1[[#This Row],[Length.Main Story.Polled]] = 0,Table1[[#This Row],[Length.Main + Extras.Polled]] = 0,Table1[[#This Row],[Length.Completionists.Polled]] = 0,Table1[[#This Row],[Length.All PlayStyles.Polled]] = 0)</f>
        <v>1</v>
      </c>
      <c r="AR1115" s="9"/>
      <c r="AT1115"/>
      <c r="AW1115" s="10"/>
      <c r="AX1115" s="10"/>
      <c r="AY1115" s="10"/>
      <c r="AZ1115" s="10"/>
      <c r="BB1115" s="10"/>
      <c r="BH1115" s="10"/>
      <c r="BI1115" s="10"/>
      <c r="BL1115" s="10"/>
    </row>
    <row r="1116" spans="1:64" x14ac:dyDescent="0.25">
      <c r="A1116" t="s">
        <v>287</v>
      </c>
      <c r="B1116">
        <v>1</v>
      </c>
      <c r="C1116" t="s">
        <v>130</v>
      </c>
      <c r="D1116" t="s">
        <v>1007</v>
      </c>
      <c r="E1116" t="s">
        <v>1022</v>
      </c>
      <c r="F1116" t="s">
        <v>53</v>
      </c>
      <c r="G1116">
        <v>2006</v>
      </c>
      <c r="H1116">
        <v>80</v>
      </c>
      <c r="I1116">
        <v>0.28000000000000003</v>
      </c>
      <c r="J1116">
        <v>17.95</v>
      </c>
      <c r="K1116">
        <v>9.2166666666666597</v>
      </c>
      <c r="L1116">
        <v>12.55</v>
      </c>
      <c r="M1116">
        <v>9</v>
      </c>
      <c r="N1116">
        <v>19</v>
      </c>
      <c r="O1116">
        <v>6.7</v>
      </c>
      <c r="P1116">
        <v>16</v>
      </c>
      <c r="Q1116">
        <v>16</v>
      </c>
      <c r="R1116">
        <v>16</v>
      </c>
      <c r="S1116">
        <v>1</v>
      </c>
      <c r="T1116">
        <v>16</v>
      </c>
      <c r="U1116">
        <v>10.0833333333333</v>
      </c>
      <c r="V1116">
        <v>12.033333333333299</v>
      </c>
      <c r="W1116">
        <v>10.0833333333333</v>
      </c>
      <c r="X1116">
        <v>2</v>
      </c>
      <c r="Y1116">
        <v>8.1333333333333293</v>
      </c>
      <c r="Z1116">
        <v>8.68333333333333</v>
      </c>
      <c r="AA1116">
        <v>11.633333333333301</v>
      </c>
      <c r="AB1116">
        <v>8.5</v>
      </c>
      <c r="AC1116">
        <v>16</v>
      </c>
      <c r="AD1116">
        <v>6.45</v>
      </c>
      <c r="AE1116" t="s">
        <v>31</v>
      </c>
      <c r="AF1116" t="s">
        <v>44</v>
      </c>
      <c r="AJ1116" t="b">
        <f>OR(COUNTIF(Sheet1!$H$1:$H$9,Table1[[#This Row],[Genre_1]]),COUNTIF(Sheet1!$H$1:$H$8,Table1[[#This Row],[Genre_2]]),COUNTIF(Sheet1!$H$1:$H$8,Table1[[#This Row],[Genre_3]]),COUNTIF(Sheet1!$H$1:$H$8,Table1[[#This Row],[Genre_4]]),COUNTIF(Sheet1!$H$1:$H$8,Table1[[#This Row],[Genre_5]]))</f>
        <v>1</v>
      </c>
      <c r="AK1116" t="s">
        <v>1007</v>
      </c>
      <c r="AM1116" t="b">
        <f>OR(COUNTIF(Sheet1!$E$2:$E$20,Table1[[#This Row],[Publisher_1]]),COUNTIF(Sheet1!$E$2:$E$20,Table1[[#This Row],[Publisher_2]]))</f>
        <v>1</v>
      </c>
      <c r="AN1116" t="str">
        <f>IF(COUNTIF(Table1[[#All],[Title]],Table1[[#This Row],[Title]]) &gt; 1,"Yes","No")</f>
        <v>No</v>
      </c>
      <c r="AO1116" t="str">
        <f>IF(AND(-3&lt;= (Table1[[#This Row],[Metrics.Sales]] - AVERAGE(Table1[Metrics.Sales]))/_xlfn.STDEV.S(Table1[Metrics.Sales]), (Table1[[#This Row],[Metrics.Sales]] - AVERAGE(Table1[Metrics.Sales]))/_xlfn.STDEV.S(Table1[Metrics.Sales]) &lt;=3),"No","Yes")</f>
        <v>No</v>
      </c>
      <c r="AP1116" t="b">
        <f>OR(Table1[[#This Row],[Length.Main Story.Polled]] = 0,Table1[[#This Row],[Length.Main + Extras.Polled]] = 0,Table1[[#This Row],[Length.Completionists.Polled]] = 0,Table1[[#This Row],[Length.All PlayStyles.Polled]] = 0)</f>
        <v>0</v>
      </c>
      <c r="AR1116" s="9"/>
      <c r="AT1116"/>
      <c r="AU1116" s="10"/>
      <c r="AW1116" s="10"/>
      <c r="BI1116" s="10"/>
    </row>
    <row r="1117" spans="1:64" x14ac:dyDescent="0.25">
      <c r="A1117" t="s">
        <v>129</v>
      </c>
      <c r="B1117">
        <v>1</v>
      </c>
      <c r="C1117" t="s">
        <v>130</v>
      </c>
      <c r="D1117" t="s">
        <v>1007</v>
      </c>
      <c r="E1117" t="s">
        <v>1021</v>
      </c>
      <c r="F1117" t="s">
        <v>53</v>
      </c>
      <c r="G1117">
        <v>2005</v>
      </c>
      <c r="H1117">
        <v>81</v>
      </c>
      <c r="I1117">
        <v>0.3</v>
      </c>
      <c r="J1117">
        <v>15.95</v>
      </c>
      <c r="K1117">
        <v>8.75</v>
      </c>
      <c r="L1117">
        <v>11.75</v>
      </c>
      <c r="M1117">
        <v>8.2666666666666604</v>
      </c>
      <c r="N1117">
        <v>32</v>
      </c>
      <c r="O1117">
        <v>6.75</v>
      </c>
      <c r="P1117">
        <v>9.0666666666666593</v>
      </c>
      <c r="Q1117">
        <v>11.566666666666601</v>
      </c>
      <c r="R1117">
        <v>7.2166666666666597</v>
      </c>
      <c r="S1117">
        <v>3</v>
      </c>
      <c r="T1117">
        <v>6.5666666666666602</v>
      </c>
      <c r="U1117">
        <v>11.4333333333333</v>
      </c>
      <c r="V1117">
        <v>13.35</v>
      </c>
      <c r="W1117">
        <v>12</v>
      </c>
      <c r="X1117">
        <v>5</v>
      </c>
      <c r="Y1117">
        <v>10.35</v>
      </c>
      <c r="Z1117">
        <v>8.15</v>
      </c>
      <c r="AA1117">
        <v>9.9166666666666607</v>
      </c>
      <c r="AB1117">
        <v>8</v>
      </c>
      <c r="AC1117">
        <v>24</v>
      </c>
      <c r="AD1117">
        <v>6.65</v>
      </c>
      <c r="AE1117" t="s">
        <v>31</v>
      </c>
      <c r="AF1117" t="s">
        <v>44</v>
      </c>
      <c r="AJ1117" t="b">
        <f>OR(COUNTIF(Sheet1!$H$1:$H$9,Table1[[#This Row],[Genre_1]]),COUNTIF(Sheet1!$H$1:$H$8,Table1[[#This Row],[Genre_2]]),COUNTIF(Sheet1!$H$1:$H$8,Table1[[#This Row],[Genre_3]]),COUNTIF(Sheet1!$H$1:$H$8,Table1[[#This Row],[Genre_4]]),COUNTIF(Sheet1!$H$1:$H$8,Table1[[#This Row],[Genre_5]]))</f>
        <v>1</v>
      </c>
      <c r="AK1117" t="s">
        <v>1007</v>
      </c>
      <c r="AM1117" t="b">
        <f>OR(COUNTIF(Sheet1!$E$2:$E$20,Table1[[#This Row],[Publisher_1]]),COUNTIF(Sheet1!$E$2:$E$20,Table1[[#This Row],[Publisher_2]]))</f>
        <v>1</v>
      </c>
      <c r="AN1117" t="str">
        <f>IF(COUNTIF(Table1[[#All],[Title]],Table1[[#This Row],[Title]]) &gt; 1,"Yes","No")</f>
        <v>No</v>
      </c>
      <c r="AO1117" t="str">
        <f>IF(AND(-3&lt;= (Table1[[#This Row],[Metrics.Sales]] - AVERAGE(Table1[Metrics.Sales]))/_xlfn.STDEV.S(Table1[Metrics.Sales]), (Table1[[#This Row],[Metrics.Sales]] - AVERAGE(Table1[Metrics.Sales]))/_xlfn.STDEV.S(Table1[Metrics.Sales]) &lt;=3),"No","Yes")</f>
        <v>No</v>
      </c>
      <c r="AP1117" t="b">
        <f>OR(Table1[[#This Row],[Length.Main Story.Polled]] = 0,Table1[[#This Row],[Length.Main + Extras.Polled]] = 0,Table1[[#This Row],[Length.Completionists.Polled]] = 0,Table1[[#This Row],[Length.All PlayStyles.Polled]] = 0)</f>
        <v>0</v>
      </c>
      <c r="AR1117" s="9"/>
      <c r="AT1117"/>
      <c r="BC1117" s="10"/>
      <c r="BD1117" s="10"/>
      <c r="BE1117" s="10"/>
      <c r="BG1117" s="10"/>
      <c r="BH1117" s="10"/>
      <c r="BI1117" s="10"/>
    </row>
    <row r="1118" spans="1:64" x14ac:dyDescent="0.25">
      <c r="A1118" t="s">
        <v>937</v>
      </c>
      <c r="B1118">
        <v>1</v>
      </c>
      <c r="C1118" t="s">
        <v>130</v>
      </c>
      <c r="D1118" t="s">
        <v>1005</v>
      </c>
      <c r="E1118" t="s">
        <v>1021</v>
      </c>
      <c r="F1118" t="s">
        <v>53</v>
      </c>
      <c r="G1118">
        <v>2008</v>
      </c>
      <c r="H1118">
        <v>79</v>
      </c>
      <c r="I1118">
        <v>0.09</v>
      </c>
      <c r="J1118">
        <v>19.95</v>
      </c>
      <c r="K1118">
        <v>12</v>
      </c>
      <c r="L1118">
        <v>18.133333333333301</v>
      </c>
      <c r="M1118">
        <v>10.533333333333299</v>
      </c>
      <c r="N1118">
        <v>16</v>
      </c>
      <c r="O1118">
        <v>9.1999999999999993</v>
      </c>
      <c r="P1118">
        <v>0</v>
      </c>
      <c r="Q1118">
        <v>0</v>
      </c>
      <c r="R1118">
        <v>0</v>
      </c>
      <c r="S1118">
        <v>0</v>
      </c>
      <c r="T1118">
        <v>0</v>
      </c>
      <c r="U1118">
        <v>0</v>
      </c>
      <c r="V1118">
        <v>0</v>
      </c>
      <c r="W1118">
        <v>0</v>
      </c>
      <c r="X1118">
        <v>0</v>
      </c>
      <c r="Y1118">
        <v>0</v>
      </c>
      <c r="Z1118">
        <v>12</v>
      </c>
      <c r="AA1118">
        <v>18.133333333333301</v>
      </c>
      <c r="AB1118">
        <v>10.533333333333299</v>
      </c>
      <c r="AC1118">
        <v>16</v>
      </c>
      <c r="AD1118">
        <v>9.1999999999999993</v>
      </c>
      <c r="AE1118" t="s">
        <v>31</v>
      </c>
      <c r="AF1118" t="s">
        <v>44</v>
      </c>
      <c r="AJ1118" t="b">
        <f>OR(COUNTIF(Sheet1!$H$1:$H$9,Table1[[#This Row],[Genre_1]]),COUNTIF(Sheet1!$H$1:$H$8,Table1[[#This Row],[Genre_2]]),COUNTIF(Sheet1!$H$1:$H$8,Table1[[#This Row],[Genre_3]]),COUNTIF(Sheet1!$H$1:$H$8,Table1[[#This Row],[Genre_4]]),COUNTIF(Sheet1!$H$1:$H$8,Table1[[#This Row],[Genre_5]]))</f>
        <v>1</v>
      </c>
      <c r="AK1118" t="s">
        <v>1005</v>
      </c>
      <c r="AM1118" t="b">
        <f>OR(COUNTIF(Sheet1!$E$2:$E$20,Table1[[#This Row],[Publisher_1]]),COUNTIF(Sheet1!$E$2:$E$20,Table1[[#This Row],[Publisher_2]]))</f>
        <v>1</v>
      </c>
      <c r="AN1118" t="str">
        <f>IF(COUNTIF(Table1[[#All],[Title]],Table1[[#This Row],[Title]]) &gt; 1,"Yes","No")</f>
        <v>No</v>
      </c>
      <c r="AO1118" t="str">
        <f>IF(AND(-3&lt;= (Table1[[#This Row],[Metrics.Sales]] - AVERAGE(Table1[Metrics.Sales]))/_xlfn.STDEV.S(Table1[Metrics.Sales]), (Table1[[#This Row],[Metrics.Sales]] - AVERAGE(Table1[Metrics.Sales]))/_xlfn.STDEV.S(Table1[Metrics.Sales]) &lt;=3),"No","Yes")</f>
        <v>No</v>
      </c>
      <c r="AP1118" t="b">
        <f>OR(Table1[[#This Row],[Length.Main Story.Polled]] = 0,Table1[[#This Row],[Length.Main + Extras.Polled]] = 0,Table1[[#This Row],[Length.Completionists.Polled]] = 0,Table1[[#This Row],[Length.All PlayStyles.Polled]] = 0)</f>
        <v>1</v>
      </c>
      <c r="AR1118" s="9"/>
      <c r="AT1118"/>
      <c r="AU1118" s="10"/>
      <c r="AX1118" s="10"/>
      <c r="AY1118" s="10"/>
      <c r="AZ1118" s="10"/>
      <c r="BB1118" s="10"/>
      <c r="BC1118" s="10"/>
      <c r="BI1118" s="10"/>
    </row>
    <row r="1119" spans="1:64" x14ac:dyDescent="0.25">
      <c r="A1119" t="s">
        <v>973</v>
      </c>
      <c r="B1119">
        <v>1</v>
      </c>
      <c r="C1119" t="s">
        <v>31</v>
      </c>
      <c r="D1119" t="s">
        <v>1005</v>
      </c>
      <c r="E1119" t="s">
        <v>1021</v>
      </c>
      <c r="F1119" t="s">
        <v>46</v>
      </c>
      <c r="G1119">
        <v>2008</v>
      </c>
      <c r="H1119">
        <v>59</v>
      </c>
      <c r="I1119">
        <v>0.05</v>
      </c>
      <c r="J1119">
        <v>23.95</v>
      </c>
      <c r="K1119">
        <v>0</v>
      </c>
      <c r="L1119">
        <v>0</v>
      </c>
      <c r="M1119">
        <v>0</v>
      </c>
      <c r="N1119">
        <v>0</v>
      </c>
      <c r="O1119">
        <v>0</v>
      </c>
      <c r="P1119">
        <v>0</v>
      </c>
      <c r="Q1119">
        <v>0</v>
      </c>
      <c r="R1119">
        <v>0</v>
      </c>
      <c r="S1119">
        <v>0</v>
      </c>
      <c r="T1119">
        <v>0</v>
      </c>
      <c r="U1119">
        <v>0</v>
      </c>
      <c r="V1119">
        <v>0</v>
      </c>
      <c r="W1119">
        <v>0</v>
      </c>
      <c r="X1119">
        <v>0</v>
      </c>
      <c r="Y1119">
        <v>0</v>
      </c>
      <c r="Z1119">
        <v>0</v>
      </c>
      <c r="AA1119">
        <v>0</v>
      </c>
      <c r="AB1119">
        <v>0</v>
      </c>
      <c r="AC1119">
        <v>0</v>
      </c>
      <c r="AD1119">
        <v>0</v>
      </c>
      <c r="AE1119" t="s">
        <v>31</v>
      </c>
      <c r="AJ1119" t="b">
        <f>OR(COUNTIF(Sheet1!$H$1:$H$9,Table1[[#This Row],[Genre_1]]),COUNTIF(Sheet1!$H$1:$H$8,Table1[[#This Row],[Genre_2]]),COUNTIF(Sheet1!$H$1:$H$8,Table1[[#This Row],[Genre_3]]),COUNTIF(Sheet1!$H$1:$H$8,Table1[[#This Row],[Genre_4]]),COUNTIF(Sheet1!$H$1:$H$8,Table1[[#This Row],[Genre_5]]))</f>
        <v>1</v>
      </c>
      <c r="AK1119" t="s">
        <v>1005</v>
      </c>
      <c r="AM1119" t="b">
        <f>OR(COUNTIF(Sheet1!$E$2:$E$20,Table1[[#This Row],[Publisher_1]]),COUNTIF(Sheet1!$E$2:$E$20,Table1[[#This Row],[Publisher_2]]))</f>
        <v>1</v>
      </c>
      <c r="AN1119" t="str">
        <f>IF(COUNTIF(Table1[[#All],[Title]],Table1[[#This Row],[Title]]) &gt; 1,"Yes","No")</f>
        <v>No</v>
      </c>
      <c r="AO1119" t="str">
        <f>IF(AND(-3&lt;= (Table1[[#This Row],[Metrics.Sales]] - AVERAGE(Table1[Metrics.Sales]))/_xlfn.STDEV.S(Table1[Metrics.Sales]), (Table1[[#This Row],[Metrics.Sales]] - AVERAGE(Table1[Metrics.Sales]))/_xlfn.STDEV.S(Table1[Metrics.Sales]) &lt;=3),"No","Yes")</f>
        <v>No</v>
      </c>
      <c r="AP1119" t="b">
        <f>OR(Table1[[#This Row],[Length.Main Story.Polled]] = 0,Table1[[#This Row],[Length.Main + Extras.Polled]] = 0,Table1[[#This Row],[Length.Completionists.Polled]] = 0,Table1[[#This Row],[Length.All PlayStyles.Polled]] = 0)</f>
        <v>1</v>
      </c>
      <c r="AR1119" s="9"/>
      <c r="AT1119"/>
      <c r="AU1119" s="10"/>
      <c r="BI1119" s="10"/>
      <c r="BJ1119" s="10"/>
    </row>
    <row r="1120" spans="1:64" x14ac:dyDescent="0.25">
      <c r="A1120" t="s">
        <v>176</v>
      </c>
      <c r="B1120">
        <v>1</v>
      </c>
      <c r="C1120" t="s">
        <v>39</v>
      </c>
      <c r="D1120" t="s">
        <v>1007</v>
      </c>
      <c r="E1120" t="s">
        <v>1021</v>
      </c>
      <c r="F1120" t="s">
        <v>32</v>
      </c>
      <c r="G1120">
        <v>2005</v>
      </c>
      <c r="H1120">
        <v>66</v>
      </c>
      <c r="I1120">
        <v>0.12</v>
      </c>
      <c r="J1120">
        <v>14.95</v>
      </c>
      <c r="K1120">
        <v>0</v>
      </c>
      <c r="L1120">
        <v>0</v>
      </c>
      <c r="M1120">
        <v>0</v>
      </c>
      <c r="N1120">
        <v>0</v>
      </c>
      <c r="O1120">
        <v>0</v>
      </c>
      <c r="P1120">
        <v>0</v>
      </c>
      <c r="Q1120">
        <v>0</v>
      </c>
      <c r="R1120">
        <v>0</v>
      </c>
      <c r="S1120">
        <v>0</v>
      </c>
      <c r="T1120">
        <v>0</v>
      </c>
      <c r="U1120">
        <v>0</v>
      </c>
      <c r="V1120">
        <v>0</v>
      </c>
      <c r="W1120">
        <v>0</v>
      </c>
      <c r="X1120">
        <v>0</v>
      </c>
      <c r="Y1120">
        <v>0</v>
      </c>
      <c r="Z1120">
        <v>0</v>
      </c>
      <c r="AA1120">
        <v>0</v>
      </c>
      <c r="AB1120">
        <v>0</v>
      </c>
      <c r="AC1120">
        <v>0</v>
      </c>
      <c r="AD1120">
        <v>0</v>
      </c>
      <c r="AE1120" t="s">
        <v>39</v>
      </c>
      <c r="AJ1120" t="b">
        <f>OR(COUNTIF(Sheet1!$H$1:$H$9,Table1[[#This Row],[Genre_1]]),COUNTIF(Sheet1!$H$1:$H$8,Table1[[#This Row],[Genre_2]]),COUNTIF(Sheet1!$H$1:$H$8,Table1[[#This Row],[Genre_3]]),COUNTIF(Sheet1!$H$1:$H$8,Table1[[#This Row],[Genre_4]]),COUNTIF(Sheet1!$H$1:$H$8,Table1[[#This Row],[Genre_5]]))</f>
        <v>1</v>
      </c>
      <c r="AK1120" t="s">
        <v>1007</v>
      </c>
      <c r="AM1120" t="b">
        <f>OR(COUNTIF(Sheet1!$E$2:$E$20,Table1[[#This Row],[Publisher_1]]),COUNTIF(Sheet1!$E$2:$E$20,Table1[[#This Row],[Publisher_2]]))</f>
        <v>1</v>
      </c>
      <c r="AN1120" t="str">
        <f>IF(COUNTIF(Table1[[#All],[Title]],Table1[[#This Row],[Title]]) &gt; 1,"Yes","No")</f>
        <v>No</v>
      </c>
      <c r="AO1120" t="str">
        <f>IF(AND(-3&lt;= (Table1[[#This Row],[Metrics.Sales]] - AVERAGE(Table1[Metrics.Sales]))/_xlfn.STDEV.S(Table1[Metrics.Sales]), (Table1[[#This Row],[Metrics.Sales]] - AVERAGE(Table1[Metrics.Sales]))/_xlfn.STDEV.S(Table1[Metrics.Sales]) &lt;=3),"No","Yes")</f>
        <v>No</v>
      </c>
      <c r="AP1120" t="b">
        <f>OR(Table1[[#This Row],[Length.Main Story.Polled]] = 0,Table1[[#This Row],[Length.Main + Extras.Polled]] = 0,Table1[[#This Row],[Length.Completionists.Polled]] = 0,Table1[[#This Row],[Length.All PlayStyles.Polled]] = 0)</f>
        <v>1</v>
      </c>
      <c r="AR1120" s="9"/>
      <c r="AT1120"/>
    </row>
    <row r="1121" spans="1:64" x14ac:dyDescent="0.25">
      <c r="A1121" t="s">
        <v>728</v>
      </c>
      <c r="B1121">
        <v>1</v>
      </c>
      <c r="C1121" t="s">
        <v>107</v>
      </c>
      <c r="D1121" t="s">
        <v>1005</v>
      </c>
      <c r="E1121" t="s">
        <v>1021</v>
      </c>
      <c r="F1121" t="s">
        <v>32</v>
      </c>
      <c r="G1121">
        <v>2007</v>
      </c>
      <c r="H1121">
        <v>39</v>
      </c>
      <c r="I1121">
        <v>0.02</v>
      </c>
      <c r="J1121">
        <v>9.9499999999999993</v>
      </c>
      <c r="K1121">
        <v>1</v>
      </c>
      <c r="L1121">
        <v>1</v>
      </c>
      <c r="M1121">
        <v>1</v>
      </c>
      <c r="N1121">
        <v>1</v>
      </c>
      <c r="O1121">
        <v>1</v>
      </c>
      <c r="P1121">
        <v>1</v>
      </c>
      <c r="Q1121">
        <v>1</v>
      </c>
      <c r="R1121">
        <v>1</v>
      </c>
      <c r="S1121">
        <v>1</v>
      </c>
      <c r="T1121">
        <v>1</v>
      </c>
      <c r="U1121">
        <v>0</v>
      </c>
      <c r="V1121">
        <v>0</v>
      </c>
      <c r="W1121">
        <v>0</v>
      </c>
      <c r="X1121">
        <v>0</v>
      </c>
      <c r="Y1121">
        <v>0</v>
      </c>
      <c r="Z1121">
        <v>0</v>
      </c>
      <c r="AA1121">
        <v>0</v>
      </c>
      <c r="AB1121">
        <v>0</v>
      </c>
      <c r="AC1121">
        <v>0</v>
      </c>
      <c r="AD1121">
        <v>0</v>
      </c>
      <c r="AE1121" t="s">
        <v>1006</v>
      </c>
      <c r="AF1121" t="s">
        <v>39</v>
      </c>
      <c r="AJ1121" t="b">
        <f>OR(COUNTIF(Sheet1!$H$1:$H$9,Table1[[#This Row],[Genre_1]]),COUNTIF(Sheet1!$H$1:$H$8,Table1[[#This Row],[Genre_2]]),COUNTIF(Sheet1!$H$1:$H$8,Table1[[#This Row],[Genre_3]]),COUNTIF(Sheet1!$H$1:$H$8,Table1[[#This Row],[Genre_4]]),COUNTIF(Sheet1!$H$1:$H$8,Table1[[#This Row],[Genre_5]]))</f>
        <v>1</v>
      </c>
      <c r="AK1121" t="s">
        <v>1005</v>
      </c>
      <c r="AM1121" t="b">
        <f>OR(COUNTIF(Sheet1!$E$2:$E$20,Table1[[#This Row],[Publisher_1]]),COUNTIF(Sheet1!$E$2:$E$20,Table1[[#This Row],[Publisher_2]]))</f>
        <v>1</v>
      </c>
      <c r="AN1121" t="str">
        <f>IF(COUNTIF(Table1[[#All],[Title]],Table1[[#This Row],[Title]]) &gt; 1,"Yes","No")</f>
        <v>No</v>
      </c>
      <c r="AO1121" t="str">
        <f>IF(AND(-3&lt;= (Table1[[#This Row],[Metrics.Sales]] - AVERAGE(Table1[Metrics.Sales]))/_xlfn.STDEV.S(Table1[Metrics.Sales]), (Table1[[#This Row],[Metrics.Sales]] - AVERAGE(Table1[Metrics.Sales]))/_xlfn.STDEV.S(Table1[Metrics.Sales]) &lt;=3),"No","Yes")</f>
        <v>No</v>
      </c>
      <c r="AP1121" t="b">
        <f>OR(Table1[[#This Row],[Length.Main Story.Polled]] = 0,Table1[[#This Row],[Length.Main + Extras.Polled]] = 0,Table1[[#This Row],[Length.Completionists.Polled]] = 0,Table1[[#This Row],[Length.All PlayStyles.Polled]] = 0)</f>
        <v>1</v>
      </c>
      <c r="AR1121" s="9"/>
      <c r="AT1121"/>
    </row>
    <row r="1122" spans="1:64" x14ac:dyDescent="0.25">
      <c r="A1122" t="s">
        <v>863</v>
      </c>
      <c r="B1122">
        <v>1</v>
      </c>
      <c r="C1122" t="s">
        <v>31</v>
      </c>
      <c r="D1122" t="s">
        <v>1005</v>
      </c>
      <c r="E1122" t="s">
        <v>83</v>
      </c>
      <c r="F1122" t="s">
        <v>46</v>
      </c>
      <c r="G1122">
        <v>2008</v>
      </c>
      <c r="H1122">
        <v>43</v>
      </c>
      <c r="I1122">
        <v>0.24</v>
      </c>
      <c r="J1122">
        <v>7.95</v>
      </c>
      <c r="K1122">
        <v>5.11666666666666</v>
      </c>
      <c r="L1122">
        <v>6.1</v>
      </c>
      <c r="M1122">
        <v>5</v>
      </c>
      <c r="N1122">
        <v>14</v>
      </c>
      <c r="O1122">
        <v>4.1333333333333302</v>
      </c>
      <c r="P1122">
        <v>5.2166666666666597</v>
      </c>
      <c r="Q1122">
        <v>5.2166666666666597</v>
      </c>
      <c r="R1122">
        <v>5.2166666666666597</v>
      </c>
      <c r="S1122">
        <v>1</v>
      </c>
      <c r="T1122">
        <v>5.2166666666666597</v>
      </c>
      <c r="U1122">
        <v>3.2166666666666601</v>
      </c>
      <c r="V1122">
        <v>3.2166666666666601</v>
      </c>
      <c r="W1122">
        <v>3.2166666666666601</v>
      </c>
      <c r="X1122">
        <v>1</v>
      </c>
      <c r="Y1122">
        <v>3.2166666666666601</v>
      </c>
      <c r="Z1122">
        <v>5.2666666666666604</v>
      </c>
      <c r="AA1122">
        <v>6.15</v>
      </c>
      <c r="AB1122">
        <v>5</v>
      </c>
      <c r="AC1122">
        <v>12</v>
      </c>
      <c r="AD1122">
        <v>4.5666666666666602</v>
      </c>
      <c r="AE1122" t="s">
        <v>31</v>
      </c>
      <c r="AJ1122" t="b">
        <f>OR(COUNTIF(Sheet1!$H$1:$H$9,Table1[[#This Row],[Genre_1]]),COUNTIF(Sheet1!$H$1:$H$8,Table1[[#This Row],[Genre_2]]),COUNTIF(Sheet1!$H$1:$H$8,Table1[[#This Row],[Genre_3]]),COUNTIF(Sheet1!$H$1:$H$8,Table1[[#This Row],[Genre_4]]),COUNTIF(Sheet1!$H$1:$H$8,Table1[[#This Row],[Genre_5]]))</f>
        <v>1</v>
      </c>
      <c r="AK1122" t="s">
        <v>1005</v>
      </c>
      <c r="AM1122" t="b">
        <f>OR(COUNTIF(Sheet1!$E$2:$E$20,Table1[[#This Row],[Publisher_1]]),COUNTIF(Sheet1!$E$2:$E$20,Table1[[#This Row],[Publisher_2]]))</f>
        <v>1</v>
      </c>
      <c r="AN1122" t="str">
        <f>IF(COUNTIF(Table1[[#All],[Title]],Table1[[#This Row],[Title]]) &gt; 1,"Yes","No")</f>
        <v>Yes</v>
      </c>
      <c r="AO1122" t="str">
        <f>IF(AND(-3&lt;= (Table1[[#This Row],[Metrics.Sales]] - AVERAGE(Table1[Metrics.Sales]))/_xlfn.STDEV.S(Table1[Metrics.Sales]), (Table1[[#This Row],[Metrics.Sales]] - AVERAGE(Table1[Metrics.Sales]))/_xlfn.STDEV.S(Table1[Metrics.Sales]) &lt;=3),"No","Yes")</f>
        <v>No</v>
      </c>
      <c r="AP1122" t="b">
        <f>OR(Table1[[#This Row],[Length.Main Story.Polled]] = 0,Table1[[#This Row],[Length.Main + Extras.Polled]] = 0,Table1[[#This Row],[Length.Completionists.Polled]] = 0,Table1[[#This Row],[Length.All PlayStyles.Polled]] = 0)</f>
        <v>0</v>
      </c>
      <c r="AR1122" s="9"/>
      <c r="AT1122"/>
    </row>
    <row r="1123" spans="1:64" x14ac:dyDescent="0.25">
      <c r="A1123" t="s">
        <v>863</v>
      </c>
      <c r="B1123">
        <v>1</v>
      </c>
      <c r="C1123" t="s">
        <v>31</v>
      </c>
      <c r="D1123" t="s">
        <v>1005</v>
      </c>
      <c r="E1123" t="s">
        <v>1019</v>
      </c>
      <c r="F1123" t="s">
        <v>53</v>
      </c>
      <c r="G1123">
        <v>2008</v>
      </c>
      <c r="H1123">
        <v>42</v>
      </c>
      <c r="I1123">
        <v>0.22</v>
      </c>
      <c r="J1123">
        <v>7.95</v>
      </c>
      <c r="K1123">
        <v>5.11666666666666</v>
      </c>
      <c r="L1123">
        <v>6.1</v>
      </c>
      <c r="M1123">
        <v>5</v>
      </c>
      <c r="N1123">
        <v>14</v>
      </c>
      <c r="O1123">
        <v>4.1333333333333302</v>
      </c>
      <c r="P1123">
        <v>5.2166666666666597</v>
      </c>
      <c r="Q1123">
        <v>5.2166666666666597</v>
      </c>
      <c r="R1123">
        <v>5.2166666666666597</v>
      </c>
      <c r="S1123">
        <v>1</v>
      </c>
      <c r="T1123">
        <v>5.2166666666666597</v>
      </c>
      <c r="U1123">
        <v>3.2166666666666601</v>
      </c>
      <c r="V1123">
        <v>3.2166666666666601</v>
      </c>
      <c r="W1123">
        <v>3.2166666666666601</v>
      </c>
      <c r="X1123">
        <v>1</v>
      </c>
      <c r="Y1123">
        <v>3.2166666666666601</v>
      </c>
      <c r="Z1123">
        <v>5.2666666666666604</v>
      </c>
      <c r="AA1123">
        <v>6.15</v>
      </c>
      <c r="AB1123">
        <v>5</v>
      </c>
      <c r="AC1123">
        <v>12</v>
      </c>
      <c r="AD1123">
        <v>4.5666666666666602</v>
      </c>
      <c r="AE1123" t="s">
        <v>31</v>
      </c>
      <c r="AJ1123" t="b">
        <f>OR(COUNTIF(Sheet1!$H$1:$H$9,Table1[[#This Row],[Genre_1]]),COUNTIF(Sheet1!$H$1:$H$8,Table1[[#This Row],[Genre_2]]),COUNTIF(Sheet1!$H$1:$H$8,Table1[[#This Row],[Genre_3]]),COUNTIF(Sheet1!$H$1:$H$8,Table1[[#This Row],[Genre_4]]),COUNTIF(Sheet1!$H$1:$H$8,Table1[[#This Row],[Genre_5]]))</f>
        <v>1</v>
      </c>
      <c r="AK1123" t="s">
        <v>1005</v>
      </c>
      <c r="AM1123" t="b">
        <f>OR(COUNTIF(Sheet1!$E$2:$E$20,Table1[[#This Row],[Publisher_1]]),COUNTIF(Sheet1!$E$2:$E$20,Table1[[#This Row],[Publisher_2]]))</f>
        <v>1</v>
      </c>
      <c r="AN1123" t="str">
        <f>IF(COUNTIF(Table1[[#All],[Title]],Table1[[#This Row],[Title]]) &gt; 1,"Yes","No")</f>
        <v>Yes</v>
      </c>
      <c r="AO1123" t="str">
        <f>IF(AND(-3&lt;= (Table1[[#This Row],[Metrics.Sales]] - AVERAGE(Table1[Metrics.Sales]))/_xlfn.STDEV.S(Table1[Metrics.Sales]), (Table1[[#This Row],[Metrics.Sales]] - AVERAGE(Table1[Metrics.Sales]))/_xlfn.STDEV.S(Table1[Metrics.Sales]) &lt;=3),"No","Yes")</f>
        <v>No</v>
      </c>
      <c r="AP1123" t="b">
        <f>OR(Table1[[#This Row],[Length.Main Story.Polled]] = 0,Table1[[#This Row],[Length.Main + Extras.Polled]] = 0,Table1[[#This Row],[Length.Completionists.Polled]] = 0,Table1[[#This Row],[Length.All PlayStyles.Polled]] = 0)</f>
        <v>0</v>
      </c>
      <c r="AR1123" s="9"/>
      <c r="AT1123"/>
      <c r="AW1123" s="10"/>
      <c r="AX1123" s="10"/>
      <c r="AY1123" s="10"/>
      <c r="AZ1123" s="10"/>
      <c r="BB1123" s="10"/>
      <c r="BC1123" s="10"/>
      <c r="BD1123" s="10"/>
      <c r="BE1123" s="10"/>
      <c r="BG1123" s="10"/>
      <c r="BH1123" s="10"/>
      <c r="BL1123" s="10"/>
    </row>
    <row r="1124" spans="1:64" x14ac:dyDescent="0.25">
      <c r="A1124" t="s">
        <v>818</v>
      </c>
      <c r="B1124">
        <v>1</v>
      </c>
      <c r="C1124" t="s">
        <v>31</v>
      </c>
      <c r="D1124" t="s">
        <v>1005</v>
      </c>
      <c r="E1124" t="s">
        <v>83</v>
      </c>
      <c r="F1124" t="s">
        <v>32</v>
      </c>
      <c r="G1124">
        <v>2008</v>
      </c>
      <c r="H1124">
        <v>69</v>
      </c>
      <c r="I1124">
        <v>0.47</v>
      </c>
      <c r="J1124">
        <v>14.95</v>
      </c>
      <c r="K1124">
        <v>9.7166666666666597</v>
      </c>
      <c r="L1124">
        <v>24.3666666666666</v>
      </c>
      <c r="M1124">
        <v>7.75</v>
      </c>
      <c r="N1124">
        <v>32</v>
      </c>
      <c r="O1124">
        <v>6.5666666666666602</v>
      </c>
      <c r="P1124">
        <v>12.2</v>
      </c>
      <c r="Q1124">
        <v>25.55</v>
      </c>
      <c r="R1124">
        <v>10</v>
      </c>
      <c r="S1124">
        <v>11</v>
      </c>
      <c r="T1124">
        <v>8.5500000000000007</v>
      </c>
      <c r="U1124">
        <v>8.36666666666666</v>
      </c>
      <c r="V1124">
        <v>10.85</v>
      </c>
      <c r="W1124">
        <v>7.0333333333333297</v>
      </c>
      <c r="X1124">
        <v>8</v>
      </c>
      <c r="Y1124">
        <v>6.55</v>
      </c>
      <c r="Z1124">
        <v>8.4499999999999993</v>
      </c>
      <c r="AA1124">
        <v>16.350000000000001</v>
      </c>
      <c r="AB1124">
        <v>7</v>
      </c>
      <c r="AC1124">
        <v>13</v>
      </c>
      <c r="AD1124">
        <v>6.05</v>
      </c>
      <c r="AE1124" t="s">
        <v>31</v>
      </c>
      <c r="AJ1124" t="b">
        <f>OR(COUNTIF(Sheet1!$H$1:$H$9,Table1[[#This Row],[Genre_1]]),COUNTIF(Sheet1!$H$1:$H$8,Table1[[#This Row],[Genre_2]]),COUNTIF(Sheet1!$H$1:$H$8,Table1[[#This Row],[Genre_3]]),COUNTIF(Sheet1!$H$1:$H$8,Table1[[#This Row],[Genre_4]]),COUNTIF(Sheet1!$H$1:$H$8,Table1[[#This Row],[Genre_5]]))</f>
        <v>1</v>
      </c>
      <c r="AK1124" t="s">
        <v>1005</v>
      </c>
      <c r="AM1124" t="b">
        <f>OR(COUNTIF(Sheet1!$E$2:$E$20,Table1[[#This Row],[Publisher_1]]),COUNTIF(Sheet1!$E$2:$E$20,Table1[[#This Row],[Publisher_2]]))</f>
        <v>1</v>
      </c>
      <c r="AN1124" t="str">
        <f>IF(COUNTIF(Table1[[#All],[Title]],Table1[[#This Row],[Title]]) &gt; 1,"Yes","No")</f>
        <v>Yes</v>
      </c>
      <c r="AO1124" t="str">
        <f>IF(AND(-3&lt;= (Table1[[#This Row],[Metrics.Sales]] - AVERAGE(Table1[Metrics.Sales]))/_xlfn.STDEV.S(Table1[Metrics.Sales]), (Table1[[#This Row],[Metrics.Sales]] - AVERAGE(Table1[Metrics.Sales]))/_xlfn.STDEV.S(Table1[Metrics.Sales]) &lt;=3),"No","Yes")</f>
        <v>No</v>
      </c>
      <c r="AP1124" t="b">
        <f>OR(Table1[[#This Row],[Length.Main Story.Polled]] = 0,Table1[[#This Row],[Length.Main + Extras.Polled]] = 0,Table1[[#This Row],[Length.Completionists.Polled]] = 0,Table1[[#This Row],[Length.All PlayStyles.Polled]] = 0)</f>
        <v>0</v>
      </c>
      <c r="AR1124" s="9"/>
      <c r="AT1124"/>
      <c r="AW1124" s="10"/>
      <c r="AX1124" s="10"/>
      <c r="AY1124" s="10"/>
      <c r="AZ1124" s="10"/>
      <c r="BB1124" s="10"/>
      <c r="BC1124" s="10"/>
      <c r="BD1124" s="10"/>
      <c r="BE1124" s="10"/>
      <c r="BG1124" s="10"/>
      <c r="BH1124" s="10"/>
      <c r="BL1124" s="10"/>
    </row>
    <row r="1125" spans="1:64" x14ac:dyDescent="0.25">
      <c r="A1125" t="s">
        <v>818</v>
      </c>
      <c r="B1125">
        <v>1</v>
      </c>
      <c r="C1125" t="s">
        <v>31</v>
      </c>
      <c r="D1125" t="s">
        <v>1005</v>
      </c>
      <c r="E1125" t="s">
        <v>1019</v>
      </c>
      <c r="F1125" t="s">
        <v>46</v>
      </c>
      <c r="G1125">
        <v>2008</v>
      </c>
      <c r="H1125">
        <v>67</v>
      </c>
      <c r="I1125">
        <v>0.36</v>
      </c>
      <c r="J1125">
        <v>16.95</v>
      </c>
      <c r="K1125">
        <v>9.7166666666666597</v>
      </c>
      <c r="L1125">
        <v>24.3666666666666</v>
      </c>
      <c r="M1125">
        <v>7.75</v>
      </c>
      <c r="N1125">
        <v>32</v>
      </c>
      <c r="O1125">
        <v>6.5666666666666602</v>
      </c>
      <c r="P1125">
        <v>12.2</v>
      </c>
      <c r="Q1125">
        <v>25.55</v>
      </c>
      <c r="R1125">
        <v>10</v>
      </c>
      <c r="S1125">
        <v>11</v>
      </c>
      <c r="T1125">
        <v>8.5500000000000007</v>
      </c>
      <c r="U1125">
        <v>8.36666666666666</v>
      </c>
      <c r="V1125">
        <v>10.85</v>
      </c>
      <c r="W1125">
        <v>7.0333333333333297</v>
      </c>
      <c r="X1125">
        <v>8</v>
      </c>
      <c r="Y1125">
        <v>6.55</v>
      </c>
      <c r="Z1125">
        <v>8.4499999999999993</v>
      </c>
      <c r="AA1125">
        <v>16.350000000000001</v>
      </c>
      <c r="AB1125">
        <v>7</v>
      </c>
      <c r="AC1125">
        <v>13</v>
      </c>
      <c r="AD1125">
        <v>6.05</v>
      </c>
      <c r="AE1125" t="s">
        <v>31</v>
      </c>
      <c r="AJ1125" t="b">
        <f>OR(COUNTIF(Sheet1!$H$1:$H$9,Table1[[#This Row],[Genre_1]]),COUNTIF(Sheet1!$H$1:$H$8,Table1[[#This Row],[Genre_2]]),COUNTIF(Sheet1!$H$1:$H$8,Table1[[#This Row],[Genre_3]]),COUNTIF(Sheet1!$H$1:$H$8,Table1[[#This Row],[Genre_4]]),COUNTIF(Sheet1!$H$1:$H$8,Table1[[#This Row],[Genre_5]]))</f>
        <v>1</v>
      </c>
      <c r="AK1125" t="s">
        <v>1005</v>
      </c>
      <c r="AM1125" t="b">
        <f>OR(COUNTIF(Sheet1!$E$2:$E$20,Table1[[#This Row],[Publisher_1]]),COUNTIF(Sheet1!$E$2:$E$20,Table1[[#This Row],[Publisher_2]]))</f>
        <v>1</v>
      </c>
      <c r="AN1125" t="str">
        <f>IF(COUNTIF(Table1[[#All],[Title]],Table1[[#This Row],[Title]]) &gt; 1,"Yes","No")</f>
        <v>Yes</v>
      </c>
      <c r="AO1125" t="str">
        <f>IF(AND(-3&lt;= (Table1[[#This Row],[Metrics.Sales]] - AVERAGE(Table1[Metrics.Sales]))/_xlfn.STDEV.S(Table1[Metrics.Sales]), (Table1[[#This Row],[Metrics.Sales]] - AVERAGE(Table1[Metrics.Sales]))/_xlfn.STDEV.S(Table1[Metrics.Sales]) &lt;=3),"No","Yes")</f>
        <v>No</v>
      </c>
      <c r="AP1125" t="b">
        <f>OR(Table1[[#This Row],[Length.Main Story.Polled]] = 0,Table1[[#This Row],[Length.Main + Extras.Polled]] = 0,Table1[[#This Row],[Length.Completionists.Polled]] = 0,Table1[[#This Row],[Length.All PlayStyles.Polled]] = 0)</f>
        <v>0</v>
      </c>
      <c r="AR1125" s="9"/>
      <c r="AT1125"/>
      <c r="AW1125" s="10"/>
      <c r="BC1125" s="10"/>
      <c r="BE1125" s="10"/>
    </row>
    <row r="1126" spans="1:64" x14ac:dyDescent="0.25">
      <c r="A1126" t="s">
        <v>870</v>
      </c>
      <c r="B1126">
        <v>4</v>
      </c>
      <c r="C1126" t="s">
        <v>34</v>
      </c>
      <c r="D1126" t="s">
        <v>1005</v>
      </c>
      <c r="E1126" t="s">
        <v>1022</v>
      </c>
      <c r="F1126" t="s">
        <v>53</v>
      </c>
      <c r="G1126">
        <v>2008</v>
      </c>
      <c r="H1126">
        <v>65</v>
      </c>
      <c r="I1126">
        <v>0.19</v>
      </c>
      <c r="J1126">
        <v>17.95</v>
      </c>
      <c r="K1126">
        <v>30</v>
      </c>
      <c r="L1126">
        <v>30</v>
      </c>
      <c r="M1126">
        <v>30</v>
      </c>
      <c r="N1126">
        <v>2</v>
      </c>
      <c r="O1126">
        <v>30</v>
      </c>
      <c r="P1126">
        <v>30</v>
      </c>
      <c r="Q1126">
        <v>30</v>
      </c>
      <c r="R1126">
        <v>30</v>
      </c>
      <c r="S1126">
        <v>2</v>
      </c>
      <c r="T1126">
        <v>30</v>
      </c>
      <c r="U1126">
        <v>0</v>
      </c>
      <c r="V1126">
        <v>0</v>
      </c>
      <c r="W1126">
        <v>0</v>
      </c>
      <c r="X1126">
        <v>0</v>
      </c>
      <c r="Y1126">
        <v>0</v>
      </c>
      <c r="Z1126">
        <v>0</v>
      </c>
      <c r="AA1126">
        <v>0</v>
      </c>
      <c r="AB1126">
        <v>0</v>
      </c>
      <c r="AC1126">
        <v>0</v>
      </c>
      <c r="AD1126">
        <v>0</v>
      </c>
      <c r="AE1126" t="s">
        <v>34</v>
      </c>
      <c r="AJ1126" t="b">
        <f>OR(COUNTIF(Sheet1!$H$1:$H$9,Table1[[#This Row],[Genre_1]]),COUNTIF(Sheet1!$H$1:$H$8,Table1[[#This Row],[Genre_2]]),COUNTIF(Sheet1!$H$1:$H$8,Table1[[#This Row],[Genre_3]]),COUNTIF(Sheet1!$H$1:$H$8,Table1[[#This Row],[Genre_4]]),COUNTIF(Sheet1!$H$1:$H$8,Table1[[#This Row],[Genre_5]]))</f>
        <v>1</v>
      </c>
      <c r="AK1126" t="s">
        <v>1005</v>
      </c>
      <c r="AM1126" t="b">
        <f>OR(COUNTIF(Sheet1!$E$2:$E$20,Table1[[#This Row],[Publisher_1]]),COUNTIF(Sheet1!$E$2:$E$20,Table1[[#This Row],[Publisher_2]]))</f>
        <v>1</v>
      </c>
      <c r="AN1126" t="str">
        <f>IF(COUNTIF(Table1[[#All],[Title]],Table1[[#This Row],[Title]]) &gt; 1,"Yes","No")</f>
        <v>No</v>
      </c>
      <c r="AO1126" t="str">
        <f>IF(AND(-3&lt;= (Table1[[#This Row],[Metrics.Sales]] - AVERAGE(Table1[Metrics.Sales]))/_xlfn.STDEV.S(Table1[Metrics.Sales]), (Table1[[#This Row],[Metrics.Sales]] - AVERAGE(Table1[Metrics.Sales]))/_xlfn.STDEV.S(Table1[Metrics.Sales]) &lt;=3),"No","Yes")</f>
        <v>No</v>
      </c>
      <c r="AP1126" t="b">
        <f>OR(Table1[[#This Row],[Length.Main Story.Polled]] = 0,Table1[[#This Row],[Length.Main + Extras.Polled]] = 0,Table1[[#This Row],[Length.Completionists.Polled]] = 0,Table1[[#This Row],[Length.All PlayStyles.Polled]] = 0)</f>
        <v>1</v>
      </c>
      <c r="AR1126" s="9"/>
      <c r="AT1126"/>
      <c r="AW1126" s="10"/>
      <c r="BC1126" s="10"/>
      <c r="BE1126" s="10"/>
    </row>
    <row r="1127" spans="1:64" x14ac:dyDescent="0.25">
      <c r="A1127" t="s">
        <v>99</v>
      </c>
      <c r="B1127">
        <v>1</v>
      </c>
      <c r="C1127" t="s">
        <v>79</v>
      </c>
      <c r="D1127" t="s">
        <v>40</v>
      </c>
      <c r="E1127" t="s">
        <v>1020</v>
      </c>
      <c r="F1127" t="s">
        <v>32</v>
      </c>
      <c r="G1127">
        <v>2005</v>
      </c>
      <c r="H1127">
        <v>79</v>
      </c>
      <c r="I1127">
        <v>0.73</v>
      </c>
      <c r="J1127">
        <v>14.95</v>
      </c>
      <c r="K1127">
        <v>0</v>
      </c>
      <c r="L1127">
        <v>0</v>
      </c>
      <c r="M1127">
        <v>0</v>
      </c>
      <c r="N1127">
        <v>0</v>
      </c>
      <c r="O1127">
        <v>0</v>
      </c>
      <c r="P1127">
        <v>0</v>
      </c>
      <c r="Q1127">
        <v>0</v>
      </c>
      <c r="R1127">
        <v>0</v>
      </c>
      <c r="S1127">
        <v>0</v>
      </c>
      <c r="T1127">
        <v>0</v>
      </c>
      <c r="U1127">
        <v>0</v>
      </c>
      <c r="V1127">
        <v>0</v>
      </c>
      <c r="W1127">
        <v>0</v>
      </c>
      <c r="X1127">
        <v>0</v>
      </c>
      <c r="Y1127">
        <v>0</v>
      </c>
      <c r="Z1127">
        <v>0</v>
      </c>
      <c r="AA1127">
        <v>0</v>
      </c>
      <c r="AB1127">
        <v>0</v>
      </c>
      <c r="AC1127">
        <v>0</v>
      </c>
      <c r="AD1127">
        <v>0</v>
      </c>
      <c r="AE1127" t="s">
        <v>31</v>
      </c>
      <c r="AF1127" t="s">
        <v>1006</v>
      </c>
      <c r="AJ1127" t="b">
        <f>OR(COUNTIF(Sheet1!$H$1:$H$9,Table1[[#This Row],[Genre_1]]),COUNTIF(Sheet1!$H$1:$H$8,Table1[[#This Row],[Genre_2]]),COUNTIF(Sheet1!$H$1:$H$8,Table1[[#This Row],[Genre_3]]),COUNTIF(Sheet1!$H$1:$H$8,Table1[[#This Row],[Genre_4]]),COUNTIF(Sheet1!$H$1:$H$8,Table1[[#This Row],[Genre_5]]))</f>
        <v>1</v>
      </c>
      <c r="AK1127" t="s">
        <v>40</v>
      </c>
      <c r="AM1127" t="b">
        <f>OR(COUNTIF(Sheet1!$E$2:$E$20,Table1[[#This Row],[Publisher_1]]),COUNTIF(Sheet1!$E$2:$E$20,Table1[[#This Row],[Publisher_2]]))</f>
        <v>1</v>
      </c>
      <c r="AN1127" t="str">
        <f>IF(COUNTIF(Table1[[#All],[Title]],Table1[[#This Row],[Title]]) &gt; 1,"Yes","No")</f>
        <v>No</v>
      </c>
      <c r="AO1127" t="str">
        <f>IF(AND(-3&lt;= (Table1[[#This Row],[Metrics.Sales]] - AVERAGE(Table1[Metrics.Sales]))/_xlfn.STDEV.S(Table1[Metrics.Sales]), (Table1[[#This Row],[Metrics.Sales]] - AVERAGE(Table1[Metrics.Sales]))/_xlfn.STDEV.S(Table1[Metrics.Sales]) &lt;=3),"No","Yes")</f>
        <v>No</v>
      </c>
      <c r="AP1127" t="b">
        <f>OR(Table1[[#This Row],[Length.Main Story.Polled]] = 0,Table1[[#This Row],[Length.Main + Extras.Polled]] = 0,Table1[[#This Row],[Length.Completionists.Polled]] = 0,Table1[[#This Row],[Length.All PlayStyles.Polled]] = 0)</f>
        <v>1</v>
      </c>
      <c r="AR1127" s="9"/>
      <c r="AT1127"/>
    </row>
    <row r="1128" spans="1:64" x14ac:dyDescent="0.25">
      <c r="A1128" t="s">
        <v>536</v>
      </c>
      <c r="B1128">
        <v>1</v>
      </c>
      <c r="C1128" t="s">
        <v>1034</v>
      </c>
      <c r="D1128" t="s">
        <v>1005</v>
      </c>
      <c r="E1128" t="s">
        <v>83</v>
      </c>
      <c r="F1128" t="s">
        <v>46</v>
      </c>
      <c r="G1128">
        <v>2007</v>
      </c>
      <c r="H1128">
        <v>50</v>
      </c>
      <c r="I1128">
        <v>0.43</v>
      </c>
      <c r="J1128">
        <v>14.95</v>
      </c>
      <c r="K1128">
        <v>32.700000000000003</v>
      </c>
      <c r="L1128">
        <v>62.566666666666599</v>
      </c>
      <c r="M1128">
        <v>27.5833333333333</v>
      </c>
      <c r="N1128">
        <v>31</v>
      </c>
      <c r="O1128">
        <v>20.066666666666599</v>
      </c>
      <c r="P1128">
        <v>68.5</v>
      </c>
      <c r="Q1128">
        <v>79.616666666666603</v>
      </c>
      <c r="R1128">
        <v>60</v>
      </c>
      <c r="S1128">
        <v>5</v>
      </c>
      <c r="T1128">
        <v>52.116666666666603</v>
      </c>
      <c r="U1128">
        <v>29.316666666666599</v>
      </c>
      <c r="V1128">
        <v>50.25</v>
      </c>
      <c r="W1128">
        <v>27.716666666666601</v>
      </c>
      <c r="X1128">
        <v>17</v>
      </c>
      <c r="Y1128">
        <v>19.316666666666599</v>
      </c>
      <c r="Z1128">
        <v>19.2</v>
      </c>
      <c r="AA1128">
        <v>27.233333333333299</v>
      </c>
      <c r="AB1128">
        <v>15.75</v>
      </c>
      <c r="AC1128">
        <v>9</v>
      </c>
      <c r="AD1128">
        <v>13.733333333333301</v>
      </c>
      <c r="AE1128" t="s">
        <v>31</v>
      </c>
      <c r="AF1128" t="s">
        <v>1045</v>
      </c>
      <c r="AJ1128" t="b">
        <f>OR(COUNTIF(Sheet1!$H$1:$H$9,Table1[[#This Row],[Genre_1]]),COUNTIF(Sheet1!$H$1:$H$8,Table1[[#This Row],[Genre_2]]),COUNTIF(Sheet1!$H$1:$H$8,Table1[[#This Row],[Genre_3]]),COUNTIF(Sheet1!$H$1:$H$8,Table1[[#This Row],[Genre_4]]),COUNTIF(Sheet1!$H$1:$H$8,Table1[[#This Row],[Genre_5]]))</f>
        <v>1</v>
      </c>
      <c r="AK1128" t="s">
        <v>1005</v>
      </c>
      <c r="AM1128" t="b">
        <f>OR(COUNTIF(Sheet1!$E$2:$E$20,Table1[[#This Row],[Publisher_1]]),COUNTIF(Sheet1!$E$2:$E$20,Table1[[#This Row],[Publisher_2]]))</f>
        <v>1</v>
      </c>
      <c r="AN1128" t="str">
        <f>IF(COUNTIF(Table1[[#All],[Title]],Table1[[#This Row],[Title]]) &gt; 1,"Yes","No")</f>
        <v>No</v>
      </c>
      <c r="AO1128" t="str">
        <f>IF(AND(-3&lt;= (Table1[[#This Row],[Metrics.Sales]] - AVERAGE(Table1[Metrics.Sales]))/_xlfn.STDEV.S(Table1[Metrics.Sales]), (Table1[[#This Row],[Metrics.Sales]] - AVERAGE(Table1[Metrics.Sales]))/_xlfn.STDEV.S(Table1[Metrics.Sales]) &lt;=3),"No","Yes")</f>
        <v>No</v>
      </c>
      <c r="AP1128" t="b">
        <f>OR(Table1[[#This Row],[Length.Main Story.Polled]] = 0,Table1[[#This Row],[Length.Main + Extras.Polled]] = 0,Table1[[#This Row],[Length.Completionists.Polled]] = 0,Table1[[#This Row],[Length.All PlayStyles.Polled]] = 0)</f>
        <v>0</v>
      </c>
      <c r="AR1128" s="9"/>
      <c r="AT1128"/>
    </row>
    <row r="1129" spans="1:64" x14ac:dyDescent="0.25">
      <c r="A1129" t="s">
        <v>714</v>
      </c>
      <c r="B1129">
        <v>4</v>
      </c>
      <c r="C1129" t="s">
        <v>39</v>
      </c>
      <c r="D1129" t="s">
        <v>45</v>
      </c>
      <c r="E1129" t="s">
        <v>83</v>
      </c>
      <c r="F1129" t="s">
        <v>53</v>
      </c>
      <c r="G1129">
        <v>2007</v>
      </c>
      <c r="H1129">
        <v>72</v>
      </c>
      <c r="I1129">
        <v>0.03</v>
      </c>
      <c r="J1129">
        <v>6.95</v>
      </c>
      <c r="K1129">
        <v>0</v>
      </c>
      <c r="L1129">
        <v>0</v>
      </c>
      <c r="M1129">
        <v>0</v>
      </c>
      <c r="N1129">
        <v>0</v>
      </c>
      <c r="O1129">
        <v>0</v>
      </c>
      <c r="P1129">
        <v>0</v>
      </c>
      <c r="Q1129">
        <v>0</v>
      </c>
      <c r="R1129">
        <v>0</v>
      </c>
      <c r="S1129">
        <v>0</v>
      </c>
      <c r="T1129">
        <v>0</v>
      </c>
      <c r="U1129">
        <v>0</v>
      </c>
      <c r="V1129">
        <v>0</v>
      </c>
      <c r="W1129">
        <v>0</v>
      </c>
      <c r="X1129">
        <v>0</v>
      </c>
      <c r="Y1129">
        <v>0</v>
      </c>
      <c r="Z1129">
        <v>0</v>
      </c>
      <c r="AA1129">
        <v>0</v>
      </c>
      <c r="AB1129">
        <v>0</v>
      </c>
      <c r="AC1129">
        <v>0</v>
      </c>
      <c r="AD1129">
        <v>0</v>
      </c>
      <c r="AE1129" t="s">
        <v>39</v>
      </c>
      <c r="AJ1129" t="b">
        <f>OR(COUNTIF(Sheet1!$H$1:$H$9,Table1[[#This Row],[Genre_1]]),COUNTIF(Sheet1!$H$1:$H$8,Table1[[#This Row],[Genre_2]]),COUNTIF(Sheet1!$H$1:$H$8,Table1[[#This Row],[Genre_3]]),COUNTIF(Sheet1!$H$1:$H$8,Table1[[#This Row],[Genre_4]]),COUNTIF(Sheet1!$H$1:$H$8,Table1[[#This Row],[Genre_5]]))</f>
        <v>1</v>
      </c>
      <c r="AK1129" t="s">
        <v>45</v>
      </c>
      <c r="AM1129" t="b">
        <f>OR(COUNTIF(Sheet1!$E$2:$E$20,Table1[[#This Row],[Publisher_1]]),COUNTIF(Sheet1!$E$2:$E$20,Table1[[#This Row],[Publisher_2]]))</f>
        <v>1</v>
      </c>
      <c r="AN1129" t="str">
        <f>IF(COUNTIF(Table1[[#All],[Title]],Table1[[#This Row],[Title]]) &gt; 1,"Yes","No")</f>
        <v>Yes</v>
      </c>
      <c r="AO1129" t="str">
        <f>IF(AND(-3&lt;= (Table1[[#This Row],[Metrics.Sales]] - AVERAGE(Table1[Metrics.Sales]))/_xlfn.STDEV.S(Table1[Metrics.Sales]), (Table1[[#This Row],[Metrics.Sales]] - AVERAGE(Table1[Metrics.Sales]))/_xlfn.STDEV.S(Table1[Metrics.Sales]) &lt;=3),"No","Yes")</f>
        <v>No</v>
      </c>
      <c r="AP1129" t="b">
        <f>OR(Table1[[#This Row],[Length.Main Story.Polled]] = 0,Table1[[#This Row],[Length.Main + Extras.Polled]] = 0,Table1[[#This Row],[Length.Completionists.Polled]] = 0,Table1[[#This Row],[Length.All PlayStyles.Polled]] = 0)</f>
        <v>1</v>
      </c>
      <c r="AR1129" s="9"/>
      <c r="AT1129"/>
      <c r="AU1129" s="10"/>
      <c r="AW1129" s="10"/>
      <c r="AY1129" s="10"/>
      <c r="BB1129" s="10"/>
      <c r="BC1129" s="10"/>
      <c r="BE1129" s="10"/>
      <c r="BG1129" s="10"/>
      <c r="BI1129" s="10"/>
      <c r="BL1129" s="10"/>
    </row>
    <row r="1130" spans="1:64" x14ac:dyDescent="0.25">
      <c r="A1130" t="s">
        <v>714</v>
      </c>
      <c r="B1130">
        <v>1</v>
      </c>
      <c r="C1130" t="s">
        <v>39</v>
      </c>
      <c r="D1130" t="s">
        <v>45</v>
      </c>
      <c r="E1130" t="s">
        <v>1020</v>
      </c>
      <c r="F1130" t="s">
        <v>53</v>
      </c>
      <c r="G1130">
        <v>2007</v>
      </c>
      <c r="H1130">
        <v>71</v>
      </c>
      <c r="I1130">
        <v>0.01</v>
      </c>
      <c r="J1130">
        <v>14.95</v>
      </c>
      <c r="K1130">
        <v>0</v>
      </c>
      <c r="L1130">
        <v>0</v>
      </c>
      <c r="M1130">
        <v>0</v>
      </c>
      <c r="N1130">
        <v>0</v>
      </c>
      <c r="O1130">
        <v>0</v>
      </c>
      <c r="P1130">
        <v>0</v>
      </c>
      <c r="Q1130">
        <v>0</v>
      </c>
      <c r="R1130">
        <v>0</v>
      </c>
      <c r="S1130">
        <v>0</v>
      </c>
      <c r="T1130">
        <v>0</v>
      </c>
      <c r="U1130">
        <v>0</v>
      </c>
      <c r="V1130">
        <v>0</v>
      </c>
      <c r="W1130">
        <v>0</v>
      </c>
      <c r="X1130">
        <v>0</v>
      </c>
      <c r="Y1130">
        <v>0</v>
      </c>
      <c r="Z1130">
        <v>0</v>
      </c>
      <c r="AA1130">
        <v>0</v>
      </c>
      <c r="AB1130">
        <v>0</v>
      </c>
      <c r="AC1130">
        <v>0</v>
      </c>
      <c r="AD1130">
        <v>0</v>
      </c>
      <c r="AE1130" t="s">
        <v>39</v>
      </c>
      <c r="AJ1130" t="b">
        <f>OR(COUNTIF(Sheet1!$H$1:$H$9,Table1[[#This Row],[Genre_1]]),COUNTIF(Sheet1!$H$1:$H$8,Table1[[#This Row],[Genre_2]]),COUNTIF(Sheet1!$H$1:$H$8,Table1[[#This Row],[Genre_3]]),COUNTIF(Sheet1!$H$1:$H$8,Table1[[#This Row],[Genre_4]]),COUNTIF(Sheet1!$H$1:$H$8,Table1[[#This Row],[Genre_5]]))</f>
        <v>1</v>
      </c>
      <c r="AK1130" t="s">
        <v>45</v>
      </c>
      <c r="AM1130" t="b">
        <f>OR(COUNTIF(Sheet1!$E$2:$E$20,Table1[[#This Row],[Publisher_1]]),COUNTIF(Sheet1!$E$2:$E$20,Table1[[#This Row],[Publisher_2]]))</f>
        <v>1</v>
      </c>
      <c r="AN1130" t="str">
        <f>IF(COUNTIF(Table1[[#All],[Title]],Table1[[#This Row],[Title]]) &gt; 1,"Yes","No")</f>
        <v>Yes</v>
      </c>
      <c r="AO1130" t="str">
        <f>IF(AND(-3&lt;= (Table1[[#This Row],[Metrics.Sales]] - AVERAGE(Table1[Metrics.Sales]))/_xlfn.STDEV.S(Table1[Metrics.Sales]), (Table1[[#This Row],[Metrics.Sales]] - AVERAGE(Table1[Metrics.Sales]))/_xlfn.STDEV.S(Table1[Metrics.Sales]) &lt;=3),"No","Yes")</f>
        <v>No</v>
      </c>
      <c r="AP1130" t="b">
        <f>OR(Table1[[#This Row],[Length.Main Story.Polled]] = 0,Table1[[#This Row],[Length.Main + Extras.Polled]] = 0,Table1[[#This Row],[Length.Completionists.Polled]] = 0,Table1[[#This Row],[Length.All PlayStyles.Polled]] = 0)</f>
        <v>1</v>
      </c>
      <c r="AR1130" s="9"/>
      <c r="AT1130"/>
    </row>
    <row r="1131" spans="1:64" x14ac:dyDescent="0.25">
      <c r="A1131" t="s">
        <v>945</v>
      </c>
      <c r="B1131">
        <v>7</v>
      </c>
      <c r="C1131" t="s">
        <v>39</v>
      </c>
      <c r="D1131" t="s">
        <v>45</v>
      </c>
      <c r="E1131" t="s">
        <v>1019</v>
      </c>
      <c r="F1131" t="s">
        <v>53</v>
      </c>
      <c r="G1131">
        <v>2008</v>
      </c>
      <c r="H1131">
        <v>79</v>
      </c>
      <c r="I1131">
        <v>7.0000000000000007E-2</v>
      </c>
      <c r="J1131">
        <v>17.95</v>
      </c>
      <c r="K1131">
        <v>0</v>
      </c>
      <c r="L1131">
        <v>0</v>
      </c>
      <c r="M1131">
        <v>0</v>
      </c>
      <c r="N1131">
        <v>0</v>
      </c>
      <c r="O1131">
        <v>0</v>
      </c>
      <c r="P1131">
        <v>0</v>
      </c>
      <c r="Q1131">
        <v>0</v>
      </c>
      <c r="R1131">
        <v>0</v>
      </c>
      <c r="S1131">
        <v>0</v>
      </c>
      <c r="T1131">
        <v>0</v>
      </c>
      <c r="U1131">
        <v>0</v>
      </c>
      <c r="V1131">
        <v>0</v>
      </c>
      <c r="W1131">
        <v>0</v>
      </c>
      <c r="X1131">
        <v>0</v>
      </c>
      <c r="Y1131">
        <v>0</v>
      </c>
      <c r="Z1131">
        <v>0</v>
      </c>
      <c r="AA1131">
        <v>0</v>
      </c>
      <c r="AB1131">
        <v>0</v>
      </c>
      <c r="AC1131">
        <v>0</v>
      </c>
      <c r="AD1131">
        <v>0</v>
      </c>
      <c r="AE1131" t="s">
        <v>39</v>
      </c>
      <c r="AJ1131" t="b">
        <f>OR(COUNTIF(Sheet1!$H$1:$H$9,Table1[[#This Row],[Genre_1]]),COUNTIF(Sheet1!$H$1:$H$8,Table1[[#This Row],[Genre_2]]),COUNTIF(Sheet1!$H$1:$H$8,Table1[[#This Row],[Genre_3]]),COUNTIF(Sheet1!$H$1:$H$8,Table1[[#This Row],[Genre_4]]),COUNTIF(Sheet1!$H$1:$H$8,Table1[[#This Row],[Genre_5]]))</f>
        <v>1</v>
      </c>
      <c r="AK1131" t="s">
        <v>45</v>
      </c>
      <c r="AM1131" t="b">
        <f>OR(COUNTIF(Sheet1!$E$2:$E$20,Table1[[#This Row],[Publisher_1]]),COUNTIF(Sheet1!$E$2:$E$20,Table1[[#This Row],[Publisher_2]]))</f>
        <v>1</v>
      </c>
      <c r="AN1131" t="str">
        <f>IF(COUNTIF(Table1[[#All],[Title]],Table1[[#This Row],[Title]]) &gt; 1,"Yes","No")</f>
        <v>Yes</v>
      </c>
      <c r="AO1131" t="str">
        <f>IF(AND(-3&lt;= (Table1[[#This Row],[Metrics.Sales]] - AVERAGE(Table1[Metrics.Sales]))/_xlfn.STDEV.S(Table1[Metrics.Sales]), (Table1[[#This Row],[Metrics.Sales]] - AVERAGE(Table1[Metrics.Sales]))/_xlfn.STDEV.S(Table1[Metrics.Sales]) &lt;=3),"No","Yes")</f>
        <v>No</v>
      </c>
      <c r="AP1131" t="b">
        <f>OR(Table1[[#This Row],[Length.Main Story.Polled]] = 0,Table1[[#This Row],[Length.Main + Extras.Polled]] = 0,Table1[[#This Row],[Length.Completionists.Polled]] = 0,Table1[[#This Row],[Length.All PlayStyles.Polled]] = 0)</f>
        <v>1</v>
      </c>
      <c r="AR1131" s="9"/>
      <c r="AT1131"/>
    </row>
    <row r="1132" spans="1:64" x14ac:dyDescent="0.25">
      <c r="A1132" t="s">
        <v>945</v>
      </c>
      <c r="B1132">
        <v>4</v>
      </c>
      <c r="C1132" t="s">
        <v>39</v>
      </c>
      <c r="D1132" t="s">
        <v>45</v>
      </c>
      <c r="E1132" t="s">
        <v>83</v>
      </c>
      <c r="F1132" t="s">
        <v>46</v>
      </c>
      <c r="G1132">
        <v>2008</v>
      </c>
      <c r="H1132">
        <v>80</v>
      </c>
      <c r="I1132">
        <v>0.05</v>
      </c>
      <c r="J1132">
        <v>14.95</v>
      </c>
      <c r="K1132">
        <v>0</v>
      </c>
      <c r="L1132">
        <v>0</v>
      </c>
      <c r="M1132">
        <v>0</v>
      </c>
      <c r="N1132">
        <v>0</v>
      </c>
      <c r="O1132">
        <v>0</v>
      </c>
      <c r="P1132">
        <v>0</v>
      </c>
      <c r="Q1132">
        <v>0</v>
      </c>
      <c r="R1132">
        <v>0</v>
      </c>
      <c r="S1132">
        <v>0</v>
      </c>
      <c r="T1132">
        <v>0</v>
      </c>
      <c r="U1132">
        <v>0</v>
      </c>
      <c r="V1132">
        <v>0</v>
      </c>
      <c r="W1132">
        <v>0</v>
      </c>
      <c r="X1132">
        <v>0</v>
      </c>
      <c r="Y1132">
        <v>0</v>
      </c>
      <c r="Z1132">
        <v>0</v>
      </c>
      <c r="AA1132">
        <v>0</v>
      </c>
      <c r="AB1132">
        <v>0</v>
      </c>
      <c r="AC1132">
        <v>0</v>
      </c>
      <c r="AD1132">
        <v>0</v>
      </c>
      <c r="AE1132" t="s">
        <v>39</v>
      </c>
      <c r="AJ1132" t="b">
        <f>OR(COUNTIF(Sheet1!$H$1:$H$9,Table1[[#This Row],[Genre_1]]),COUNTIF(Sheet1!$H$1:$H$8,Table1[[#This Row],[Genre_2]]),COUNTIF(Sheet1!$H$1:$H$8,Table1[[#This Row],[Genre_3]]),COUNTIF(Sheet1!$H$1:$H$8,Table1[[#This Row],[Genre_4]]),COUNTIF(Sheet1!$H$1:$H$8,Table1[[#This Row],[Genre_5]]))</f>
        <v>1</v>
      </c>
      <c r="AK1132" t="s">
        <v>45</v>
      </c>
      <c r="AM1132" t="b">
        <f>OR(COUNTIF(Sheet1!$E$2:$E$20,Table1[[#This Row],[Publisher_1]]),COUNTIF(Sheet1!$E$2:$E$20,Table1[[#This Row],[Publisher_2]]))</f>
        <v>1</v>
      </c>
      <c r="AN1132" t="str">
        <f>IF(COUNTIF(Table1[[#All],[Title]],Table1[[#This Row],[Title]]) &gt; 1,"Yes","No")</f>
        <v>Yes</v>
      </c>
      <c r="AO1132" t="str">
        <f>IF(AND(-3&lt;= (Table1[[#This Row],[Metrics.Sales]] - AVERAGE(Table1[Metrics.Sales]))/_xlfn.STDEV.S(Table1[Metrics.Sales]), (Table1[[#This Row],[Metrics.Sales]] - AVERAGE(Table1[Metrics.Sales]))/_xlfn.STDEV.S(Table1[Metrics.Sales]) &lt;=3),"No","Yes")</f>
        <v>No</v>
      </c>
      <c r="AP1132" t="b">
        <f>OR(Table1[[#This Row],[Length.Main Story.Polled]] = 0,Table1[[#This Row],[Length.Main + Extras.Polled]] = 0,Table1[[#This Row],[Length.Completionists.Polled]] = 0,Table1[[#This Row],[Length.All PlayStyles.Polled]] = 0)</f>
        <v>1</v>
      </c>
      <c r="AR1132" s="9"/>
      <c r="AT1132"/>
    </row>
    <row r="1133" spans="1:64" x14ac:dyDescent="0.25">
      <c r="A1133" t="s">
        <v>945</v>
      </c>
      <c r="B1133">
        <v>1</v>
      </c>
      <c r="C1133" t="s">
        <v>39</v>
      </c>
      <c r="D1133" t="s">
        <v>45</v>
      </c>
      <c r="E1133" t="s">
        <v>1020</v>
      </c>
      <c r="F1133" t="s">
        <v>32</v>
      </c>
      <c r="G1133">
        <v>2008</v>
      </c>
      <c r="H1133">
        <v>68</v>
      </c>
      <c r="I1133">
        <v>0.04</v>
      </c>
      <c r="J1133">
        <v>19.95</v>
      </c>
      <c r="K1133">
        <v>0</v>
      </c>
      <c r="L1133">
        <v>0</v>
      </c>
      <c r="M1133">
        <v>0</v>
      </c>
      <c r="N1133">
        <v>0</v>
      </c>
      <c r="O1133">
        <v>0</v>
      </c>
      <c r="P1133">
        <v>0</v>
      </c>
      <c r="Q1133">
        <v>0</v>
      </c>
      <c r="R1133">
        <v>0</v>
      </c>
      <c r="S1133">
        <v>0</v>
      </c>
      <c r="T1133">
        <v>0</v>
      </c>
      <c r="U1133">
        <v>0</v>
      </c>
      <c r="V1133">
        <v>0</v>
      </c>
      <c r="W1133">
        <v>0</v>
      </c>
      <c r="X1133">
        <v>0</v>
      </c>
      <c r="Y1133">
        <v>0</v>
      </c>
      <c r="Z1133">
        <v>0</v>
      </c>
      <c r="AA1133">
        <v>0</v>
      </c>
      <c r="AB1133">
        <v>0</v>
      </c>
      <c r="AC1133">
        <v>0</v>
      </c>
      <c r="AD1133">
        <v>0</v>
      </c>
      <c r="AE1133" t="s">
        <v>39</v>
      </c>
      <c r="AJ1133" t="b">
        <f>OR(COUNTIF(Sheet1!$H$1:$H$9,Table1[[#This Row],[Genre_1]]),COUNTIF(Sheet1!$H$1:$H$8,Table1[[#This Row],[Genre_2]]),COUNTIF(Sheet1!$H$1:$H$8,Table1[[#This Row],[Genre_3]]),COUNTIF(Sheet1!$H$1:$H$8,Table1[[#This Row],[Genre_4]]),COUNTIF(Sheet1!$H$1:$H$8,Table1[[#This Row],[Genre_5]]))</f>
        <v>1</v>
      </c>
      <c r="AK1133" t="s">
        <v>45</v>
      </c>
      <c r="AM1133" t="b">
        <f>OR(COUNTIF(Sheet1!$E$2:$E$20,Table1[[#This Row],[Publisher_1]]),COUNTIF(Sheet1!$E$2:$E$20,Table1[[#This Row],[Publisher_2]]))</f>
        <v>1</v>
      </c>
      <c r="AN1133" t="str">
        <f>IF(COUNTIF(Table1[[#All],[Title]],Table1[[#This Row],[Title]]) &gt; 1,"Yes","No")</f>
        <v>Yes</v>
      </c>
      <c r="AO1133" t="str">
        <f>IF(AND(-3&lt;= (Table1[[#This Row],[Metrics.Sales]] - AVERAGE(Table1[Metrics.Sales]))/_xlfn.STDEV.S(Table1[Metrics.Sales]), (Table1[[#This Row],[Metrics.Sales]] - AVERAGE(Table1[Metrics.Sales]))/_xlfn.STDEV.S(Table1[Metrics.Sales]) &lt;=3),"No","Yes")</f>
        <v>No</v>
      </c>
      <c r="AP1133" t="b">
        <f>OR(Table1[[#This Row],[Length.Main Story.Polled]] = 0,Table1[[#This Row],[Length.Main + Extras.Polled]] = 0,Table1[[#This Row],[Length.Completionists.Polled]] = 0,Table1[[#This Row],[Length.All PlayStyles.Polled]] = 0)</f>
        <v>1</v>
      </c>
      <c r="AR1133" s="9"/>
      <c r="AT1133"/>
    </row>
    <row r="1134" spans="1:64" x14ac:dyDescent="0.25">
      <c r="A1134" t="s">
        <v>914</v>
      </c>
      <c r="B1134">
        <v>1</v>
      </c>
      <c r="C1134" t="s">
        <v>130</v>
      </c>
      <c r="D1134" t="s">
        <v>586</v>
      </c>
      <c r="E1134" t="s">
        <v>1021</v>
      </c>
      <c r="F1134" t="s">
        <v>32</v>
      </c>
      <c r="G1134">
        <v>2008</v>
      </c>
      <c r="H1134">
        <v>69</v>
      </c>
      <c r="I1134">
        <v>0.11</v>
      </c>
      <c r="J1134">
        <v>14.95</v>
      </c>
      <c r="K1134">
        <v>0</v>
      </c>
      <c r="L1134">
        <v>0</v>
      </c>
      <c r="M1134">
        <v>0</v>
      </c>
      <c r="N1134">
        <v>0</v>
      </c>
      <c r="O1134">
        <v>0</v>
      </c>
      <c r="P1134">
        <v>0</v>
      </c>
      <c r="Q1134">
        <v>0</v>
      </c>
      <c r="R1134">
        <v>0</v>
      </c>
      <c r="S1134">
        <v>0</v>
      </c>
      <c r="T1134">
        <v>0</v>
      </c>
      <c r="U1134">
        <v>0</v>
      </c>
      <c r="V1134">
        <v>0</v>
      </c>
      <c r="W1134">
        <v>0</v>
      </c>
      <c r="X1134">
        <v>0</v>
      </c>
      <c r="Y1134">
        <v>0</v>
      </c>
      <c r="Z1134">
        <v>0</v>
      </c>
      <c r="AA1134">
        <v>0</v>
      </c>
      <c r="AB1134">
        <v>0</v>
      </c>
      <c r="AC1134">
        <v>0</v>
      </c>
      <c r="AD1134">
        <v>0</v>
      </c>
      <c r="AE1134" t="s">
        <v>31</v>
      </c>
      <c r="AF1134" t="s">
        <v>44</v>
      </c>
      <c r="AJ1134" t="b">
        <f>OR(COUNTIF(Sheet1!$H$1:$H$9,Table1[[#This Row],[Genre_1]]),COUNTIF(Sheet1!$H$1:$H$8,Table1[[#This Row],[Genre_2]]),COUNTIF(Sheet1!$H$1:$H$8,Table1[[#This Row],[Genre_3]]),COUNTIF(Sheet1!$H$1:$H$8,Table1[[#This Row],[Genre_4]]),COUNTIF(Sheet1!$H$1:$H$8,Table1[[#This Row],[Genre_5]]))</f>
        <v>1</v>
      </c>
      <c r="AK1134" t="s">
        <v>586</v>
      </c>
      <c r="AM1134" t="b">
        <f>OR(COUNTIF(Sheet1!$E$2:$E$20,Table1[[#This Row],[Publisher_1]]),COUNTIF(Sheet1!$E$2:$E$20,Table1[[#This Row],[Publisher_2]]))</f>
        <v>1</v>
      </c>
      <c r="AN1134" t="str">
        <f>IF(COUNTIF(Table1[[#All],[Title]],Table1[[#This Row],[Title]]) &gt; 1,"Yes","No")</f>
        <v>No</v>
      </c>
      <c r="AO1134" t="str">
        <f>IF(AND(-3&lt;= (Table1[[#This Row],[Metrics.Sales]] - AVERAGE(Table1[Metrics.Sales]))/_xlfn.STDEV.S(Table1[Metrics.Sales]), (Table1[[#This Row],[Metrics.Sales]] - AVERAGE(Table1[Metrics.Sales]))/_xlfn.STDEV.S(Table1[Metrics.Sales]) &lt;=3),"No","Yes")</f>
        <v>No</v>
      </c>
      <c r="AP1134" t="b">
        <f>OR(Table1[[#This Row],[Length.Main Story.Polled]] = 0,Table1[[#This Row],[Length.Main + Extras.Polled]] = 0,Table1[[#This Row],[Length.Completionists.Polled]] = 0,Table1[[#This Row],[Length.All PlayStyles.Polled]] = 0)</f>
        <v>1</v>
      </c>
      <c r="AR1134" s="9"/>
      <c r="AT1134"/>
    </row>
    <row r="1135" spans="1:64" x14ac:dyDescent="0.25">
      <c r="A1135" t="s">
        <v>399</v>
      </c>
      <c r="B1135">
        <v>1</v>
      </c>
      <c r="C1135" t="s">
        <v>31</v>
      </c>
      <c r="D1135" t="s">
        <v>61</v>
      </c>
      <c r="E1135" t="s">
        <v>1020</v>
      </c>
      <c r="F1135" t="s">
        <v>32</v>
      </c>
      <c r="G1135">
        <v>2006</v>
      </c>
      <c r="H1135">
        <v>72</v>
      </c>
      <c r="I1135">
        <v>0.06</v>
      </c>
      <c r="J1135">
        <v>17.95</v>
      </c>
      <c r="K1135">
        <v>6.15</v>
      </c>
      <c r="L1135">
        <v>9.4</v>
      </c>
      <c r="M1135">
        <v>5.5</v>
      </c>
      <c r="N1135">
        <v>6</v>
      </c>
      <c r="O1135">
        <v>3.6666666666666599</v>
      </c>
      <c r="P1135">
        <v>12.95</v>
      </c>
      <c r="Q1135">
        <v>12.95</v>
      </c>
      <c r="R1135">
        <v>12.95</v>
      </c>
      <c r="S1135">
        <v>1</v>
      </c>
      <c r="T1135">
        <v>12.95</v>
      </c>
      <c r="U1135">
        <v>6.9833333333333298</v>
      </c>
      <c r="V1135">
        <v>7.4833333333333298</v>
      </c>
      <c r="W1135">
        <v>6.9833333333333298</v>
      </c>
      <c r="X1135">
        <v>2</v>
      </c>
      <c r="Y1135">
        <v>6.4833333333333298</v>
      </c>
      <c r="Z1135">
        <v>3.3333333333333299</v>
      </c>
      <c r="AA1135">
        <v>4.2166666666666597</v>
      </c>
      <c r="AB1135">
        <v>3.5</v>
      </c>
      <c r="AC1135">
        <v>3</v>
      </c>
      <c r="AD1135">
        <v>2.4500000000000002</v>
      </c>
      <c r="AE1135" t="s">
        <v>31</v>
      </c>
      <c r="AJ1135" t="b">
        <f>OR(COUNTIF(Sheet1!$H$1:$H$9,Table1[[#This Row],[Genre_1]]),COUNTIF(Sheet1!$H$1:$H$8,Table1[[#This Row],[Genre_2]]),COUNTIF(Sheet1!$H$1:$H$8,Table1[[#This Row],[Genre_3]]),COUNTIF(Sheet1!$H$1:$H$8,Table1[[#This Row],[Genre_4]]),COUNTIF(Sheet1!$H$1:$H$8,Table1[[#This Row],[Genre_5]]))</f>
        <v>1</v>
      </c>
      <c r="AK1135" t="s">
        <v>61</v>
      </c>
      <c r="AM1135" t="b">
        <f>OR(COUNTIF(Sheet1!$E$2:$E$20,Table1[[#This Row],[Publisher_1]]),COUNTIF(Sheet1!$E$2:$E$20,Table1[[#This Row],[Publisher_2]]))</f>
        <v>1</v>
      </c>
      <c r="AN1135" t="str">
        <f>IF(COUNTIF(Table1[[#All],[Title]],Table1[[#This Row],[Title]]) &gt; 1,"Yes","No")</f>
        <v>No</v>
      </c>
      <c r="AO1135" t="str">
        <f>IF(AND(-3&lt;= (Table1[[#This Row],[Metrics.Sales]] - AVERAGE(Table1[Metrics.Sales]))/_xlfn.STDEV.S(Table1[Metrics.Sales]), (Table1[[#This Row],[Metrics.Sales]] - AVERAGE(Table1[Metrics.Sales]))/_xlfn.STDEV.S(Table1[Metrics.Sales]) &lt;=3),"No","Yes")</f>
        <v>No</v>
      </c>
      <c r="AP1135" t="b">
        <f>OR(Table1[[#This Row],[Length.Main Story.Polled]] = 0,Table1[[#This Row],[Length.Main + Extras.Polled]] = 0,Table1[[#This Row],[Length.Completionists.Polled]] = 0,Table1[[#This Row],[Length.All PlayStyles.Polled]] = 0)</f>
        <v>0</v>
      </c>
      <c r="AR1135" s="9"/>
      <c r="AT1135"/>
    </row>
    <row r="1136" spans="1:64" x14ac:dyDescent="0.25">
      <c r="A1136" t="s">
        <v>700</v>
      </c>
      <c r="B1136">
        <v>1</v>
      </c>
      <c r="C1136" t="s">
        <v>31</v>
      </c>
      <c r="D1136" t="s">
        <v>255</v>
      </c>
      <c r="E1136" t="s">
        <v>1021</v>
      </c>
      <c r="F1136" t="s">
        <v>32</v>
      </c>
      <c r="G1136">
        <v>2007</v>
      </c>
      <c r="H1136">
        <v>73</v>
      </c>
      <c r="I1136">
        <v>0.05</v>
      </c>
      <c r="J1136">
        <v>23.95</v>
      </c>
      <c r="K1136">
        <v>3.85</v>
      </c>
      <c r="L1136">
        <v>11.45</v>
      </c>
      <c r="M1136">
        <v>2</v>
      </c>
      <c r="N1136">
        <v>21</v>
      </c>
      <c r="O1136">
        <v>1.55</v>
      </c>
      <c r="P1136">
        <v>8.3833333333333293</v>
      </c>
      <c r="Q1136">
        <v>10.1666666666666</v>
      </c>
      <c r="R1136">
        <v>8</v>
      </c>
      <c r="S1136">
        <v>3</v>
      </c>
      <c r="T1136">
        <v>6.5833333333333304</v>
      </c>
      <c r="U1136">
        <v>8.4</v>
      </c>
      <c r="V1136">
        <v>13.6</v>
      </c>
      <c r="W1136">
        <v>6</v>
      </c>
      <c r="X1136">
        <v>5</v>
      </c>
      <c r="Y1136">
        <v>5.0999999999999996</v>
      </c>
      <c r="Z1136">
        <v>1.06666666666666</v>
      </c>
      <c r="AA1136">
        <v>1.6</v>
      </c>
      <c r="AB1136">
        <v>1</v>
      </c>
      <c r="AC1136">
        <v>13</v>
      </c>
      <c r="AD1136">
        <v>0.61666666666666603</v>
      </c>
      <c r="AE1136" t="s">
        <v>31</v>
      </c>
      <c r="AJ1136" t="b">
        <f>OR(COUNTIF(Sheet1!$H$1:$H$9,Table1[[#This Row],[Genre_1]]),COUNTIF(Sheet1!$H$1:$H$8,Table1[[#This Row],[Genre_2]]),COUNTIF(Sheet1!$H$1:$H$8,Table1[[#This Row],[Genre_3]]),COUNTIF(Sheet1!$H$1:$H$8,Table1[[#This Row],[Genre_4]]),COUNTIF(Sheet1!$H$1:$H$8,Table1[[#This Row],[Genre_5]]))</f>
        <v>1</v>
      </c>
      <c r="AK1136" t="s">
        <v>255</v>
      </c>
      <c r="AM1136" t="b">
        <f>OR(COUNTIF(Sheet1!$E$2:$E$20,Table1[[#This Row],[Publisher_1]]),COUNTIF(Sheet1!$E$2:$E$20,Table1[[#This Row],[Publisher_2]]))</f>
        <v>1</v>
      </c>
      <c r="AN1136" t="str">
        <f>IF(COUNTIF(Table1[[#All],[Title]],Table1[[#This Row],[Title]]) &gt; 1,"Yes","No")</f>
        <v>No</v>
      </c>
      <c r="AO1136" t="str">
        <f>IF(AND(-3&lt;= (Table1[[#This Row],[Metrics.Sales]] - AVERAGE(Table1[Metrics.Sales]))/_xlfn.STDEV.S(Table1[Metrics.Sales]), (Table1[[#This Row],[Metrics.Sales]] - AVERAGE(Table1[Metrics.Sales]))/_xlfn.STDEV.S(Table1[Metrics.Sales]) &lt;=3),"No","Yes")</f>
        <v>No</v>
      </c>
      <c r="AP1136" t="b">
        <f>OR(Table1[[#This Row],[Length.Main Story.Polled]] = 0,Table1[[#This Row],[Length.Main + Extras.Polled]] = 0,Table1[[#This Row],[Length.Completionists.Polled]] = 0,Table1[[#This Row],[Length.All PlayStyles.Polled]] = 0)</f>
        <v>0</v>
      </c>
      <c r="AR1136" s="9"/>
      <c r="AT1136"/>
      <c r="AW1136" s="10"/>
      <c r="BC1136" s="10"/>
      <c r="BD1136" s="10"/>
      <c r="BE1136" s="10"/>
      <c r="BG1136" s="10"/>
      <c r="BH1136" s="10"/>
      <c r="BI1136" s="10"/>
    </row>
    <row r="1137" spans="1:64" x14ac:dyDescent="0.25">
      <c r="A1137" t="s">
        <v>465</v>
      </c>
      <c r="B1137">
        <v>1</v>
      </c>
      <c r="C1137" t="s">
        <v>31</v>
      </c>
      <c r="D1137" t="s">
        <v>40</v>
      </c>
      <c r="E1137" t="s">
        <v>1019</v>
      </c>
      <c r="F1137" t="s">
        <v>53</v>
      </c>
      <c r="G1137">
        <v>2007</v>
      </c>
      <c r="H1137">
        <v>88</v>
      </c>
      <c r="I1137">
        <v>1.76</v>
      </c>
      <c r="J1137">
        <v>24.95</v>
      </c>
      <c r="K1137">
        <v>9.5</v>
      </c>
      <c r="L1137">
        <v>32.116666666666603</v>
      </c>
      <c r="M1137">
        <v>9</v>
      </c>
      <c r="N1137">
        <v>1400</v>
      </c>
      <c r="O1137">
        <v>6.5</v>
      </c>
      <c r="P1137">
        <v>17.266666666666602</v>
      </c>
      <c r="Q1137">
        <v>36.049999999999997</v>
      </c>
      <c r="R1137">
        <v>16.983333333333299</v>
      </c>
      <c r="S1137">
        <v>91</v>
      </c>
      <c r="T1137">
        <v>12.1166666666666</v>
      </c>
      <c r="U1137">
        <v>10.3</v>
      </c>
      <c r="V1137">
        <v>15.4</v>
      </c>
      <c r="W1137">
        <v>10</v>
      </c>
      <c r="X1137">
        <v>313</v>
      </c>
      <c r="Y1137">
        <v>7.7666666666666604</v>
      </c>
      <c r="Z1137">
        <v>8.5</v>
      </c>
      <c r="AA1137">
        <v>16.733333333333299</v>
      </c>
      <c r="AB1137">
        <v>8.4666666666666597</v>
      </c>
      <c r="AC1137">
        <v>951</v>
      </c>
      <c r="AD1137">
        <v>6.11666666666666</v>
      </c>
      <c r="AE1137" t="s">
        <v>31</v>
      </c>
      <c r="AJ1137" t="b">
        <f>OR(COUNTIF(Sheet1!$H$1:$H$9,Table1[[#This Row],[Genre_1]]),COUNTIF(Sheet1!$H$1:$H$8,Table1[[#This Row],[Genre_2]]),COUNTIF(Sheet1!$H$1:$H$8,Table1[[#This Row],[Genre_3]]),COUNTIF(Sheet1!$H$1:$H$8,Table1[[#This Row],[Genre_4]]),COUNTIF(Sheet1!$H$1:$H$8,Table1[[#This Row],[Genre_5]]))</f>
        <v>1</v>
      </c>
      <c r="AK1137" t="s">
        <v>40</v>
      </c>
      <c r="AM1137" t="b">
        <f>OR(COUNTIF(Sheet1!$E$2:$E$20,Table1[[#This Row],[Publisher_1]]),COUNTIF(Sheet1!$E$2:$E$20,Table1[[#This Row],[Publisher_2]]))</f>
        <v>1</v>
      </c>
      <c r="AN1137" t="str">
        <f>IF(COUNTIF(Table1[[#All],[Title]],Table1[[#This Row],[Title]]) &gt; 1,"Yes","No")</f>
        <v>No</v>
      </c>
      <c r="AO1137" t="str">
        <f>IF(AND(-3&lt;= (Table1[[#This Row],[Metrics.Sales]] - AVERAGE(Table1[Metrics.Sales]))/_xlfn.STDEV.S(Table1[Metrics.Sales]), (Table1[[#This Row],[Metrics.Sales]] - AVERAGE(Table1[Metrics.Sales]))/_xlfn.STDEV.S(Table1[Metrics.Sales]) &lt;=3),"No","Yes")</f>
        <v>No</v>
      </c>
      <c r="AP1137" t="b">
        <f>OR(Table1[[#This Row],[Length.Main Story.Polled]] = 0,Table1[[#This Row],[Length.Main + Extras.Polled]] = 0,Table1[[#This Row],[Length.Completionists.Polled]] = 0,Table1[[#This Row],[Length.All PlayStyles.Polled]] = 0)</f>
        <v>0</v>
      </c>
      <c r="AR1137" s="9"/>
      <c r="AT1137"/>
      <c r="AX1137" s="10"/>
      <c r="AY1137" s="10"/>
      <c r="BB1137" s="10"/>
      <c r="BH1137" s="10"/>
    </row>
    <row r="1138" spans="1:64" x14ac:dyDescent="0.25">
      <c r="A1138" t="s">
        <v>953</v>
      </c>
      <c r="B1138">
        <v>1</v>
      </c>
      <c r="C1138" t="s">
        <v>72</v>
      </c>
      <c r="D1138" t="s">
        <v>58</v>
      </c>
      <c r="E1138" t="s">
        <v>83</v>
      </c>
      <c r="F1138" t="s">
        <v>53</v>
      </c>
      <c r="G1138">
        <v>2008</v>
      </c>
      <c r="H1138">
        <v>66</v>
      </c>
      <c r="I1138">
        <v>7.0000000000000007E-2</v>
      </c>
      <c r="J1138">
        <v>14.95</v>
      </c>
      <c r="K1138">
        <v>16</v>
      </c>
      <c r="L1138">
        <v>17</v>
      </c>
      <c r="M1138">
        <v>16</v>
      </c>
      <c r="N1138">
        <v>4</v>
      </c>
      <c r="O1138">
        <v>15</v>
      </c>
      <c r="P1138">
        <v>0</v>
      </c>
      <c r="Q1138">
        <v>0</v>
      </c>
      <c r="R1138">
        <v>0</v>
      </c>
      <c r="S1138">
        <v>0</v>
      </c>
      <c r="T1138">
        <v>0</v>
      </c>
      <c r="U1138">
        <v>0</v>
      </c>
      <c r="V1138">
        <v>0</v>
      </c>
      <c r="W1138">
        <v>0</v>
      </c>
      <c r="X1138">
        <v>0</v>
      </c>
      <c r="Y1138">
        <v>0</v>
      </c>
      <c r="Z1138">
        <v>16</v>
      </c>
      <c r="AA1138">
        <v>17</v>
      </c>
      <c r="AB1138">
        <v>16</v>
      </c>
      <c r="AC1138">
        <v>4</v>
      </c>
      <c r="AD1138">
        <v>15</v>
      </c>
      <c r="AE1138" t="s">
        <v>31</v>
      </c>
      <c r="AF1138" t="s">
        <v>34</v>
      </c>
      <c r="AJ1138" t="b">
        <f>OR(COUNTIF(Sheet1!$H$1:$H$9,Table1[[#This Row],[Genre_1]]),COUNTIF(Sheet1!$H$1:$H$8,Table1[[#This Row],[Genre_2]]),COUNTIF(Sheet1!$H$1:$H$8,Table1[[#This Row],[Genre_3]]),COUNTIF(Sheet1!$H$1:$H$8,Table1[[#This Row],[Genre_4]]),COUNTIF(Sheet1!$H$1:$H$8,Table1[[#This Row],[Genre_5]]))</f>
        <v>1</v>
      </c>
      <c r="AK1138" t="s">
        <v>58</v>
      </c>
      <c r="AM1138" t="b">
        <f>OR(COUNTIF(Sheet1!$E$2:$E$20,Table1[[#This Row],[Publisher_1]]),COUNTIF(Sheet1!$E$2:$E$20,Table1[[#This Row],[Publisher_2]]))</f>
        <v>1</v>
      </c>
      <c r="AN1138" t="str">
        <f>IF(COUNTIF(Table1[[#All],[Title]],Table1[[#This Row],[Title]]) &gt; 1,"Yes","No")</f>
        <v>No</v>
      </c>
      <c r="AO1138" t="str">
        <f>IF(AND(-3&lt;= (Table1[[#This Row],[Metrics.Sales]] - AVERAGE(Table1[Metrics.Sales]))/_xlfn.STDEV.S(Table1[Metrics.Sales]), (Table1[[#This Row],[Metrics.Sales]] - AVERAGE(Table1[Metrics.Sales]))/_xlfn.STDEV.S(Table1[Metrics.Sales]) &lt;=3),"No","Yes")</f>
        <v>No</v>
      </c>
      <c r="AP1138" t="b">
        <f>OR(Table1[[#This Row],[Length.Main Story.Polled]] = 0,Table1[[#This Row],[Length.Main + Extras.Polled]] = 0,Table1[[#This Row],[Length.Completionists.Polled]] = 0,Table1[[#This Row],[Length.All PlayStyles.Polled]] = 0)</f>
        <v>1</v>
      </c>
      <c r="AR1138" s="9"/>
      <c r="AT1138"/>
      <c r="AX1138" s="10"/>
      <c r="AZ1138" s="10"/>
      <c r="BB1138" s="10"/>
      <c r="BG1138" s="10"/>
      <c r="BI1138" s="10"/>
      <c r="BJ1138" s="10"/>
      <c r="BL1138" s="10"/>
    </row>
    <row r="1139" spans="1:64" x14ac:dyDescent="0.25">
      <c r="A1139" t="s">
        <v>564</v>
      </c>
      <c r="B1139">
        <v>1</v>
      </c>
      <c r="C1139" t="s">
        <v>31</v>
      </c>
      <c r="D1139" t="s">
        <v>255</v>
      </c>
      <c r="E1139" t="s">
        <v>1019</v>
      </c>
      <c r="F1139" t="s">
        <v>46</v>
      </c>
      <c r="G1139">
        <v>2007</v>
      </c>
      <c r="H1139">
        <v>86</v>
      </c>
      <c r="I1139">
        <v>0.33</v>
      </c>
      <c r="J1139">
        <v>16.95</v>
      </c>
      <c r="K1139">
        <v>14.066666666666601</v>
      </c>
      <c r="L1139">
        <v>24.133333333333301</v>
      </c>
      <c r="M1139">
        <v>12.5166666666666</v>
      </c>
      <c r="N1139">
        <v>35</v>
      </c>
      <c r="O1139">
        <v>8.8833333333333293</v>
      </c>
      <c r="P1139">
        <v>22.516666666666602</v>
      </c>
      <c r="Q1139">
        <v>23.5833333333333</v>
      </c>
      <c r="R1139">
        <v>23.5</v>
      </c>
      <c r="S1139">
        <v>4</v>
      </c>
      <c r="T1139">
        <v>20.966666666666601</v>
      </c>
      <c r="U1139">
        <v>18.7</v>
      </c>
      <c r="V1139">
        <v>26.25</v>
      </c>
      <c r="W1139">
        <v>16.316666666666599</v>
      </c>
      <c r="X1139">
        <v>8</v>
      </c>
      <c r="Y1139">
        <v>13.75</v>
      </c>
      <c r="Z1139">
        <v>11</v>
      </c>
      <c r="AA1139">
        <v>19.3666666666666</v>
      </c>
      <c r="AB1139">
        <v>10.5</v>
      </c>
      <c r="AC1139">
        <v>23</v>
      </c>
      <c r="AD1139">
        <v>7.61666666666666</v>
      </c>
      <c r="AE1139" t="s">
        <v>31</v>
      </c>
      <c r="AJ1139" t="b">
        <f>OR(COUNTIF(Sheet1!$H$1:$H$9,Table1[[#This Row],[Genre_1]]),COUNTIF(Sheet1!$H$1:$H$8,Table1[[#This Row],[Genre_2]]),COUNTIF(Sheet1!$H$1:$H$8,Table1[[#This Row],[Genre_3]]),COUNTIF(Sheet1!$H$1:$H$8,Table1[[#This Row],[Genre_4]]),COUNTIF(Sheet1!$H$1:$H$8,Table1[[#This Row],[Genre_5]]))</f>
        <v>1</v>
      </c>
      <c r="AK1139" t="s">
        <v>255</v>
      </c>
      <c r="AM1139" t="b">
        <f>OR(COUNTIF(Sheet1!$E$2:$E$20,Table1[[#This Row],[Publisher_1]]),COUNTIF(Sheet1!$E$2:$E$20,Table1[[#This Row],[Publisher_2]]))</f>
        <v>1</v>
      </c>
      <c r="AN1139" t="str">
        <f>IF(COUNTIF(Table1[[#All],[Title]],Table1[[#This Row],[Title]]) &gt; 1,"Yes","No")</f>
        <v>Yes</v>
      </c>
      <c r="AO1139" t="str">
        <f>IF(AND(-3&lt;= (Table1[[#This Row],[Metrics.Sales]] - AVERAGE(Table1[Metrics.Sales]))/_xlfn.STDEV.S(Table1[Metrics.Sales]), (Table1[[#This Row],[Metrics.Sales]] - AVERAGE(Table1[Metrics.Sales]))/_xlfn.STDEV.S(Table1[Metrics.Sales]) &lt;=3),"No","Yes")</f>
        <v>No</v>
      </c>
      <c r="AP1139" t="b">
        <f>OR(Table1[[#This Row],[Length.Main Story.Polled]] = 0,Table1[[#This Row],[Length.Main + Extras.Polled]] = 0,Table1[[#This Row],[Length.Completionists.Polled]] = 0,Table1[[#This Row],[Length.All PlayStyles.Polled]] = 0)</f>
        <v>0</v>
      </c>
      <c r="AR1139" s="9"/>
      <c r="AT1139"/>
    </row>
    <row r="1140" spans="1:64" x14ac:dyDescent="0.25">
      <c r="A1140" t="s">
        <v>564</v>
      </c>
      <c r="B1140">
        <v>2</v>
      </c>
      <c r="C1140" t="s">
        <v>31</v>
      </c>
      <c r="D1140" t="s">
        <v>255</v>
      </c>
      <c r="E1140" t="s">
        <v>83</v>
      </c>
      <c r="F1140" t="s">
        <v>46</v>
      </c>
      <c r="G1140">
        <v>2008</v>
      </c>
      <c r="H1140">
        <v>82</v>
      </c>
      <c r="I1140">
        <v>0.23</v>
      </c>
      <c r="J1140">
        <v>14.95</v>
      </c>
      <c r="K1140">
        <v>14.066666666666601</v>
      </c>
      <c r="L1140">
        <v>24.133333333333301</v>
      </c>
      <c r="M1140">
        <v>12.5166666666666</v>
      </c>
      <c r="N1140">
        <v>35</v>
      </c>
      <c r="O1140">
        <v>8.8833333333333293</v>
      </c>
      <c r="P1140">
        <v>22.516666666666602</v>
      </c>
      <c r="Q1140">
        <v>23.5833333333333</v>
      </c>
      <c r="R1140">
        <v>23.5</v>
      </c>
      <c r="S1140">
        <v>4</v>
      </c>
      <c r="T1140">
        <v>20.966666666666601</v>
      </c>
      <c r="U1140">
        <v>18.7</v>
      </c>
      <c r="V1140">
        <v>26.25</v>
      </c>
      <c r="W1140">
        <v>16.316666666666599</v>
      </c>
      <c r="X1140">
        <v>8</v>
      </c>
      <c r="Y1140">
        <v>13.75</v>
      </c>
      <c r="Z1140">
        <v>11</v>
      </c>
      <c r="AA1140">
        <v>19.3666666666666</v>
      </c>
      <c r="AB1140">
        <v>10.5</v>
      </c>
      <c r="AC1140">
        <v>23</v>
      </c>
      <c r="AD1140">
        <v>7.61666666666666</v>
      </c>
      <c r="AE1140" t="s">
        <v>31</v>
      </c>
      <c r="AJ1140" t="b">
        <f>OR(COUNTIF(Sheet1!$H$1:$H$9,Table1[[#This Row],[Genre_1]]),COUNTIF(Sheet1!$H$1:$H$8,Table1[[#This Row],[Genre_2]]),COUNTIF(Sheet1!$H$1:$H$8,Table1[[#This Row],[Genre_3]]),COUNTIF(Sheet1!$H$1:$H$8,Table1[[#This Row],[Genre_4]]),COUNTIF(Sheet1!$H$1:$H$8,Table1[[#This Row],[Genre_5]]))</f>
        <v>1</v>
      </c>
      <c r="AK1140" t="s">
        <v>255</v>
      </c>
      <c r="AM1140" t="b">
        <f>OR(COUNTIF(Sheet1!$E$2:$E$20,Table1[[#This Row],[Publisher_1]]),COUNTIF(Sheet1!$E$2:$E$20,Table1[[#This Row],[Publisher_2]]))</f>
        <v>1</v>
      </c>
      <c r="AN1140" t="str">
        <f>IF(COUNTIF(Table1[[#All],[Title]],Table1[[#This Row],[Title]]) &gt; 1,"Yes","No")</f>
        <v>Yes</v>
      </c>
      <c r="AO1140" t="str">
        <f>IF(AND(-3&lt;= (Table1[[#This Row],[Metrics.Sales]] - AVERAGE(Table1[Metrics.Sales]))/_xlfn.STDEV.S(Table1[Metrics.Sales]), (Table1[[#This Row],[Metrics.Sales]] - AVERAGE(Table1[Metrics.Sales]))/_xlfn.STDEV.S(Table1[Metrics.Sales]) &lt;=3),"No","Yes")</f>
        <v>No</v>
      </c>
      <c r="AP1140" t="b">
        <f>OR(Table1[[#This Row],[Length.Main Story.Polled]] = 0,Table1[[#This Row],[Length.Main + Extras.Polled]] = 0,Table1[[#This Row],[Length.Completionists.Polled]] = 0,Table1[[#This Row],[Length.All PlayStyles.Polled]] = 0)</f>
        <v>0</v>
      </c>
      <c r="AR1140" s="9"/>
      <c r="AT1140"/>
      <c r="AU1140" s="10"/>
      <c r="AW1140" s="10"/>
      <c r="AX1140" s="10"/>
      <c r="AY1140" s="10"/>
      <c r="BB1140" s="10"/>
      <c r="BE1140" s="10"/>
      <c r="BI1140" s="10"/>
      <c r="BL1140" s="10"/>
    </row>
    <row r="1141" spans="1:64" x14ac:dyDescent="0.25">
      <c r="A1141" t="s">
        <v>974</v>
      </c>
      <c r="B1141">
        <v>1</v>
      </c>
      <c r="C1141" t="s">
        <v>909</v>
      </c>
      <c r="D1141" t="s">
        <v>1005</v>
      </c>
      <c r="E1141" t="s">
        <v>1021</v>
      </c>
      <c r="F1141" t="s">
        <v>53</v>
      </c>
      <c r="G1141">
        <v>2008</v>
      </c>
      <c r="H1141">
        <v>66</v>
      </c>
      <c r="I1141">
        <v>0.05</v>
      </c>
      <c r="J1141">
        <v>17.95</v>
      </c>
      <c r="K1141">
        <v>0</v>
      </c>
      <c r="L1141">
        <v>0</v>
      </c>
      <c r="M1141">
        <v>0</v>
      </c>
      <c r="N1141">
        <v>0</v>
      </c>
      <c r="O1141">
        <v>0</v>
      </c>
      <c r="P1141">
        <v>0</v>
      </c>
      <c r="Q1141">
        <v>0</v>
      </c>
      <c r="R1141">
        <v>0</v>
      </c>
      <c r="S1141">
        <v>0</v>
      </c>
      <c r="T1141">
        <v>0</v>
      </c>
      <c r="U1141">
        <v>0</v>
      </c>
      <c r="V1141">
        <v>0</v>
      </c>
      <c r="W1141">
        <v>0</v>
      </c>
      <c r="X1141">
        <v>0</v>
      </c>
      <c r="Y1141">
        <v>0</v>
      </c>
      <c r="Z1141">
        <v>0</v>
      </c>
      <c r="AA1141">
        <v>0</v>
      </c>
      <c r="AB1141">
        <v>0</v>
      </c>
      <c r="AC1141">
        <v>0</v>
      </c>
      <c r="AD1141">
        <v>0</v>
      </c>
      <c r="AE1141" t="s">
        <v>31</v>
      </c>
      <c r="AF1141" t="s">
        <v>70</v>
      </c>
      <c r="AG1141" t="s">
        <v>1006</v>
      </c>
      <c r="AJ1141" t="b">
        <f>OR(COUNTIF(Sheet1!$H$1:$H$9,Table1[[#This Row],[Genre_1]]),COUNTIF(Sheet1!$H$1:$H$8,Table1[[#This Row],[Genre_2]]),COUNTIF(Sheet1!$H$1:$H$8,Table1[[#This Row],[Genre_3]]),COUNTIF(Sheet1!$H$1:$H$8,Table1[[#This Row],[Genre_4]]),COUNTIF(Sheet1!$H$1:$H$8,Table1[[#This Row],[Genre_5]]))</f>
        <v>1</v>
      </c>
      <c r="AK1141" t="s">
        <v>1005</v>
      </c>
      <c r="AM1141" t="b">
        <f>OR(COUNTIF(Sheet1!$E$2:$E$20,Table1[[#This Row],[Publisher_1]]),COUNTIF(Sheet1!$E$2:$E$20,Table1[[#This Row],[Publisher_2]]))</f>
        <v>1</v>
      </c>
      <c r="AN1141" t="str">
        <f>IF(COUNTIF(Table1[[#All],[Title]],Table1[[#This Row],[Title]]) &gt; 1,"Yes","No")</f>
        <v>No</v>
      </c>
      <c r="AO1141" t="str">
        <f>IF(AND(-3&lt;= (Table1[[#This Row],[Metrics.Sales]] - AVERAGE(Table1[Metrics.Sales]))/_xlfn.STDEV.S(Table1[Metrics.Sales]), (Table1[[#This Row],[Metrics.Sales]] - AVERAGE(Table1[Metrics.Sales]))/_xlfn.STDEV.S(Table1[Metrics.Sales]) &lt;=3),"No","Yes")</f>
        <v>No</v>
      </c>
      <c r="AP1141" t="b">
        <f>OR(Table1[[#This Row],[Length.Main Story.Polled]] = 0,Table1[[#This Row],[Length.Main + Extras.Polled]] = 0,Table1[[#This Row],[Length.Completionists.Polled]] = 0,Table1[[#This Row],[Length.All PlayStyles.Polled]] = 0)</f>
        <v>1</v>
      </c>
      <c r="AR1141" s="9"/>
      <c r="AT1141"/>
      <c r="AU1141" s="10"/>
      <c r="AW1141" s="10"/>
      <c r="AX1141" s="10"/>
      <c r="AY1141" s="10"/>
      <c r="BB1141" s="10"/>
      <c r="BE1141" s="10"/>
      <c r="BI1141" s="10"/>
      <c r="BL1141" s="10"/>
    </row>
    <row r="1142" spans="1:64" x14ac:dyDescent="0.25">
      <c r="A1142" t="s">
        <v>108</v>
      </c>
      <c r="B1142">
        <v>1</v>
      </c>
      <c r="C1142" t="s">
        <v>1034</v>
      </c>
      <c r="D1142" t="s">
        <v>1016</v>
      </c>
      <c r="E1142" t="s">
        <v>1020</v>
      </c>
      <c r="F1142" t="s">
        <v>46</v>
      </c>
      <c r="G1142">
        <v>2005</v>
      </c>
      <c r="H1142">
        <v>68</v>
      </c>
      <c r="I1142">
        <v>0.56000000000000005</v>
      </c>
      <c r="J1142">
        <v>12.95</v>
      </c>
      <c r="K1142">
        <v>21</v>
      </c>
      <c r="L1142">
        <v>21.5</v>
      </c>
      <c r="M1142">
        <v>21</v>
      </c>
      <c r="N1142">
        <v>2</v>
      </c>
      <c r="O1142">
        <v>20.5</v>
      </c>
      <c r="P1142">
        <v>0</v>
      </c>
      <c r="Q1142">
        <v>0</v>
      </c>
      <c r="R1142">
        <v>0</v>
      </c>
      <c r="S1142">
        <v>0</v>
      </c>
      <c r="T1142">
        <v>0</v>
      </c>
      <c r="U1142">
        <v>22</v>
      </c>
      <c r="V1142">
        <v>22</v>
      </c>
      <c r="W1142">
        <v>22</v>
      </c>
      <c r="X1142">
        <v>1</v>
      </c>
      <c r="Y1142">
        <v>22</v>
      </c>
      <c r="Z1142">
        <v>20</v>
      </c>
      <c r="AA1142">
        <v>20</v>
      </c>
      <c r="AB1142">
        <v>20</v>
      </c>
      <c r="AC1142">
        <v>1</v>
      </c>
      <c r="AD1142">
        <v>20</v>
      </c>
      <c r="AE1142" t="s">
        <v>31</v>
      </c>
      <c r="AF1142" t="s">
        <v>1045</v>
      </c>
      <c r="AJ1142" t="b">
        <f>OR(COUNTIF(Sheet1!$H$1:$H$9,Table1[[#This Row],[Genre_1]]),COUNTIF(Sheet1!$H$1:$H$8,Table1[[#This Row],[Genre_2]]),COUNTIF(Sheet1!$H$1:$H$8,Table1[[#This Row],[Genre_3]]),COUNTIF(Sheet1!$H$1:$H$8,Table1[[#This Row],[Genre_4]]),COUNTIF(Sheet1!$H$1:$H$8,Table1[[#This Row],[Genre_5]]))</f>
        <v>1</v>
      </c>
      <c r="AK1142" t="s">
        <v>42</v>
      </c>
      <c r="AL1142" t="s">
        <v>40</v>
      </c>
      <c r="AM1142" t="b">
        <f>OR(COUNTIF(Sheet1!$E$2:$E$20,Table1[[#This Row],[Publisher_1]]),COUNTIF(Sheet1!$E$2:$E$20,Table1[[#This Row],[Publisher_2]]))</f>
        <v>1</v>
      </c>
      <c r="AN1142" t="str">
        <f>IF(COUNTIF(Table1[[#All],[Title]],Table1[[#This Row],[Title]]) &gt; 1,"Yes","No")</f>
        <v>No</v>
      </c>
      <c r="AO1142" t="str">
        <f>IF(AND(-3&lt;= (Table1[[#This Row],[Metrics.Sales]] - AVERAGE(Table1[Metrics.Sales]))/_xlfn.STDEV.S(Table1[Metrics.Sales]), (Table1[[#This Row],[Metrics.Sales]] - AVERAGE(Table1[Metrics.Sales]))/_xlfn.STDEV.S(Table1[Metrics.Sales]) &lt;=3),"No","Yes")</f>
        <v>No</v>
      </c>
      <c r="AP1142" t="b">
        <f>OR(Table1[[#This Row],[Length.Main Story.Polled]] = 0,Table1[[#This Row],[Length.Main + Extras.Polled]] = 0,Table1[[#This Row],[Length.Completionists.Polled]] = 0,Table1[[#This Row],[Length.All PlayStyles.Polled]] = 0)</f>
        <v>1</v>
      </c>
      <c r="AR1142" s="9"/>
      <c r="AT1142"/>
    </row>
    <row r="1143" spans="1:64" x14ac:dyDescent="0.25">
      <c r="A1143" t="s">
        <v>345</v>
      </c>
      <c r="B1143">
        <v>2</v>
      </c>
      <c r="C1143" t="s">
        <v>1034</v>
      </c>
      <c r="D1143" t="s">
        <v>1017</v>
      </c>
      <c r="E1143" t="s">
        <v>1019</v>
      </c>
      <c r="F1143" t="s">
        <v>32</v>
      </c>
      <c r="G1143">
        <v>2006</v>
      </c>
      <c r="H1143">
        <v>58</v>
      </c>
      <c r="I1143">
        <v>0.13</v>
      </c>
      <c r="J1143">
        <v>16.95</v>
      </c>
      <c r="K1143">
        <v>24.75</v>
      </c>
      <c r="L1143">
        <v>26.433333333333302</v>
      </c>
      <c r="M1143">
        <v>25</v>
      </c>
      <c r="N1143">
        <v>4</v>
      </c>
      <c r="O1143">
        <v>22.933333333333302</v>
      </c>
      <c r="P1143">
        <v>28</v>
      </c>
      <c r="Q1143">
        <v>28</v>
      </c>
      <c r="R1143">
        <v>28</v>
      </c>
      <c r="S1143">
        <v>1</v>
      </c>
      <c r="T1143">
        <v>28</v>
      </c>
      <c r="U1143">
        <v>23.6666666666666</v>
      </c>
      <c r="V1143">
        <v>24.6666666666666</v>
      </c>
      <c r="W1143">
        <v>25</v>
      </c>
      <c r="X1143">
        <v>3</v>
      </c>
      <c r="Y1143">
        <v>22.6666666666666</v>
      </c>
      <c r="Z1143">
        <v>0</v>
      </c>
      <c r="AA1143">
        <v>0</v>
      </c>
      <c r="AB1143">
        <v>0</v>
      </c>
      <c r="AC1143">
        <v>0</v>
      </c>
      <c r="AD1143">
        <v>0</v>
      </c>
      <c r="AE1143" t="s">
        <v>31</v>
      </c>
      <c r="AF1143" t="s">
        <v>1045</v>
      </c>
      <c r="AJ1143" t="b">
        <f>OR(COUNTIF(Sheet1!$H$1:$H$9,Table1[[#This Row],[Genre_1]]),COUNTIF(Sheet1!$H$1:$H$8,Table1[[#This Row],[Genre_2]]),COUNTIF(Sheet1!$H$1:$H$8,Table1[[#This Row],[Genre_3]]),COUNTIF(Sheet1!$H$1:$H$8,Table1[[#This Row],[Genre_4]]),COUNTIF(Sheet1!$H$1:$H$8,Table1[[#This Row],[Genre_5]]))</f>
        <v>1</v>
      </c>
      <c r="AK1143" t="s">
        <v>45</v>
      </c>
      <c r="AL1143" t="s">
        <v>40</v>
      </c>
      <c r="AM1143" t="b">
        <f>OR(COUNTIF(Sheet1!$E$2:$E$20,Table1[[#This Row],[Publisher_1]]),COUNTIF(Sheet1!$E$2:$E$20,Table1[[#This Row],[Publisher_2]]))</f>
        <v>1</v>
      </c>
      <c r="AN1143" t="str">
        <f>IF(COUNTIF(Table1[[#All],[Title]],Table1[[#This Row],[Title]]) &gt; 1,"Yes","No")</f>
        <v>No</v>
      </c>
      <c r="AO1143" t="str">
        <f>IF(AND(-3&lt;= (Table1[[#This Row],[Metrics.Sales]] - AVERAGE(Table1[Metrics.Sales]))/_xlfn.STDEV.S(Table1[Metrics.Sales]), (Table1[[#This Row],[Metrics.Sales]] - AVERAGE(Table1[Metrics.Sales]))/_xlfn.STDEV.S(Table1[Metrics.Sales]) &lt;=3),"No","Yes")</f>
        <v>No</v>
      </c>
      <c r="AP1143" t="b">
        <f>OR(Table1[[#This Row],[Length.Main Story.Polled]] = 0,Table1[[#This Row],[Length.Main + Extras.Polled]] = 0,Table1[[#This Row],[Length.Completionists.Polled]] = 0,Table1[[#This Row],[Length.All PlayStyles.Polled]] = 0)</f>
        <v>1</v>
      </c>
      <c r="AR1143" s="9"/>
      <c r="AT1143"/>
    </row>
    <row r="1144" spans="1:64" x14ac:dyDescent="0.25">
      <c r="A1144" t="s">
        <v>342</v>
      </c>
      <c r="B1144">
        <v>1</v>
      </c>
      <c r="C1144" t="s">
        <v>1034</v>
      </c>
      <c r="D1144" t="s">
        <v>1010</v>
      </c>
      <c r="E1144" t="s">
        <v>1020</v>
      </c>
      <c r="F1144" t="s">
        <v>53</v>
      </c>
      <c r="G1144">
        <v>2006</v>
      </c>
      <c r="H1144">
        <v>65</v>
      </c>
      <c r="I1144">
        <v>0.14000000000000001</v>
      </c>
      <c r="J1144">
        <v>14.95</v>
      </c>
      <c r="K1144">
        <v>0</v>
      </c>
      <c r="L1144">
        <v>0</v>
      </c>
      <c r="M1144">
        <v>0</v>
      </c>
      <c r="N1144">
        <v>0</v>
      </c>
      <c r="O1144">
        <v>0</v>
      </c>
      <c r="P1144">
        <v>0</v>
      </c>
      <c r="Q1144">
        <v>0</v>
      </c>
      <c r="R1144">
        <v>0</v>
      </c>
      <c r="S1144">
        <v>0</v>
      </c>
      <c r="T1144">
        <v>0</v>
      </c>
      <c r="U1144">
        <v>0</v>
      </c>
      <c r="V1144">
        <v>0</v>
      </c>
      <c r="W1144">
        <v>0</v>
      </c>
      <c r="X1144">
        <v>0</v>
      </c>
      <c r="Y1144">
        <v>0</v>
      </c>
      <c r="Z1144">
        <v>0</v>
      </c>
      <c r="AA1144">
        <v>0</v>
      </c>
      <c r="AB1144">
        <v>0</v>
      </c>
      <c r="AC1144">
        <v>0</v>
      </c>
      <c r="AD1144">
        <v>0</v>
      </c>
      <c r="AE1144" t="s">
        <v>31</v>
      </c>
      <c r="AF1144" t="s">
        <v>1045</v>
      </c>
      <c r="AJ1144" t="b">
        <f>OR(COUNTIF(Sheet1!$H$1:$H$9,Table1[[#This Row],[Genre_1]]),COUNTIF(Sheet1!$H$1:$H$8,Table1[[#This Row],[Genre_2]]),COUNTIF(Sheet1!$H$1:$H$8,Table1[[#This Row],[Genre_3]]),COUNTIF(Sheet1!$H$1:$H$8,Table1[[#This Row],[Genre_4]]),COUNTIF(Sheet1!$H$1:$H$8,Table1[[#This Row],[Genre_5]]))</f>
        <v>1</v>
      </c>
      <c r="AK1144" t="s">
        <v>40</v>
      </c>
      <c r="AL1144" t="s">
        <v>35</v>
      </c>
      <c r="AM1144" t="b">
        <f>OR(COUNTIF(Sheet1!$E$2:$E$20,Table1[[#This Row],[Publisher_1]]),COUNTIF(Sheet1!$E$2:$E$20,Table1[[#This Row],[Publisher_2]]))</f>
        <v>1</v>
      </c>
      <c r="AN1144" t="str">
        <f>IF(COUNTIF(Table1[[#All],[Title]],Table1[[#This Row],[Title]]) &gt; 1,"Yes","No")</f>
        <v>No</v>
      </c>
      <c r="AO1144" t="str">
        <f>IF(AND(-3&lt;= (Table1[[#This Row],[Metrics.Sales]] - AVERAGE(Table1[Metrics.Sales]))/_xlfn.STDEV.S(Table1[Metrics.Sales]), (Table1[[#This Row],[Metrics.Sales]] - AVERAGE(Table1[Metrics.Sales]))/_xlfn.STDEV.S(Table1[Metrics.Sales]) &lt;=3),"No","Yes")</f>
        <v>No</v>
      </c>
      <c r="AP1144" t="b">
        <f>OR(Table1[[#This Row],[Length.Main Story.Polled]] = 0,Table1[[#This Row],[Length.Main + Extras.Polled]] = 0,Table1[[#This Row],[Length.Completionists.Polled]] = 0,Table1[[#This Row],[Length.All PlayStyles.Polled]] = 0)</f>
        <v>1</v>
      </c>
      <c r="AR1144" s="9"/>
      <c r="AT1144"/>
      <c r="AW1144" s="10"/>
      <c r="BC1144" s="10"/>
      <c r="BD1144" s="10"/>
      <c r="BG1144" s="10"/>
    </row>
    <row r="1145" spans="1:64" x14ac:dyDescent="0.25">
      <c r="A1145" t="s">
        <v>326</v>
      </c>
      <c r="B1145">
        <v>1</v>
      </c>
      <c r="C1145" t="s">
        <v>1034</v>
      </c>
      <c r="D1145" t="s">
        <v>1005</v>
      </c>
      <c r="E1145" t="s">
        <v>1020</v>
      </c>
      <c r="F1145" t="s">
        <v>53</v>
      </c>
      <c r="G1145">
        <v>2006</v>
      </c>
      <c r="H1145">
        <v>53</v>
      </c>
      <c r="I1145">
        <v>0.17</v>
      </c>
      <c r="J1145">
        <v>16.95</v>
      </c>
      <c r="K1145">
        <v>100</v>
      </c>
      <c r="L1145">
        <v>100</v>
      </c>
      <c r="M1145">
        <v>100</v>
      </c>
      <c r="N1145">
        <v>1</v>
      </c>
      <c r="O1145">
        <v>100</v>
      </c>
      <c r="P1145">
        <v>0</v>
      </c>
      <c r="Q1145">
        <v>0</v>
      </c>
      <c r="R1145">
        <v>0</v>
      </c>
      <c r="S1145">
        <v>0</v>
      </c>
      <c r="T1145">
        <v>0</v>
      </c>
      <c r="U1145">
        <v>100</v>
      </c>
      <c r="V1145">
        <v>100</v>
      </c>
      <c r="W1145">
        <v>100</v>
      </c>
      <c r="X1145">
        <v>1</v>
      </c>
      <c r="Y1145">
        <v>100</v>
      </c>
      <c r="Z1145">
        <v>0</v>
      </c>
      <c r="AA1145">
        <v>0</v>
      </c>
      <c r="AB1145">
        <v>0</v>
      </c>
      <c r="AC1145">
        <v>0</v>
      </c>
      <c r="AD1145">
        <v>0</v>
      </c>
      <c r="AE1145" t="s">
        <v>31</v>
      </c>
      <c r="AF1145" t="s">
        <v>1045</v>
      </c>
      <c r="AJ1145" t="b">
        <f>OR(COUNTIF(Sheet1!$H$1:$H$9,Table1[[#This Row],[Genre_1]]),COUNTIF(Sheet1!$H$1:$H$8,Table1[[#This Row],[Genre_2]]),COUNTIF(Sheet1!$H$1:$H$8,Table1[[#This Row],[Genre_3]]),COUNTIF(Sheet1!$H$1:$H$8,Table1[[#This Row],[Genre_4]]),COUNTIF(Sheet1!$H$1:$H$8,Table1[[#This Row],[Genre_5]]))</f>
        <v>1</v>
      </c>
      <c r="AK1145" t="s">
        <v>1005</v>
      </c>
      <c r="AM1145" t="b">
        <f>OR(COUNTIF(Sheet1!$E$2:$E$20,Table1[[#This Row],[Publisher_1]]),COUNTIF(Sheet1!$E$2:$E$20,Table1[[#This Row],[Publisher_2]]))</f>
        <v>1</v>
      </c>
      <c r="AN1145" t="str">
        <f>IF(COUNTIF(Table1[[#All],[Title]],Table1[[#This Row],[Title]]) &gt; 1,"Yes","No")</f>
        <v>No</v>
      </c>
      <c r="AO1145" t="str">
        <f>IF(AND(-3&lt;= (Table1[[#This Row],[Metrics.Sales]] - AVERAGE(Table1[Metrics.Sales]))/_xlfn.STDEV.S(Table1[Metrics.Sales]), (Table1[[#This Row],[Metrics.Sales]] - AVERAGE(Table1[Metrics.Sales]))/_xlfn.STDEV.S(Table1[Metrics.Sales]) &lt;=3),"No","Yes")</f>
        <v>No</v>
      </c>
      <c r="AP1145" t="b">
        <f>OR(Table1[[#This Row],[Length.Main Story.Polled]] = 0,Table1[[#This Row],[Length.Main + Extras.Polled]] = 0,Table1[[#This Row],[Length.Completionists.Polled]] = 0,Table1[[#This Row],[Length.All PlayStyles.Polled]] = 0)</f>
        <v>1</v>
      </c>
      <c r="AR1145" s="9"/>
    </row>
    <row r="1146" spans="1:64" x14ac:dyDescent="0.25">
      <c r="A1146" t="s">
        <v>796</v>
      </c>
      <c r="B1146">
        <v>1</v>
      </c>
      <c r="C1146" t="s">
        <v>1036</v>
      </c>
      <c r="D1146" t="s">
        <v>58</v>
      </c>
      <c r="E1146" t="s">
        <v>1019</v>
      </c>
      <c r="F1146" t="s">
        <v>53</v>
      </c>
      <c r="G1146">
        <v>2008</v>
      </c>
      <c r="H1146">
        <v>86</v>
      </c>
      <c r="I1146">
        <v>0.65</v>
      </c>
      <c r="J1146">
        <v>24.95</v>
      </c>
      <c r="K1146">
        <v>37.0833333333333</v>
      </c>
      <c r="L1146">
        <v>61.533333333333303</v>
      </c>
      <c r="M1146">
        <v>35.0833333333333</v>
      </c>
      <c r="N1146">
        <v>296</v>
      </c>
      <c r="O1146">
        <v>25.033333333333299</v>
      </c>
      <c r="P1146">
        <v>57.316666666666599</v>
      </c>
      <c r="Q1146">
        <v>71.099999999999994</v>
      </c>
      <c r="R1146">
        <v>53.066666666666599</v>
      </c>
      <c r="S1146">
        <v>18</v>
      </c>
      <c r="T1146">
        <v>46.3</v>
      </c>
      <c r="U1146">
        <v>38.85</v>
      </c>
      <c r="V1146">
        <v>55.2</v>
      </c>
      <c r="W1146">
        <v>38</v>
      </c>
      <c r="X1146">
        <v>158</v>
      </c>
      <c r="Y1146">
        <v>26.85</v>
      </c>
      <c r="Z1146">
        <v>31.7</v>
      </c>
      <c r="AA1146">
        <v>45.7</v>
      </c>
      <c r="AB1146">
        <v>31.1</v>
      </c>
      <c r="AC1146">
        <v>120</v>
      </c>
      <c r="AD1146">
        <v>22.7</v>
      </c>
      <c r="AE1146" t="s">
        <v>31</v>
      </c>
      <c r="AF1146" t="s">
        <v>1045</v>
      </c>
      <c r="AG1146" t="s">
        <v>34</v>
      </c>
      <c r="AJ1146" t="b">
        <f>OR(COUNTIF(Sheet1!$H$1:$H$9,Table1[[#This Row],[Genre_1]]),COUNTIF(Sheet1!$H$1:$H$8,Table1[[#This Row],[Genre_2]]),COUNTIF(Sheet1!$H$1:$H$8,Table1[[#This Row],[Genre_3]]),COUNTIF(Sheet1!$H$1:$H$8,Table1[[#This Row],[Genre_4]]),COUNTIF(Sheet1!$H$1:$H$8,Table1[[#This Row],[Genre_5]]))</f>
        <v>1</v>
      </c>
      <c r="AK1146" t="s">
        <v>58</v>
      </c>
      <c r="AM1146" t="b">
        <f>OR(COUNTIF(Sheet1!$E$2:$E$20,Table1[[#This Row],[Publisher_1]]),COUNTIF(Sheet1!$E$2:$E$20,Table1[[#This Row],[Publisher_2]]))</f>
        <v>1</v>
      </c>
      <c r="AN1146" t="str">
        <f>IF(COUNTIF(Table1[[#All],[Title]],Table1[[#This Row],[Title]]) &gt; 1,"Yes","No")</f>
        <v>No</v>
      </c>
      <c r="AO1146" t="str">
        <f>IF(AND(-3&lt;= (Table1[[#This Row],[Metrics.Sales]] - AVERAGE(Table1[Metrics.Sales]))/_xlfn.STDEV.S(Table1[Metrics.Sales]), (Table1[[#This Row],[Metrics.Sales]] - AVERAGE(Table1[Metrics.Sales]))/_xlfn.STDEV.S(Table1[Metrics.Sales]) &lt;=3),"No","Yes")</f>
        <v>No</v>
      </c>
      <c r="AP1146" t="b">
        <f>OR(Table1[[#This Row],[Length.Main Story.Polled]] = 0,Table1[[#This Row],[Length.Main + Extras.Polled]] = 0,Table1[[#This Row],[Length.Completionists.Polled]] = 0,Table1[[#This Row],[Length.All PlayStyles.Polled]] = 0)</f>
        <v>0</v>
      </c>
      <c r="AR1146" s="9"/>
    </row>
    <row r="1147" spans="1:64" x14ac:dyDescent="0.25">
      <c r="A1147" t="s">
        <v>869</v>
      </c>
      <c r="B1147">
        <v>1</v>
      </c>
      <c r="C1147" t="s">
        <v>1032</v>
      </c>
      <c r="D1147" t="s">
        <v>169</v>
      </c>
      <c r="E1147" t="s">
        <v>1021</v>
      </c>
      <c r="F1147" t="s">
        <v>46</v>
      </c>
      <c r="G1147">
        <v>2008</v>
      </c>
      <c r="H1147">
        <v>74</v>
      </c>
      <c r="I1147">
        <v>0.2</v>
      </c>
      <c r="J1147">
        <v>24.95</v>
      </c>
      <c r="K1147">
        <v>26.45</v>
      </c>
      <c r="L1147">
        <v>50.25</v>
      </c>
      <c r="M1147">
        <v>18.75</v>
      </c>
      <c r="N1147">
        <v>20</v>
      </c>
      <c r="O1147">
        <v>16.8</v>
      </c>
      <c r="P1147">
        <v>53.766666666666602</v>
      </c>
      <c r="Q1147">
        <v>64.95</v>
      </c>
      <c r="R1147">
        <v>50.25</v>
      </c>
      <c r="S1147">
        <v>4</v>
      </c>
      <c r="T1147">
        <v>44.35</v>
      </c>
      <c r="U1147">
        <v>28.766666666666602</v>
      </c>
      <c r="V1147">
        <v>36.483333333333299</v>
      </c>
      <c r="W1147">
        <v>32.049999999999997</v>
      </c>
      <c r="X1147">
        <v>5</v>
      </c>
      <c r="Y1147">
        <v>21.9166666666666</v>
      </c>
      <c r="Z1147">
        <v>15.466666666666599</v>
      </c>
      <c r="AA1147">
        <v>17.8333333333333</v>
      </c>
      <c r="AB1147">
        <v>15.9</v>
      </c>
      <c r="AC1147">
        <v>11</v>
      </c>
      <c r="AD1147">
        <v>13.3333333333333</v>
      </c>
      <c r="AE1147" t="s">
        <v>1045</v>
      </c>
      <c r="AF1147" t="s">
        <v>34</v>
      </c>
      <c r="AJ1147" t="b">
        <f>OR(COUNTIF(Sheet1!$H$1:$H$9,Table1[[#This Row],[Genre_1]]),COUNTIF(Sheet1!$H$1:$H$8,Table1[[#This Row],[Genre_2]]),COUNTIF(Sheet1!$H$1:$H$8,Table1[[#This Row],[Genre_3]]),COUNTIF(Sheet1!$H$1:$H$8,Table1[[#This Row],[Genre_4]]),COUNTIF(Sheet1!$H$1:$H$8,Table1[[#This Row],[Genre_5]]))</f>
        <v>1</v>
      </c>
      <c r="AK1147" t="s">
        <v>169</v>
      </c>
      <c r="AM1147" t="b">
        <f>OR(COUNTIF(Sheet1!$E$2:$E$20,Table1[[#This Row],[Publisher_1]]),COUNTIF(Sheet1!$E$2:$E$20,Table1[[#This Row],[Publisher_2]]))</f>
        <v>1</v>
      </c>
      <c r="AN1147" t="str">
        <f>IF(COUNTIF(Table1[[#All],[Title]],Table1[[#This Row],[Title]]) &gt; 1,"Yes","No")</f>
        <v>No</v>
      </c>
      <c r="AO1147" t="str">
        <f>IF(AND(-3&lt;= (Table1[[#This Row],[Metrics.Sales]] - AVERAGE(Table1[Metrics.Sales]))/_xlfn.STDEV.S(Table1[Metrics.Sales]), (Table1[[#This Row],[Metrics.Sales]] - AVERAGE(Table1[Metrics.Sales]))/_xlfn.STDEV.S(Table1[Metrics.Sales]) &lt;=3),"No","Yes")</f>
        <v>No</v>
      </c>
      <c r="AP1147" t="b">
        <f>OR(Table1[[#This Row],[Length.Main Story.Polled]] = 0,Table1[[#This Row],[Length.Main + Extras.Polled]] = 0,Table1[[#This Row],[Length.Completionists.Polled]] = 0,Table1[[#This Row],[Length.All PlayStyles.Polled]] = 0)</f>
        <v>0</v>
      </c>
      <c r="AR1147" s="9"/>
      <c r="AT1147" s="10"/>
      <c r="AU1147" s="10"/>
      <c r="AW1147" s="10"/>
      <c r="AX1147" s="10"/>
      <c r="AZ1147" s="10"/>
    </row>
    <row r="1148" spans="1:64" x14ac:dyDescent="0.25">
      <c r="A1148" t="s">
        <v>331</v>
      </c>
      <c r="B1148">
        <v>1</v>
      </c>
      <c r="C1148" t="s">
        <v>1035</v>
      </c>
      <c r="D1148" t="s">
        <v>169</v>
      </c>
      <c r="E1148" t="s">
        <v>1020</v>
      </c>
      <c r="F1148" t="s">
        <v>32</v>
      </c>
      <c r="G1148">
        <v>2006</v>
      </c>
      <c r="H1148">
        <v>80</v>
      </c>
      <c r="I1148">
        <v>0.16</v>
      </c>
      <c r="J1148">
        <v>22.95</v>
      </c>
      <c r="K1148">
        <v>37.5</v>
      </c>
      <c r="L1148">
        <v>67.966666666666598</v>
      </c>
      <c r="M1148">
        <v>34.383333333333297</v>
      </c>
      <c r="N1148">
        <v>31</v>
      </c>
      <c r="O1148">
        <v>28.983333333333299</v>
      </c>
      <c r="P1148">
        <v>48.766666666666602</v>
      </c>
      <c r="Q1148">
        <v>72.216666666666598</v>
      </c>
      <c r="R1148">
        <v>40.116666666666603</v>
      </c>
      <c r="S1148">
        <v>6</v>
      </c>
      <c r="T1148">
        <v>39.4166666666666</v>
      </c>
      <c r="U1148">
        <v>36.8333333333333</v>
      </c>
      <c r="V1148">
        <v>42.466666666666598</v>
      </c>
      <c r="W1148">
        <v>35.066666666666599</v>
      </c>
      <c r="X1148">
        <v>11</v>
      </c>
      <c r="Y1148">
        <v>30.933333333333302</v>
      </c>
      <c r="Z1148">
        <v>33.183333333333302</v>
      </c>
      <c r="AA1148">
        <v>44.283333333333303</v>
      </c>
      <c r="AB1148">
        <v>29.983333333333299</v>
      </c>
      <c r="AC1148">
        <v>14</v>
      </c>
      <c r="AD1148">
        <v>26.8</v>
      </c>
      <c r="AE1148" t="s">
        <v>1045</v>
      </c>
      <c r="AJ1148" t="b">
        <f>OR(COUNTIF(Sheet1!$H$1:$H$9,Table1[[#This Row],[Genre_1]]),COUNTIF(Sheet1!$H$1:$H$8,Table1[[#This Row],[Genre_2]]),COUNTIF(Sheet1!$H$1:$H$8,Table1[[#This Row],[Genre_3]]),COUNTIF(Sheet1!$H$1:$H$8,Table1[[#This Row],[Genre_4]]),COUNTIF(Sheet1!$H$1:$H$8,Table1[[#This Row],[Genre_5]]))</f>
        <v>1</v>
      </c>
      <c r="AK1148" t="s">
        <v>169</v>
      </c>
      <c r="AM1148" t="b">
        <f>OR(COUNTIF(Sheet1!$E$2:$E$20,Table1[[#This Row],[Publisher_1]]),COUNTIF(Sheet1!$E$2:$E$20,Table1[[#This Row],[Publisher_2]]))</f>
        <v>1</v>
      </c>
      <c r="AN1148" t="str">
        <f>IF(COUNTIF(Table1[[#All],[Title]],Table1[[#This Row],[Title]]) &gt; 1,"Yes","No")</f>
        <v>No</v>
      </c>
      <c r="AO1148" t="str">
        <f>IF(AND(-3&lt;= (Table1[[#This Row],[Metrics.Sales]] - AVERAGE(Table1[Metrics.Sales]))/_xlfn.STDEV.S(Table1[Metrics.Sales]), (Table1[[#This Row],[Metrics.Sales]] - AVERAGE(Table1[Metrics.Sales]))/_xlfn.STDEV.S(Table1[Metrics.Sales]) &lt;=3),"No","Yes")</f>
        <v>No</v>
      </c>
      <c r="AP1148" t="b">
        <f>OR(Table1[[#This Row],[Length.Main Story.Polled]] = 0,Table1[[#This Row],[Length.Main + Extras.Polled]] = 0,Table1[[#This Row],[Length.Completionists.Polled]] = 0,Table1[[#This Row],[Length.All PlayStyles.Polled]] = 0)</f>
        <v>0</v>
      </c>
      <c r="AR1148" s="9"/>
      <c r="AX1148" s="10"/>
      <c r="BC1148" s="10"/>
      <c r="BD1148" s="10"/>
      <c r="BG1148" s="10"/>
      <c r="BH1148" s="10"/>
      <c r="BI1148" s="10"/>
      <c r="BL1148" s="10"/>
    </row>
    <row r="1149" spans="1:64" x14ac:dyDescent="0.25">
      <c r="A1149" t="s">
        <v>642</v>
      </c>
      <c r="B1149">
        <v>1</v>
      </c>
      <c r="C1149" t="s">
        <v>31</v>
      </c>
      <c r="D1149" t="s">
        <v>101</v>
      </c>
      <c r="E1149" t="s">
        <v>83</v>
      </c>
      <c r="F1149" t="s">
        <v>53</v>
      </c>
      <c r="G1149">
        <v>2007</v>
      </c>
      <c r="H1149">
        <v>38</v>
      </c>
      <c r="I1149">
        <v>0.15</v>
      </c>
      <c r="J1149">
        <v>11.95</v>
      </c>
      <c r="K1149">
        <v>10.883333333333301</v>
      </c>
      <c r="L1149">
        <v>11.6666666666666</v>
      </c>
      <c r="M1149">
        <v>10.5</v>
      </c>
      <c r="N1149">
        <v>3</v>
      </c>
      <c r="O1149">
        <v>10.0833333333333</v>
      </c>
      <c r="P1149">
        <v>0</v>
      </c>
      <c r="Q1149">
        <v>0</v>
      </c>
      <c r="R1149">
        <v>0</v>
      </c>
      <c r="S1149">
        <v>0</v>
      </c>
      <c r="T1149">
        <v>0</v>
      </c>
      <c r="U1149">
        <v>0</v>
      </c>
      <c r="V1149">
        <v>0</v>
      </c>
      <c r="W1149">
        <v>0</v>
      </c>
      <c r="X1149">
        <v>0</v>
      </c>
      <c r="Y1149">
        <v>0</v>
      </c>
      <c r="Z1149">
        <v>10.883333333333301</v>
      </c>
      <c r="AA1149">
        <v>11.6666666666666</v>
      </c>
      <c r="AB1149">
        <v>10.5</v>
      </c>
      <c r="AC1149">
        <v>3</v>
      </c>
      <c r="AD1149">
        <v>10.0833333333333</v>
      </c>
      <c r="AE1149" t="s">
        <v>31</v>
      </c>
      <c r="AJ1149" t="b">
        <f>OR(COUNTIF(Sheet1!$H$1:$H$9,Table1[[#This Row],[Genre_1]]),COUNTIF(Sheet1!$H$1:$H$8,Table1[[#This Row],[Genre_2]]),COUNTIF(Sheet1!$H$1:$H$8,Table1[[#This Row],[Genre_3]]),COUNTIF(Sheet1!$H$1:$H$8,Table1[[#This Row],[Genre_4]]),COUNTIF(Sheet1!$H$1:$H$8,Table1[[#This Row],[Genre_5]]))</f>
        <v>1</v>
      </c>
      <c r="AK1149" t="s">
        <v>101</v>
      </c>
      <c r="AM1149" t="b">
        <f>OR(COUNTIF(Sheet1!$E$2:$E$20,Table1[[#This Row],[Publisher_1]]),COUNTIF(Sheet1!$E$2:$E$20,Table1[[#This Row],[Publisher_2]]))</f>
        <v>1</v>
      </c>
      <c r="AN1149" t="str">
        <f>IF(COUNTIF(Table1[[#All],[Title]],Table1[[#This Row],[Title]]) &gt; 1,"Yes","No")</f>
        <v>Yes</v>
      </c>
      <c r="AO1149" t="str">
        <f>IF(AND(-3&lt;= (Table1[[#This Row],[Metrics.Sales]] - AVERAGE(Table1[Metrics.Sales]))/_xlfn.STDEV.S(Table1[Metrics.Sales]), (Table1[[#This Row],[Metrics.Sales]] - AVERAGE(Table1[Metrics.Sales]))/_xlfn.STDEV.S(Table1[Metrics.Sales]) &lt;=3),"No","Yes")</f>
        <v>No</v>
      </c>
      <c r="AP1149" t="b">
        <f>OR(Table1[[#This Row],[Length.Main Story.Polled]] = 0,Table1[[#This Row],[Length.Main + Extras.Polled]] = 0,Table1[[#This Row],[Length.Completionists.Polled]] = 0,Table1[[#This Row],[Length.All PlayStyles.Polled]] = 0)</f>
        <v>1</v>
      </c>
      <c r="AR1149" s="9"/>
      <c r="AT1149" s="10"/>
      <c r="AU1149" s="10"/>
      <c r="AW1149" s="10"/>
      <c r="AX1149" s="10"/>
      <c r="AY1149" s="10"/>
      <c r="AZ1149" s="10"/>
      <c r="BB1149" s="10"/>
      <c r="BC1149" s="10"/>
      <c r="BD1149" s="10"/>
      <c r="BE1149" s="10"/>
      <c r="BG1149" s="10"/>
      <c r="BH1149" s="10"/>
      <c r="BI1149" s="10"/>
      <c r="BJ1149" s="10"/>
    </row>
    <row r="1150" spans="1:64" x14ac:dyDescent="0.25">
      <c r="A1150" t="s">
        <v>642</v>
      </c>
      <c r="B1150">
        <v>1</v>
      </c>
      <c r="C1150" t="s">
        <v>31</v>
      </c>
      <c r="D1150" t="s">
        <v>1005</v>
      </c>
      <c r="E1150" t="s">
        <v>1019</v>
      </c>
      <c r="F1150" t="s">
        <v>32</v>
      </c>
      <c r="G1150">
        <v>2008</v>
      </c>
      <c r="H1150">
        <v>30</v>
      </c>
      <c r="I1150">
        <v>0.04</v>
      </c>
      <c r="J1150">
        <v>24.95</v>
      </c>
      <c r="K1150">
        <v>10.883333333333301</v>
      </c>
      <c r="L1150">
        <v>11.6666666666666</v>
      </c>
      <c r="M1150">
        <v>10.5</v>
      </c>
      <c r="N1150">
        <v>3</v>
      </c>
      <c r="O1150">
        <v>10.0833333333333</v>
      </c>
      <c r="P1150">
        <v>0</v>
      </c>
      <c r="Q1150">
        <v>0</v>
      </c>
      <c r="R1150">
        <v>0</v>
      </c>
      <c r="S1150">
        <v>0</v>
      </c>
      <c r="T1150">
        <v>0</v>
      </c>
      <c r="U1150">
        <v>0</v>
      </c>
      <c r="V1150">
        <v>0</v>
      </c>
      <c r="W1150">
        <v>0</v>
      </c>
      <c r="X1150">
        <v>0</v>
      </c>
      <c r="Y1150">
        <v>0</v>
      </c>
      <c r="Z1150">
        <v>10.883333333333301</v>
      </c>
      <c r="AA1150">
        <v>11.6666666666666</v>
      </c>
      <c r="AB1150">
        <v>10.5</v>
      </c>
      <c r="AC1150">
        <v>3</v>
      </c>
      <c r="AD1150">
        <v>10.0833333333333</v>
      </c>
      <c r="AE1150" t="s">
        <v>31</v>
      </c>
      <c r="AJ1150" t="b">
        <f>OR(COUNTIF(Sheet1!$H$1:$H$9,Table1[[#This Row],[Genre_1]]),COUNTIF(Sheet1!$H$1:$H$8,Table1[[#This Row],[Genre_2]]),COUNTIF(Sheet1!$H$1:$H$8,Table1[[#This Row],[Genre_3]]),COUNTIF(Sheet1!$H$1:$H$8,Table1[[#This Row],[Genre_4]]),COUNTIF(Sheet1!$H$1:$H$8,Table1[[#This Row],[Genre_5]]))</f>
        <v>1</v>
      </c>
      <c r="AK1150" t="s">
        <v>1005</v>
      </c>
      <c r="AM1150" t="b">
        <f>OR(COUNTIF(Sheet1!$E$2:$E$20,Table1[[#This Row],[Publisher_1]]),COUNTIF(Sheet1!$E$2:$E$20,Table1[[#This Row],[Publisher_2]]))</f>
        <v>1</v>
      </c>
      <c r="AN1150" t="str">
        <f>IF(COUNTIF(Table1[[#All],[Title]],Table1[[#This Row],[Title]]) &gt; 1,"Yes","No")</f>
        <v>Yes</v>
      </c>
      <c r="AO1150" t="str">
        <f>IF(AND(-3&lt;= (Table1[[#This Row],[Metrics.Sales]] - AVERAGE(Table1[Metrics.Sales]))/_xlfn.STDEV.S(Table1[Metrics.Sales]), (Table1[[#This Row],[Metrics.Sales]] - AVERAGE(Table1[Metrics.Sales]))/_xlfn.STDEV.S(Table1[Metrics.Sales]) &lt;=3),"No","Yes")</f>
        <v>No</v>
      </c>
      <c r="AP1150" t="b">
        <f>OR(Table1[[#This Row],[Length.Main Story.Polled]] = 0,Table1[[#This Row],[Length.Main + Extras.Polled]] = 0,Table1[[#This Row],[Length.Completionists.Polled]] = 0,Table1[[#This Row],[Length.All PlayStyles.Polled]] = 0)</f>
        <v>1</v>
      </c>
      <c r="AR1150" s="9"/>
      <c r="AT1150" s="10"/>
      <c r="AW1150" s="10"/>
      <c r="BH1150" s="10"/>
      <c r="BI1150" s="10"/>
      <c r="BL1150" s="10"/>
    </row>
    <row r="1151" spans="1:64" x14ac:dyDescent="0.25">
      <c r="A1151" t="s">
        <v>683</v>
      </c>
      <c r="B1151">
        <v>1</v>
      </c>
      <c r="C1151" t="s">
        <v>263</v>
      </c>
      <c r="D1151" t="s">
        <v>35</v>
      </c>
      <c r="E1151" t="s">
        <v>1022</v>
      </c>
      <c r="F1151" t="s">
        <v>32</v>
      </c>
      <c r="G1151">
        <v>2007</v>
      </c>
      <c r="H1151">
        <v>59</v>
      </c>
      <c r="I1151">
        <v>0.08</v>
      </c>
      <c r="J1151">
        <v>24.95</v>
      </c>
      <c r="K1151">
        <v>0</v>
      </c>
      <c r="L1151">
        <v>0</v>
      </c>
      <c r="M1151">
        <v>0</v>
      </c>
      <c r="N1151">
        <v>0</v>
      </c>
      <c r="O1151">
        <v>0</v>
      </c>
      <c r="P1151">
        <v>0</v>
      </c>
      <c r="Q1151">
        <v>0</v>
      </c>
      <c r="R1151">
        <v>0</v>
      </c>
      <c r="S1151">
        <v>0</v>
      </c>
      <c r="T1151">
        <v>0</v>
      </c>
      <c r="U1151">
        <v>0</v>
      </c>
      <c r="V1151">
        <v>0</v>
      </c>
      <c r="W1151">
        <v>0</v>
      </c>
      <c r="X1151">
        <v>0</v>
      </c>
      <c r="Y1151">
        <v>0</v>
      </c>
      <c r="Z1151">
        <v>0</v>
      </c>
      <c r="AA1151">
        <v>0</v>
      </c>
      <c r="AB1151">
        <v>0</v>
      </c>
      <c r="AC1151">
        <v>0</v>
      </c>
      <c r="AD1151">
        <v>0</v>
      </c>
      <c r="AE1151" t="s">
        <v>31</v>
      </c>
      <c r="AF1151" t="s">
        <v>44</v>
      </c>
      <c r="AG1151" t="s">
        <v>39</v>
      </c>
      <c r="AJ1151" t="b">
        <f>OR(COUNTIF(Sheet1!$H$1:$H$9,Table1[[#This Row],[Genre_1]]),COUNTIF(Sheet1!$H$1:$H$8,Table1[[#This Row],[Genre_2]]),COUNTIF(Sheet1!$H$1:$H$8,Table1[[#This Row],[Genre_3]]),COUNTIF(Sheet1!$H$1:$H$8,Table1[[#This Row],[Genre_4]]),COUNTIF(Sheet1!$H$1:$H$8,Table1[[#This Row],[Genre_5]]))</f>
        <v>1</v>
      </c>
      <c r="AK1151" t="s">
        <v>35</v>
      </c>
      <c r="AM1151" t="b">
        <f>OR(COUNTIF(Sheet1!$E$2:$E$20,Table1[[#This Row],[Publisher_1]]),COUNTIF(Sheet1!$E$2:$E$20,Table1[[#This Row],[Publisher_2]]))</f>
        <v>1</v>
      </c>
      <c r="AN1151" t="str">
        <f>IF(COUNTIF(Table1[[#All],[Title]],Table1[[#This Row],[Title]]) &gt; 1,"Yes","No")</f>
        <v>No</v>
      </c>
      <c r="AO1151" t="str">
        <f>IF(AND(-3&lt;= (Table1[[#This Row],[Metrics.Sales]] - AVERAGE(Table1[Metrics.Sales]))/_xlfn.STDEV.S(Table1[Metrics.Sales]), (Table1[[#This Row],[Metrics.Sales]] - AVERAGE(Table1[Metrics.Sales]))/_xlfn.STDEV.S(Table1[Metrics.Sales]) &lt;=3),"No","Yes")</f>
        <v>No</v>
      </c>
      <c r="AP1151" t="b">
        <f>OR(Table1[[#This Row],[Length.Main Story.Polled]] = 0,Table1[[#This Row],[Length.Main + Extras.Polled]] = 0,Table1[[#This Row],[Length.Completionists.Polled]] = 0,Table1[[#This Row],[Length.All PlayStyles.Polled]] = 0)</f>
        <v>1</v>
      </c>
      <c r="AR1151" s="9"/>
      <c r="AT1151" s="10"/>
      <c r="AW1151" s="10"/>
      <c r="BH1151" s="10"/>
      <c r="BI1151" s="10"/>
      <c r="BL1151" s="10"/>
    </row>
    <row r="1152" spans="1:64" x14ac:dyDescent="0.25">
      <c r="A1152" t="s">
        <v>194</v>
      </c>
      <c r="B1152">
        <v>1</v>
      </c>
      <c r="C1152" t="s">
        <v>31</v>
      </c>
      <c r="D1152" t="s">
        <v>61</v>
      </c>
      <c r="E1152" t="s">
        <v>1021</v>
      </c>
      <c r="F1152" t="s">
        <v>32</v>
      </c>
      <c r="G1152">
        <v>2005</v>
      </c>
      <c r="H1152">
        <v>73</v>
      </c>
      <c r="I1152">
        <v>0.08</v>
      </c>
      <c r="J1152">
        <v>14.95</v>
      </c>
      <c r="K1152">
        <v>5.1666666666666599</v>
      </c>
      <c r="L1152">
        <v>5.5333333333333297</v>
      </c>
      <c r="M1152">
        <v>5</v>
      </c>
      <c r="N1152">
        <v>5</v>
      </c>
      <c r="O1152">
        <v>4.9833333333333298</v>
      </c>
      <c r="P1152">
        <v>0</v>
      </c>
      <c r="Q1152">
        <v>0</v>
      </c>
      <c r="R1152">
        <v>0</v>
      </c>
      <c r="S1152">
        <v>0</v>
      </c>
      <c r="T1152">
        <v>0</v>
      </c>
      <c r="U1152">
        <v>0</v>
      </c>
      <c r="V1152">
        <v>0</v>
      </c>
      <c r="W1152">
        <v>0</v>
      </c>
      <c r="X1152">
        <v>0</v>
      </c>
      <c r="Y1152">
        <v>0</v>
      </c>
      <c r="Z1152">
        <v>5.1666666666666599</v>
      </c>
      <c r="AA1152">
        <v>5.5333333333333297</v>
      </c>
      <c r="AB1152">
        <v>5</v>
      </c>
      <c r="AC1152">
        <v>5</v>
      </c>
      <c r="AD1152">
        <v>4.9833333333333298</v>
      </c>
      <c r="AE1152" t="s">
        <v>31</v>
      </c>
      <c r="AJ1152" t="b">
        <f>OR(COUNTIF(Sheet1!$H$1:$H$9,Table1[[#This Row],[Genre_1]]),COUNTIF(Sheet1!$H$1:$H$8,Table1[[#This Row],[Genre_2]]),COUNTIF(Sheet1!$H$1:$H$8,Table1[[#This Row],[Genre_3]]),COUNTIF(Sheet1!$H$1:$H$8,Table1[[#This Row],[Genre_4]]),COUNTIF(Sheet1!$H$1:$H$8,Table1[[#This Row],[Genre_5]]))</f>
        <v>1</v>
      </c>
      <c r="AK1152" t="s">
        <v>61</v>
      </c>
      <c r="AM1152" t="b">
        <f>OR(COUNTIF(Sheet1!$E$2:$E$20,Table1[[#This Row],[Publisher_1]]),COUNTIF(Sheet1!$E$2:$E$20,Table1[[#This Row],[Publisher_2]]))</f>
        <v>1</v>
      </c>
      <c r="AN1152" t="str">
        <f>IF(COUNTIF(Table1[[#All],[Title]],Table1[[#This Row],[Title]]) &gt; 1,"Yes","No")</f>
        <v>No</v>
      </c>
      <c r="AO1152" t="str">
        <f>IF(AND(-3&lt;= (Table1[[#This Row],[Metrics.Sales]] - AVERAGE(Table1[Metrics.Sales]))/_xlfn.STDEV.S(Table1[Metrics.Sales]), (Table1[[#This Row],[Metrics.Sales]] - AVERAGE(Table1[Metrics.Sales]))/_xlfn.STDEV.S(Table1[Metrics.Sales]) &lt;=3),"No","Yes")</f>
        <v>No</v>
      </c>
      <c r="AP1152" t="b">
        <f>OR(Table1[[#This Row],[Length.Main Story.Polled]] = 0,Table1[[#This Row],[Length.Main + Extras.Polled]] = 0,Table1[[#This Row],[Length.Completionists.Polled]] = 0,Table1[[#This Row],[Length.All PlayStyles.Polled]] = 0)</f>
        <v>1</v>
      </c>
      <c r="AR1152" s="9"/>
    </row>
    <row r="1153" spans="1:64" x14ac:dyDescent="0.25">
      <c r="A1153" t="s">
        <v>392</v>
      </c>
      <c r="B1153">
        <v>1</v>
      </c>
      <c r="C1153" t="s">
        <v>31</v>
      </c>
      <c r="D1153" t="s">
        <v>61</v>
      </c>
      <c r="E1153" t="s">
        <v>1020</v>
      </c>
      <c r="F1153" t="s">
        <v>32</v>
      </c>
      <c r="G1153">
        <v>2006</v>
      </c>
      <c r="H1153">
        <v>63</v>
      </c>
      <c r="I1153">
        <v>7.0000000000000007E-2</v>
      </c>
      <c r="J1153">
        <v>14.95</v>
      </c>
      <c r="K1153">
        <v>10.566666666666601</v>
      </c>
      <c r="L1153">
        <v>13.6166666666666</v>
      </c>
      <c r="M1153">
        <v>9.9</v>
      </c>
      <c r="N1153">
        <v>3</v>
      </c>
      <c r="O1153">
        <v>7.5166666666666604</v>
      </c>
      <c r="P1153">
        <v>0</v>
      </c>
      <c r="Q1153">
        <v>0</v>
      </c>
      <c r="R1153">
        <v>0</v>
      </c>
      <c r="S1153">
        <v>0</v>
      </c>
      <c r="T1153">
        <v>0</v>
      </c>
      <c r="U1153">
        <v>13.45</v>
      </c>
      <c r="V1153">
        <v>15.216666666666599</v>
      </c>
      <c r="W1153">
        <v>13.45</v>
      </c>
      <c r="X1153">
        <v>2</v>
      </c>
      <c r="Y1153">
        <v>11.6666666666666</v>
      </c>
      <c r="Z1153">
        <v>4.8</v>
      </c>
      <c r="AA1153">
        <v>4.8</v>
      </c>
      <c r="AB1153">
        <v>4.8</v>
      </c>
      <c r="AC1153">
        <v>1</v>
      </c>
      <c r="AD1153">
        <v>4.8</v>
      </c>
      <c r="AE1153" t="s">
        <v>31</v>
      </c>
      <c r="AJ1153" t="b">
        <f>OR(COUNTIF(Sheet1!$H$1:$H$9,Table1[[#This Row],[Genre_1]]),COUNTIF(Sheet1!$H$1:$H$8,Table1[[#This Row],[Genre_2]]),COUNTIF(Sheet1!$H$1:$H$8,Table1[[#This Row],[Genre_3]]),COUNTIF(Sheet1!$H$1:$H$8,Table1[[#This Row],[Genre_4]]),COUNTIF(Sheet1!$H$1:$H$8,Table1[[#This Row],[Genre_5]]))</f>
        <v>1</v>
      </c>
      <c r="AK1153" t="s">
        <v>61</v>
      </c>
      <c r="AM1153" t="b">
        <f>OR(COUNTIF(Sheet1!$E$2:$E$20,Table1[[#This Row],[Publisher_1]]),COUNTIF(Sheet1!$E$2:$E$20,Table1[[#This Row],[Publisher_2]]))</f>
        <v>1</v>
      </c>
      <c r="AN1153" t="str">
        <f>IF(COUNTIF(Table1[[#All],[Title]],Table1[[#This Row],[Title]]) &gt; 1,"Yes","No")</f>
        <v>No</v>
      </c>
      <c r="AO1153" t="str">
        <f>IF(AND(-3&lt;= (Table1[[#This Row],[Metrics.Sales]] - AVERAGE(Table1[Metrics.Sales]))/_xlfn.STDEV.S(Table1[Metrics.Sales]), (Table1[[#This Row],[Metrics.Sales]] - AVERAGE(Table1[Metrics.Sales]))/_xlfn.STDEV.S(Table1[Metrics.Sales]) &lt;=3),"No","Yes")</f>
        <v>No</v>
      </c>
      <c r="AP1153" t="b">
        <f>OR(Table1[[#This Row],[Length.Main Story.Polled]] = 0,Table1[[#This Row],[Length.Main + Extras.Polled]] = 0,Table1[[#This Row],[Length.Completionists.Polled]] = 0,Table1[[#This Row],[Length.All PlayStyles.Polled]] = 0)</f>
        <v>1</v>
      </c>
      <c r="AR1153" s="9"/>
      <c r="AT1153" s="10"/>
      <c r="AW1153" s="10"/>
      <c r="BH1153" s="10"/>
      <c r="BI1153" s="10"/>
      <c r="BL1153" s="10"/>
    </row>
    <row r="1154" spans="1:64" x14ac:dyDescent="0.25">
      <c r="A1154" t="s">
        <v>886</v>
      </c>
      <c r="B1154">
        <v>1</v>
      </c>
      <c r="C1154" t="s">
        <v>31</v>
      </c>
      <c r="D1154" t="s">
        <v>58</v>
      </c>
      <c r="E1154" t="s">
        <v>83</v>
      </c>
      <c r="F1154" t="s">
        <v>46</v>
      </c>
      <c r="G1154">
        <v>2008</v>
      </c>
      <c r="H1154">
        <v>68</v>
      </c>
      <c r="I1154">
        <v>0.16</v>
      </c>
      <c r="J1154">
        <v>14.95</v>
      </c>
      <c r="K1154">
        <v>17.5</v>
      </c>
      <c r="L1154">
        <v>24.3666666666666</v>
      </c>
      <c r="M1154">
        <v>16</v>
      </c>
      <c r="N1154">
        <v>52</v>
      </c>
      <c r="O1154">
        <v>12.1</v>
      </c>
      <c r="P1154">
        <v>22.516666666666602</v>
      </c>
      <c r="Q1154">
        <v>27.1166666666666</v>
      </c>
      <c r="R1154">
        <v>22</v>
      </c>
      <c r="S1154">
        <v>15</v>
      </c>
      <c r="T1154">
        <v>16.45</v>
      </c>
      <c r="U1154">
        <v>17.316666666666599</v>
      </c>
      <c r="V1154">
        <v>21.933333333333302</v>
      </c>
      <c r="W1154">
        <v>16.433333333333302</v>
      </c>
      <c r="X1154">
        <v>21</v>
      </c>
      <c r="Y1154">
        <v>13.9333333333333</v>
      </c>
      <c r="Z1154">
        <v>13.033333333333299</v>
      </c>
      <c r="AA1154">
        <v>18.75</v>
      </c>
      <c r="AB1154">
        <v>12</v>
      </c>
      <c r="AC1154">
        <v>16</v>
      </c>
      <c r="AD1154">
        <v>9.9833333333333307</v>
      </c>
      <c r="AE1154" t="s">
        <v>31</v>
      </c>
      <c r="AJ1154" t="b">
        <f>OR(COUNTIF(Sheet1!$H$1:$H$9,Table1[[#This Row],[Genre_1]]),COUNTIF(Sheet1!$H$1:$H$8,Table1[[#This Row],[Genre_2]]),COUNTIF(Sheet1!$H$1:$H$8,Table1[[#This Row],[Genre_3]]),COUNTIF(Sheet1!$H$1:$H$8,Table1[[#This Row],[Genre_4]]),COUNTIF(Sheet1!$H$1:$H$8,Table1[[#This Row],[Genre_5]]))</f>
        <v>1</v>
      </c>
      <c r="AK1154" t="s">
        <v>58</v>
      </c>
      <c r="AM1154" t="b">
        <f>OR(COUNTIF(Sheet1!$E$2:$E$20,Table1[[#This Row],[Publisher_1]]),COUNTIF(Sheet1!$E$2:$E$20,Table1[[#This Row],[Publisher_2]]))</f>
        <v>1</v>
      </c>
      <c r="AN1154" t="str">
        <f>IF(COUNTIF(Table1[[#All],[Title]],Table1[[#This Row],[Title]]) &gt; 1,"Yes","No")</f>
        <v>Yes</v>
      </c>
      <c r="AO1154" t="str">
        <f>IF(AND(-3&lt;= (Table1[[#This Row],[Metrics.Sales]] - AVERAGE(Table1[Metrics.Sales]))/_xlfn.STDEV.S(Table1[Metrics.Sales]), (Table1[[#This Row],[Metrics.Sales]] - AVERAGE(Table1[Metrics.Sales]))/_xlfn.STDEV.S(Table1[Metrics.Sales]) &lt;=3),"No","Yes")</f>
        <v>No</v>
      </c>
      <c r="AP1154" t="b">
        <f>OR(Table1[[#This Row],[Length.Main Story.Polled]] = 0,Table1[[#This Row],[Length.Main + Extras.Polled]] = 0,Table1[[#This Row],[Length.Completionists.Polled]] = 0,Table1[[#This Row],[Length.All PlayStyles.Polled]] = 0)</f>
        <v>0</v>
      </c>
      <c r="AR1154" s="9"/>
      <c r="AT1154" s="10"/>
      <c r="AW1154" s="10"/>
      <c r="BD1154" s="10"/>
      <c r="BG1154" s="10"/>
    </row>
    <row r="1155" spans="1:64" x14ac:dyDescent="0.25">
      <c r="A1155" t="s">
        <v>886</v>
      </c>
      <c r="B1155">
        <v>1</v>
      </c>
      <c r="C1155" t="s">
        <v>31</v>
      </c>
      <c r="D1155" t="s">
        <v>58</v>
      </c>
      <c r="E1155" t="s">
        <v>1019</v>
      </c>
      <c r="F1155" t="s">
        <v>46</v>
      </c>
      <c r="G1155">
        <v>2008</v>
      </c>
      <c r="H1155">
        <v>65</v>
      </c>
      <c r="I1155">
        <v>0.14000000000000001</v>
      </c>
      <c r="J1155">
        <v>16.95</v>
      </c>
      <c r="K1155">
        <v>17.5</v>
      </c>
      <c r="L1155">
        <v>24.3666666666666</v>
      </c>
      <c r="M1155">
        <v>16</v>
      </c>
      <c r="N1155">
        <v>52</v>
      </c>
      <c r="O1155">
        <v>12.1</v>
      </c>
      <c r="P1155">
        <v>22.516666666666602</v>
      </c>
      <c r="Q1155">
        <v>27.1166666666666</v>
      </c>
      <c r="R1155">
        <v>22</v>
      </c>
      <c r="S1155">
        <v>15</v>
      </c>
      <c r="T1155">
        <v>16.45</v>
      </c>
      <c r="U1155">
        <v>17.316666666666599</v>
      </c>
      <c r="V1155">
        <v>21.933333333333302</v>
      </c>
      <c r="W1155">
        <v>16.433333333333302</v>
      </c>
      <c r="X1155">
        <v>21</v>
      </c>
      <c r="Y1155">
        <v>13.9333333333333</v>
      </c>
      <c r="Z1155">
        <v>13.033333333333299</v>
      </c>
      <c r="AA1155">
        <v>18.75</v>
      </c>
      <c r="AB1155">
        <v>12</v>
      </c>
      <c r="AC1155">
        <v>16</v>
      </c>
      <c r="AD1155">
        <v>9.9833333333333307</v>
      </c>
      <c r="AE1155" t="s">
        <v>31</v>
      </c>
      <c r="AJ1155" t="b">
        <f>OR(COUNTIF(Sheet1!$H$1:$H$9,Table1[[#This Row],[Genre_1]]),COUNTIF(Sheet1!$H$1:$H$8,Table1[[#This Row],[Genre_2]]),COUNTIF(Sheet1!$H$1:$H$8,Table1[[#This Row],[Genre_3]]),COUNTIF(Sheet1!$H$1:$H$8,Table1[[#This Row],[Genre_4]]),COUNTIF(Sheet1!$H$1:$H$8,Table1[[#This Row],[Genre_5]]))</f>
        <v>1</v>
      </c>
      <c r="AK1155" t="s">
        <v>58</v>
      </c>
      <c r="AM1155" t="b">
        <f>OR(COUNTIF(Sheet1!$E$2:$E$20,Table1[[#This Row],[Publisher_1]]),COUNTIF(Sheet1!$E$2:$E$20,Table1[[#This Row],[Publisher_2]]))</f>
        <v>1</v>
      </c>
      <c r="AN1155" t="str">
        <f>IF(COUNTIF(Table1[[#All],[Title]],Table1[[#This Row],[Title]]) &gt; 1,"Yes","No")</f>
        <v>Yes</v>
      </c>
      <c r="AO1155" t="str">
        <f>IF(AND(-3&lt;= (Table1[[#This Row],[Metrics.Sales]] - AVERAGE(Table1[Metrics.Sales]))/_xlfn.STDEV.S(Table1[Metrics.Sales]), (Table1[[#This Row],[Metrics.Sales]] - AVERAGE(Table1[Metrics.Sales]))/_xlfn.STDEV.S(Table1[Metrics.Sales]) &lt;=3),"No","Yes")</f>
        <v>No</v>
      </c>
      <c r="AP1155" t="b">
        <f>OR(Table1[[#This Row],[Length.Main Story.Polled]] = 0,Table1[[#This Row],[Length.Main + Extras.Polled]] = 0,Table1[[#This Row],[Length.Completionists.Polled]] = 0,Table1[[#This Row],[Length.All PlayStyles.Polled]] = 0)</f>
        <v>0</v>
      </c>
      <c r="AR1155" s="9"/>
      <c r="AT1155" s="10"/>
      <c r="AX1155" s="10"/>
      <c r="AY1155" s="10"/>
      <c r="BC1155" s="10"/>
      <c r="BD1155" s="10"/>
      <c r="BE1155" s="10"/>
      <c r="BG1155" s="10"/>
      <c r="BH1155" s="10"/>
      <c r="BL1155" s="10"/>
    </row>
    <row r="1156" spans="1:64" x14ac:dyDescent="0.25">
      <c r="A1156" t="s">
        <v>572</v>
      </c>
      <c r="B1156">
        <v>2</v>
      </c>
      <c r="C1156" t="s">
        <v>31</v>
      </c>
      <c r="D1156" t="s">
        <v>58</v>
      </c>
      <c r="E1156" t="s">
        <v>1019</v>
      </c>
      <c r="F1156" t="s">
        <v>46</v>
      </c>
      <c r="G1156">
        <v>2007</v>
      </c>
      <c r="H1156">
        <v>85</v>
      </c>
      <c r="I1156">
        <v>0.3</v>
      </c>
      <c r="J1156">
        <v>14.95</v>
      </c>
      <c r="K1156">
        <v>3.3333333333333299</v>
      </c>
      <c r="L1156">
        <v>5.7</v>
      </c>
      <c r="M1156">
        <v>1.5</v>
      </c>
      <c r="N1156">
        <v>10</v>
      </c>
      <c r="O1156">
        <v>1.36666666666666</v>
      </c>
      <c r="P1156">
        <v>1.25</v>
      </c>
      <c r="Q1156">
        <v>1.36666666666666</v>
      </c>
      <c r="R1156">
        <v>1.25</v>
      </c>
      <c r="S1156">
        <v>2</v>
      </c>
      <c r="T1156">
        <v>1.11666666666666</v>
      </c>
      <c r="U1156">
        <v>8.3333333333333304</v>
      </c>
      <c r="V1156">
        <v>8.5833333333333304</v>
      </c>
      <c r="W1156">
        <v>8</v>
      </c>
      <c r="X1156">
        <v>3</v>
      </c>
      <c r="Y1156">
        <v>8.0833333333333304</v>
      </c>
      <c r="Z1156">
        <v>1.1666666666666601</v>
      </c>
      <c r="AA1156">
        <v>1.5833333333333299</v>
      </c>
      <c r="AB1156">
        <v>1.1666666666666601</v>
      </c>
      <c r="AC1156">
        <v>5</v>
      </c>
      <c r="AD1156">
        <v>0.75</v>
      </c>
      <c r="AE1156" t="s">
        <v>31</v>
      </c>
      <c r="AJ1156" t="b">
        <f>OR(COUNTIF(Sheet1!$H$1:$H$9,Table1[[#This Row],[Genre_1]]),COUNTIF(Sheet1!$H$1:$H$8,Table1[[#This Row],[Genre_2]]),COUNTIF(Sheet1!$H$1:$H$8,Table1[[#This Row],[Genre_3]]),COUNTIF(Sheet1!$H$1:$H$8,Table1[[#This Row],[Genre_4]]),COUNTIF(Sheet1!$H$1:$H$8,Table1[[#This Row],[Genre_5]]))</f>
        <v>1</v>
      </c>
      <c r="AK1156" t="s">
        <v>58</v>
      </c>
      <c r="AM1156" t="b">
        <f>OR(COUNTIF(Sheet1!$E$2:$E$20,Table1[[#This Row],[Publisher_1]]),COUNTIF(Sheet1!$E$2:$E$20,Table1[[#This Row],[Publisher_2]]))</f>
        <v>1</v>
      </c>
      <c r="AN1156" t="str">
        <f>IF(COUNTIF(Table1[[#All],[Title]],Table1[[#This Row],[Title]]) &gt; 1,"Yes","No")</f>
        <v>Yes</v>
      </c>
      <c r="AO1156" t="str">
        <f>IF(AND(-3&lt;= (Table1[[#This Row],[Metrics.Sales]] - AVERAGE(Table1[Metrics.Sales]))/_xlfn.STDEV.S(Table1[Metrics.Sales]), (Table1[[#This Row],[Metrics.Sales]] - AVERAGE(Table1[Metrics.Sales]))/_xlfn.STDEV.S(Table1[Metrics.Sales]) &lt;=3),"No","Yes")</f>
        <v>No</v>
      </c>
      <c r="AP1156" t="b">
        <f>OR(Table1[[#This Row],[Length.Main Story.Polled]] = 0,Table1[[#This Row],[Length.Main + Extras.Polled]] = 0,Table1[[#This Row],[Length.Completionists.Polled]] = 0,Table1[[#This Row],[Length.All PlayStyles.Polled]] = 0)</f>
        <v>0</v>
      </c>
      <c r="AR1156" s="9"/>
      <c r="AT1156" s="10"/>
      <c r="AX1156" s="10"/>
      <c r="AY1156" s="10"/>
      <c r="BC1156" s="10"/>
      <c r="BD1156" s="10"/>
      <c r="BE1156" s="10"/>
      <c r="BG1156" s="10"/>
      <c r="BH1156" s="10"/>
      <c r="BL1156" s="10"/>
    </row>
    <row r="1157" spans="1:64" x14ac:dyDescent="0.25">
      <c r="A1157" t="s">
        <v>572</v>
      </c>
      <c r="B1157">
        <v>2</v>
      </c>
      <c r="C1157" t="s">
        <v>31</v>
      </c>
      <c r="D1157" t="s">
        <v>58</v>
      </c>
      <c r="E1157" t="s">
        <v>83</v>
      </c>
      <c r="F1157" t="s">
        <v>32</v>
      </c>
      <c r="G1157">
        <v>2007</v>
      </c>
      <c r="H1157">
        <v>89</v>
      </c>
      <c r="I1157">
        <v>0.18</v>
      </c>
      <c r="J1157">
        <v>17.95</v>
      </c>
      <c r="K1157">
        <v>3.3333333333333299</v>
      </c>
      <c r="L1157">
        <v>5.7</v>
      </c>
      <c r="M1157">
        <v>1.5</v>
      </c>
      <c r="N1157">
        <v>10</v>
      </c>
      <c r="O1157">
        <v>1.36666666666666</v>
      </c>
      <c r="P1157">
        <v>1.25</v>
      </c>
      <c r="Q1157">
        <v>1.36666666666666</v>
      </c>
      <c r="R1157">
        <v>1.25</v>
      </c>
      <c r="S1157">
        <v>2</v>
      </c>
      <c r="T1157">
        <v>1.11666666666666</v>
      </c>
      <c r="U1157">
        <v>8.3333333333333304</v>
      </c>
      <c r="V1157">
        <v>8.5833333333333304</v>
      </c>
      <c r="W1157">
        <v>8</v>
      </c>
      <c r="X1157">
        <v>3</v>
      </c>
      <c r="Y1157">
        <v>8.0833333333333304</v>
      </c>
      <c r="Z1157">
        <v>1.1666666666666601</v>
      </c>
      <c r="AA1157">
        <v>1.5833333333333299</v>
      </c>
      <c r="AB1157">
        <v>1.1666666666666601</v>
      </c>
      <c r="AC1157">
        <v>5</v>
      </c>
      <c r="AD1157">
        <v>0.75</v>
      </c>
      <c r="AE1157" t="s">
        <v>31</v>
      </c>
      <c r="AJ1157" t="b">
        <f>OR(COUNTIF(Sheet1!$H$1:$H$9,Table1[[#This Row],[Genre_1]]),COUNTIF(Sheet1!$H$1:$H$8,Table1[[#This Row],[Genre_2]]),COUNTIF(Sheet1!$H$1:$H$8,Table1[[#This Row],[Genre_3]]),COUNTIF(Sheet1!$H$1:$H$8,Table1[[#This Row],[Genre_4]]),COUNTIF(Sheet1!$H$1:$H$8,Table1[[#This Row],[Genre_5]]))</f>
        <v>1</v>
      </c>
      <c r="AK1157" t="s">
        <v>58</v>
      </c>
      <c r="AM1157" t="b">
        <f>OR(COUNTIF(Sheet1!$E$2:$E$20,Table1[[#This Row],[Publisher_1]]),COUNTIF(Sheet1!$E$2:$E$20,Table1[[#This Row],[Publisher_2]]))</f>
        <v>1</v>
      </c>
      <c r="AN1157" t="str">
        <f>IF(COUNTIF(Table1[[#All],[Title]],Table1[[#This Row],[Title]]) &gt; 1,"Yes","No")</f>
        <v>Yes</v>
      </c>
      <c r="AO1157" t="str">
        <f>IF(AND(-3&lt;= (Table1[[#This Row],[Metrics.Sales]] - AVERAGE(Table1[Metrics.Sales]))/_xlfn.STDEV.S(Table1[Metrics.Sales]), (Table1[[#This Row],[Metrics.Sales]] - AVERAGE(Table1[Metrics.Sales]))/_xlfn.STDEV.S(Table1[Metrics.Sales]) &lt;=3),"No","Yes")</f>
        <v>No</v>
      </c>
      <c r="AP1157" t="b">
        <f>OR(Table1[[#This Row],[Length.Main Story.Polled]] = 0,Table1[[#This Row],[Length.Main + Extras.Polled]] = 0,Table1[[#This Row],[Length.Completionists.Polled]] = 0,Table1[[#This Row],[Length.All PlayStyles.Polled]] = 0)</f>
        <v>0</v>
      </c>
      <c r="AR1157" s="9"/>
      <c r="AW1157" s="10"/>
      <c r="AY1157" s="10"/>
      <c r="BB1157" s="10"/>
      <c r="BC1157" s="10"/>
      <c r="BD1157" s="10"/>
      <c r="BG1157" s="10"/>
      <c r="BH1157" s="10"/>
      <c r="BI1157" s="10"/>
      <c r="BJ1157" s="10"/>
    </row>
    <row r="1158" spans="1:64" x14ac:dyDescent="0.25">
      <c r="A1158" t="s">
        <v>597</v>
      </c>
      <c r="B1158">
        <v>4</v>
      </c>
      <c r="C1158" t="s">
        <v>39</v>
      </c>
      <c r="D1158" t="s">
        <v>58</v>
      </c>
      <c r="E1158" t="s">
        <v>1019</v>
      </c>
      <c r="F1158" t="s">
        <v>32</v>
      </c>
      <c r="G1158">
        <v>2007</v>
      </c>
      <c r="H1158">
        <v>80</v>
      </c>
      <c r="I1158">
        <v>0.24</v>
      </c>
      <c r="J1158">
        <v>19.95</v>
      </c>
      <c r="K1158">
        <v>18.1666666666666</v>
      </c>
      <c r="L1158">
        <v>26.533333333333299</v>
      </c>
      <c r="M1158">
        <v>15.5</v>
      </c>
      <c r="N1158">
        <v>6</v>
      </c>
      <c r="O1158">
        <v>14.5</v>
      </c>
      <c r="P1158">
        <v>0</v>
      </c>
      <c r="Q1158">
        <v>0</v>
      </c>
      <c r="R1158">
        <v>0</v>
      </c>
      <c r="S1158">
        <v>0</v>
      </c>
      <c r="T1158">
        <v>0</v>
      </c>
      <c r="U1158">
        <v>18.399999999999999</v>
      </c>
      <c r="V1158">
        <v>26.466666666666601</v>
      </c>
      <c r="W1158">
        <v>15</v>
      </c>
      <c r="X1158">
        <v>5</v>
      </c>
      <c r="Y1158">
        <v>14.4333333333333</v>
      </c>
      <c r="Z1158">
        <v>17</v>
      </c>
      <c r="AA1158">
        <v>17</v>
      </c>
      <c r="AB1158">
        <v>17</v>
      </c>
      <c r="AC1158">
        <v>1</v>
      </c>
      <c r="AD1158">
        <v>17</v>
      </c>
      <c r="AE1158" t="s">
        <v>39</v>
      </c>
      <c r="AJ1158" t="b">
        <f>OR(COUNTIF(Sheet1!$H$1:$H$9,Table1[[#This Row],[Genre_1]]),COUNTIF(Sheet1!$H$1:$H$8,Table1[[#This Row],[Genre_2]]),COUNTIF(Sheet1!$H$1:$H$8,Table1[[#This Row],[Genre_3]]),COUNTIF(Sheet1!$H$1:$H$8,Table1[[#This Row],[Genre_4]]),COUNTIF(Sheet1!$H$1:$H$8,Table1[[#This Row],[Genre_5]]))</f>
        <v>1</v>
      </c>
      <c r="AK1158" t="s">
        <v>58</v>
      </c>
      <c r="AM1158" t="b">
        <f>OR(COUNTIF(Sheet1!$E$2:$E$20,Table1[[#This Row],[Publisher_1]]),COUNTIF(Sheet1!$E$2:$E$20,Table1[[#This Row],[Publisher_2]]))</f>
        <v>1</v>
      </c>
      <c r="AN1158" t="str">
        <f>IF(COUNTIF(Table1[[#All],[Title]],Table1[[#This Row],[Title]]) &gt; 1,"Yes","No")</f>
        <v>Yes</v>
      </c>
      <c r="AO1158" t="str">
        <f>IF(AND(-3&lt;= (Table1[[#This Row],[Metrics.Sales]] - AVERAGE(Table1[Metrics.Sales]))/_xlfn.STDEV.S(Table1[Metrics.Sales]), (Table1[[#This Row],[Metrics.Sales]] - AVERAGE(Table1[Metrics.Sales]))/_xlfn.STDEV.S(Table1[Metrics.Sales]) &lt;=3),"No","Yes")</f>
        <v>No</v>
      </c>
      <c r="AP1158" t="b">
        <f>OR(Table1[[#This Row],[Length.Main Story.Polled]] = 0,Table1[[#This Row],[Length.Main + Extras.Polled]] = 0,Table1[[#This Row],[Length.Completionists.Polled]] = 0,Table1[[#This Row],[Length.All PlayStyles.Polled]] = 0)</f>
        <v>1</v>
      </c>
      <c r="AR1158" s="9"/>
      <c r="AW1158" s="10"/>
      <c r="AY1158" s="10"/>
      <c r="BB1158" s="10"/>
      <c r="BC1158" s="10"/>
      <c r="BD1158" s="10"/>
      <c r="BG1158" s="10"/>
      <c r="BH1158" s="10"/>
      <c r="BI1158" s="10"/>
      <c r="BJ1158" s="10"/>
    </row>
    <row r="1159" spans="1:64" x14ac:dyDescent="0.25">
      <c r="A1159" t="s">
        <v>597</v>
      </c>
      <c r="B1159">
        <v>1</v>
      </c>
      <c r="C1159" t="s">
        <v>39</v>
      </c>
      <c r="D1159" t="s">
        <v>58</v>
      </c>
      <c r="E1159" t="s">
        <v>1020</v>
      </c>
      <c r="F1159" t="s">
        <v>46</v>
      </c>
      <c r="G1159">
        <v>2007</v>
      </c>
      <c r="H1159">
        <v>79</v>
      </c>
      <c r="I1159">
        <v>0.02</v>
      </c>
      <c r="J1159">
        <v>16.95</v>
      </c>
      <c r="K1159">
        <v>18.1666666666666</v>
      </c>
      <c r="L1159">
        <v>26.533333333333299</v>
      </c>
      <c r="M1159">
        <v>15.5</v>
      </c>
      <c r="N1159">
        <v>6</v>
      </c>
      <c r="O1159">
        <v>14.5</v>
      </c>
      <c r="P1159">
        <v>0</v>
      </c>
      <c r="Q1159">
        <v>0</v>
      </c>
      <c r="R1159">
        <v>0</v>
      </c>
      <c r="S1159">
        <v>0</v>
      </c>
      <c r="T1159">
        <v>0</v>
      </c>
      <c r="U1159">
        <v>18.399999999999999</v>
      </c>
      <c r="V1159">
        <v>26.466666666666601</v>
      </c>
      <c r="W1159">
        <v>15</v>
      </c>
      <c r="X1159">
        <v>5</v>
      </c>
      <c r="Y1159">
        <v>14.4333333333333</v>
      </c>
      <c r="Z1159">
        <v>17</v>
      </c>
      <c r="AA1159">
        <v>17</v>
      </c>
      <c r="AB1159">
        <v>17</v>
      </c>
      <c r="AC1159">
        <v>1</v>
      </c>
      <c r="AD1159">
        <v>17</v>
      </c>
      <c r="AE1159" t="s">
        <v>39</v>
      </c>
      <c r="AJ1159" t="b">
        <f>OR(COUNTIF(Sheet1!$H$1:$H$9,Table1[[#This Row],[Genre_1]]),COUNTIF(Sheet1!$H$1:$H$8,Table1[[#This Row],[Genre_2]]),COUNTIF(Sheet1!$H$1:$H$8,Table1[[#This Row],[Genre_3]]),COUNTIF(Sheet1!$H$1:$H$8,Table1[[#This Row],[Genre_4]]),COUNTIF(Sheet1!$H$1:$H$8,Table1[[#This Row],[Genre_5]]))</f>
        <v>1</v>
      </c>
      <c r="AK1159" t="s">
        <v>58</v>
      </c>
      <c r="AM1159" t="b">
        <f>OR(COUNTIF(Sheet1!$E$2:$E$20,Table1[[#This Row],[Publisher_1]]),COUNTIF(Sheet1!$E$2:$E$20,Table1[[#This Row],[Publisher_2]]))</f>
        <v>1</v>
      </c>
      <c r="AN1159" t="str">
        <f>IF(COUNTIF(Table1[[#All],[Title]],Table1[[#This Row],[Title]]) &gt; 1,"Yes","No")</f>
        <v>Yes</v>
      </c>
      <c r="AO1159" t="str">
        <f>IF(AND(-3&lt;= (Table1[[#This Row],[Metrics.Sales]] - AVERAGE(Table1[Metrics.Sales]))/_xlfn.STDEV.S(Table1[Metrics.Sales]), (Table1[[#This Row],[Metrics.Sales]] - AVERAGE(Table1[Metrics.Sales]))/_xlfn.STDEV.S(Table1[Metrics.Sales]) &lt;=3),"No","Yes")</f>
        <v>No</v>
      </c>
      <c r="AP1159" t="b">
        <f>OR(Table1[[#This Row],[Length.Main Story.Polled]] = 0,Table1[[#This Row],[Length.Main + Extras.Polled]] = 0,Table1[[#This Row],[Length.Completionists.Polled]] = 0,Table1[[#This Row],[Length.All PlayStyles.Polled]] = 0)</f>
        <v>1</v>
      </c>
      <c r="AR1159" s="9"/>
      <c r="AT1159" s="10"/>
      <c r="BD1159" s="10"/>
      <c r="BG1159" s="10"/>
    </row>
    <row r="1160" spans="1:64" x14ac:dyDescent="0.25">
      <c r="A1160" t="s">
        <v>597</v>
      </c>
      <c r="B1160">
        <v>4</v>
      </c>
      <c r="C1160" t="s">
        <v>39</v>
      </c>
      <c r="D1160" t="s">
        <v>58</v>
      </c>
      <c r="E1160" t="s">
        <v>83</v>
      </c>
      <c r="F1160" t="s">
        <v>53</v>
      </c>
      <c r="G1160">
        <v>2007</v>
      </c>
      <c r="H1160">
        <v>80</v>
      </c>
      <c r="I1160">
        <v>0.01</v>
      </c>
      <c r="J1160">
        <v>14.95</v>
      </c>
      <c r="K1160">
        <v>18.1666666666666</v>
      </c>
      <c r="L1160">
        <v>26.533333333333299</v>
      </c>
      <c r="M1160">
        <v>15.5</v>
      </c>
      <c r="N1160">
        <v>6</v>
      </c>
      <c r="O1160">
        <v>14.5</v>
      </c>
      <c r="P1160">
        <v>0</v>
      </c>
      <c r="Q1160">
        <v>0</v>
      </c>
      <c r="R1160">
        <v>0</v>
      </c>
      <c r="S1160">
        <v>0</v>
      </c>
      <c r="T1160">
        <v>0</v>
      </c>
      <c r="U1160">
        <v>18.399999999999999</v>
      </c>
      <c r="V1160">
        <v>26.466666666666601</v>
      </c>
      <c r="W1160">
        <v>15</v>
      </c>
      <c r="X1160">
        <v>5</v>
      </c>
      <c r="Y1160">
        <v>14.4333333333333</v>
      </c>
      <c r="Z1160">
        <v>17</v>
      </c>
      <c r="AA1160">
        <v>17</v>
      </c>
      <c r="AB1160">
        <v>17</v>
      </c>
      <c r="AC1160">
        <v>1</v>
      </c>
      <c r="AD1160">
        <v>17</v>
      </c>
      <c r="AE1160" t="s">
        <v>39</v>
      </c>
      <c r="AJ1160" t="b">
        <f>OR(COUNTIF(Sheet1!$H$1:$H$9,Table1[[#This Row],[Genre_1]]),COUNTIF(Sheet1!$H$1:$H$8,Table1[[#This Row],[Genre_2]]),COUNTIF(Sheet1!$H$1:$H$8,Table1[[#This Row],[Genre_3]]),COUNTIF(Sheet1!$H$1:$H$8,Table1[[#This Row],[Genre_4]]),COUNTIF(Sheet1!$H$1:$H$8,Table1[[#This Row],[Genre_5]]))</f>
        <v>1</v>
      </c>
      <c r="AK1160" t="s">
        <v>58</v>
      </c>
      <c r="AM1160" t="b">
        <f>OR(COUNTIF(Sheet1!$E$2:$E$20,Table1[[#This Row],[Publisher_1]]),COUNTIF(Sheet1!$E$2:$E$20,Table1[[#This Row],[Publisher_2]]))</f>
        <v>1</v>
      </c>
      <c r="AN1160" t="str">
        <f>IF(COUNTIF(Table1[[#All],[Title]],Table1[[#This Row],[Title]]) &gt; 1,"Yes","No")</f>
        <v>Yes</v>
      </c>
      <c r="AO1160" t="str">
        <f>IF(AND(-3&lt;= (Table1[[#This Row],[Metrics.Sales]] - AVERAGE(Table1[Metrics.Sales]))/_xlfn.STDEV.S(Table1[Metrics.Sales]), (Table1[[#This Row],[Metrics.Sales]] - AVERAGE(Table1[Metrics.Sales]))/_xlfn.STDEV.S(Table1[Metrics.Sales]) &lt;=3),"No","Yes")</f>
        <v>No</v>
      </c>
      <c r="AP1160" t="b">
        <f>OR(Table1[[#This Row],[Length.Main Story.Polled]] = 0,Table1[[#This Row],[Length.Main + Extras.Polled]] = 0,Table1[[#This Row],[Length.Completionists.Polled]] = 0,Table1[[#This Row],[Length.All PlayStyles.Polled]] = 0)</f>
        <v>1</v>
      </c>
      <c r="AR1160" s="9"/>
      <c r="AT1160" s="10"/>
      <c r="BD1160" s="10"/>
      <c r="BG1160" s="10"/>
    </row>
    <row r="1161" spans="1:64" x14ac:dyDescent="0.25">
      <c r="A1161" t="s">
        <v>158</v>
      </c>
      <c r="B1161">
        <v>1</v>
      </c>
      <c r="C1161" t="s">
        <v>39</v>
      </c>
      <c r="D1161" t="s">
        <v>58</v>
      </c>
      <c r="E1161" t="s">
        <v>1020</v>
      </c>
      <c r="F1161" t="s">
        <v>46</v>
      </c>
      <c r="G1161">
        <v>2005</v>
      </c>
      <c r="H1161">
        <v>84</v>
      </c>
      <c r="I1161">
        <v>0.18</v>
      </c>
      <c r="J1161">
        <v>14.95</v>
      </c>
      <c r="K1161">
        <v>0</v>
      </c>
      <c r="L1161">
        <v>0</v>
      </c>
      <c r="M1161">
        <v>0</v>
      </c>
      <c r="N1161">
        <v>0</v>
      </c>
      <c r="O1161">
        <v>0</v>
      </c>
      <c r="P1161">
        <v>0</v>
      </c>
      <c r="Q1161">
        <v>0</v>
      </c>
      <c r="R1161">
        <v>0</v>
      </c>
      <c r="S1161">
        <v>0</v>
      </c>
      <c r="T1161">
        <v>0</v>
      </c>
      <c r="U1161">
        <v>0</v>
      </c>
      <c r="V1161">
        <v>0</v>
      </c>
      <c r="W1161">
        <v>0</v>
      </c>
      <c r="X1161">
        <v>0</v>
      </c>
      <c r="Y1161">
        <v>0</v>
      </c>
      <c r="Z1161">
        <v>0</v>
      </c>
      <c r="AA1161">
        <v>0</v>
      </c>
      <c r="AB1161">
        <v>0</v>
      </c>
      <c r="AC1161">
        <v>0</v>
      </c>
      <c r="AD1161">
        <v>0</v>
      </c>
      <c r="AE1161" t="s">
        <v>39</v>
      </c>
      <c r="AJ1161" t="b">
        <f>OR(COUNTIF(Sheet1!$H$1:$H$9,Table1[[#This Row],[Genre_1]]),COUNTIF(Sheet1!$H$1:$H$8,Table1[[#This Row],[Genre_2]]),COUNTIF(Sheet1!$H$1:$H$8,Table1[[#This Row],[Genre_3]]),COUNTIF(Sheet1!$H$1:$H$8,Table1[[#This Row],[Genre_4]]),COUNTIF(Sheet1!$H$1:$H$8,Table1[[#This Row],[Genre_5]]))</f>
        <v>1</v>
      </c>
      <c r="AK1161" t="s">
        <v>58</v>
      </c>
      <c r="AM1161" t="b">
        <f>OR(COUNTIF(Sheet1!$E$2:$E$20,Table1[[#This Row],[Publisher_1]]),COUNTIF(Sheet1!$E$2:$E$20,Table1[[#This Row],[Publisher_2]]))</f>
        <v>1</v>
      </c>
      <c r="AN1161" t="str">
        <f>IF(COUNTIF(Table1[[#All],[Title]],Table1[[#This Row],[Title]]) &gt; 1,"Yes","No")</f>
        <v>No</v>
      </c>
      <c r="AO1161" t="str">
        <f>IF(AND(-3&lt;= (Table1[[#This Row],[Metrics.Sales]] - AVERAGE(Table1[Metrics.Sales]))/_xlfn.STDEV.S(Table1[Metrics.Sales]), (Table1[[#This Row],[Metrics.Sales]] - AVERAGE(Table1[Metrics.Sales]))/_xlfn.STDEV.S(Table1[Metrics.Sales]) &lt;=3),"No","Yes")</f>
        <v>No</v>
      </c>
      <c r="AP1161" t="b">
        <f>OR(Table1[[#This Row],[Length.Main Story.Polled]] = 0,Table1[[#This Row],[Length.Main + Extras.Polled]] = 0,Table1[[#This Row],[Length.Completionists.Polled]] = 0,Table1[[#This Row],[Length.All PlayStyles.Polled]] = 0)</f>
        <v>1</v>
      </c>
      <c r="AR1161" s="9"/>
      <c r="AT1161" s="10"/>
      <c r="BD1161" s="10"/>
      <c r="BG1161" s="10"/>
    </row>
    <row r="1162" spans="1:64" x14ac:dyDescent="0.25">
      <c r="A1162" t="s">
        <v>266</v>
      </c>
      <c r="B1162">
        <v>4</v>
      </c>
      <c r="C1162" t="s">
        <v>93</v>
      </c>
      <c r="D1162" t="s">
        <v>101</v>
      </c>
      <c r="E1162" t="s">
        <v>83</v>
      </c>
      <c r="F1162" t="s">
        <v>32</v>
      </c>
      <c r="G1162">
        <v>2006</v>
      </c>
      <c r="H1162">
        <v>84</v>
      </c>
      <c r="I1162">
        <v>0.44</v>
      </c>
      <c r="J1162">
        <v>16.95</v>
      </c>
      <c r="K1162">
        <v>38.700000000000003</v>
      </c>
      <c r="L1162">
        <v>52.216666666666598</v>
      </c>
      <c r="M1162">
        <v>39.5</v>
      </c>
      <c r="N1162">
        <v>20</v>
      </c>
      <c r="O1162">
        <v>26.55</v>
      </c>
      <c r="P1162">
        <v>52.383333333333297</v>
      </c>
      <c r="Q1162">
        <v>58.25</v>
      </c>
      <c r="R1162">
        <v>50</v>
      </c>
      <c r="S1162">
        <v>9</v>
      </c>
      <c r="T1162">
        <v>47.5833333333333</v>
      </c>
      <c r="U1162">
        <v>32.950000000000003</v>
      </c>
      <c r="V1162">
        <v>41.3333333333333</v>
      </c>
      <c r="W1162">
        <v>32.433333333333302</v>
      </c>
      <c r="X1162">
        <v>7</v>
      </c>
      <c r="Y1162">
        <v>27.8333333333333</v>
      </c>
      <c r="Z1162">
        <v>18</v>
      </c>
      <c r="AA1162">
        <v>19.25</v>
      </c>
      <c r="AB1162">
        <v>19</v>
      </c>
      <c r="AC1162">
        <v>4</v>
      </c>
      <c r="AD1162">
        <v>16.25</v>
      </c>
      <c r="AE1162" t="s">
        <v>44</v>
      </c>
      <c r="AF1162" t="s">
        <v>34</v>
      </c>
      <c r="AJ1162" t="b">
        <f>OR(COUNTIF(Sheet1!$H$1:$H$9,Table1[[#This Row],[Genre_1]]),COUNTIF(Sheet1!$H$1:$H$8,Table1[[#This Row],[Genre_2]]),COUNTIF(Sheet1!$H$1:$H$8,Table1[[#This Row],[Genre_3]]),COUNTIF(Sheet1!$H$1:$H$8,Table1[[#This Row],[Genre_4]]),COUNTIF(Sheet1!$H$1:$H$8,Table1[[#This Row],[Genre_5]]))</f>
        <v>1</v>
      </c>
      <c r="AK1162" t="s">
        <v>101</v>
      </c>
      <c r="AM1162" t="b">
        <f>OR(COUNTIF(Sheet1!$E$2:$E$20,Table1[[#This Row],[Publisher_1]]),COUNTIF(Sheet1!$E$2:$E$20,Table1[[#This Row],[Publisher_2]]))</f>
        <v>1</v>
      </c>
      <c r="AN1162" t="str">
        <f>IF(COUNTIF(Table1[[#All],[Title]],Table1[[#This Row],[Title]]) &gt; 1,"Yes","No")</f>
        <v>No</v>
      </c>
      <c r="AO1162" t="str">
        <f>IF(AND(-3&lt;= (Table1[[#This Row],[Metrics.Sales]] - AVERAGE(Table1[Metrics.Sales]))/_xlfn.STDEV.S(Table1[Metrics.Sales]), (Table1[[#This Row],[Metrics.Sales]] - AVERAGE(Table1[Metrics.Sales]))/_xlfn.STDEV.S(Table1[Metrics.Sales]) &lt;=3),"No","Yes")</f>
        <v>No</v>
      </c>
      <c r="AP1162" t="b">
        <f>OR(Table1[[#This Row],[Length.Main Story.Polled]] = 0,Table1[[#This Row],[Length.Main + Extras.Polled]] = 0,Table1[[#This Row],[Length.Completionists.Polled]] = 0,Table1[[#This Row],[Length.All PlayStyles.Polled]] = 0)</f>
        <v>0</v>
      </c>
      <c r="AR1162" s="9"/>
    </row>
    <row r="1163" spans="1:64" x14ac:dyDescent="0.25">
      <c r="A1163" t="s">
        <v>624</v>
      </c>
      <c r="B1163">
        <v>4</v>
      </c>
      <c r="C1163" t="s">
        <v>48</v>
      </c>
      <c r="D1163" t="s">
        <v>101</v>
      </c>
      <c r="E1163" t="s">
        <v>83</v>
      </c>
      <c r="F1163" t="s">
        <v>53</v>
      </c>
      <c r="G1163">
        <v>2007</v>
      </c>
      <c r="H1163">
        <v>56</v>
      </c>
      <c r="I1163">
        <v>0.17</v>
      </c>
      <c r="J1163">
        <v>14.95</v>
      </c>
      <c r="K1163">
        <v>8.8833333333333293</v>
      </c>
      <c r="L1163">
        <v>8.8833333333333293</v>
      </c>
      <c r="M1163">
        <v>8.8833333333333293</v>
      </c>
      <c r="N1163">
        <v>1</v>
      </c>
      <c r="O1163">
        <v>8.8833333333333293</v>
      </c>
      <c r="P1163">
        <v>8.8833333333333293</v>
      </c>
      <c r="Q1163">
        <v>8.8833333333333293</v>
      </c>
      <c r="R1163">
        <v>8.8833333333333293</v>
      </c>
      <c r="S1163">
        <v>1</v>
      </c>
      <c r="T1163">
        <v>8.8833333333333293</v>
      </c>
      <c r="U1163">
        <v>0</v>
      </c>
      <c r="V1163">
        <v>0</v>
      </c>
      <c r="W1163">
        <v>0</v>
      </c>
      <c r="X1163">
        <v>0</v>
      </c>
      <c r="Y1163">
        <v>0</v>
      </c>
      <c r="Z1163">
        <v>0</v>
      </c>
      <c r="AA1163">
        <v>0</v>
      </c>
      <c r="AB1163">
        <v>0</v>
      </c>
      <c r="AC1163">
        <v>0</v>
      </c>
      <c r="AD1163">
        <v>0</v>
      </c>
      <c r="AE1163" t="s">
        <v>1006</v>
      </c>
      <c r="AJ1163" t="b">
        <f>OR(COUNTIF(Sheet1!$H$1:$H$9,Table1[[#This Row],[Genre_1]]),COUNTIF(Sheet1!$H$1:$H$8,Table1[[#This Row],[Genre_2]]),COUNTIF(Sheet1!$H$1:$H$8,Table1[[#This Row],[Genre_3]]),COUNTIF(Sheet1!$H$1:$H$8,Table1[[#This Row],[Genre_4]]),COUNTIF(Sheet1!$H$1:$H$8,Table1[[#This Row],[Genre_5]]))</f>
        <v>1</v>
      </c>
      <c r="AK1163" t="s">
        <v>101</v>
      </c>
      <c r="AM1163" t="b">
        <f>OR(COUNTIF(Sheet1!$E$2:$E$20,Table1[[#This Row],[Publisher_1]]),COUNTIF(Sheet1!$E$2:$E$20,Table1[[#This Row],[Publisher_2]]))</f>
        <v>1</v>
      </c>
      <c r="AN1163" t="str">
        <f>IF(COUNTIF(Table1[[#All],[Title]],Table1[[#This Row],[Title]]) &gt; 1,"Yes","No")</f>
        <v>No</v>
      </c>
      <c r="AO1163" t="str">
        <f>IF(AND(-3&lt;= (Table1[[#This Row],[Metrics.Sales]] - AVERAGE(Table1[Metrics.Sales]))/_xlfn.STDEV.S(Table1[Metrics.Sales]), (Table1[[#This Row],[Metrics.Sales]] - AVERAGE(Table1[Metrics.Sales]))/_xlfn.STDEV.S(Table1[Metrics.Sales]) &lt;=3),"No","Yes")</f>
        <v>No</v>
      </c>
      <c r="AP1163" t="b">
        <f>OR(Table1[[#This Row],[Length.Main Story.Polled]] = 0,Table1[[#This Row],[Length.Main + Extras.Polled]] = 0,Table1[[#This Row],[Length.Completionists.Polled]] = 0,Table1[[#This Row],[Length.All PlayStyles.Polled]] = 0)</f>
        <v>1</v>
      </c>
      <c r="AR1163" s="9"/>
      <c r="AT1163" s="10"/>
      <c r="AX1163" s="10"/>
      <c r="BB1163" s="10"/>
      <c r="BD1163" s="10"/>
      <c r="BE1163" s="10"/>
      <c r="BG1163" s="10"/>
    </row>
    <row r="1164" spans="1:64" x14ac:dyDescent="0.25">
      <c r="A1164" t="s">
        <v>848</v>
      </c>
      <c r="B1164">
        <v>1</v>
      </c>
      <c r="C1164" t="s">
        <v>93</v>
      </c>
      <c r="D1164" t="s">
        <v>94</v>
      </c>
      <c r="E1164" t="s">
        <v>1021</v>
      </c>
      <c r="F1164" t="s">
        <v>53</v>
      </c>
      <c r="G1164">
        <v>2008</v>
      </c>
      <c r="H1164">
        <v>82</v>
      </c>
      <c r="I1164">
        <v>0.28000000000000003</v>
      </c>
      <c r="J1164">
        <v>17.95</v>
      </c>
      <c r="K1164">
        <v>20.3333333333333</v>
      </c>
      <c r="L1164">
        <v>22.8333333333333</v>
      </c>
      <c r="M1164">
        <v>21</v>
      </c>
      <c r="N1164">
        <v>3</v>
      </c>
      <c r="O1164">
        <v>17.8333333333333</v>
      </c>
      <c r="P1164">
        <v>0</v>
      </c>
      <c r="Q1164">
        <v>0</v>
      </c>
      <c r="R1164">
        <v>0</v>
      </c>
      <c r="S1164">
        <v>0</v>
      </c>
      <c r="T1164">
        <v>0</v>
      </c>
      <c r="U1164">
        <v>0</v>
      </c>
      <c r="V1164">
        <v>0</v>
      </c>
      <c r="W1164">
        <v>0</v>
      </c>
      <c r="X1164">
        <v>0</v>
      </c>
      <c r="Y1164">
        <v>0</v>
      </c>
      <c r="Z1164">
        <v>20.3333333333333</v>
      </c>
      <c r="AA1164">
        <v>22.8333333333333</v>
      </c>
      <c r="AB1164">
        <v>21</v>
      </c>
      <c r="AC1164">
        <v>3</v>
      </c>
      <c r="AD1164">
        <v>17.8333333333333</v>
      </c>
      <c r="AE1164" t="s">
        <v>44</v>
      </c>
      <c r="AF1164" t="s">
        <v>34</v>
      </c>
      <c r="AJ1164" t="b">
        <f>OR(COUNTIF(Sheet1!$H$1:$H$9,Table1[[#This Row],[Genre_1]]),COUNTIF(Sheet1!$H$1:$H$8,Table1[[#This Row],[Genre_2]]),COUNTIF(Sheet1!$H$1:$H$8,Table1[[#This Row],[Genre_3]]),COUNTIF(Sheet1!$H$1:$H$8,Table1[[#This Row],[Genre_4]]),COUNTIF(Sheet1!$H$1:$H$8,Table1[[#This Row],[Genre_5]]))</f>
        <v>1</v>
      </c>
      <c r="AK1164" t="s">
        <v>94</v>
      </c>
      <c r="AM1164" t="b">
        <f>OR(COUNTIF(Sheet1!$E$2:$E$20,Table1[[#This Row],[Publisher_1]]),COUNTIF(Sheet1!$E$2:$E$20,Table1[[#This Row],[Publisher_2]]))</f>
        <v>1</v>
      </c>
      <c r="AN1164" t="str">
        <f>IF(COUNTIF(Table1[[#All],[Title]],Table1[[#This Row],[Title]]) &gt; 1,"Yes","No")</f>
        <v>No</v>
      </c>
      <c r="AO1164" t="str">
        <f>IF(AND(-3&lt;= (Table1[[#This Row],[Metrics.Sales]] - AVERAGE(Table1[Metrics.Sales]))/_xlfn.STDEV.S(Table1[Metrics.Sales]), (Table1[[#This Row],[Metrics.Sales]] - AVERAGE(Table1[Metrics.Sales]))/_xlfn.STDEV.S(Table1[Metrics.Sales]) &lt;=3),"No","Yes")</f>
        <v>No</v>
      </c>
      <c r="AP1164" t="b">
        <f>OR(Table1[[#This Row],[Length.Main Story.Polled]] = 0,Table1[[#This Row],[Length.Main + Extras.Polled]] = 0,Table1[[#This Row],[Length.Completionists.Polled]] = 0,Table1[[#This Row],[Length.All PlayStyles.Polled]] = 0)</f>
        <v>1</v>
      </c>
      <c r="AR1164" s="9"/>
      <c r="AT1164" s="10"/>
      <c r="AU1164" s="10"/>
      <c r="AW1164" s="10"/>
      <c r="AX1164" s="10"/>
      <c r="AY1164" s="10"/>
      <c r="AZ1164" s="10"/>
      <c r="BB1164" s="10"/>
    </row>
    <row r="1165" spans="1:64" x14ac:dyDescent="0.25">
      <c r="A1165" t="s">
        <v>892</v>
      </c>
      <c r="B1165">
        <v>2</v>
      </c>
      <c r="C1165" t="s">
        <v>893</v>
      </c>
      <c r="D1165" t="s">
        <v>101</v>
      </c>
      <c r="E1165" t="s">
        <v>83</v>
      </c>
      <c r="F1165" t="s">
        <v>53</v>
      </c>
      <c r="G1165">
        <v>2008</v>
      </c>
      <c r="H1165">
        <v>82</v>
      </c>
      <c r="I1165">
        <v>0.14000000000000001</v>
      </c>
      <c r="J1165">
        <v>17.95</v>
      </c>
      <c r="K1165">
        <v>31.883333333333301</v>
      </c>
      <c r="L1165">
        <v>48.183333333333302</v>
      </c>
      <c r="M1165">
        <v>20.8666666666666</v>
      </c>
      <c r="N1165">
        <v>4</v>
      </c>
      <c r="O1165">
        <v>21.0833333333333</v>
      </c>
      <c r="P1165">
        <v>18.766666666666602</v>
      </c>
      <c r="Q1165">
        <v>20.25</v>
      </c>
      <c r="R1165">
        <v>18.766666666666602</v>
      </c>
      <c r="S1165">
        <v>2</v>
      </c>
      <c r="T1165">
        <v>17.283333333333299</v>
      </c>
      <c r="U1165">
        <v>20</v>
      </c>
      <c r="V1165">
        <v>20</v>
      </c>
      <c r="W1165">
        <v>20</v>
      </c>
      <c r="X1165">
        <v>1</v>
      </c>
      <c r="Y1165">
        <v>20</v>
      </c>
      <c r="Z1165">
        <v>70</v>
      </c>
      <c r="AA1165">
        <v>70</v>
      </c>
      <c r="AB1165">
        <v>70</v>
      </c>
      <c r="AC1165">
        <v>1</v>
      </c>
      <c r="AD1165">
        <v>70</v>
      </c>
      <c r="AE1165" t="s">
        <v>1006</v>
      </c>
      <c r="AF1165" t="s">
        <v>44</v>
      </c>
      <c r="AG1165" t="s">
        <v>34</v>
      </c>
      <c r="AJ1165" t="b">
        <f>OR(COUNTIF(Sheet1!$H$1:$H$9,Table1[[#This Row],[Genre_1]]),COUNTIF(Sheet1!$H$1:$H$8,Table1[[#This Row],[Genre_2]]),COUNTIF(Sheet1!$H$1:$H$8,Table1[[#This Row],[Genre_3]]),COUNTIF(Sheet1!$H$1:$H$8,Table1[[#This Row],[Genre_4]]),COUNTIF(Sheet1!$H$1:$H$8,Table1[[#This Row],[Genre_5]]))</f>
        <v>1</v>
      </c>
      <c r="AK1165" t="s">
        <v>101</v>
      </c>
      <c r="AM1165" t="b">
        <f>OR(COUNTIF(Sheet1!$E$2:$E$20,Table1[[#This Row],[Publisher_1]]),COUNTIF(Sheet1!$E$2:$E$20,Table1[[#This Row],[Publisher_2]]))</f>
        <v>1</v>
      </c>
      <c r="AN1165" t="str">
        <f>IF(COUNTIF(Table1[[#All],[Title]],Table1[[#This Row],[Title]]) &gt; 1,"Yes","No")</f>
        <v>No</v>
      </c>
      <c r="AO1165" t="str">
        <f>IF(AND(-3&lt;= (Table1[[#This Row],[Metrics.Sales]] - AVERAGE(Table1[Metrics.Sales]))/_xlfn.STDEV.S(Table1[Metrics.Sales]), (Table1[[#This Row],[Metrics.Sales]] - AVERAGE(Table1[Metrics.Sales]))/_xlfn.STDEV.S(Table1[Metrics.Sales]) &lt;=3),"No","Yes")</f>
        <v>No</v>
      </c>
      <c r="AP1165" t="b">
        <f>OR(Table1[[#This Row],[Length.Main Story.Polled]] = 0,Table1[[#This Row],[Length.Main + Extras.Polled]] = 0,Table1[[#This Row],[Length.Completionists.Polled]] = 0,Table1[[#This Row],[Length.All PlayStyles.Polled]] = 0)</f>
        <v>0</v>
      </c>
      <c r="AR1165" s="9"/>
      <c r="AT1165" s="10"/>
      <c r="AW1165" s="10"/>
      <c r="BH1165" s="10"/>
      <c r="BI1165" s="10"/>
      <c r="BL1165" s="10"/>
    </row>
    <row r="1166" spans="1:64" x14ac:dyDescent="0.25">
      <c r="A1166" t="s">
        <v>814</v>
      </c>
      <c r="B1166">
        <v>4</v>
      </c>
      <c r="C1166" t="s">
        <v>31</v>
      </c>
      <c r="D1166" t="s">
        <v>94</v>
      </c>
      <c r="E1166" t="s">
        <v>1022</v>
      </c>
      <c r="F1166" t="s">
        <v>32</v>
      </c>
      <c r="G1166">
        <v>2008</v>
      </c>
      <c r="H1166">
        <v>51</v>
      </c>
      <c r="I1166">
        <v>0.48</v>
      </c>
      <c r="J1166">
        <v>17.95</v>
      </c>
      <c r="K1166">
        <v>7.35</v>
      </c>
      <c r="L1166">
        <v>10.5166666666666</v>
      </c>
      <c r="M1166">
        <v>6.7166666666666597</v>
      </c>
      <c r="N1166">
        <v>7</v>
      </c>
      <c r="O1166">
        <v>5.2666666666666604</v>
      </c>
      <c r="P1166">
        <v>6</v>
      </c>
      <c r="Q1166">
        <v>6</v>
      </c>
      <c r="R1166">
        <v>6</v>
      </c>
      <c r="S1166">
        <v>1</v>
      </c>
      <c r="T1166">
        <v>6</v>
      </c>
      <c r="U1166">
        <v>14</v>
      </c>
      <c r="V1166">
        <v>14</v>
      </c>
      <c r="W1166">
        <v>14</v>
      </c>
      <c r="X1166">
        <v>1</v>
      </c>
      <c r="Y1166">
        <v>14</v>
      </c>
      <c r="Z1166">
        <v>6.2833333333333297</v>
      </c>
      <c r="AA1166">
        <v>8.25</v>
      </c>
      <c r="AB1166">
        <v>6.7166666666666597</v>
      </c>
      <c r="AC1166">
        <v>5</v>
      </c>
      <c r="AD1166">
        <v>5</v>
      </c>
      <c r="AE1166" t="s">
        <v>31</v>
      </c>
      <c r="AJ1166" t="b">
        <f>OR(COUNTIF(Sheet1!$H$1:$H$9,Table1[[#This Row],[Genre_1]]),COUNTIF(Sheet1!$H$1:$H$8,Table1[[#This Row],[Genre_2]]),COUNTIF(Sheet1!$H$1:$H$8,Table1[[#This Row],[Genre_3]]),COUNTIF(Sheet1!$H$1:$H$8,Table1[[#This Row],[Genre_4]]),COUNTIF(Sheet1!$H$1:$H$8,Table1[[#This Row],[Genre_5]]))</f>
        <v>1</v>
      </c>
      <c r="AK1166" t="s">
        <v>94</v>
      </c>
      <c r="AM1166" t="b">
        <f>OR(COUNTIF(Sheet1!$E$2:$E$20,Table1[[#This Row],[Publisher_1]]),COUNTIF(Sheet1!$E$2:$E$20,Table1[[#This Row],[Publisher_2]]))</f>
        <v>1</v>
      </c>
      <c r="AN1166" t="str">
        <f>IF(COUNTIF(Table1[[#All],[Title]],Table1[[#This Row],[Title]]) &gt; 1,"Yes","No")</f>
        <v>Yes</v>
      </c>
      <c r="AO1166" t="str">
        <f>IF(AND(-3&lt;= (Table1[[#This Row],[Metrics.Sales]] - AVERAGE(Table1[Metrics.Sales]))/_xlfn.STDEV.S(Table1[Metrics.Sales]), (Table1[[#This Row],[Metrics.Sales]] - AVERAGE(Table1[Metrics.Sales]))/_xlfn.STDEV.S(Table1[Metrics.Sales]) &lt;=3),"No","Yes")</f>
        <v>No</v>
      </c>
      <c r="AP1166" t="b">
        <f>OR(Table1[[#This Row],[Length.Main Story.Polled]] = 0,Table1[[#This Row],[Length.Main + Extras.Polled]] = 0,Table1[[#This Row],[Length.Completionists.Polled]] = 0,Table1[[#This Row],[Length.All PlayStyles.Polled]] = 0)</f>
        <v>0</v>
      </c>
      <c r="AR1166" s="9"/>
      <c r="AT1166" s="10"/>
      <c r="AU1166" s="10"/>
      <c r="AW1166" s="10"/>
      <c r="AX1166" s="10"/>
      <c r="AZ1166" s="10"/>
      <c r="BB1166" s="10"/>
    </row>
    <row r="1167" spans="1:64" x14ac:dyDescent="0.25">
      <c r="A1167" t="s">
        <v>814</v>
      </c>
      <c r="B1167">
        <v>4</v>
      </c>
      <c r="C1167" t="s">
        <v>31</v>
      </c>
      <c r="D1167" t="s">
        <v>94</v>
      </c>
      <c r="E1167" t="s">
        <v>83</v>
      </c>
      <c r="F1167" t="s">
        <v>32</v>
      </c>
      <c r="G1167">
        <v>2008</v>
      </c>
      <c r="H1167">
        <v>50</v>
      </c>
      <c r="I1167">
        <v>0.27</v>
      </c>
      <c r="J1167">
        <v>14.95</v>
      </c>
      <c r="K1167">
        <v>7.35</v>
      </c>
      <c r="L1167">
        <v>10.5166666666666</v>
      </c>
      <c r="M1167">
        <v>6.7166666666666597</v>
      </c>
      <c r="N1167">
        <v>7</v>
      </c>
      <c r="O1167">
        <v>5.2666666666666604</v>
      </c>
      <c r="P1167">
        <v>6</v>
      </c>
      <c r="Q1167">
        <v>6</v>
      </c>
      <c r="R1167">
        <v>6</v>
      </c>
      <c r="S1167">
        <v>1</v>
      </c>
      <c r="T1167">
        <v>6</v>
      </c>
      <c r="U1167">
        <v>14</v>
      </c>
      <c r="V1167">
        <v>14</v>
      </c>
      <c r="W1167">
        <v>14</v>
      </c>
      <c r="X1167">
        <v>1</v>
      </c>
      <c r="Y1167">
        <v>14</v>
      </c>
      <c r="Z1167">
        <v>6.2833333333333297</v>
      </c>
      <c r="AA1167">
        <v>8.25</v>
      </c>
      <c r="AB1167">
        <v>6.7166666666666597</v>
      </c>
      <c r="AC1167">
        <v>5</v>
      </c>
      <c r="AD1167">
        <v>5</v>
      </c>
      <c r="AE1167" t="s">
        <v>31</v>
      </c>
      <c r="AJ1167" t="b">
        <f>OR(COUNTIF(Sheet1!$H$1:$H$9,Table1[[#This Row],[Genre_1]]),COUNTIF(Sheet1!$H$1:$H$8,Table1[[#This Row],[Genre_2]]),COUNTIF(Sheet1!$H$1:$H$8,Table1[[#This Row],[Genre_3]]),COUNTIF(Sheet1!$H$1:$H$8,Table1[[#This Row],[Genre_4]]),COUNTIF(Sheet1!$H$1:$H$8,Table1[[#This Row],[Genre_5]]))</f>
        <v>1</v>
      </c>
      <c r="AK1167" t="s">
        <v>94</v>
      </c>
      <c r="AM1167" t="b">
        <f>OR(COUNTIF(Sheet1!$E$2:$E$20,Table1[[#This Row],[Publisher_1]]),COUNTIF(Sheet1!$E$2:$E$20,Table1[[#This Row],[Publisher_2]]))</f>
        <v>1</v>
      </c>
      <c r="AN1167" t="str">
        <f>IF(COUNTIF(Table1[[#All],[Title]],Table1[[#This Row],[Title]]) &gt; 1,"Yes","No")</f>
        <v>Yes</v>
      </c>
      <c r="AO1167" t="str">
        <f>IF(AND(-3&lt;= (Table1[[#This Row],[Metrics.Sales]] - AVERAGE(Table1[Metrics.Sales]))/_xlfn.STDEV.S(Table1[Metrics.Sales]), (Table1[[#This Row],[Metrics.Sales]] - AVERAGE(Table1[Metrics.Sales]))/_xlfn.STDEV.S(Table1[Metrics.Sales]) &lt;=3),"No","Yes")</f>
        <v>No</v>
      </c>
      <c r="AP1167" t="b">
        <f>OR(Table1[[#This Row],[Length.Main Story.Polled]] = 0,Table1[[#This Row],[Length.Main + Extras.Polled]] = 0,Table1[[#This Row],[Length.Completionists.Polled]] = 0,Table1[[#This Row],[Length.All PlayStyles.Polled]] = 0)</f>
        <v>0</v>
      </c>
      <c r="AR1167" s="9"/>
      <c r="AT1167" s="10"/>
      <c r="AU1167" s="10"/>
      <c r="AW1167" s="10"/>
      <c r="BH1167" s="10"/>
      <c r="BJ1167" s="10"/>
    </row>
    <row r="1168" spans="1:64" x14ac:dyDescent="0.25">
      <c r="A1168" t="s">
        <v>814</v>
      </c>
      <c r="B1168">
        <v>4</v>
      </c>
      <c r="C1168" t="s">
        <v>31</v>
      </c>
      <c r="D1168" t="s">
        <v>94</v>
      </c>
      <c r="E1168" t="s">
        <v>1019</v>
      </c>
      <c r="F1168" t="s">
        <v>46</v>
      </c>
      <c r="G1168">
        <v>2008</v>
      </c>
      <c r="H1168">
        <v>51</v>
      </c>
      <c r="I1168">
        <v>0.09</v>
      </c>
      <c r="J1168">
        <v>17.95</v>
      </c>
      <c r="K1168">
        <v>7.35</v>
      </c>
      <c r="L1168">
        <v>10.5166666666666</v>
      </c>
      <c r="M1168">
        <v>6.7166666666666597</v>
      </c>
      <c r="N1168">
        <v>7</v>
      </c>
      <c r="O1168">
        <v>5.2666666666666604</v>
      </c>
      <c r="P1168">
        <v>6</v>
      </c>
      <c r="Q1168">
        <v>6</v>
      </c>
      <c r="R1168">
        <v>6</v>
      </c>
      <c r="S1168">
        <v>1</v>
      </c>
      <c r="T1168">
        <v>6</v>
      </c>
      <c r="U1168">
        <v>14</v>
      </c>
      <c r="V1168">
        <v>14</v>
      </c>
      <c r="W1168">
        <v>14</v>
      </c>
      <c r="X1168">
        <v>1</v>
      </c>
      <c r="Y1168">
        <v>14</v>
      </c>
      <c r="Z1168">
        <v>6.2833333333333297</v>
      </c>
      <c r="AA1168">
        <v>8.25</v>
      </c>
      <c r="AB1168">
        <v>6.7166666666666597</v>
      </c>
      <c r="AC1168">
        <v>5</v>
      </c>
      <c r="AD1168">
        <v>5</v>
      </c>
      <c r="AE1168" t="s">
        <v>31</v>
      </c>
      <c r="AJ1168" t="b">
        <f>OR(COUNTIF(Sheet1!$H$1:$H$9,Table1[[#This Row],[Genre_1]]),COUNTIF(Sheet1!$H$1:$H$8,Table1[[#This Row],[Genre_2]]),COUNTIF(Sheet1!$H$1:$H$8,Table1[[#This Row],[Genre_3]]),COUNTIF(Sheet1!$H$1:$H$8,Table1[[#This Row],[Genre_4]]),COUNTIF(Sheet1!$H$1:$H$8,Table1[[#This Row],[Genre_5]]))</f>
        <v>1</v>
      </c>
      <c r="AK1168" t="s">
        <v>94</v>
      </c>
      <c r="AM1168" t="b">
        <f>OR(COUNTIF(Sheet1!$E$2:$E$20,Table1[[#This Row],[Publisher_1]]),COUNTIF(Sheet1!$E$2:$E$20,Table1[[#This Row],[Publisher_2]]))</f>
        <v>1</v>
      </c>
      <c r="AN1168" t="str">
        <f>IF(COUNTIF(Table1[[#All],[Title]],Table1[[#This Row],[Title]]) &gt; 1,"Yes","No")</f>
        <v>Yes</v>
      </c>
      <c r="AO1168" t="str">
        <f>IF(AND(-3&lt;= (Table1[[#This Row],[Metrics.Sales]] - AVERAGE(Table1[Metrics.Sales]))/_xlfn.STDEV.S(Table1[Metrics.Sales]), (Table1[[#This Row],[Metrics.Sales]] - AVERAGE(Table1[Metrics.Sales]))/_xlfn.STDEV.S(Table1[Metrics.Sales]) &lt;=3),"No","Yes")</f>
        <v>No</v>
      </c>
      <c r="AP1168" t="b">
        <f>OR(Table1[[#This Row],[Length.Main Story.Polled]] = 0,Table1[[#This Row],[Length.Main + Extras.Polled]] = 0,Table1[[#This Row],[Length.Completionists.Polled]] = 0,Table1[[#This Row],[Length.All PlayStyles.Polled]] = 0)</f>
        <v>0</v>
      </c>
      <c r="AR1168" s="9"/>
      <c r="AT1168" s="10"/>
      <c r="AU1168" s="10"/>
      <c r="AW1168" s="10"/>
      <c r="BH1168" s="10"/>
      <c r="BJ1168" s="10"/>
    </row>
    <row r="1169" spans="1:64" x14ac:dyDescent="0.25">
      <c r="A1169" t="s">
        <v>648</v>
      </c>
      <c r="B1169">
        <v>1</v>
      </c>
      <c r="C1169" t="s">
        <v>34</v>
      </c>
      <c r="D1169" t="s">
        <v>94</v>
      </c>
      <c r="E1169" t="s">
        <v>1020</v>
      </c>
      <c r="F1169" t="s">
        <v>53</v>
      </c>
      <c r="G1169">
        <v>2007</v>
      </c>
      <c r="H1169">
        <v>67</v>
      </c>
      <c r="I1169">
        <v>0.12</v>
      </c>
      <c r="J1169">
        <v>17.95</v>
      </c>
      <c r="K1169">
        <v>0</v>
      </c>
      <c r="L1169">
        <v>0</v>
      </c>
      <c r="M1169">
        <v>0</v>
      </c>
      <c r="N1169">
        <v>0</v>
      </c>
      <c r="O1169">
        <v>0</v>
      </c>
      <c r="P1169">
        <v>0</v>
      </c>
      <c r="Q1169">
        <v>0</v>
      </c>
      <c r="R1169">
        <v>0</v>
      </c>
      <c r="S1169">
        <v>0</v>
      </c>
      <c r="T1169">
        <v>0</v>
      </c>
      <c r="U1169">
        <v>0</v>
      </c>
      <c r="V1169">
        <v>0</v>
      </c>
      <c r="W1169">
        <v>0</v>
      </c>
      <c r="X1169">
        <v>0</v>
      </c>
      <c r="Y1169">
        <v>0</v>
      </c>
      <c r="Z1169">
        <v>0</v>
      </c>
      <c r="AA1169">
        <v>0</v>
      </c>
      <c r="AB1169">
        <v>0</v>
      </c>
      <c r="AC1169">
        <v>0</v>
      </c>
      <c r="AD1169">
        <v>0</v>
      </c>
      <c r="AE1169" t="s">
        <v>34</v>
      </c>
      <c r="AJ1169" t="b">
        <f>OR(COUNTIF(Sheet1!$H$1:$H$9,Table1[[#This Row],[Genre_1]]),COUNTIF(Sheet1!$H$1:$H$8,Table1[[#This Row],[Genre_2]]),COUNTIF(Sheet1!$H$1:$H$8,Table1[[#This Row],[Genre_3]]),COUNTIF(Sheet1!$H$1:$H$8,Table1[[#This Row],[Genre_4]]),COUNTIF(Sheet1!$H$1:$H$8,Table1[[#This Row],[Genre_5]]))</f>
        <v>1</v>
      </c>
      <c r="AK1169" t="s">
        <v>94</v>
      </c>
      <c r="AM1169" t="b">
        <f>OR(COUNTIF(Sheet1!$E$2:$E$20,Table1[[#This Row],[Publisher_1]]),COUNTIF(Sheet1!$E$2:$E$20,Table1[[#This Row],[Publisher_2]]))</f>
        <v>1</v>
      </c>
      <c r="AN1169" t="str">
        <f>IF(COUNTIF(Table1[[#All],[Title]],Table1[[#This Row],[Title]]) &gt; 1,"Yes","No")</f>
        <v>Yes</v>
      </c>
      <c r="AO1169" t="str">
        <f>IF(AND(-3&lt;= (Table1[[#This Row],[Metrics.Sales]] - AVERAGE(Table1[Metrics.Sales]))/_xlfn.STDEV.S(Table1[Metrics.Sales]), (Table1[[#This Row],[Metrics.Sales]] - AVERAGE(Table1[Metrics.Sales]))/_xlfn.STDEV.S(Table1[Metrics.Sales]) &lt;=3),"No","Yes")</f>
        <v>No</v>
      </c>
      <c r="AP1169" t="b">
        <f>OR(Table1[[#This Row],[Length.Main Story.Polled]] = 0,Table1[[#This Row],[Length.Main + Extras.Polled]] = 0,Table1[[#This Row],[Length.Completionists.Polled]] = 0,Table1[[#This Row],[Length.All PlayStyles.Polled]] = 0)</f>
        <v>1</v>
      </c>
      <c r="AR1169" s="9"/>
      <c r="AT1169" s="10"/>
      <c r="AU1169" s="10"/>
      <c r="AW1169" s="10"/>
      <c r="BH1169" s="10"/>
      <c r="BJ1169" s="10"/>
    </row>
    <row r="1170" spans="1:64" x14ac:dyDescent="0.25">
      <c r="A1170" t="s">
        <v>648</v>
      </c>
      <c r="B1170">
        <v>1</v>
      </c>
      <c r="C1170" t="s">
        <v>34</v>
      </c>
      <c r="D1170" t="s">
        <v>94</v>
      </c>
      <c r="E1170" t="s">
        <v>1021</v>
      </c>
      <c r="F1170" t="s">
        <v>53</v>
      </c>
      <c r="G1170">
        <v>2007</v>
      </c>
      <c r="H1170">
        <v>57</v>
      </c>
      <c r="I1170">
        <v>0.05</v>
      </c>
      <c r="J1170">
        <v>17.95</v>
      </c>
      <c r="K1170">
        <v>0</v>
      </c>
      <c r="L1170">
        <v>0</v>
      </c>
      <c r="M1170">
        <v>0</v>
      </c>
      <c r="N1170">
        <v>0</v>
      </c>
      <c r="O1170">
        <v>0</v>
      </c>
      <c r="P1170">
        <v>0</v>
      </c>
      <c r="Q1170">
        <v>0</v>
      </c>
      <c r="R1170">
        <v>0</v>
      </c>
      <c r="S1170">
        <v>0</v>
      </c>
      <c r="T1170">
        <v>0</v>
      </c>
      <c r="U1170">
        <v>0</v>
      </c>
      <c r="V1170">
        <v>0</v>
      </c>
      <c r="W1170">
        <v>0</v>
      </c>
      <c r="X1170">
        <v>0</v>
      </c>
      <c r="Y1170">
        <v>0</v>
      </c>
      <c r="Z1170">
        <v>0</v>
      </c>
      <c r="AA1170">
        <v>0</v>
      </c>
      <c r="AB1170">
        <v>0</v>
      </c>
      <c r="AC1170">
        <v>0</v>
      </c>
      <c r="AD1170">
        <v>0</v>
      </c>
      <c r="AE1170" t="s">
        <v>34</v>
      </c>
      <c r="AJ1170" t="b">
        <f>OR(COUNTIF(Sheet1!$H$1:$H$9,Table1[[#This Row],[Genre_1]]),COUNTIF(Sheet1!$H$1:$H$8,Table1[[#This Row],[Genre_2]]),COUNTIF(Sheet1!$H$1:$H$8,Table1[[#This Row],[Genre_3]]),COUNTIF(Sheet1!$H$1:$H$8,Table1[[#This Row],[Genre_4]]),COUNTIF(Sheet1!$H$1:$H$8,Table1[[#This Row],[Genre_5]]))</f>
        <v>1</v>
      </c>
      <c r="AK1170" t="s">
        <v>94</v>
      </c>
      <c r="AM1170" t="b">
        <f>OR(COUNTIF(Sheet1!$E$2:$E$20,Table1[[#This Row],[Publisher_1]]),COUNTIF(Sheet1!$E$2:$E$20,Table1[[#This Row],[Publisher_2]]))</f>
        <v>1</v>
      </c>
      <c r="AN1170" t="str">
        <f>IF(COUNTIF(Table1[[#All],[Title]],Table1[[#This Row],[Title]]) &gt; 1,"Yes","No")</f>
        <v>Yes</v>
      </c>
      <c r="AO1170" t="str">
        <f>IF(AND(-3&lt;= (Table1[[#This Row],[Metrics.Sales]] - AVERAGE(Table1[Metrics.Sales]))/_xlfn.STDEV.S(Table1[Metrics.Sales]), (Table1[[#This Row],[Metrics.Sales]] - AVERAGE(Table1[Metrics.Sales]))/_xlfn.STDEV.S(Table1[Metrics.Sales]) &lt;=3),"No","Yes")</f>
        <v>No</v>
      </c>
      <c r="AP1170" t="b">
        <f>OR(Table1[[#This Row],[Length.Main Story.Polled]] = 0,Table1[[#This Row],[Length.Main + Extras.Polled]] = 0,Table1[[#This Row],[Length.Completionists.Polled]] = 0,Table1[[#This Row],[Length.All PlayStyles.Polled]] = 0)</f>
        <v>1</v>
      </c>
      <c r="AR1170" s="9"/>
    </row>
    <row r="1171" spans="1:64" x14ac:dyDescent="0.25">
      <c r="A1171" t="s">
        <v>435</v>
      </c>
      <c r="B1171">
        <v>1</v>
      </c>
      <c r="C1171" t="s">
        <v>34</v>
      </c>
      <c r="D1171" t="s">
        <v>49</v>
      </c>
      <c r="E1171" t="s">
        <v>1020</v>
      </c>
      <c r="F1171" t="s">
        <v>46</v>
      </c>
      <c r="G1171">
        <v>2006</v>
      </c>
      <c r="H1171">
        <v>55</v>
      </c>
      <c r="I1171">
        <v>0.03</v>
      </c>
      <c r="J1171">
        <v>17.95</v>
      </c>
      <c r="K1171">
        <v>0</v>
      </c>
      <c r="L1171">
        <v>0</v>
      </c>
      <c r="M1171">
        <v>0</v>
      </c>
      <c r="N1171">
        <v>0</v>
      </c>
      <c r="O1171">
        <v>0</v>
      </c>
      <c r="P1171">
        <v>0</v>
      </c>
      <c r="Q1171">
        <v>0</v>
      </c>
      <c r="R1171">
        <v>0</v>
      </c>
      <c r="S1171">
        <v>0</v>
      </c>
      <c r="T1171">
        <v>0</v>
      </c>
      <c r="U1171">
        <v>0</v>
      </c>
      <c r="V1171">
        <v>0</v>
      </c>
      <c r="W1171">
        <v>0</v>
      </c>
      <c r="X1171">
        <v>0</v>
      </c>
      <c r="Y1171">
        <v>0</v>
      </c>
      <c r="Z1171">
        <v>0</v>
      </c>
      <c r="AA1171">
        <v>0</v>
      </c>
      <c r="AB1171">
        <v>0</v>
      </c>
      <c r="AC1171">
        <v>0</v>
      </c>
      <c r="AD1171">
        <v>0</v>
      </c>
      <c r="AE1171" t="s">
        <v>34</v>
      </c>
      <c r="AJ1171" t="b">
        <f>OR(COUNTIF(Sheet1!$H$1:$H$9,Table1[[#This Row],[Genre_1]]),COUNTIF(Sheet1!$H$1:$H$8,Table1[[#This Row],[Genre_2]]),COUNTIF(Sheet1!$H$1:$H$8,Table1[[#This Row],[Genre_3]]),COUNTIF(Sheet1!$H$1:$H$8,Table1[[#This Row],[Genre_4]]),COUNTIF(Sheet1!$H$1:$H$8,Table1[[#This Row],[Genre_5]]))</f>
        <v>1</v>
      </c>
      <c r="AK1171" t="s">
        <v>49</v>
      </c>
      <c r="AM1171" t="b">
        <f>OR(COUNTIF(Sheet1!$E$2:$E$20,Table1[[#This Row],[Publisher_1]]),COUNTIF(Sheet1!$E$2:$E$20,Table1[[#This Row],[Publisher_2]]))</f>
        <v>1</v>
      </c>
      <c r="AN1171" t="str">
        <f>IF(COUNTIF(Table1[[#All],[Title]],Table1[[#This Row],[Title]]) &gt; 1,"Yes","No")</f>
        <v>No</v>
      </c>
      <c r="AO1171" t="str">
        <f>IF(AND(-3&lt;= (Table1[[#This Row],[Metrics.Sales]] - AVERAGE(Table1[Metrics.Sales]))/_xlfn.STDEV.S(Table1[Metrics.Sales]), (Table1[[#This Row],[Metrics.Sales]] - AVERAGE(Table1[Metrics.Sales]))/_xlfn.STDEV.S(Table1[Metrics.Sales]) &lt;=3),"No","Yes")</f>
        <v>No</v>
      </c>
      <c r="AP1171" t="b">
        <f>OR(Table1[[#This Row],[Length.Main Story.Polled]] = 0,Table1[[#This Row],[Length.Main + Extras.Polled]] = 0,Table1[[#This Row],[Length.Completionists.Polled]] = 0,Table1[[#This Row],[Length.All PlayStyles.Polled]] = 0)</f>
        <v>1</v>
      </c>
      <c r="AR1171" s="9"/>
    </row>
    <row r="1172" spans="1:64" x14ac:dyDescent="0.25">
      <c r="A1172" t="s">
        <v>799</v>
      </c>
      <c r="B1172">
        <v>1</v>
      </c>
      <c r="C1172" t="s">
        <v>31</v>
      </c>
      <c r="D1172" t="s">
        <v>1007</v>
      </c>
      <c r="E1172" t="s">
        <v>1022</v>
      </c>
      <c r="F1172" t="s">
        <v>53</v>
      </c>
      <c r="G1172">
        <v>2008</v>
      </c>
      <c r="H1172">
        <v>78</v>
      </c>
      <c r="I1172">
        <v>0.59</v>
      </c>
      <c r="J1172">
        <v>19.95</v>
      </c>
      <c r="K1172">
        <v>9.6333333333333293</v>
      </c>
      <c r="L1172">
        <v>25.2</v>
      </c>
      <c r="M1172">
        <v>6.7666666666666604</v>
      </c>
      <c r="N1172">
        <v>25</v>
      </c>
      <c r="O1172">
        <v>6.2166666666666597</v>
      </c>
      <c r="P1172">
        <v>23.733333333333299</v>
      </c>
      <c r="Q1172">
        <v>31.533333333333299</v>
      </c>
      <c r="R1172">
        <v>18</v>
      </c>
      <c r="S1172">
        <v>3</v>
      </c>
      <c r="T1172">
        <v>15.9333333333333</v>
      </c>
      <c r="U1172">
        <v>12.8666666666666</v>
      </c>
      <c r="V1172">
        <v>14.4333333333333</v>
      </c>
      <c r="W1172">
        <v>10.7</v>
      </c>
      <c r="X1172">
        <v>5</v>
      </c>
      <c r="Y1172">
        <v>10.4333333333333</v>
      </c>
      <c r="Z1172">
        <v>6.2</v>
      </c>
      <c r="AA1172">
        <v>7.6333333333333302</v>
      </c>
      <c r="AB1172">
        <v>6</v>
      </c>
      <c r="AC1172">
        <v>17</v>
      </c>
      <c r="AD1172">
        <v>5.1666666666666599</v>
      </c>
      <c r="AE1172" t="s">
        <v>31</v>
      </c>
      <c r="AJ1172" t="b">
        <f>OR(COUNTIF(Sheet1!$H$1:$H$9,Table1[[#This Row],[Genre_1]]),COUNTIF(Sheet1!$H$1:$H$8,Table1[[#This Row],[Genre_2]]),COUNTIF(Sheet1!$H$1:$H$8,Table1[[#This Row],[Genre_3]]),COUNTIF(Sheet1!$H$1:$H$8,Table1[[#This Row],[Genre_4]]),COUNTIF(Sheet1!$H$1:$H$8,Table1[[#This Row],[Genre_5]]))</f>
        <v>1</v>
      </c>
      <c r="AK1172" t="s">
        <v>1007</v>
      </c>
      <c r="AM1172" t="b">
        <f>OR(COUNTIF(Sheet1!$E$2:$E$20,Table1[[#This Row],[Publisher_1]]),COUNTIF(Sheet1!$E$2:$E$20,Table1[[#This Row],[Publisher_2]]))</f>
        <v>1</v>
      </c>
      <c r="AN1172" t="str">
        <f>IF(COUNTIF(Table1[[#All],[Title]],Table1[[#This Row],[Title]]) &gt; 1,"Yes","No")</f>
        <v>No</v>
      </c>
      <c r="AO1172" t="str">
        <f>IF(AND(-3&lt;= (Table1[[#This Row],[Metrics.Sales]] - AVERAGE(Table1[Metrics.Sales]))/_xlfn.STDEV.S(Table1[Metrics.Sales]), (Table1[[#This Row],[Metrics.Sales]] - AVERAGE(Table1[Metrics.Sales]))/_xlfn.STDEV.S(Table1[Metrics.Sales]) &lt;=3),"No","Yes")</f>
        <v>No</v>
      </c>
      <c r="AP1172" t="b">
        <f>OR(Table1[[#This Row],[Length.Main Story.Polled]] = 0,Table1[[#This Row],[Length.Main + Extras.Polled]] = 0,Table1[[#This Row],[Length.Completionists.Polled]] = 0,Table1[[#This Row],[Length.All PlayStyles.Polled]] = 0)</f>
        <v>0</v>
      </c>
      <c r="AR1172" s="9"/>
    </row>
    <row r="1173" spans="1:64" x14ac:dyDescent="0.25">
      <c r="A1173" t="s">
        <v>576</v>
      </c>
      <c r="B1173">
        <v>1</v>
      </c>
      <c r="C1173" t="s">
        <v>31</v>
      </c>
      <c r="D1173" t="s">
        <v>1007</v>
      </c>
      <c r="E1173" t="s">
        <v>1021</v>
      </c>
      <c r="F1173" t="s">
        <v>32</v>
      </c>
      <c r="G1173">
        <v>2007</v>
      </c>
      <c r="H1173">
        <v>60</v>
      </c>
      <c r="I1173">
        <v>0.28999999999999998</v>
      </c>
      <c r="J1173">
        <v>14.95</v>
      </c>
      <c r="K1173">
        <v>10.283333333333299</v>
      </c>
      <c r="L1173">
        <v>12.4333333333333</v>
      </c>
      <c r="M1173">
        <v>9.5</v>
      </c>
      <c r="N1173">
        <v>4</v>
      </c>
      <c r="O1173">
        <v>8.5333333333333297</v>
      </c>
      <c r="P1173">
        <v>0</v>
      </c>
      <c r="Q1173">
        <v>0</v>
      </c>
      <c r="R1173">
        <v>0</v>
      </c>
      <c r="S1173">
        <v>0</v>
      </c>
      <c r="T1173">
        <v>0</v>
      </c>
      <c r="U1173">
        <v>15</v>
      </c>
      <c r="V1173">
        <v>15</v>
      </c>
      <c r="W1173">
        <v>15</v>
      </c>
      <c r="X1173">
        <v>1</v>
      </c>
      <c r="Y1173">
        <v>15</v>
      </c>
      <c r="Z1173">
        <v>8.7166666666666597</v>
      </c>
      <c r="AA1173">
        <v>9.4166666666666607</v>
      </c>
      <c r="AB1173">
        <v>9</v>
      </c>
      <c r="AC1173">
        <v>3</v>
      </c>
      <c r="AD1173">
        <v>8.0166666666666604</v>
      </c>
      <c r="AE1173" t="s">
        <v>31</v>
      </c>
      <c r="AJ1173" t="b">
        <f>OR(COUNTIF(Sheet1!$H$1:$H$9,Table1[[#This Row],[Genre_1]]),COUNTIF(Sheet1!$H$1:$H$8,Table1[[#This Row],[Genre_2]]),COUNTIF(Sheet1!$H$1:$H$8,Table1[[#This Row],[Genre_3]]),COUNTIF(Sheet1!$H$1:$H$8,Table1[[#This Row],[Genre_4]]),COUNTIF(Sheet1!$H$1:$H$8,Table1[[#This Row],[Genre_5]]))</f>
        <v>1</v>
      </c>
      <c r="AK1173" t="s">
        <v>1007</v>
      </c>
      <c r="AM1173" t="b">
        <f>OR(COUNTIF(Sheet1!$E$2:$E$20,Table1[[#This Row],[Publisher_1]]),COUNTIF(Sheet1!$E$2:$E$20,Table1[[#This Row],[Publisher_2]]))</f>
        <v>1</v>
      </c>
      <c r="AN1173" t="str">
        <f>IF(COUNTIF(Table1[[#All],[Title]],Table1[[#This Row],[Title]]) &gt; 1,"Yes","No")</f>
        <v>No</v>
      </c>
      <c r="AO1173" t="str">
        <f>IF(AND(-3&lt;= (Table1[[#This Row],[Metrics.Sales]] - AVERAGE(Table1[Metrics.Sales]))/_xlfn.STDEV.S(Table1[Metrics.Sales]), (Table1[[#This Row],[Metrics.Sales]] - AVERAGE(Table1[Metrics.Sales]))/_xlfn.STDEV.S(Table1[Metrics.Sales]) &lt;=3),"No","Yes")</f>
        <v>No</v>
      </c>
      <c r="AP1173" t="b">
        <f>OR(Table1[[#This Row],[Length.Main Story.Polled]] = 0,Table1[[#This Row],[Length.Main + Extras.Polled]] = 0,Table1[[#This Row],[Length.Completionists.Polled]] = 0,Table1[[#This Row],[Length.All PlayStyles.Polled]] = 0)</f>
        <v>1</v>
      </c>
      <c r="AR1173" s="9"/>
      <c r="AU1173" s="10"/>
      <c r="AW1173" s="10"/>
      <c r="AX1173" s="10"/>
      <c r="AY1173" s="10"/>
      <c r="BB1173" s="10"/>
      <c r="BC1173" s="10"/>
      <c r="BD1173" s="10"/>
      <c r="BG1173" s="10"/>
      <c r="BI1173" s="10"/>
      <c r="BL1173" s="10"/>
    </row>
    <row r="1174" spans="1:64" x14ac:dyDescent="0.25">
      <c r="A1174" t="s">
        <v>36</v>
      </c>
      <c r="B1174">
        <v>2</v>
      </c>
      <c r="C1174" t="s">
        <v>37</v>
      </c>
      <c r="D1174" t="s">
        <v>1007</v>
      </c>
      <c r="E1174" t="s">
        <v>1021</v>
      </c>
      <c r="F1174" t="s">
        <v>32</v>
      </c>
      <c r="G1174">
        <v>2004</v>
      </c>
      <c r="H1174">
        <v>81</v>
      </c>
      <c r="I1174">
        <v>0.54</v>
      </c>
      <c r="J1174">
        <v>22.95</v>
      </c>
      <c r="K1174">
        <v>4.5666666666666602</v>
      </c>
      <c r="L1174">
        <v>11.566666666666601</v>
      </c>
      <c r="M1174">
        <v>2.5</v>
      </c>
      <c r="N1174">
        <v>57</v>
      </c>
      <c r="O1174">
        <v>2.2666666666666599</v>
      </c>
      <c r="P1174">
        <v>10</v>
      </c>
      <c r="Q1174">
        <v>14.1</v>
      </c>
      <c r="R1174">
        <v>7.25</v>
      </c>
      <c r="S1174">
        <v>16</v>
      </c>
      <c r="T1174">
        <v>6.8</v>
      </c>
      <c r="U1174">
        <v>3.85</v>
      </c>
      <c r="V1174">
        <v>5.6666666666666599</v>
      </c>
      <c r="W1174">
        <v>3.3333333333333299</v>
      </c>
      <c r="X1174">
        <v>11</v>
      </c>
      <c r="Y1174">
        <v>2.7833333333333301</v>
      </c>
      <c r="Z1174">
        <v>1.9166666666666601</v>
      </c>
      <c r="AA1174">
        <v>2.93333333333333</v>
      </c>
      <c r="AB1174">
        <v>1.8333333333333299</v>
      </c>
      <c r="AC1174">
        <v>30</v>
      </c>
      <c r="AD1174">
        <v>1.43333333333333</v>
      </c>
      <c r="AE1174" t="s">
        <v>31</v>
      </c>
      <c r="AF1174" t="s">
        <v>1006</v>
      </c>
      <c r="AG1174" t="s">
        <v>39</v>
      </c>
      <c r="AJ1174" t="b">
        <f>OR(COUNTIF(Sheet1!$H$1:$H$9,Table1[[#This Row],[Genre_1]]),COUNTIF(Sheet1!$H$1:$H$8,Table1[[#This Row],[Genre_2]]),COUNTIF(Sheet1!$H$1:$H$8,Table1[[#This Row],[Genre_3]]),COUNTIF(Sheet1!$H$1:$H$8,Table1[[#This Row],[Genre_4]]),COUNTIF(Sheet1!$H$1:$H$8,Table1[[#This Row],[Genre_5]]))</f>
        <v>1</v>
      </c>
      <c r="AK1174" t="s">
        <v>1007</v>
      </c>
      <c r="AM1174" t="b">
        <f>OR(COUNTIF(Sheet1!$E$2:$E$20,Table1[[#This Row],[Publisher_1]]),COUNTIF(Sheet1!$E$2:$E$20,Table1[[#This Row],[Publisher_2]]))</f>
        <v>1</v>
      </c>
      <c r="AN1174" t="str">
        <f>IF(COUNTIF(Table1[[#All],[Title]],Table1[[#This Row],[Title]]) &gt; 1,"Yes","No")</f>
        <v>No</v>
      </c>
      <c r="AO1174" t="str">
        <f>IF(AND(-3&lt;= (Table1[[#This Row],[Metrics.Sales]] - AVERAGE(Table1[Metrics.Sales]))/_xlfn.STDEV.S(Table1[Metrics.Sales]), (Table1[[#This Row],[Metrics.Sales]] - AVERAGE(Table1[Metrics.Sales]))/_xlfn.STDEV.S(Table1[Metrics.Sales]) &lt;=3),"No","Yes")</f>
        <v>No</v>
      </c>
      <c r="AP1174" t="b">
        <f>OR(Table1[[#This Row],[Length.Main Story.Polled]] = 0,Table1[[#This Row],[Length.Main + Extras.Polled]] = 0,Table1[[#This Row],[Length.Completionists.Polled]] = 0,Table1[[#This Row],[Length.All PlayStyles.Polled]] = 0)</f>
        <v>0</v>
      </c>
      <c r="AR1174" s="9"/>
      <c r="AT1174" s="10"/>
      <c r="AW1174" s="10"/>
      <c r="BH1174" s="10"/>
      <c r="BI1174" s="10"/>
      <c r="BL1174" s="10"/>
    </row>
    <row r="1175" spans="1:64" x14ac:dyDescent="0.25">
      <c r="A1175" t="s">
        <v>242</v>
      </c>
      <c r="B1175">
        <v>6</v>
      </c>
      <c r="C1175" t="s">
        <v>37</v>
      </c>
      <c r="D1175" t="s">
        <v>1007</v>
      </c>
      <c r="E1175" t="s">
        <v>1022</v>
      </c>
      <c r="F1175" t="s">
        <v>53</v>
      </c>
      <c r="G1175">
        <v>2006</v>
      </c>
      <c r="H1175">
        <v>83</v>
      </c>
      <c r="I1175">
        <v>0.9</v>
      </c>
      <c r="J1175">
        <v>39.950000000000003</v>
      </c>
      <c r="K1175">
        <v>4.4666666666666597</v>
      </c>
      <c r="L1175">
        <v>8.35</v>
      </c>
      <c r="M1175">
        <v>3</v>
      </c>
      <c r="N1175">
        <v>34</v>
      </c>
      <c r="O1175">
        <v>2.3333333333333299</v>
      </c>
      <c r="P1175">
        <v>7.7833333333333297</v>
      </c>
      <c r="Q1175">
        <v>10.4166666666666</v>
      </c>
      <c r="R1175">
        <v>8</v>
      </c>
      <c r="S1175">
        <v>8</v>
      </c>
      <c r="T1175">
        <v>5.25</v>
      </c>
      <c r="U1175">
        <v>6.2666666666666604</v>
      </c>
      <c r="V1175">
        <v>8.9499999999999993</v>
      </c>
      <c r="W1175">
        <v>5</v>
      </c>
      <c r="X1175">
        <v>5</v>
      </c>
      <c r="Y1175">
        <v>4.8166666666666602</v>
      </c>
      <c r="Z1175">
        <v>2.7666666666666599</v>
      </c>
      <c r="AA1175">
        <v>6.3166666666666602</v>
      </c>
      <c r="AB1175">
        <v>2.5</v>
      </c>
      <c r="AC1175">
        <v>21</v>
      </c>
      <c r="AD1175">
        <v>1.7833333333333301</v>
      </c>
      <c r="AE1175" t="s">
        <v>31</v>
      </c>
      <c r="AF1175" t="s">
        <v>1006</v>
      </c>
      <c r="AG1175" t="s">
        <v>39</v>
      </c>
      <c r="AJ1175" t="b">
        <f>OR(COUNTIF(Sheet1!$H$1:$H$9,Table1[[#This Row],[Genre_1]]),COUNTIF(Sheet1!$H$1:$H$8,Table1[[#This Row],[Genre_2]]),COUNTIF(Sheet1!$H$1:$H$8,Table1[[#This Row],[Genre_3]]),COUNTIF(Sheet1!$H$1:$H$8,Table1[[#This Row],[Genre_4]]),COUNTIF(Sheet1!$H$1:$H$8,Table1[[#This Row],[Genre_5]]))</f>
        <v>1</v>
      </c>
      <c r="AK1175" t="s">
        <v>1007</v>
      </c>
      <c r="AM1175" t="b">
        <f>OR(COUNTIF(Sheet1!$E$2:$E$20,Table1[[#This Row],[Publisher_1]]),COUNTIF(Sheet1!$E$2:$E$20,Table1[[#This Row],[Publisher_2]]))</f>
        <v>1</v>
      </c>
      <c r="AN1175" t="str">
        <f>IF(COUNTIF(Table1[[#All],[Title]],Table1[[#This Row],[Title]]) &gt; 1,"Yes","No")</f>
        <v>No</v>
      </c>
      <c r="AO1175" t="str">
        <f>IF(AND(-3&lt;= (Table1[[#This Row],[Metrics.Sales]] - AVERAGE(Table1[Metrics.Sales]))/_xlfn.STDEV.S(Table1[Metrics.Sales]), (Table1[[#This Row],[Metrics.Sales]] - AVERAGE(Table1[Metrics.Sales]))/_xlfn.STDEV.S(Table1[Metrics.Sales]) &lt;=3),"No","Yes")</f>
        <v>No</v>
      </c>
      <c r="AP1175" t="b">
        <f>OR(Table1[[#This Row],[Length.Main Story.Polled]] = 0,Table1[[#This Row],[Length.Main + Extras.Polled]] = 0,Table1[[#This Row],[Length.Completionists.Polled]] = 0,Table1[[#This Row],[Length.All PlayStyles.Polled]] = 0)</f>
        <v>0</v>
      </c>
      <c r="AR1175" s="9"/>
      <c r="AT1175" s="10"/>
      <c r="AW1175" s="10"/>
      <c r="BD1175" s="10"/>
      <c r="BE1175" s="10"/>
      <c r="BG1175" s="10"/>
      <c r="BH1175" s="10"/>
      <c r="BI1175" s="10"/>
      <c r="BJ1175" s="10"/>
      <c r="BL1175" s="10"/>
    </row>
    <row r="1176" spans="1:64" x14ac:dyDescent="0.25">
      <c r="A1176" t="s">
        <v>625</v>
      </c>
      <c r="B1176">
        <v>2</v>
      </c>
      <c r="C1176" t="s">
        <v>1034</v>
      </c>
      <c r="D1176" t="s">
        <v>1005</v>
      </c>
      <c r="E1176" t="s">
        <v>83</v>
      </c>
      <c r="F1176" t="s">
        <v>32</v>
      </c>
      <c r="G1176">
        <v>2007</v>
      </c>
      <c r="H1176">
        <v>53</v>
      </c>
      <c r="I1176">
        <v>0.17</v>
      </c>
      <c r="J1176">
        <v>19.95</v>
      </c>
      <c r="K1176">
        <v>16.25</v>
      </c>
      <c r="L1176">
        <v>28.8</v>
      </c>
      <c r="M1176">
        <v>15</v>
      </c>
      <c r="N1176">
        <v>5</v>
      </c>
      <c r="O1176">
        <v>9.6999999999999993</v>
      </c>
      <c r="P1176">
        <v>42</v>
      </c>
      <c r="Q1176">
        <v>42</v>
      </c>
      <c r="R1176">
        <v>42</v>
      </c>
      <c r="S1176">
        <v>1</v>
      </c>
      <c r="T1176">
        <v>42</v>
      </c>
      <c r="U1176">
        <v>9.3833333333333293</v>
      </c>
      <c r="V1176">
        <v>12.1833333333333</v>
      </c>
      <c r="W1176">
        <v>9.3833333333333293</v>
      </c>
      <c r="X1176">
        <v>2</v>
      </c>
      <c r="Y1176">
        <v>6.5666666666666602</v>
      </c>
      <c r="Z1176">
        <v>10.25</v>
      </c>
      <c r="AA1176">
        <v>12.8666666666666</v>
      </c>
      <c r="AB1176">
        <v>10.25</v>
      </c>
      <c r="AC1176">
        <v>2</v>
      </c>
      <c r="AD1176">
        <v>7.61666666666666</v>
      </c>
      <c r="AE1176" t="s">
        <v>31</v>
      </c>
      <c r="AF1176" t="s">
        <v>1045</v>
      </c>
      <c r="AJ1176" t="b">
        <f>OR(COUNTIF(Sheet1!$H$1:$H$9,Table1[[#This Row],[Genre_1]]),COUNTIF(Sheet1!$H$1:$H$8,Table1[[#This Row],[Genre_2]]),COUNTIF(Sheet1!$H$1:$H$8,Table1[[#This Row],[Genre_3]]),COUNTIF(Sheet1!$H$1:$H$8,Table1[[#This Row],[Genre_4]]),COUNTIF(Sheet1!$H$1:$H$8,Table1[[#This Row],[Genre_5]]))</f>
        <v>1</v>
      </c>
      <c r="AK1176" t="s">
        <v>1005</v>
      </c>
      <c r="AM1176" t="b">
        <f>OR(COUNTIF(Sheet1!$E$2:$E$20,Table1[[#This Row],[Publisher_1]]),COUNTIF(Sheet1!$E$2:$E$20,Table1[[#This Row],[Publisher_2]]))</f>
        <v>1</v>
      </c>
      <c r="AN1176" t="str">
        <f>IF(COUNTIF(Table1[[#All],[Title]],Table1[[#This Row],[Title]]) &gt; 1,"Yes","No")</f>
        <v>No</v>
      </c>
      <c r="AO1176" t="str">
        <f>IF(AND(-3&lt;= (Table1[[#This Row],[Metrics.Sales]] - AVERAGE(Table1[Metrics.Sales]))/_xlfn.STDEV.S(Table1[Metrics.Sales]), (Table1[[#This Row],[Metrics.Sales]] - AVERAGE(Table1[Metrics.Sales]))/_xlfn.STDEV.S(Table1[Metrics.Sales]) &lt;=3),"No","Yes")</f>
        <v>No</v>
      </c>
      <c r="AP1176" t="b">
        <f>OR(Table1[[#This Row],[Length.Main Story.Polled]] = 0,Table1[[#This Row],[Length.Main + Extras.Polled]] = 0,Table1[[#This Row],[Length.Completionists.Polled]] = 0,Table1[[#This Row],[Length.All PlayStyles.Polled]] = 0)</f>
        <v>0</v>
      </c>
      <c r="AR1176" s="9"/>
      <c r="AW1176" s="10"/>
      <c r="AX1176" s="10"/>
      <c r="AY1176" s="10"/>
      <c r="BC1176" s="10"/>
      <c r="BG1176" s="10"/>
      <c r="BH1176" s="10"/>
      <c r="BI1176" s="10"/>
      <c r="BL1176" s="10"/>
    </row>
    <row r="1177" spans="1:64" x14ac:dyDescent="0.25">
      <c r="A1177" t="s">
        <v>426</v>
      </c>
      <c r="B1177">
        <v>2</v>
      </c>
      <c r="C1177" t="s">
        <v>31</v>
      </c>
      <c r="D1177" t="s">
        <v>35</v>
      </c>
      <c r="E1177" t="s">
        <v>83</v>
      </c>
      <c r="F1177" t="s">
        <v>53</v>
      </c>
      <c r="G1177">
        <v>2006</v>
      </c>
      <c r="H1177">
        <v>60</v>
      </c>
      <c r="I1177">
        <v>0.03</v>
      </c>
      <c r="J1177">
        <v>12.95</v>
      </c>
      <c r="K1177">
        <v>25.883333333333301</v>
      </c>
      <c r="L1177">
        <v>57.25</v>
      </c>
      <c r="M1177">
        <v>1.1666666666666601</v>
      </c>
      <c r="N1177">
        <v>4</v>
      </c>
      <c r="O1177">
        <v>6.8833333333333302</v>
      </c>
      <c r="P1177">
        <v>101</v>
      </c>
      <c r="Q1177">
        <v>101</v>
      </c>
      <c r="R1177">
        <v>101</v>
      </c>
      <c r="S1177">
        <v>1</v>
      </c>
      <c r="T1177">
        <v>101</v>
      </c>
      <c r="U1177">
        <v>0</v>
      </c>
      <c r="V1177">
        <v>0</v>
      </c>
      <c r="W1177">
        <v>0</v>
      </c>
      <c r="X1177">
        <v>0</v>
      </c>
      <c r="Y1177">
        <v>0</v>
      </c>
      <c r="Z1177">
        <v>0.85</v>
      </c>
      <c r="AA1177">
        <v>1.11666666666666</v>
      </c>
      <c r="AB1177">
        <v>1</v>
      </c>
      <c r="AC1177">
        <v>3</v>
      </c>
      <c r="AD1177">
        <v>0.58333333333333304</v>
      </c>
      <c r="AE1177" t="s">
        <v>31</v>
      </c>
      <c r="AJ1177" t="b">
        <f>OR(COUNTIF(Sheet1!$H$1:$H$9,Table1[[#This Row],[Genre_1]]),COUNTIF(Sheet1!$H$1:$H$8,Table1[[#This Row],[Genre_2]]),COUNTIF(Sheet1!$H$1:$H$8,Table1[[#This Row],[Genre_3]]),COUNTIF(Sheet1!$H$1:$H$8,Table1[[#This Row],[Genre_4]]),COUNTIF(Sheet1!$H$1:$H$8,Table1[[#This Row],[Genre_5]]))</f>
        <v>1</v>
      </c>
      <c r="AK1177" t="s">
        <v>35</v>
      </c>
      <c r="AM1177" t="b">
        <f>OR(COUNTIF(Sheet1!$E$2:$E$20,Table1[[#This Row],[Publisher_1]]),COUNTIF(Sheet1!$E$2:$E$20,Table1[[#This Row],[Publisher_2]]))</f>
        <v>1</v>
      </c>
      <c r="AN1177" t="str">
        <f>IF(COUNTIF(Table1[[#All],[Title]],Table1[[#This Row],[Title]]) &gt; 1,"Yes","No")</f>
        <v>No</v>
      </c>
      <c r="AO1177" t="str">
        <f>IF(AND(-3&lt;= (Table1[[#This Row],[Metrics.Sales]] - AVERAGE(Table1[Metrics.Sales]))/_xlfn.STDEV.S(Table1[Metrics.Sales]), (Table1[[#This Row],[Metrics.Sales]] - AVERAGE(Table1[Metrics.Sales]))/_xlfn.STDEV.S(Table1[Metrics.Sales]) &lt;=3),"No","Yes")</f>
        <v>No</v>
      </c>
      <c r="AP1177" t="b">
        <f>OR(Table1[[#This Row],[Length.Main Story.Polled]] = 0,Table1[[#This Row],[Length.Main + Extras.Polled]] = 0,Table1[[#This Row],[Length.Completionists.Polled]] = 0,Table1[[#This Row],[Length.All PlayStyles.Polled]] = 0)</f>
        <v>1</v>
      </c>
      <c r="AR1177" s="9"/>
      <c r="BC1177" s="10"/>
      <c r="BD1177" s="10"/>
      <c r="BE1177" s="10"/>
      <c r="BG1177" s="10"/>
      <c r="BI1177" s="10"/>
      <c r="BL1177" s="10"/>
    </row>
    <row r="1178" spans="1:64" x14ac:dyDescent="0.25">
      <c r="A1178" t="s">
        <v>445</v>
      </c>
      <c r="B1178">
        <v>1</v>
      </c>
      <c r="C1178" t="s">
        <v>446</v>
      </c>
      <c r="D1178" t="s">
        <v>1007</v>
      </c>
      <c r="E1178" t="s">
        <v>1022</v>
      </c>
      <c r="F1178" t="s">
        <v>53</v>
      </c>
      <c r="G1178">
        <v>2007</v>
      </c>
      <c r="H1178">
        <v>80</v>
      </c>
      <c r="I1178">
        <v>9.6</v>
      </c>
      <c r="J1178">
        <v>24.95</v>
      </c>
      <c r="K1178">
        <v>6.0666666666666602</v>
      </c>
      <c r="L1178">
        <v>10.0166666666666</v>
      </c>
      <c r="M1178">
        <v>4</v>
      </c>
      <c r="N1178">
        <v>11</v>
      </c>
      <c r="O1178">
        <v>4.0166666666666604</v>
      </c>
      <c r="P1178">
        <v>0</v>
      </c>
      <c r="Q1178">
        <v>0</v>
      </c>
      <c r="R1178">
        <v>0</v>
      </c>
      <c r="S1178">
        <v>0</v>
      </c>
      <c r="T1178">
        <v>0</v>
      </c>
      <c r="U1178">
        <v>12</v>
      </c>
      <c r="V1178">
        <v>13.75</v>
      </c>
      <c r="W1178">
        <v>13</v>
      </c>
      <c r="X1178">
        <v>3</v>
      </c>
      <c r="Y1178">
        <v>10.25</v>
      </c>
      <c r="Z1178">
        <v>3.85</v>
      </c>
      <c r="AA1178">
        <v>4.45</v>
      </c>
      <c r="AB1178">
        <v>3.93333333333333</v>
      </c>
      <c r="AC1178">
        <v>8</v>
      </c>
      <c r="AD1178">
        <v>3.45</v>
      </c>
      <c r="AE1178" t="s">
        <v>1046</v>
      </c>
      <c r="AF1178" t="s">
        <v>39</v>
      </c>
      <c r="AJ1178" t="b">
        <f>OR(COUNTIF(Sheet1!$H$1:$H$9,Table1[[#This Row],[Genre_1]]),COUNTIF(Sheet1!$H$1:$H$8,Table1[[#This Row],[Genre_2]]),COUNTIF(Sheet1!$H$1:$H$8,Table1[[#This Row],[Genre_3]]),COUNTIF(Sheet1!$H$1:$H$8,Table1[[#This Row],[Genre_4]]),COUNTIF(Sheet1!$H$1:$H$8,Table1[[#This Row],[Genre_5]]))</f>
        <v>1</v>
      </c>
      <c r="AK1178" t="s">
        <v>1007</v>
      </c>
      <c r="AM1178" t="b">
        <f>OR(COUNTIF(Sheet1!$E$2:$E$20,Table1[[#This Row],[Publisher_1]]),COUNTIF(Sheet1!$E$2:$E$20,Table1[[#This Row],[Publisher_2]]))</f>
        <v>1</v>
      </c>
      <c r="AN1178" t="str">
        <f>IF(COUNTIF(Table1[[#All],[Title]],Table1[[#This Row],[Title]]) &gt; 1,"Yes","No")</f>
        <v>No</v>
      </c>
      <c r="AO1178" t="str">
        <f>IF(AND(-3&lt;= (Table1[[#This Row],[Metrics.Sales]] - AVERAGE(Table1[Metrics.Sales]))/_xlfn.STDEV.S(Table1[Metrics.Sales]), (Table1[[#This Row],[Metrics.Sales]] - AVERAGE(Table1[Metrics.Sales]))/_xlfn.STDEV.S(Table1[Metrics.Sales]) &lt;=3),"No","Yes")</f>
        <v>Yes</v>
      </c>
      <c r="AP1178" t="b">
        <f>OR(Table1[[#This Row],[Length.Main Story.Polled]] = 0,Table1[[#This Row],[Length.Main + Extras.Polled]] = 0,Table1[[#This Row],[Length.Completionists.Polled]] = 0,Table1[[#This Row],[Length.All PlayStyles.Polled]] = 0)</f>
        <v>1</v>
      </c>
      <c r="AR1178" s="9"/>
      <c r="AU1178" s="10"/>
      <c r="AW1178" s="10"/>
      <c r="BI1178" s="10"/>
    </row>
    <row r="1179" spans="1:64" x14ac:dyDescent="0.25">
      <c r="A1179" t="s">
        <v>213</v>
      </c>
      <c r="B1179">
        <v>2</v>
      </c>
      <c r="C1179" t="s">
        <v>63</v>
      </c>
      <c r="D1179" t="s">
        <v>1007</v>
      </c>
      <c r="E1179" t="s">
        <v>1022</v>
      </c>
      <c r="F1179" t="s">
        <v>53</v>
      </c>
      <c r="G1179">
        <v>2006</v>
      </c>
      <c r="H1179">
        <v>58</v>
      </c>
      <c r="I1179">
        <v>14.66</v>
      </c>
      <c r="J1179">
        <v>14.95</v>
      </c>
      <c r="K1179">
        <v>5.8166666666666602</v>
      </c>
      <c r="L1179">
        <v>8.4499999999999993</v>
      </c>
      <c r="M1179">
        <v>4</v>
      </c>
      <c r="N1179">
        <v>11</v>
      </c>
      <c r="O1179">
        <v>3.3166666666666602</v>
      </c>
      <c r="P1179">
        <v>0</v>
      </c>
      <c r="Q1179">
        <v>0</v>
      </c>
      <c r="R1179">
        <v>0</v>
      </c>
      <c r="S1179">
        <v>0</v>
      </c>
      <c r="T1179">
        <v>0</v>
      </c>
      <c r="U1179">
        <v>10.466666666666599</v>
      </c>
      <c r="V1179">
        <v>11.466666666666599</v>
      </c>
      <c r="W1179">
        <v>11.4166666666666</v>
      </c>
      <c r="X1179">
        <v>3</v>
      </c>
      <c r="Y1179">
        <v>9.4666666666666597</v>
      </c>
      <c r="Z1179">
        <v>4.0833333333333304</v>
      </c>
      <c r="AA1179">
        <v>5.0166666666666604</v>
      </c>
      <c r="AB1179">
        <v>4</v>
      </c>
      <c r="AC1179">
        <v>8</v>
      </c>
      <c r="AD1179">
        <v>2.8833333333333302</v>
      </c>
      <c r="AE1179" t="s">
        <v>31</v>
      </c>
      <c r="AF1179" t="s">
        <v>39</v>
      </c>
      <c r="AJ1179" t="b">
        <f>OR(COUNTIF(Sheet1!$H$1:$H$9,Table1[[#This Row],[Genre_1]]),COUNTIF(Sheet1!$H$1:$H$8,Table1[[#This Row],[Genre_2]]),COUNTIF(Sheet1!$H$1:$H$8,Table1[[#This Row],[Genre_3]]),COUNTIF(Sheet1!$H$1:$H$8,Table1[[#This Row],[Genre_4]]),COUNTIF(Sheet1!$H$1:$H$8,Table1[[#This Row],[Genre_5]]))</f>
        <v>1</v>
      </c>
      <c r="AK1179" t="s">
        <v>1007</v>
      </c>
      <c r="AM1179" t="b">
        <f>OR(COUNTIF(Sheet1!$E$2:$E$20,Table1[[#This Row],[Publisher_1]]),COUNTIF(Sheet1!$E$2:$E$20,Table1[[#This Row],[Publisher_2]]))</f>
        <v>1</v>
      </c>
      <c r="AN1179" t="str">
        <f>IF(COUNTIF(Table1[[#All],[Title]],Table1[[#This Row],[Title]]) &gt; 1,"Yes","No")</f>
        <v>No</v>
      </c>
      <c r="AO1179" t="str">
        <f>IF(AND(-3&lt;= (Table1[[#This Row],[Metrics.Sales]] - AVERAGE(Table1[Metrics.Sales]))/_xlfn.STDEV.S(Table1[Metrics.Sales]), (Table1[[#This Row],[Metrics.Sales]] - AVERAGE(Table1[Metrics.Sales]))/_xlfn.STDEV.S(Table1[Metrics.Sales]) &lt;=3),"No","Yes")</f>
        <v>Yes</v>
      </c>
      <c r="AP1179" t="b">
        <f>OR(Table1[[#This Row],[Length.Main Story.Polled]] = 0,Table1[[#This Row],[Length.Main + Extras.Polled]] = 0,Table1[[#This Row],[Length.Completionists.Polled]] = 0,Table1[[#This Row],[Length.All PlayStyles.Polled]] = 0)</f>
        <v>1</v>
      </c>
      <c r="AR1179" s="9"/>
      <c r="AT1179" s="10"/>
      <c r="AW1179" s="10"/>
      <c r="BJ1179" s="10"/>
    </row>
    <row r="1180" spans="1:64" x14ac:dyDescent="0.25">
      <c r="A1180" t="s">
        <v>962</v>
      </c>
      <c r="B1180">
        <v>1</v>
      </c>
      <c r="C1180" t="s">
        <v>1035</v>
      </c>
      <c r="D1180" t="s">
        <v>1005</v>
      </c>
      <c r="E1180" t="s">
        <v>1020</v>
      </c>
      <c r="F1180" t="s">
        <v>46</v>
      </c>
      <c r="G1180">
        <v>2008</v>
      </c>
      <c r="H1180">
        <v>64</v>
      </c>
      <c r="I1180">
        <v>0.06</v>
      </c>
      <c r="J1180">
        <v>17.95</v>
      </c>
      <c r="K1180">
        <v>56.233333333333299</v>
      </c>
      <c r="L1180">
        <v>66.266666666666595</v>
      </c>
      <c r="M1180">
        <v>53.866666666666603</v>
      </c>
      <c r="N1180">
        <v>7</v>
      </c>
      <c r="O1180">
        <v>52.516666666666602</v>
      </c>
      <c r="P1180">
        <v>77.483333333333306</v>
      </c>
      <c r="Q1180">
        <v>77.483333333333306</v>
      </c>
      <c r="R1180">
        <v>77.483333333333306</v>
      </c>
      <c r="S1180">
        <v>1</v>
      </c>
      <c r="T1180">
        <v>77.483333333333306</v>
      </c>
      <c r="U1180">
        <v>55</v>
      </c>
      <c r="V1180">
        <v>55</v>
      </c>
      <c r="W1180">
        <v>55</v>
      </c>
      <c r="X1180">
        <v>1</v>
      </c>
      <c r="Y1180">
        <v>55</v>
      </c>
      <c r="Z1180">
        <v>52.233333333333299</v>
      </c>
      <c r="AA1180">
        <v>53.7</v>
      </c>
      <c r="AB1180">
        <v>50.9</v>
      </c>
      <c r="AC1180">
        <v>5</v>
      </c>
      <c r="AD1180">
        <v>50.783333333333303</v>
      </c>
      <c r="AE1180" t="s">
        <v>1045</v>
      </c>
      <c r="AJ1180" t="b">
        <f>OR(COUNTIF(Sheet1!$H$1:$H$9,Table1[[#This Row],[Genre_1]]),COUNTIF(Sheet1!$H$1:$H$8,Table1[[#This Row],[Genre_2]]),COUNTIF(Sheet1!$H$1:$H$8,Table1[[#This Row],[Genre_3]]),COUNTIF(Sheet1!$H$1:$H$8,Table1[[#This Row],[Genre_4]]),COUNTIF(Sheet1!$H$1:$H$8,Table1[[#This Row],[Genre_5]]))</f>
        <v>1</v>
      </c>
      <c r="AK1180" t="s">
        <v>1005</v>
      </c>
      <c r="AM1180" t="b">
        <f>OR(COUNTIF(Sheet1!$E$2:$E$20,Table1[[#This Row],[Publisher_1]]),COUNTIF(Sheet1!$E$2:$E$20,Table1[[#This Row],[Publisher_2]]))</f>
        <v>1</v>
      </c>
      <c r="AN1180" t="str">
        <f>IF(COUNTIF(Table1[[#All],[Title]],Table1[[#This Row],[Title]]) &gt; 1,"Yes","No")</f>
        <v>No</v>
      </c>
      <c r="AO1180" t="str">
        <f>IF(AND(-3&lt;= (Table1[[#This Row],[Metrics.Sales]] - AVERAGE(Table1[Metrics.Sales]))/_xlfn.STDEV.S(Table1[Metrics.Sales]), (Table1[[#This Row],[Metrics.Sales]] - AVERAGE(Table1[Metrics.Sales]))/_xlfn.STDEV.S(Table1[Metrics.Sales]) &lt;=3),"No","Yes")</f>
        <v>No</v>
      </c>
      <c r="AP1180" t="b">
        <f>OR(Table1[[#This Row],[Length.Main Story.Polled]] = 0,Table1[[#This Row],[Length.Main + Extras.Polled]] = 0,Table1[[#This Row],[Length.Completionists.Polled]] = 0,Table1[[#This Row],[Length.All PlayStyles.Polled]] = 0)</f>
        <v>0</v>
      </c>
      <c r="AR1180" s="9"/>
      <c r="AW1180" s="10"/>
      <c r="BC1180" s="10"/>
      <c r="BD1180" s="10"/>
      <c r="BE1180" s="10"/>
      <c r="BG1180" s="10"/>
      <c r="BH1180" s="10"/>
      <c r="BI1180" s="10"/>
      <c r="BL1180" s="10"/>
    </row>
    <row r="1181" spans="1:64" x14ac:dyDescent="0.25">
      <c r="A1181" t="s">
        <v>376</v>
      </c>
      <c r="B1181">
        <v>6</v>
      </c>
      <c r="C1181" t="s">
        <v>39</v>
      </c>
      <c r="D1181" t="s">
        <v>51</v>
      </c>
      <c r="E1181" t="s">
        <v>83</v>
      </c>
      <c r="F1181" t="s">
        <v>32</v>
      </c>
      <c r="G1181">
        <v>2006</v>
      </c>
      <c r="H1181">
        <v>80</v>
      </c>
      <c r="I1181">
        <v>0.08</v>
      </c>
      <c r="J1181">
        <v>11.95</v>
      </c>
      <c r="K1181">
        <v>37</v>
      </c>
      <c r="L1181">
        <v>50.5</v>
      </c>
      <c r="M1181">
        <v>37</v>
      </c>
      <c r="N1181">
        <v>2</v>
      </c>
      <c r="O1181">
        <v>23.5</v>
      </c>
      <c r="P1181">
        <v>64</v>
      </c>
      <c r="Q1181">
        <v>64</v>
      </c>
      <c r="R1181">
        <v>64</v>
      </c>
      <c r="S1181">
        <v>1</v>
      </c>
      <c r="T1181">
        <v>64</v>
      </c>
      <c r="U1181">
        <v>0</v>
      </c>
      <c r="V1181">
        <v>0</v>
      </c>
      <c r="W1181">
        <v>0</v>
      </c>
      <c r="X1181">
        <v>0</v>
      </c>
      <c r="Y1181">
        <v>0</v>
      </c>
      <c r="Z1181">
        <v>10</v>
      </c>
      <c r="AA1181">
        <v>10</v>
      </c>
      <c r="AB1181">
        <v>10</v>
      </c>
      <c r="AC1181">
        <v>1</v>
      </c>
      <c r="AD1181">
        <v>10</v>
      </c>
      <c r="AE1181" t="s">
        <v>39</v>
      </c>
      <c r="AJ1181" t="b">
        <f>OR(COUNTIF(Sheet1!$H$1:$H$9,Table1[[#This Row],[Genre_1]]),COUNTIF(Sheet1!$H$1:$H$8,Table1[[#This Row],[Genre_2]]),COUNTIF(Sheet1!$H$1:$H$8,Table1[[#This Row],[Genre_3]]),COUNTIF(Sheet1!$H$1:$H$8,Table1[[#This Row],[Genre_4]]),COUNTIF(Sheet1!$H$1:$H$8,Table1[[#This Row],[Genre_5]]))</f>
        <v>1</v>
      </c>
      <c r="AK1181" t="s">
        <v>51</v>
      </c>
      <c r="AM1181" t="b">
        <f>OR(COUNTIF(Sheet1!$E$2:$E$20,Table1[[#This Row],[Publisher_1]]),COUNTIF(Sheet1!$E$2:$E$20,Table1[[#This Row],[Publisher_2]]))</f>
        <v>1</v>
      </c>
      <c r="AN1181" t="str">
        <f>IF(COUNTIF(Table1[[#All],[Title]],Table1[[#This Row],[Title]]) &gt; 1,"Yes","No")</f>
        <v>No</v>
      </c>
      <c r="AO1181" t="str">
        <f>IF(AND(-3&lt;= (Table1[[#This Row],[Metrics.Sales]] - AVERAGE(Table1[Metrics.Sales]))/_xlfn.STDEV.S(Table1[Metrics.Sales]), (Table1[[#This Row],[Metrics.Sales]] - AVERAGE(Table1[Metrics.Sales]))/_xlfn.STDEV.S(Table1[Metrics.Sales]) &lt;=3),"No","Yes")</f>
        <v>No</v>
      </c>
      <c r="AP1181" t="b">
        <f>OR(Table1[[#This Row],[Length.Main Story.Polled]] = 0,Table1[[#This Row],[Length.Main + Extras.Polled]] = 0,Table1[[#This Row],[Length.Completionists.Polled]] = 0,Table1[[#This Row],[Length.All PlayStyles.Polled]] = 0)</f>
        <v>1</v>
      </c>
      <c r="AR1181" s="9"/>
      <c r="AT1181" s="10"/>
      <c r="AU1181" s="10"/>
      <c r="AW1181" s="10"/>
      <c r="AX1181" s="10"/>
      <c r="AY1181" s="10"/>
      <c r="AZ1181" s="10"/>
      <c r="BB1181" s="10"/>
      <c r="BH1181" s="10"/>
      <c r="BL1181" s="10"/>
    </row>
    <row r="1182" spans="1:64" x14ac:dyDescent="0.25">
      <c r="A1182" t="s">
        <v>525</v>
      </c>
      <c r="B1182">
        <v>1</v>
      </c>
      <c r="C1182" t="s">
        <v>107</v>
      </c>
      <c r="D1182" t="s">
        <v>1005</v>
      </c>
      <c r="E1182" t="s">
        <v>1022</v>
      </c>
      <c r="F1182" t="s">
        <v>32</v>
      </c>
      <c r="G1182">
        <v>2007</v>
      </c>
      <c r="H1182">
        <v>52</v>
      </c>
      <c r="I1182">
        <v>0.47</v>
      </c>
      <c r="J1182">
        <v>16.95</v>
      </c>
      <c r="K1182">
        <v>0</v>
      </c>
      <c r="L1182">
        <v>0</v>
      </c>
      <c r="M1182">
        <v>0</v>
      </c>
      <c r="N1182">
        <v>0</v>
      </c>
      <c r="O1182">
        <v>0</v>
      </c>
      <c r="P1182">
        <v>0</v>
      </c>
      <c r="Q1182">
        <v>0</v>
      </c>
      <c r="R1182">
        <v>0</v>
      </c>
      <c r="S1182">
        <v>0</v>
      </c>
      <c r="T1182">
        <v>0</v>
      </c>
      <c r="U1182">
        <v>0</v>
      </c>
      <c r="V1182">
        <v>0</v>
      </c>
      <c r="W1182">
        <v>0</v>
      </c>
      <c r="X1182">
        <v>0</v>
      </c>
      <c r="Y1182">
        <v>0</v>
      </c>
      <c r="Z1182">
        <v>0</v>
      </c>
      <c r="AA1182">
        <v>0</v>
      </c>
      <c r="AB1182">
        <v>0</v>
      </c>
      <c r="AC1182">
        <v>0</v>
      </c>
      <c r="AD1182">
        <v>0</v>
      </c>
      <c r="AE1182" t="s">
        <v>1006</v>
      </c>
      <c r="AF1182" t="s">
        <v>39</v>
      </c>
      <c r="AJ1182" t="b">
        <f>OR(COUNTIF(Sheet1!$H$1:$H$9,Table1[[#This Row],[Genre_1]]),COUNTIF(Sheet1!$H$1:$H$8,Table1[[#This Row],[Genre_2]]),COUNTIF(Sheet1!$H$1:$H$8,Table1[[#This Row],[Genre_3]]),COUNTIF(Sheet1!$H$1:$H$8,Table1[[#This Row],[Genre_4]]),COUNTIF(Sheet1!$H$1:$H$8,Table1[[#This Row],[Genre_5]]))</f>
        <v>1</v>
      </c>
      <c r="AK1182" t="s">
        <v>1005</v>
      </c>
      <c r="AM1182" t="b">
        <f>OR(COUNTIF(Sheet1!$E$2:$E$20,Table1[[#This Row],[Publisher_1]]),COUNTIF(Sheet1!$E$2:$E$20,Table1[[#This Row],[Publisher_2]]))</f>
        <v>1</v>
      </c>
      <c r="AN1182" t="str">
        <f>IF(COUNTIF(Table1[[#All],[Title]],Table1[[#This Row],[Title]]) &gt; 1,"Yes","No")</f>
        <v>No</v>
      </c>
      <c r="AO1182" t="str">
        <f>IF(AND(-3&lt;= (Table1[[#This Row],[Metrics.Sales]] - AVERAGE(Table1[Metrics.Sales]))/_xlfn.STDEV.S(Table1[Metrics.Sales]), (Table1[[#This Row],[Metrics.Sales]] - AVERAGE(Table1[Metrics.Sales]))/_xlfn.STDEV.S(Table1[Metrics.Sales]) &lt;=3),"No","Yes")</f>
        <v>No</v>
      </c>
      <c r="AP1182" t="b">
        <f>OR(Table1[[#This Row],[Length.Main Story.Polled]] = 0,Table1[[#This Row],[Length.Main + Extras.Polled]] = 0,Table1[[#This Row],[Length.Completionists.Polled]] = 0,Table1[[#This Row],[Length.All PlayStyles.Polled]] = 0)</f>
        <v>1</v>
      </c>
      <c r="AR1182" s="9"/>
    </row>
    <row r="1183" spans="1:64" x14ac:dyDescent="0.25">
      <c r="A1183" t="s">
        <v>656</v>
      </c>
      <c r="B1183">
        <v>1</v>
      </c>
      <c r="C1183" t="s">
        <v>79</v>
      </c>
      <c r="D1183" t="s">
        <v>40</v>
      </c>
      <c r="E1183" t="s">
        <v>1020</v>
      </c>
      <c r="F1183" t="s">
        <v>53</v>
      </c>
      <c r="G1183">
        <v>2007</v>
      </c>
      <c r="H1183">
        <v>82</v>
      </c>
      <c r="I1183">
        <v>0.11</v>
      </c>
      <c r="J1183">
        <v>16.95</v>
      </c>
      <c r="K1183">
        <v>8.6666666666666607</v>
      </c>
      <c r="L1183">
        <v>9.9166666666666607</v>
      </c>
      <c r="M1183">
        <v>9</v>
      </c>
      <c r="N1183">
        <v>9</v>
      </c>
      <c r="O1183">
        <v>7.2833333333333297</v>
      </c>
      <c r="P1183">
        <v>10</v>
      </c>
      <c r="Q1183">
        <v>10</v>
      </c>
      <c r="R1183">
        <v>10</v>
      </c>
      <c r="S1183">
        <v>2</v>
      </c>
      <c r="T1183">
        <v>10</v>
      </c>
      <c r="U1183">
        <v>9.75</v>
      </c>
      <c r="V1183">
        <v>10.133333333333301</v>
      </c>
      <c r="W1183">
        <v>9.75</v>
      </c>
      <c r="X1183">
        <v>2</v>
      </c>
      <c r="Y1183">
        <v>9.36666666666666</v>
      </c>
      <c r="Z1183">
        <v>7.7166666666666597</v>
      </c>
      <c r="AA1183">
        <v>9.1666666666666607</v>
      </c>
      <c r="AB1183">
        <v>7</v>
      </c>
      <c r="AC1183">
        <v>5</v>
      </c>
      <c r="AD1183">
        <v>6.5333333333333297</v>
      </c>
      <c r="AE1183" t="s">
        <v>31</v>
      </c>
      <c r="AF1183" t="s">
        <v>1006</v>
      </c>
      <c r="AJ1183" t="b">
        <f>OR(COUNTIF(Sheet1!$H$1:$H$9,Table1[[#This Row],[Genre_1]]),COUNTIF(Sheet1!$H$1:$H$8,Table1[[#This Row],[Genre_2]]),COUNTIF(Sheet1!$H$1:$H$8,Table1[[#This Row],[Genre_3]]),COUNTIF(Sheet1!$H$1:$H$8,Table1[[#This Row],[Genre_4]]),COUNTIF(Sheet1!$H$1:$H$8,Table1[[#This Row],[Genre_5]]))</f>
        <v>1</v>
      </c>
      <c r="AK1183" t="s">
        <v>40</v>
      </c>
      <c r="AM1183" t="b">
        <f>OR(COUNTIF(Sheet1!$E$2:$E$20,Table1[[#This Row],[Publisher_1]]),COUNTIF(Sheet1!$E$2:$E$20,Table1[[#This Row],[Publisher_2]]))</f>
        <v>1</v>
      </c>
      <c r="AN1183" t="str">
        <f>IF(COUNTIF(Table1[[#All],[Title]],Table1[[#This Row],[Title]]) &gt; 1,"Yes","No")</f>
        <v>No</v>
      </c>
      <c r="AO1183" t="str">
        <f>IF(AND(-3&lt;= (Table1[[#This Row],[Metrics.Sales]] - AVERAGE(Table1[Metrics.Sales]))/_xlfn.STDEV.S(Table1[Metrics.Sales]), (Table1[[#This Row],[Metrics.Sales]] - AVERAGE(Table1[Metrics.Sales]))/_xlfn.STDEV.S(Table1[Metrics.Sales]) &lt;=3),"No","Yes")</f>
        <v>No</v>
      </c>
      <c r="AP1183" t="b">
        <f>OR(Table1[[#This Row],[Length.Main Story.Polled]] = 0,Table1[[#This Row],[Length.Main + Extras.Polled]] = 0,Table1[[#This Row],[Length.Completionists.Polled]] = 0,Table1[[#This Row],[Length.All PlayStyles.Polled]] = 0)</f>
        <v>0</v>
      </c>
      <c r="AR1183" s="9"/>
    </row>
    <row r="1184" spans="1:64" x14ac:dyDescent="0.25">
      <c r="A1184" t="s">
        <v>110</v>
      </c>
      <c r="B1184">
        <v>1</v>
      </c>
      <c r="C1184" t="s">
        <v>79</v>
      </c>
      <c r="D1184" t="s">
        <v>40</v>
      </c>
      <c r="E1184" t="s">
        <v>1020</v>
      </c>
      <c r="F1184" t="s">
        <v>32</v>
      </c>
      <c r="G1184">
        <v>2005</v>
      </c>
      <c r="H1184">
        <v>88</v>
      </c>
      <c r="I1184">
        <v>0.45</v>
      </c>
      <c r="J1184">
        <v>12.95</v>
      </c>
      <c r="K1184">
        <v>9.5166666666666604</v>
      </c>
      <c r="L1184">
        <v>14.5833333333333</v>
      </c>
      <c r="M1184">
        <v>8.8000000000000007</v>
      </c>
      <c r="N1184">
        <v>8</v>
      </c>
      <c r="O1184">
        <v>6.3833333333333302</v>
      </c>
      <c r="P1184">
        <v>0</v>
      </c>
      <c r="Q1184">
        <v>0</v>
      </c>
      <c r="R1184">
        <v>0</v>
      </c>
      <c r="S1184">
        <v>0</v>
      </c>
      <c r="T1184">
        <v>0</v>
      </c>
      <c r="U1184">
        <v>14.2</v>
      </c>
      <c r="V1184">
        <v>16.55</v>
      </c>
      <c r="W1184">
        <v>12</v>
      </c>
      <c r="X1184">
        <v>3</v>
      </c>
      <c r="Y1184">
        <v>11.85</v>
      </c>
      <c r="Z1184">
        <v>6.7166666666666597</v>
      </c>
      <c r="AA1184">
        <v>9.6666666666666607</v>
      </c>
      <c r="AB1184">
        <v>6</v>
      </c>
      <c r="AC1184">
        <v>5</v>
      </c>
      <c r="AD1184">
        <v>4.9833333333333298</v>
      </c>
      <c r="AE1184" t="s">
        <v>31</v>
      </c>
      <c r="AF1184" t="s">
        <v>1006</v>
      </c>
      <c r="AJ1184" t="b">
        <f>OR(COUNTIF(Sheet1!$H$1:$H$9,Table1[[#This Row],[Genre_1]]),COUNTIF(Sheet1!$H$1:$H$8,Table1[[#This Row],[Genre_2]]),COUNTIF(Sheet1!$H$1:$H$8,Table1[[#This Row],[Genre_3]]),COUNTIF(Sheet1!$H$1:$H$8,Table1[[#This Row],[Genre_4]]),COUNTIF(Sheet1!$H$1:$H$8,Table1[[#This Row],[Genre_5]]))</f>
        <v>1</v>
      </c>
      <c r="AK1184" t="s">
        <v>40</v>
      </c>
      <c r="AM1184" t="b">
        <f>OR(COUNTIF(Sheet1!$E$2:$E$20,Table1[[#This Row],[Publisher_1]]),COUNTIF(Sheet1!$E$2:$E$20,Table1[[#This Row],[Publisher_2]]))</f>
        <v>1</v>
      </c>
      <c r="AN1184" t="str">
        <f>IF(COUNTIF(Table1[[#All],[Title]],Table1[[#This Row],[Title]]) &gt; 1,"Yes","No")</f>
        <v>No</v>
      </c>
      <c r="AO1184" t="str">
        <f>IF(AND(-3&lt;= (Table1[[#This Row],[Metrics.Sales]] - AVERAGE(Table1[Metrics.Sales]))/_xlfn.STDEV.S(Table1[Metrics.Sales]), (Table1[[#This Row],[Metrics.Sales]] - AVERAGE(Table1[Metrics.Sales]))/_xlfn.STDEV.S(Table1[Metrics.Sales]) &lt;=3),"No","Yes")</f>
        <v>No</v>
      </c>
      <c r="AP1184" t="b">
        <f>OR(Table1[[#This Row],[Length.Main Story.Polled]] = 0,Table1[[#This Row],[Length.Main + Extras.Polled]] = 0,Table1[[#This Row],[Length.Completionists.Polled]] = 0,Table1[[#This Row],[Length.All PlayStyles.Polled]] = 0)</f>
        <v>1</v>
      </c>
      <c r="AR1184" s="9"/>
      <c r="AT1184" s="10"/>
      <c r="AW1184" s="10"/>
      <c r="BD1184" s="10"/>
      <c r="BG1184" s="10"/>
      <c r="BH1184" s="10"/>
      <c r="BI1184" s="10"/>
      <c r="BL1184" s="10"/>
    </row>
    <row r="1185" spans="1:64" x14ac:dyDescent="0.25">
      <c r="A1185" t="s">
        <v>647</v>
      </c>
      <c r="B1185">
        <v>1</v>
      </c>
      <c r="C1185" t="s">
        <v>34</v>
      </c>
      <c r="D1185" t="s">
        <v>1005</v>
      </c>
      <c r="E1185" t="s">
        <v>1021</v>
      </c>
      <c r="F1185" t="s">
        <v>46</v>
      </c>
      <c r="G1185">
        <v>2007</v>
      </c>
      <c r="H1185">
        <v>77</v>
      </c>
      <c r="I1185">
        <v>0.12</v>
      </c>
      <c r="J1185">
        <v>17.95</v>
      </c>
      <c r="K1185">
        <v>0</v>
      </c>
      <c r="L1185">
        <v>0</v>
      </c>
      <c r="M1185">
        <v>0</v>
      </c>
      <c r="N1185">
        <v>0</v>
      </c>
      <c r="O1185">
        <v>0</v>
      </c>
      <c r="P1185">
        <v>0</v>
      </c>
      <c r="Q1185">
        <v>0</v>
      </c>
      <c r="R1185">
        <v>0</v>
      </c>
      <c r="S1185">
        <v>0</v>
      </c>
      <c r="T1185">
        <v>0</v>
      </c>
      <c r="U1185">
        <v>0</v>
      </c>
      <c r="V1185">
        <v>0</v>
      </c>
      <c r="W1185">
        <v>0</v>
      </c>
      <c r="X1185">
        <v>0</v>
      </c>
      <c r="Y1185">
        <v>0</v>
      </c>
      <c r="Z1185">
        <v>0</v>
      </c>
      <c r="AA1185">
        <v>0</v>
      </c>
      <c r="AB1185">
        <v>0</v>
      </c>
      <c r="AC1185">
        <v>0</v>
      </c>
      <c r="AD1185">
        <v>0</v>
      </c>
      <c r="AE1185" t="s">
        <v>34</v>
      </c>
      <c r="AJ1185" t="b">
        <f>OR(COUNTIF(Sheet1!$H$1:$H$9,Table1[[#This Row],[Genre_1]]),COUNTIF(Sheet1!$H$1:$H$8,Table1[[#This Row],[Genre_2]]),COUNTIF(Sheet1!$H$1:$H$8,Table1[[#This Row],[Genre_3]]),COUNTIF(Sheet1!$H$1:$H$8,Table1[[#This Row],[Genre_4]]),COUNTIF(Sheet1!$H$1:$H$8,Table1[[#This Row],[Genre_5]]))</f>
        <v>1</v>
      </c>
      <c r="AK1185" t="s">
        <v>1005</v>
      </c>
      <c r="AM1185" t="b">
        <f>OR(COUNTIF(Sheet1!$E$2:$E$20,Table1[[#This Row],[Publisher_1]]),COUNTIF(Sheet1!$E$2:$E$20,Table1[[#This Row],[Publisher_2]]))</f>
        <v>1</v>
      </c>
      <c r="AN1185" t="str">
        <f>IF(COUNTIF(Table1[[#All],[Title]],Table1[[#This Row],[Title]]) &gt; 1,"Yes","No")</f>
        <v>No</v>
      </c>
      <c r="AO1185" t="str">
        <f>IF(AND(-3&lt;= (Table1[[#This Row],[Metrics.Sales]] - AVERAGE(Table1[Metrics.Sales]))/_xlfn.STDEV.S(Table1[Metrics.Sales]), (Table1[[#This Row],[Metrics.Sales]] - AVERAGE(Table1[Metrics.Sales]))/_xlfn.STDEV.S(Table1[Metrics.Sales]) &lt;=3),"No","Yes")</f>
        <v>No</v>
      </c>
      <c r="AP1185" t="b">
        <f>OR(Table1[[#This Row],[Length.Main Story.Polled]] = 0,Table1[[#This Row],[Length.Main + Extras.Polled]] = 0,Table1[[#This Row],[Length.Completionists.Polled]] = 0,Table1[[#This Row],[Length.All PlayStyles.Polled]] = 0)</f>
        <v>1</v>
      </c>
      <c r="AR1185" s="9"/>
      <c r="AT1185" s="10"/>
      <c r="AW1185" s="10"/>
      <c r="BH1185" s="10"/>
      <c r="BI1185" s="10"/>
      <c r="BL1185" s="10"/>
    </row>
    <row r="1186" spans="1:64" x14ac:dyDescent="0.25">
      <c r="A1186" t="s">
        <v>151</v>
      </c>
      <c r="B1186">
        <v>1</v>
      </c>
      <c r="C1186" t="s">
        <v>152</v>
      </c>
      <c r="D1186" t="s">
        <v>42</v>
      </c>
      <c r="E1186" t="s">
        <v>1020</v>
      </c>
      <c r="F1186" t="s">
        <v>32</v>
      </c>
      <c r="G1186">
        <v>2005</v>
      </c>
      <c r="H1186">
        <v>37</v>
      </c>
      <c r="I1186">
        <v>0.21</v>
      </c>
      <c r="J1186">
        <v>14.95</v>
      </c>
      <c r="K1186">
        <v>0</v>
      </c>
      <c r="L1186">
        <v>0</v>
      </c>
      <c r="M1186">
        <v>0</v>
      </c>
      <c r="N1186">
        <v>0</v>
      </c>
      <c r="O1186">
        <v>0</v>
      </c>
      <c r="P1186">
        <v>0</v>
      </c>
      <c r="Q1186">
        <v>0</v>
      </c>
      <c r="R1186">
        <v>0</v>
      </c>
      <c r="S1186">
        <v>0</v>
      </c>
      <c r="T1186">
        <v>0</v>
      </c>
      <c r="U1186">
        <v>0</v>
      </c>
      <c r="V1186">
        <v>0</v>
      </c>
      <c r="W1186">
        <v>0</v>
      </c>
      <c r="X1186">
        <v>0</v>
      </c>
      <c r="Y1186">
        <v>0</v>
      </c>
      <c r="Z1186">
        <v>0</v>
      </c>
      <c r="AA1186">
        <v>0</v>
      </c>
      <c r="AB1186">
        <v>0</v>
      </c>
      <c r="AC1186">
        <v>0</v>
      </c>
      <c r="AD1186">
        <v>0</v>
      </c>
      <c r="AE1186" t="s">
        <v>39</v>
      </c>
      <c r="AF1186" t="s">
        <v>34</v>
      </c>
      <c r="AJ1186" t="b">
        <f>OR(COUNTIF(Sheet1!$H$1:$H$9,Table1[[#This Row],[Genre_1]]),COUNTIF(Sheet1!$H$1:$H$8,Table1[[#This Row],[Genre_2]]),COUNTIF(Sheet1!$H$1:$H$8,Table1[[#This Row],[Genre_3]]),COUNTIF(Sheet1!$H$1:$H$8,Table1[[#This Row],[Genre_4]]),COUNTIF(Sheet1!$H$1:$H$8,Table1[[#This Row],[Genre_5]]))</f>
        <v>1</v>
      </c>
      <c r="AK1186" t="s">
        <v>42</v>
      </c>
      <c r="AM1186" t="b">
        <f>OR(COUNTIF(Sheet1!$E$2:$E$20,Table1[[#This Row],[Publisher_1]]),COUNTIF(Sheet1!$E$2:$E$20,Table1[[#This Row],[Publisher_2]]))</f>
        <v>1</v>
      </c>
      <c r="AN1186" t="str">
        <f>IF(COUNTIF(Table1[[#All],[Title]],Table1[[#This Row],[Title]]) &gt; 1,"Yes","No")</f>
        <v>No</v>
      </c>
      <c r="AO1186" t="str">
        <f>IF(AND(-3&lt;= (Table1[[#This Row],[Metrics.Sales]] - AVERAGE(Table1[Metrics.Sales]))/_xlfn.STDEV.S(Table1[Metrics.Sales]), (Table1[[#This Row],[Metrics.Sales]] - AVERAGE(Table1[Metrics.Sales]))/_xlfn.STDEV.S(Table1[Metrics.Sales]) &lt;=3),"No","Yes")</f>
        <v>No</v>
      </c>
      <c r="AP1186" t="b">
        <f>OR(Table1[[#This Row],[Length.Main Story.Polled]] = 0,Table1[[#This Row],[Length.Main + Extras.Polled]] = 0,Table1[[#This Row],[Length.Completionists.Polled]] = 0,Table1[[#This Row],[Length.All PlayStyles.Polled]] = 0)</f>
        <v>1</v>
      </c>
      <c r="AR1186" s="9"/>
    </row>
    <row r="1187" spans="1:64" x14ac:dyDescent="0.25">
      <c r="A1187" t="s">
        <v>703</v>
      </c>
      <c r="B1187">
        <v>1</v>
      </c>
      <c r="C1187" t="s">
        <v>44</v>
      </c>
      <c r="D1187" t="s">
        <v>42</v>
      </c>
      <c r="E1187" t="s">
        <v>83</v>
      </c>
      <c r="F1187" t="s">
        <v>32</v>
      </c>
      <c r="G1187">
        <v>2007</v>
      </c>
      <c r="H1187">
        <v>74</v>
      </c>
      <c r="I1187">
        <v>0.05</v>
      </c>
      <c r="J1187">
        <v>19.95</v>
      </c>
      <c r="K1187">
        <v>0</v>
      </c>
      <c r="L1187">
        <v>0</v>
      </c>
      <c r="M1187">
        <v>0</v>
      </c>
      <c r="N1187">
        <v>0</v>
      </c>
      <c r="O1187">
        <v>0</v>
      </c>
      <c r="P1187">
        <v>0</v>
      </c>
      <c r="Q1187">
        <v>0</v>
      </c>
      <c r="R1187">
        <v>0</v>
      </c>
      <c r="S1187">
        <v>0</v>
      </c>
      <c r="T1187">
        <v>0</v>
      </c>
      <c r="U1187">
        <v>0</v>
      </c>
      <c r="V1187">
        <v>0</v>
      </c>
      <c r="W1187">
        <v>0</v>
      </c>
      <c r="X1187">
        <v>0</v>
      </c>
      <c r="Y1187">
        <v>0</v>
      </c>
      <c r="Z1187">
        <v>0</v>
      </c>
      <c r="AA1187">
        <v>0</v>
      </c>
      <c r="AB1187">
        <v>0</v>
      </c>
      <c r="AC1187">
        <v>0</v>
      </c>
      <c r="AD1187">
        <v>0</v>
      </c>
      <c r="AE1187" t="s">
        <v>44</v>
      </c>
      <c r="AJ1187" t="b">
        <f>OR(COUNTIF(Sheet1!$H$1:$H$9,Table1[[#This Row],[Genre_1]]),COUNTIF(Sheet1!$H$1:$H$8,Table1[[#This Row],[Genre_2]]),COUNTIF(Sheet1!$H$1:$H$8,Table1[[#This Row],[Genre_3]]),COUNTIF(Sheet1!$H$1:$H$8,Table1[[#This Row],[Genre_4]]),COUNTIF(Sheet1!$H$1:$H$8,Table1[[#This Row],[Genre_5]]))</f>
        <v>1</v>
      </c>
      <c r="AK1187" t="s">
        <v>42</v>
      </c>
      <c r="AM1187" t="b">
        <f>OR(COUNTIF(Sheet1!$E$2:$E$20,Table1[[#This Row],[Publisher_1]]),COUNTIF(Sheet1!$E$2:$E$20,Table1[[#This Row],[Publisher_2]]))</f>
        <v>1</v>
      </c>
      <c r="AN1187" t="str">
        <f>IF(COUNTIF(Table1[[#All],[Title]],Table1[[#This Row],[Title]]) &gt; 1,"Yes","No")</f>
        <v>No</v>
      </c>
      <c r="AO1187" t="str">
        <f>IF(AND(-3&lt;= (Table1[[#This Row],[Metrics.Sales]] - AVERAGE(Table1[Metrics.Sales]))/_xlfn.STDEV.S(Table1[Metrics.Sales]), (Table1[[#This Row],[Metrics.Sales]] - AVERAGE(Table1[Metrics.Sales]))/_xlfn.STDEV.S(Table1[Metrics.Sales]) &lt;=3),"No","Yes")</f>
        <v>No</v>
      </c>
      <c r="AP1187" t="b">
        <f>OR(Table1[[#This Row],[Length.Main Story.Polled]] = 0,Table1[[#This Row],[Length.Main + Extras.Polled]] = 0,Table1[[#This Row],[Length.Completionists.Polled]] = 0,Table1[[#This Row],[Length.All PlayStyles.Polled]] = 0)</f>
        <v>1</v>
      </c>
      <c r="AR1187" s="9"/>
    </row>
    <row r="1188" spans="1:64" x14ac:dyDescent="0.25">
      <c r="A1188" t="s">
        <v>965</v>
      </c>
      <c r="B1188">
        <v>4</v>
      </c>
      <c r="C1188" t="s">
        <v>72</v>
      </c>
      <c r="D1188" t="s">
        <v>94</v>
      </c>
      <c r="E1188" t="s">
        <v>1022</v>
      </c>
      <c r="F1188" t="s">
        <v>46</v>
      </c>
      <c r="G1188">
        <v>2008</v>
      </c>
      <c r="H1188">
        <v>64</v>
      </c>
      <c r="I1188">
        <v>0.05</v>
      </c>
      <c r="J1188">
        <v>17.95</v>
      </c>
      <c r="K1188">
        <v>10</v>
      </c>
      <c r="L1188">
        <v>10</v>
      </c>
      <c r="M1188">
        <v>10</v>
      </c>
      <c r="N1188">
        <v>1</v>
      </c>
      <c r="O1188">
        <v>10</v>
      </c>
      <c r="P1188">
        <v>0</v>
      </c>
      <c r="Q1188">
        <v>0</v>
      </c>
      <c r="R1188">
        <v>0</v>
      </c>
      <c r="S1188">
        <v>0</v>
      </c>
      <c r="T1188">
        <v>0</v>
      </c>
      <c r="U1188">
        <v>10</v>
      </c>
      <c r="V1188">
        <v>10</v>
      </c>
      <c r="W1188">
        <v>10</v>
      </c>
      <c r="X1188">
        <v>1</v>
      </c>
      <c r="Y1188">
        <v>10</v>
      </c>
      <c r="Z1188">
        <v>0</v>
      </c>
      <c r="AA1188">
        <v>0</v>
      </c>
      <c r="AB1188">
        <v>0</v>
      </c>
      <c r="AC1188">
        <v>0</v>
      </c>
      <c r="AD1188">
        <v>0</v>
      </c>
      <c r="AE1188" t="s">
        <v>31</v>
      </c>
      <c r="AF1188" t="s">
        <v>34</v>
      </c>
      <c r="AJ1188" t="b">
        <f>OR(COUNTIF(Sheet1!$H$1:$H$9,Table1[[#This Row],[Genre_1]]),COUNTIF(Sheet1!$H$1:$H$8,Table1[[#This Row],[Genre_2]]),COUNTIF(Sheet1!$H$1:$H$8,Table1[[#This Row],[Genre_3]]),COUNTIF(Sheet1!$H$1:$H$8,Table1[[#This Row],[Genre_4]]),COUNTIF(Sheet1!$H$1:$H$8,Table1[[#This Row],[Genre_5]]))</f>
        <v>1</v>
      </c>
      <c r="AK1188" t="s">
        <v>94</v>
      </c>
      <c r="AM1188" t="b">
        <f>OR(COUNTIF(Sheet1!$E$2:$E$20,Table1[[#This Row],[Publisher_1]]),COUNTIF(Sheet1!$E$2:$E$20,Table1[[#This Row],[Publisher_2]]))</f>
        <v>1</v>
      </c>
      <c r="AN1188" t="str">
        <f>IF(COUNTIF(Table1[[#All],[Title]],Table1[[#This Row],[Title]]) &gt; 1,"Yes","No")</f>
        <v>No</v>
      </c>
      <c r="AO1188" t="str">
        <f>IF(AND(-3&lt;= (Table1[[#This Row],[Metrics.Sales]] - AVERAGE(Table1[Metrics.Sales]))/_xlfn.STDEV.S(Table1[Metrics.Sales]), (Table1[[#This Row],[Metrics.Sales]] - AVERAGE(Table1[Metrics.Sales]))/_xlfn.STDEV.S(Table1[Metrics.Sales]) &lt;=3),"No","Yes")</f>
        <v>No</v>
      </c>
      <c r="AP1188" t="b">
        <f>OR(Table1[[#This Row],[Length.Main Story.Polled]] = 0,Table1[[#This Row],[Length.Main + Extras.Polled]] = 0,Table1[[#This Row],[Length.Completionists.Polled]] = 0,Table1[[#This Row],[Length.All PlayStyles.Polled]] = 0)</f>
        <v>1</v>
      </c>
      <c r="AR1188" s="9"/>
    </row>
    <row r="1189" spans="1:64" x14ac:dyDescent="0.25">
      <c r="A1189" t="s">
        <v>356</v>
      </c>
      <c r="B1189">
        <v>1</v>
      </c>
      <c r="C1189" t="s">
        <v>72</v>
      </c>
      <c r="D1189" t="s">
        <v>94</v>
      </c>
      <c r="E1189" t="s">
        <v>1020</v>
      </c>
      <c r="F1189" t="s">
        <v>53</v>
      </c>
      <c r="G1189">
        <v>2006</v>
      </c>
      <c r="H1189">
        <v>70</v>
      </c>
      <c r="I1189">
        <v>0.12</v>
      </c>
      <c r="J1189">
        <v>17.95</v>
      </c>
      <c r="K1189">
        <v>9.11666666666666</v>
      </c>
      <c r="L1189">
        <v>9.5500000000000007</v>
      </c>
      <c r="M1189">
        <v>9.11666666666666</v>
      </c>
      <c r="N1189">
        <v>2</v>
      </c>
      <c r="O1189">
        <v>8.68333333333333</v>
      </c>
      <c r="P1189">
        <v>10</v>
      </c>
      <c r="Q1189">
        <v>10</v>
      </c>
      <c r="R1189">
        <v>10</v>
      </c>
      <c r="S1189">
        <v>1</v>
      </c>
      <c r="T1189">
        <v>10</v>
      </c>
      <c r="U1189">
        <v>0</v>
      </c>
      <c r="V1189">
        <v>0</v>
      </c>
      <c r="W1189">
        <v>0</v>
      </c>
      <c r="X1189">
        <v>0</v>
      </c>
      <c r="Y1189">
        <v>0</v>
      </c>
      <c r="Z1189">
        <v>8.25</v>
      </c>
      <c r="AA1189">
        <v>8.25</v>
      </c>
      <c r="AB1189">
        <v>8.25</v>
      </c>
      <c r="AC1189">
        <v>1</v>
      </c>
      <c r="AD1189">
        <v>8.25</v>
      </c>
      <c r="AE1189" t="s">
        <v>31</v>
      </c>
      <c r="AF1189" t="s">
        <v>34</v>
      </c>
      <c r="AJ1189" t="b">
        <f>OR(COUNTIF(Sheet1!$H$1:$H$9,Table1[[#This Row],[Genre_1]]),COUNTIF(Sheet1!$H$1:$H$8,Table1[[#This Row],[Genre_2]]),COUNTIF(Sheet1!$H$1:$H$8,Table1[[#This Row],[Genre_3]]),COUNTIF(Sheet1!$H$1:$H$8,Table1[[#This Row],[Genre_4]]),COUNTIF(Sheet1!$H$1:$H$8,Table1[[#This Row],[Genre_5]]))</f>
        <v>1</v>
      </c>
      <c r="AK1189" t="s">
        <v>94</v>
      </c>
      <c r="AM1189" t="b">
        <f>OR(COUNTIF(Sheet1!$E$2:$E$20,Table1[[#This Row],[Publisher_1]]),COUNTIF(Sheet1!$E$2:$E$20,Table1[[#This Row],[Publisher_2]]))</f>
        <v>1</v>
      </c>
      <c r="AN1189" t="str">
        <f>IF(COUNTIF(Table1[[#All],[Title]],Table1[[#This Row],[Title]]) &gt; 1,"Yes","No")</f>
        <v>Yes</v>
      </c>
      <c r="AO1189" t="str">
        <f>IF(AND(-3&lt;= (Table1[[#This Row],[Metrics.Sales]] - AVERAGE(Table1[Metrics.Sales]))/_xlfn.STDEV.S(Table1[Metrics.Sales]), (Table1[[#This Row],[Metrics.Sales]] - AVERAGE(Table1[Metrics.Sales]))/_xlfn.STDEV.S(Table1[Metrics.Sales]) &lt;=3),"No","Yes")</f>
        <v>No</v>
      </c>
      <c r="AP1189" t="b">
        <f>OR(Table1[[#This Row],[Length.Main Story.Polled]] = 0,Table1[[#This Row],[Length.Main + Extras.Polled]] = 0,Table1[[#This Row],[Length.Completionists.Polled]] = 0,Table1[[#This Row],[Length.All PlayStyles.Polled]] = 0)</f>
        <v>1</v>
      </c>
      <c r="AR1189" s="9"/>
    </row>
    <row r="1190" spans="1:64" x14ac:dyDescent="0.25">
      <c r="A1190" t="s">
        <v>356</v>
      </c>
      <c r="B1190">
        <v>1</v>
      </c>
      <c r="C1190" t="s">
        <v>72</v>
      </c>
      <c r="D1190" t="s">
        <v>94</v>
      </c>
      <c r="E1190" t="s">
        <v>1021</v>
      </c>
      <c r="F1190" t="s">
        <v>32</v>
      </c>
      <c r="G1190">
        <v>2006</v>
      </c>
      <c r="H1190">
        <v>64</v>
      </c>
      <c r="I1190">
        <v>0.05</v>
      </c>
      <c r="J1190">
        <v>17.95</v>
      </c>
      <c r="K1190">
        <v>9.11666666666666</v>
      </c>
      <c r="L1190">
        <v>9.5500000000000007</v>
      </c>
      <c r="M1190">
        <v>9.11666666666666</v>
      </c>
      <c r="N1190">
        <v>2</v>
      </c>
      <c r="O1190">
        <v>8.68333333333333</v>
      </c>
      <c r="P1190">
        <v>10</v>
      </c>
      <c r="Q1190">
        <v>10</v>
      </c>
      <c r="R1190">
        <v>10</v>
      </c>
      <c r="S1190">
        <v>1</v>
      </c>
      <c r="T1190">
        <v>10</v>
      </c>
      <c r="U1190">
        <v>0</v>
      </c>
      <c r="V1190">
        <v>0</v>
      </c>
      <c r="W1190">
        <v>0</v>
      </c>
      <c r="X1190">
        <v>0</v>
      </c>
      <c r="Y1190">
        <v>0</v>
      </c>
      <c r="Z1190">
        <v>8.25</v>
      </c>
      <c r="AA1190">
        <v>8.25</v>
      </c>
      <c r="AB1190">
        <v>8.25</v>
      </c>
      <c r="AC1190">
        <v>1</v>
      </c>
      <c r="AD1190">
        <v>8.25</v>
      </c>
      <c r="AE1190" t="s">
        <v>31</v>
      </c>
      <c r="AF1190" t="s">
        <v>34</v>
      </c>
      <c r="AJ1190" t="b">
        <f>OR(COUNTIF(Sheet1!$H$1:$H$9,Table1[[#This Row],[Genre_1]]),COUNTIF(Sheet1!$H$1:$H$8,Table1[[#This Row],[Genre_2]]),COUNTIF(Sheet1!$H$1:$H$8,Table1[[#This Row],[Genre_3]]),COUNTIF(Sheet1!$H$1:$H$8,Table1[[#This Row],[Genre_4]]),COUNTIF(Sheet1!$H$1:$H$8,Table1[[#This Row],[Genre_5]]))</f>
        <v>1</v>
      </c>
      <c r="AK1190" t="s">
        <v>94</v>
      </c>
      <c r="AM1190" t="b">
        <f>OR(COUNTIF(Sheet1!$E$2:$E$20,Table1[[#This Row],[Publisher_1]]),COUNTIF(Sheet1!$E$2:$E$20,Table1[[#This Row],[Publisher_2]]))</f>
        <v>1</v>
      </c>
      <c r="AN1190" t="str">
        <f>IF(COUNTIF(Table1[[#All],[Title]],Table1[[#This Row],[Title]]) &gt; 1,"Yes","No")</f>
        <v>Yes</v>
      </c>
      <c r="AO1190" t="str">
        <f>IF(AND(-3&lt;= (Table1[[#This Row],[Metrics.Sales]] - AVERAGE(Table1[Metrics.Sales]))/_xlfn.STDEV.S(Table1[Metrics.Sales]), (Table1[[#This Row],[Metrics.Sales]] - AVERAGE(Table1[Metrics.Sales]))/_xlfn.STDEV.S(Table1[Metrics.Sales]) &lt;=3),"No","Yes")</f>
        <v>No</v>
      </c>
      <c r="AP1190" t="b">
        <f>OR(Table1[[#This Row],[Length.Main Story.Polled]] = 0,Table1[[#This Row],[Length.Main + Extras.Polled]] = 0,Table1[[#This Row],[Length.Completionists.Polled]] = 0,Table1[[#This Row],[Length.All PlayStyles.Polled]] = 0)</f>
        <v>1</v>
      </c>
      <c r="AR1190" s="9"/>
      <c r="AU1190" s="10"/>
      <c r="AW1190" s="10"/>
    </row>
    <row r="1191" spans="1:64" x14ac:dyDescent="0.25">
      <c r="A1191" t="s">
        <v>686</v>
      </c>
      <c r="B1191">
        <v>1</v>
      </c>
      <c r="C1191" t="s">
        <v>72</v>
      </c>
      <c r="D1191" t="s">
        <v>94</v>
      </c>
      <c r="E1191" t="s">
        <v>1021</v>
      </c>
      <c r="F1191" t="s">
        <v>32</v>
      </c>
      <c r="G1191">
        <v>2007</v>
      </c>
      <c r="H1191">
        <v>81</v>
      </c>
      <c r="I1191">
        <v>7.0000000000000007E-2</v>
      </c>
      <c r="J1191">
        <v>17.95</v>
      </c>
      <c r="K1191">
        <v>9.11666666666666</v>
      </c>
      <c r="L1191">
        <v>9.5500000000000007</v>
      </c>
      <c r="M1191">
        <v>9.11666666666666</v>
      </c>
      <c r="N1191">
        <v>2</v>
      </c>
      <c r="O1191">
        <v>8.68333333333333</v>
      </c>
      <c r="P1191">
        <v>10</v>
      </c>
      <c r="Q1191">
        <v>10</v>
      </c>
      <c r="R1191">
        <v>10</v>
      </c>
      <c r="S1191">
        <v>1</v>
      </c>
      <c r="T1191">
        <v>10</v>
      </c>
      <c r="U1191">
        <v>0</v>
      </c>
      <c r="V1191">
        <v>0</v>
      </c>
      <c r="W1191">
        <v>0</v>
      </c>
      <c r="X1191">
        <v>0</v>
      </c>
      <c r="Y1191">
        <v>0</v>
      </c>
      <c r="Z1191">
        <v>8.25</v>
      </c>
      <c r="AA1191">
        <v>8.25</v>
      </c>
      <c r="AB1191">
        <v>8.25</v>
      </c>
      <c r="AC1191">
        <v>1</v>
      </c>
      <c r="AD1191">
        <v>8.25</v>
      </c>
      <c r="AE1191" t="s">
        <v>31</v>
      </c>
      <c r="AF1191" t="s">
        <v>34</v>
      </c>
      <c r="AJ1191" t="b">
        <f>OR(COUNTIF(Sheet1!$H$1:$H$9,Table1[[#This Row],[Genre_1]]),COUNTIF(Sheet1!$H$1:$H$8,Table1[[#This Row],[Genre_2]]),COUNTIF(Sheet1!$H$1:$H$8,Table1[[#This Row],[Genre_3]]),COUNTIF(Sheet1!$H$1:$H$8,Table1[[#This Row],[Genre_4]]),COUNTIF(Sheet1!$H$1:$H$8,Table1[[#This Row],[Genre_5]]))</f>
        <v>1</v>
      </c>
      <c r="AK1191" t="s">
        <v>94</v>
      </c>
      <c r="AM1191" t="b">
        <f>OR(COUNTIF(Sheet1!$E$2:$E$20,Table1[[#This Row],[Publisher_1]]),COUNTIF(Sheet1!$E$2:$E$20,Table1[[#This Row],[Publisher_2]]))</f>
        <v>1</v>
      </c>
      <c r="AN1191" t="str">
        <f>IF(COUNTIF(Table1[[#All],[Title]],Table1[[#This Row],[Title]]) &gt; 1,"Yes","No")</f>
        <v>Yes</v>
      </c>
      <c r="AO1191" t="str">
        <f>IF(AND(-3&lt;= (Table1[[#This Row],[Metrics.Sales]] - AVERAGE(Table1[Metrics.Sales]))/_xlfn.STDEV.S(Table1[Metrics.Sales]), (Table1[[#This Row],[Metrics.Sales]] - AVERAGE(Table1[Metrics.Sales]))/_xlfn.STDEV.S(Table1[Metrics.Sales]) &lt;=3),"No","Yes")</f>
        <v>No</v>
      </c>
      <c r="AP1191" t="b">
        <f>OR(Table1[[#This Row],[Length.Main Story.Polled]] = 0,Table1[[#This Row],[Length.Main + Extras.Polled]] = 0,Table1[[#This Row],[Length.Completionists.Polled]] = 0,Table1[[#This Row],[Length.All PlayStyles.Polled]] = 0)</f>
        <v>1</v>
      </c>
      <c r="AR1191" s="9"/>
      <c r="AU1191" s="10"/>
      <c r="AW1191" s="10"/>
    </row>
    <row r="1192" spans="1:64" x14ac:dyDescent="0.25">
      <c r="A1192" t="s">
        <v>686</v>
      </c>
      <c r="B1192">
        <v>4</v>
      </c>
      <c r="C1192" t="s">
        <v>72</v>
      </c>
      <c r="D1192" t="s">
        <v>94</v>
      </c>
      <c r="E1192" t="s">
        <v>1020</v>
      </c>
      <c r="F1192" t="s">
        <v>53</v>
      </c>
      <c r="G1192">
        <v>2007</v>
      </c>
      <c r="H1192">
        <v>80</v>
      </c>
      <c r="I1192">
        <v>0.04</v>
      </c>
      <c r="J1192">
        <v>17.95</v>
      </c>
      <c r="K1192">
        <v>9.11666666666666</v>
      </c>
      <c r="L1192">
        <v>9.5500000000000007</v>
      </c>
      <c r="M1192">
        <v>9.11666666666666</v>
      </c>
      <c r="N1192">
        <v>2</v>
      </c>
      <c r="O1192">
        <v>8.68333333333333</v>
      </c>
      <c r="P1192">
        <v>10</v>
      </c>
      <c r="Q1192">
        <v>10</v>
      </c>
      <c r="R1192">
        <v>10</v>
      </c>
      <c r="S1192">
        <v>1</v>
      </c>
      <c r="T1192">
        <v>10</v>
      </c>
      <c r="U1192">
        <v>0</v>
      </c>
      <c r="V1192">
        <v>0</v>
      </c>
      <c r="W1192">
        <v>0</v>
      </c>
      <c r="X1192">
        <v>0</v>
      </c>
      <c r="Y1192">
        <v>0</v>
      </c>
      <c r="Z1192">
        <v>8.25</v>
      </c>
      <c r="AA1192">
        <v>8.25</v>
      </c>
      <c r="AB1192">
        <v>8.25</v>
      </c>
      <c r="AC1192">
        <v>1</v>
      </c>
      <c r="AD1192">
        <v>8.25</v>
      </c>
      <c r="AE1192" t="s">
        <v>31</v>
      </c>
      <c r="AF1192" t="s">
        <v>34</v>
      </c>
      <c r="AJ1192" t="b">
        <f>OR(COUNTIF(Sheet1!$H$1:$H$9,Table1[[#This Row],[Genre_1]]),COUNTIF(Sheet1!$H$1:$H$8,Table1[[#This Row],[Genre_2]]),COUNTIF(Sheet1!$H$1:$H$8,Table1[[#This Row],[Genre_3]]),COUNTIF(Sheet1!$H$1:$H$8,Table1[[#This Row],[Genre_4]]),COUNTIF(Sheet1!$H$1:$H$8,Table1[[#This Row],[Genre_5]]))</f>
        <v>1</v>
      </c>
      <c r="AK1192" t="s">
        <v>94</v>
      </c>
      <c r="AM1192" t="b">
        <f>OR(COUNTIF(Sheet1!$E$2:$E$20,Table1[[#This Row],[Publisher_1]]),COUNTIF(Sheet1!$E$2:$E$20,Table1[[#This Row],[Publisher_2]]))</f>
        <v>1</v>
      </c>
      <c r="AN1192" t="str">
        <f>IF(COUNTIF(Table1[[#All],[Title]],Table1[[#This Row],[Title]]) &gt; 1,"Yes","No")</f>
        <v>Yes</v>
      </c>
      <c r="AO1192" t="str">
        <f>IF(AND(-3&lt;= (Table1[[#This Row],[Metrics.Sales]] - AVERAGE(Table1[Metrics.Sales]))/_xlfn.STDEV.S(Table1[Metrics.Sales]), (Table1[[#This Row],[Metrics.Sales]] - AVERAGE(Table1[Metrics.Sales]))/_xlfn.STDEV.S(Table1[Metrics.Sales]) &lt;=3),"No","Yes")</f>
        <v>No</v>
      </c>
      <c r="AP1192" t="b">
        <f>OR(Table1[[#This Row],[Length.Main Story.Polled]] = 0,Table1[[#This Row],[Length.Main + Extras.Polled]] = 0,Table1[[#This Row],[Length.Completionists.Polled]] = 0,Table1[[#This Row],[Length.All PlayStyles.Polled]] = 0)</f>
        <v>1</v>
      </c>
      <c r="AR1192" s="9"/>
      <c r="AU1192" s="10"/>
      <c r="AW1192" s="10"/>
    </row>
    <row r="1193" spans="1:64" x14ac:dyDescent="0.25">
      <c r="A1193" t="s">
        <v>112</v>
      </c>
      <c r="B1193">
        <v>4</v>
      </c>
      <c r="C1193" t="s">
        <v>63</v>
      </c>
      <c r="D1193" t="s">
        <v>94</v>
      </c>
      <c r="E1193" t="s">
        <v>1020</v>
      </c>
      <c r="F1193" t="s">
        <v>53</v>
      </c>
      <c r="G1193">
        <v>2005</v>
      </c>
      <c r="H1193">
        <v>81</v>
      </c>
      <c r="I1193">
        <v>0.38</v>
      </c>
      <c r="J1193">
        <v>14.95</v>
      </c>
      <c r="K1193">
        <v>19.5</v>
      </c>
      <c r="L1193">
        <v>47.233333333333299</v>
      </c>
      <c r="M1193">
        <v>9.4166666666666607</v>
      </c>
      <c r="N1193">
        <v>14</v>
      </c>
      <c r="O1193">
        <v>10.0833333333333</v>
      </c>
      <c r="P1193">
        <v>46.483333333333299</v>
      </c>
      <c r="Q1193">
        <v>59.483333333333299</v>
      </c>
      <c r="R1193">
        <v>31.483333333333299</v>
      </c>
      <c r="S1193">
        <v>3</v>
      </c>
      <c r="T1193">
        <v>33.483333333333299</v>
      </c>
      <c r="U1193">
        <v>31</v>
      </c>
      <c r="V1193">
        <v>35.5</v>
      </c>
      <c r="W1193">
        <v>31</v>
      </c>
      <c r="X1193">
        <v>2</v>
      </c>
      <c r="Y1193">
        <v>26.5</v>
      </c>
      <c r="Z1193">
        <v>7.9666666666666597</v>
      </c>
      <c r="AA1193">
        <v>9.6</v>
      </c>
      <c r="AB1193">
        <v>8</v>
      </c>
      <c r="AC1193">
        <v>9</v>
      </c>
      <c r="AD1193">
        <v>6.85</v>
      </c>
      <c r="AE1193" t="s">
        <v>31</v>
      </c>
      <c r="AF1193" t="s">
        <v>39</v>
      </c>
      <c r="AJ1193" t="b">
        <f>OR(COUNTIF(Sheet1!$H$1:$H$9,Table1[[#This Row],[Genre_1]]),COUNTIF(Sheet1!$H$1:$H$8,Table1[[#This Row],[Genre_2]]),COUNTIF(Sheet1!$H$1:$H$8,Table1[[#This Row],[Genre_3]]),COUNTIF(Sheet1!$H$1:$H$8,Table1[[#This Row],[Genre_4]]),COUNTIF(Sheet1!$H$1:$H$8,Table1[[#This Row],[Genre_5]]))</f>
        <v>1</v>
      </c>
      <c r="AK1193" t="s">
        <v>94</v>
      </c>
      <c r="AM1193" t="b">
        <f>OR(COUNTIF(Sheet1!$E$2:$E$20,Table1[[#This Row],[Publisher_1]]),COUNTIF(Sheet1!$E$2:$E$20,Table1[[#This Row],[Publisher_2]]))</f>
        <v>1</v>
      </c>
      <c r="AN1193" t="str">
        <f>IF(COUNTIF(Table1[[#All],[Title]],Table1[[#This Row],[Title]]) &gt; 1,"Yes","No")</f>
        <v>No</v>
      </c>
      <c r="AO1193" t="str">
        <f>IF(AND(-3&lt;= (Table1[[#This Row],[Metrics.Sales]] - AVERAGE(Table1[Metrics.Sales]))/_xlfn.STDEV.S(Table1[Metrics.Sales]), (Table1[[#This Row],[Metrics.Sales]] - AVERAGE(Table1[Metrics.Sales]))/_xlfn.STDEV.S(Table1[Metrics.Sales]) &lt;=3),"No","Yes")</f>
        <v>No</v>
      </c>
      <c r="AP1193" t="b">
        <f>OR(Table1[[#This Row],[Length.Main Story.Polled]] = 0,Table1[[#This Row],[Length.Main + Extras.Polled]] = 0,Table1[[#This Row],[Length.Completionists.Polled]] = 0,Table1[[#This Row],[Length.All PlayStyles.Polled]] = 0)</f>
        <v>0</v>
      </c>
      <c r="AR1193" s="9"/>
      <c r="AU1193" s="10"/>
      <c r="AW1193" s="10"/>
    </row>
    <row r="1194" spans="1:64" x14ac:dyDescent="0.25">
      <c r="A1194" t="s">
        <v>264</v>
      </c>
      <c r="B1194">
        <v>4</v>
      </c>
      <c r="C1194" t="s">
        <v>39</v>
      </c>
      <c r="D1194" t="s">
        <v>94</v>
      </c>
      <c r="E1194" t="s">
        <v>83</v>
      </c>
      <c r="F1194" t="s">
        <v>32</v>
      </c>
      <c r="G1194">
        <v>2006</v>
      </c>
      <c r="H1194">
        <v>81</v>
      </c>
      <c r="I1194">
        <v>0.45</v>
      </c>
      <c r="J1194">
        <v>12.95</v>
      </c>
      <c r="K1194">
        <v>23.4</v>
      </c>
      <c r="L1194">
        <v>45.633333333333297</v>
      </c>
      <c r="M1194">
        <v>9.11666666666666</v>
      </c>
      <c r="N1194">
        <v>10</v>
      </c>
      <c r="O1194">
        <v>11.9166666666666</v>
      </c>
      <c r="P1194">
        <v>57.6</v>
      </c>
      <c r="Q1194">
        <v>64.516666666666595</v>
      </c>
      <c r="R1194">
        <v>50.483333333333299</v>
      </c>
      <c r="S1194">
        <v>3</v>
      </c>
      <c r="T1194">
        <v>50.6666666666666</v>
      </c>
      <c r="U1194">
        <v>0</v>
      </c>
      <c r="V1194">
        <v>0</v>
      </c>
      <c r="W1194">
        <v>0</v>
      </c>
      <c r="X1194">
        <v>0</v>
      </c>
      <c r="Y1194">
        <v>0</v>
      </c>
      <c r="Z1194">
        <v>8.75</v>
      </c>
      <c r="AA1194">
        <v>9.43333333333333</v>
      </c>
      <c r="AB1194">
        <v>9</v>
      </c>
      <c r="AC1194">
        <v>7</v>
      </c>
      <c r="AD1194">
        <v>8.2166666666666597</v>
      </c>
      <c r="AE1194" t="s">
        <v>39</v>
      </c>
      <c r="AJ1194" t="b">
        <f>OR(COUNTIF(Sheet1!$H$1:$H$9,Table1[[#This Row],[Genre_1]]),COUNTIF(Sheet1!$H$1:$H$8,Table1[[#This Row],[Genre_2]]),COUNTIF(Sheet1!$H$1:$H$8,Table1[[#This Row],[Genre_3]]),COUNTIF(Sheet1!$H$1:$H$8,Table1[[#This Row],[Genre_4]]),COUNTIF(Sheet1!$H$1:$H$8,Table1[[#This Row],[Genre_5]]))</f>
        <v>1</v>
      </c>
      <c r="AK1194" t="s">
        <v>94</v>
      </c>
      <c r="AM1194" t="b">
        <f>OR(COUNTIF(Sheet1!$E$2:$E$20,Table1[[#This Row],[Publisher_1]]),COUNTIF(Sheet1!$E$2:$E$20,Table1[[#This Row],[Publisher_2]]))</f>
        <v>1</v>
      </c>
      <c r="AN1194" t="str">
        <f>IF(COUNTIF(Table1[[#All],[Title]],Table1[[#This Row],[Title]]) &gt; 1,"Yes","No")</f>
        <v>Yes</v>
      </c>
      <c r="AO1194" t="str">
        <f>IF(AND(-3&lt;= (Table1[[#This Row],[Metrics.Sales]] - AVERAGE(Table1[Metrics.Sales]))/_xlfn.STDEV.S(Table1[Metrics.Sales]), (Table1[[#This Row],[Metrics.Sales]] - AVERAGE(Table1[Metrics.Sales]))/_xlfn.STDEV.S(Table1[Metrics.Sales]) &lt;=3),"No","Yes")</f>
        <v>No</v>
      </c>
      <c r="AP1194" t="b">
        <f>OR(Table1[[#This Row],[Length.Main Story.Polled]] = 0,Table1[[#This Row],[Length.Main + Extras.Polled]] = 0,Table1[[#This Row],[Length.Completionists.Polled]] = 0,Table1[[#This Row],[Length.All PlayStyles.Polled]] = 0)</f>
        <v>1</v>
      </c>
      <c r="AR1194" s="9"/>
      <c r="AT1194" s="10"/>
      <c r="AU1194" s="10"/>
      <c r="AW1194" s="10"/>
      <c r="AX1194" s="10"/>
      <c r="AY1194" s="10"/>
      <c r="AZ1194" s="10"/>
      <c r="BB1194" s="10"/>
      <c r="BH1194" s="10"/>
    </row>
    <row r="1195" spans="1:64" x14ac:dyDescent="0.25">
      <c r="A1195" t="s">
        <v>264</v>
      </c>
      <c r="B1195">
        <v>4</v>
      </c>
      <c r="C1195" t="s">
        <v>39</v>
      </c>
      <c r="D1195" t="s">
        <v>94</v>
      </c>
      <c r="E1195" t="s">
        <v>1020</v>
      </c>
      <c r="F1195" t="s">
        <v>53</v>
      </c>
      <c r="G1195">
        <v>2006</v>
      </c>
      <c r="H1195">
        <v>78</v>
      </c>
      <c r="I1195">
        <v>0.34</v>
      </c>
      <c r="J1195">
        <v>14.95</v>
      </c>
      <c r="K1195">
        <v>23.4</v>
      </c>
      <c r="L1195">
        <v>45.633333333333297</v>
      </c>
      <c r="M1195">
        <v>9.11666666666666</v>
      </c>
      <c r="N1195">
        <v>10</v>
      </c>
      <c r="O1195">
        <v>11.9166666666666</v>
      </c>
      <c r="P1195">
        <v>57.6</v>
      </c>
      <c r="Q1195">
        <v>64.516666666666595</v>
      </c>
      <c r="R1195">
        <v>50.483333333333299</v>
      </c>
      <c r="S1195">
        <v>3</v>
      </c>
      <c r="T1195">
        <v>50.6666666666666</v>
      </c>
      <c r="U1195">
        <v>0</v>
      </c>
      <c r="V1195">
        <v>0</v>
      </c>
      <c r="W1195">
        <v>0</v>
      </c>
      <c r="X1195">
        <v>0</v>
      </c>
      <c r="Y1195">
        <v>0</v>
      </c>
      <c r="Z1195">
        <v>8.75</v>
      </c>
      <c r="AA1195">
        <v>9.43333333333333</v>
      </c>
      <c r="AB1195">
        <v>9</v>
      </c>
      <c r="AC1195">
        <v>7</v>
      </c>
      <c r="AD1195">
        <v>8.2166666666666597</v>
      </c>
      <c r="AE1195" t="s">
        <v>39</v>
      </c>
      <c r="AJ1195" t="b">
        <f>OR(COUNTIF(Sheet1!$H$1:$H$9,Table1[[#This Row],[Genre_1]]),COUNTIF(Sheet1!$H$1:$H$8,Table1[[#This Row],[Genre_2]]),COUNTIF(Sheet1!$H$1:$H$8,Table1[[#This Row],[Genre_3]]),COUNTIF(Sheet1!$H$1:$H$8,Table1[[#This Row],[Genre_4]]),COUNTIF(Sheet1!$H$1:$H$8,Table1[[#This Row],[Genre_5]]))</f>
        <v>1</v>
      </c>
      <c r="AK1195" t="s">
        <v>94</v>
      </c>
      <c r="AM1195" t="b">
        <f>OR(COUNTIF(Sheet1!$E$2:$E$20,Table1[[#This Row],[Publisher_1]]),COUNTIF(Sheet1!$E$2:$E$20,Table1[[#This Row],[Publisher_2]]))</f>
        <v>1</v>
      </c>
      <c r="AN1195" t="str">
        <f>IF(COUNTIF(Table1[[#All],[Title]],Table1[[#This Row],[Title]]) &gt; 1,"Yes","No")</f>
        <v>Yes</v>
      </c>
      <c r="AO1195" t="str">
        <f>IF(AND(-3&lt;= (Table1[[#This Row],[Metrics.Sales]] - AVERAGE(Table1[Metrics.Sales]))/_xlfn.STDEV.S(Table1[Metrics.Sales]), (Table1[[#This Row],[Metrics.Sales]] - AVERAGE(Table1[Metrics.Sales]))/_xlfn.STDEV.S(Table1[Metrics.Sales]) &lt;=3),"No","Yes")</f>
        <v>No</v>
      </c>
      <c r="AP1195" t="b">
        <f>OR(Table1[[#This Row],[Length.Main Story.Polled]] = 0,Table1[[#This Row],[Length.Main + Extras.Polled]] = 0,Table1[[#This Row],[Length.Completionists.Polled]] = 0,Table1[[#This Row],[Length.All PlayStyles.Polled]] = 0)</f>
        <v>1</v>
      </c>
      <c r="AR1195" s="9"/>
      <c r="AT1195" s="10"/>
      <c r="AU1195" s="10"/>
      <c r="AW1195" s="10"/>
      <c r="AY1195" s="10"/>
      <c r="AZ1195" s="10"/>
      <c r="BB1195" s="10"/>
      <c r="BI1195" s="10"/>
      <c r="BL1195" s="10"/>
    </row>
    <row r="1196" spans="1:64" x14ac:dyDescent="0.25">
      <c r="A1196" t="s">
        <v>488</v>
      </c>
      <c r="B1196">
        <v>4</v>
      </c>
      <c r="C1196" t="s">
        <v>39</v>
      </c>
      <c r="D1196" t="s">
        <v>94</v>
      </c>
      <c r="E1196" t="s">
        <v>83</v>
      </c>
      <c r="F1196" t="s">
        <v>53</v>
      </c>
      <c r="G1196">
        <v>2007</v>
      </c>
      <c r="H1196">
        <v>71</v>
      </c>
      <c r="I1196">
        <v>0.96</v>
      </c>
      <c r="J1196">
        <v>12.95</v>
      </c>
      <c r="K1196">
        <v>25.316666666666599</v>
      </c>
      <c r="L1196">
        <v>42.1</v>
      </c>
      <c r="M1196">
        <v>13.1</v>
      </c>
      <c r="N1196">
        <v>14</v>
      </c>
      <c r="O1196">
        <v>11.95</v>
      </c>
      <c r="P1196">
        <v>45.033333333333303</v>
      </c>
      <c r="Q1196">
        <v>56.383333333333297</v>
      </c>
      <c r="R1196">
        <v>50.5</v>
      </c>
      <c r="S1196">
        <v>5</v>
      </c>
      <c r="T1196">
        <v>26.233333333333299</v>
      </c>
      <c r="U1196">
        <v>30.9</v>
      </c>
      <c r="V1196">
        <v>35.683333333333302</v>
      </c>
      <c r="W1196">
        <v>30.9</v>
      </c>
      <c r="X1196">
        <v>2</v>
      </c>
      <c r="Y1196">
        <v>26.1166666666666</v>
      </c>
      <c r="Z1196">
        <v>9.65</v>
      </c>
      <c r="AA1196">
        <v>12.4</v>
      </c>
      <c r="AB1196">
        <v>10</v>
      </c>
      <c r="AC1196">
        <v>7</v>
      </c>
      <c r="AD1196">
        <v>7.4</v>
      </c>
      <c r="AE1196" t="s">
        <v>39</v>
      </c>
      <c r="AJ1196" t="b">
        <f>OR(COUNTIF(Sheet1!$H$1:$H$9,Table1[[#This Row],[Genre_1]]),COUNTIF(Sheet1!$H$1:$H$8,Table1[[#This Row],[Genre_2]]),COUNTIF(Sheet1!$H$1:$H$8,Table1[[#This Row],[Genre_3]]),COUNTIF(Sheet1!$H$1:$H$8,Table1[[#This Row],[Genre_4]]),COUNTIF(Sheet1!$H$1:$H$8,Table1[[#This Row],[Genre_5]]))</f>
        <v>1</v>
      </c>
      <c r="AK1196" t="s">
        <v>94</v>
      </c>
      <c r="AM1196" t="b">
        <f>OR(COUNTIF(Sheet1!$E$2:$E$20,Table1[[#This Row],[Publisher_1]]),COUNTIF(Sheet1!$E$2:$E$20,Table1[[#This Row],[Publisher_2]]))</f>
        <v>1</v>
      </c>
      <c r="AN1196" t="str">
        <f>IF(COUNTIF(Table1[[#All],[Title]],Table1[[#This Row],[Title]]) &gt; 1,"Yes","No")</f>
        <v>Yes</v>
      </c>
      <c r="AO1196" t="str">
        <f>IF(AND(-3&lt;= (Table1[[#This Row],[Metrics.Sales]] - AVERAGE(Table1[Metrics.Sales]))/_xlfn.STDEV.S(Table1[Metrics.Sales]), (Table1[[#This Row],[Metrics.Sales]] - AVERAGE(Table1[Metrics.Sales]))/_xlfn.STDEV.S(Table1[Metrics.Sales]) &lt;=3),"No","Yes")</f>
        <v>No</v>
      </c>
      <c r="AP1196" t="b">
        <f>OR(Table1[[#This Row],[Length.Main Story.Polled]] = 0,Table1[[#This Row],[Length.Main + Extras.Polled]] = 0,Table1[[#This Row],[Length.Completionists.Polled]] = 0,Table1[[#This Row],[Length.All PlayStyles.Polled]] = 0)</f>
        <v>0</v>
      </c>
      <c r="AR1196" s="9"/>
      <c r="AT1196" s="10"/>
      <c r="AU1196" s="10"/>
      <c r="AW1196" s="10"/>
      <c r="AY1196" s="10"/>
      <c r="AZ1196" s="10"/>
      <c r="BB1196" s="10"/>
      <c r="BI1196" s="10"/>
      <c r="BL1196" s="10"/>
    </row>
    <row r="1197" spans="1:64" x14ac:dyDescent="0.25">
      <c r="A1197" t="s">
        <v>488</v>
      </c>
      <c r="B1197">
        <v>6</v>
      </c>
      <c r="C1197" t="s">
        <v>39</v>
      </c>
      <c r="D1197" t="s">
        <v>94</v>
      </c>
      <c r="E1197" t="s">
        <v>1019</v>
      </c>
      <c r="F1197" t="s">
        <v>32</v>
      </c>
      <c r="G1197">
        <v>2007</v>
      </c>
      <c r="H1197">
        <v>74</v>
      </c>
      <c r="I1197">
        <v>0.64</v>
      </c>
      <c r="J1197">
        <v>14.95</v>
      </c>
      <c r="K1197">
        <v>25.316666666666599</v>
      </c>
      <c r="L1197">
        <v>42.1</v>
      </c>
      <c r="M1197">
        <v>13.1</v>
      </c>
      <c r="N1197">
        <v>14</v>
      </c>
      <c r="O1197">
        <v>11.95</v>
      </c>
      <c r="P1197">
        <v>45.033333333333303</v>
      </c>
      <c r="Q1197">
        <v>56.383333333333297</v>
      </c>
      <c r="R1197">
        <v>50.5</v>
      </c>
      <c r="S1197">
        <v>5</v>
      </c>
      <c r="T1197">
        <v>26.233333333333299</v>
      </c>
      <c r="U1197">
        <v>30.9</v>
      </c>
      <c r="V1197">
        <v>35.683333333333302</v>
      </c>
      <c r="W1197">
        <v>30.9</v>
      </c>
      <c r="X1197">
        <v>2</v>
      </c>
      <c r="Y1197">
        <v>26.1166666666666</v>
      </c>
      <c r="Z1197">
        <v>9.65</v>
      </c>
      <c r="AA1197">
        <v>12.4</v>
      </c>
      <c r="AB1197">
        <v>10</v>
      </c>
      <c r="AC1197">
        <v>7</v>
      </c>
      <c r="AD1197">
        <v>7.4</v>
      </c>
      <c r="AE1197" t="s">
        <v>39</v>
      </c>
      <c r="AJ1197" t="b">
        <f>OR(COUNTIF(Sheet1!$H$1:$H$9,Table1[[#This Row],[Genre_1]]),COUNTIF(Sheet1!$H$1:$H$8,Table1[[#This Row],[Genre_2]]),COUNTIF(Sheet1!$H$1:$H$8,Table1[[#This Row],[Genre_3]]),COUNTIF(Sheet1!$H$1:$H$8,Table1[[#This Row],[Genre_4]]),COUNTIF(Sheet1!$H$1:$H$8,Table1[[#This Row],[Genre_5]]))</f>
        <v>1</v>
      </c>
      <c r="AK1197" t="s">
        <v>94</v>
      </c>
      <c r="AM1197" t="b">
        <f>OR(COUNTIF(Sheet1!$E$2:$E$20,Table1[[#This Row],[Publisher_1]]),COUNTIF(Sheet1!$E$2:$E$20,Table1[[#This Row],[Publisher_2]]))</f>
        <v>1</v>
      </c>
      <c r="AN1197" t="str">
        <f>IF(COUNTIF(Table1[[#All],[Title]],Table1[[#This Row],[Title]]) &gt; 1,"Yes","No")</f>
        <v>Yes</v>
      </c>
      <c r="AO1197" t="str">
        <f>IF(AND(-3&lt;= (Table1[[#This Row],[Metrics.Sales]] - AVERAGE(Table1[Metrics.Sales]))/_xlfn.STDEV.S(Table1[Metrics.Sales]), (Table1[[#This Row],[Metrics.Sales]] - AVERAGE(Table1[Metrics.Sales]))/_xlfn.STDEV.S(Table1[Metrics.Sales]) &lt;=3),"No","Yes")</f>
        <v>No</v>
      </c>
      <c r="AP1197" t="b">
        <f>OR(Table1[[#This Row],[Length.Main Story.Polled]] = 0,Table1[[#This Row],[Length.Main + Extras.Polled]] = 0,Table1[[#This Row],[Length.Completionists.Polled]] = 0,Table1[[#This Row],[Length.All PlayStyles.Polled]] = 0)</f>
        <v>0</v>
      </c>
      <c r="AR1197" s="9"/>
      <c r="AX1197" s="10"/>
      <c r="AY1197" s="10"/>
      <c r="BB1197" s="10"/>
      <c r="BD1197" s="10"/>
      <c r="BG1197" s="10"/>
    </row>
    <row r="1198" spans="1:64" x14ac:dyDescent="0.25">
      <c r="A1198" t="s">
        <v>488</v>
      </c>
      <c r="B1198">
        <v>4</v>
      </c>
      <c r="C1198" t="s">
        <v>39</v>
      </c>
      <c r="D1198" t="s">
        <v>94</v>
      </c>
      <c r="E1198" t="s">
        <v>1020</v>
      </c>
      <c r="F1198" t="s">
        <v>32</v>
      </c>
      <c r="G1198">
        <v>2007</v>
      </c>
      <c r="H1198">
        <v>68</v>
      </c>
      <c r="I1198">
        <v>0.46</v>
      </c>
      <c r="J1198">
        <v>16.95</v>
      </c>
      <c r="K1198">
        <v>25.316666666666599</v>
      </c>
      <c r="L1198">
        <v>42.1</v>
      </c>
      <c r="M1198">
        <v>13.1</v>
      </c>
      <c r="N1198">
        <v>14</v>
      </c>
      <c r="O1198">
        <v>11.95</v>
      </c>
      <c r="P1198">
        <v>45.033333333333303</v>
      </c>
      <c r="Q1198">
        <v>56.383333333333297</v>
      </c>
      <c r="R1198">
        <v>50.5</v>
      </c>
      <c r="S1198">
        <v>5</v>
      </c>
      <c r="T1198">
        <v>26.233333333333299</v>
      </c>
      <c r="U1198">
        <v>30.9</v>
      </c>
      <c r="V1198">
        <v>35.683333333333302</v>
      </c>
      <c r="W1198">
        <v>30.9</v>
      </c>
      <c r="X1198">
        <v>2</v>
      </c>
      <c r="Y1198">
        <v>26.1166666666666</v>
      </c>
      <c r="Z1198">
        <v>9.65</v>
      </c>
      <c r="AA1198">
        <v>12.4</v>
      </c>
      <c r="AB1198">
        <v>10</v>
      </c>
      <c r="AC1198">
        <v>7</v>
      </c>
      <c r="AD1198">
        <v>7.4</v>
      </c>
      <c r="AE1198" t="s">
        <v>39</v>
      </c>
      <c r="AJ1198" t="b">
        <f>OR(COUNTIF(Sheet1!$H$1:$H$9,Table1[[#This Row],[Genre_1]]),COUNTIF(Sheet1!$H$1:$H$8,Table1[[#This Row],[Genre_2]]),COUNTIF(Sheet1!$H$1:$H$8,Table1[[#This Row],[Genre_3]]),COUNTIF(Sheet1!$H$1:$H$8,Table1[[#This Row],[Genre_4]]),COUNTIF(Sheet1!$H$1:$H$8,Table1[[#This Row],[Genre_5]]))</f>
        <v>1</v>
      </c>
      <c r="AK1198" t="s">
        <v>94</v>
      </c>
      <c r="AM1198" t="b">
        <f>OR(COUNTIF(Sheet1!$E$2:$E$20,Table1[[#This Row],[Publisher_1]]),COUNTIF(Sheet1!$E$2:$E$20,Table1[[#This Row],[Publisher_2]]))</f>
        <v>1</v>
      </c>
      <c r="AN1198" t="str">
        <f>IF(COUNTIF(Table1[[#All],[Title]],Table1[[#This Row],[Title]]) &gt; 1,"Yes","No")</f>
        <v>Yes</v>
      </c>
      <c r="AO1198" t="str">
        <f>IF(AND(-3&lt;= (Table1[[#This Row],[Metrics.Sales]] - AVERAGE(Table1[Metrics.Sales]))/_xlfn.STDEV.S(Table1[Metrics.Sales]), (Table1[[#This Row],[Metrics.Sales]] - AVERAGE(Table1[Metrics.Sales]))/_xlfn.STDEV.S(Table1[Metrics.Sales]) &lt;=3),"No","Yes")</f>
        <v>No</v>
      </c>
      <c r="AP1198" t="b">
        <f>OR(Table1[[#This Row],[Length.Main Story.Polled]] = 0,Table1[[#This Row],[Length.Main + Extras.Polled]] = 0,Table1[[#This Row],[Length.Completionists.Polled]] = 0,Table1[[#This Row],[Length.All PlayStyles.Polled]] = 0)</f>
        <v>0</v>
      </c>
      <c r="AR1198" s="9"/>
      <c r="AX1198" s="10"/>
      <c r="AY1198" s="10"/>
      <c r="BB1198" s="10"/>
      <c r="BD1198" s="10"/>
      <c r="BG1198" s="10"/>
    </row>
    <row r="1199" spans="1:64" x14ac:dyDescent="0.25">
      <c r="A1199" t="s">
        <v>488</v>
      </c>
      <c r="B1199">
        <v>4</v>
      </c>
      <c r="C1199" t="s">
        <v>39</v>
      </c>
      <c r="D1199" t="s">
        <v>94</v>
      </c>
      <c r="E1199" t="s">
        <v>1022</v>
      </c>
      <c r="F1199" t="s">
        <v>46</v>
      </c>
      <c r="G1199">
        <v>2007</v>
      </c>
      <c r="H1199">
        <v>59</v>
      </c>
      <c r="I1199">
        <v>0.39</v>
      </c>
      <c r="J1199">
        <v>12.95</v>
      </c>
      <c r="K1199">
        <v>25.316666666666599</v>
      </c>
      <c r="L1199">
        <v>42.1</v>
      </c>
      <c r="M1199">
        <v>13.1</v>
      </c>
      <c r="N1199">
        <v>14</v>
      </c>
      <c r="O1199">
        <v>11.95</v>
      </c>
      <c r="P1199">
        <v>45.033333333333303</v>
      </c>
      <c r="Q1199">
        <v>56.383333333333297</v>
      </c>
      <c r="R1199">
        <v>50.5</v>
      </c>
      <c r="S1199">
        <v>5</v>
      </c>
      <c r="T1199">
        <v>26.233333333333299</v>
      </c>
      <c r="U1199">
        <v>30.9</v>
      </c>
      <c r="V1199">
        <v>35.683333333333302</v>
      </c>
      <c r="W1199">
        <v>30.9</v>
      </c>
      <c r="X1199">
        <v>2</v>
      </c>
      <c r="Y1199">
        <v>26.1166666666666</v>
      </c>
      <c r="Z1199">
        <v>9.65</v>
      </c>
      <c r="AA1199">
        <v>12.4</v>
      </c>
      <c r="AB1199">
        <v>10</v>
      </c>
      <c r="AC1199">
        <v>7</v>
      </c>
      <c r="AD1199">
        <v>7.4</v>
      </c>
      <c r="AE1199" t="s">
        <v>39</v>
      </c>
      <c r="AJ1199" t="b">
        <f>OR(COUNTIF(Sheet1!$H$1:$H$9,Table1[[#This Row],[Genre_1]]),COUNTIF(Sheet1!$H$1:$H$8,Table1[[#This Row],[Genre_2]]),COUNTIF(Sheet1!$H$1:$H$8,Table1[[#This Row],[Genre_3]]),COUNTIF(Sheet1!$H$1:$H$8,Table1[[#This Row],[Genre_4]]),COUNTIF(Sheet1!$H$1:$H$8,Table1[[#This Row],[Genre_5]]))</f>
        <v>1</v>
      </c>
      <c r="AK1199" t="s">
        <v>94</v>
      </c>
      <c r="AM1199" t="b">
        <f>OR(COUNTIF(Sheet1!$E$2:$E$20,Table1[[#This Row],[Publisher_1]]),COUNTIF(Sheet1!$E$2:$E$20,Table1[[#This Row],[Publisher_2]]))</f>
        <v>1</v>
      </c>
      <c r="AN1199" t="str">
        <f>IF(COUNTIF(Table1[[#All],[Title]],Table1[[#This Row],[Title]]) &gt; 1,"Yes","No")</f>
        <v>Yes</v>
      </c>
      <c r="AO1199" t="str">
        <f>IF(AND(-3&lt;= (Table1[[#This Row],[Metrics.Sales]] - AVERAGE(Table1[Metrics.Sales]))/_xlfn.STDEV.S(Table1[Metrics.Sales]), (Table1[[#This Row],[Metrics.Sales]] - AVERAGE(Table1[Metrics.Sales]))/_xlfn.STDEV.S(Table1[Metrics.Sales]) &lt;=3),"No","Yes")</f>
        <v>No</v>
      </c>
      <c r="AP1199" t="b">
        <f>OR(Table1[[#This Row],[Length.Main Story.Polled]] = 0,Table1[[#This Row],[Length.Main + Extras.Polled]] = 0,Table1[[#This Row],[Length.Completionists.Polled]] = 0,Table1[[#This Row],[Length.All PlayStyles.Polled]] = 0)</f>
        <v>0</v>
      </c>
      <c r="AR1199" s="9"/>
      <c r="AX1199" s="10"/>
      <c r="AY1199" s="10"/>
      <c r="BB1199" s="10"/>
      <c r="BD1199" s="10"/>
      <c r="BG1199" s="10"/>
    </row>
    <row r="1200" spans="1:64" x14ac:dyDescent="0.25">
      <c r="A1200" t="s">
        <v>654</v>
      </c>
      <c r="B1200">
        <v>1</v>
      </c>
      <c r="C1200" t="s">
        <v>39</v>
      </c>
      <c r="D1200" t="s">
        <v>94</v>
      </c>
      <c r="E1200" t="s">
        <v>1021</v>
      </c>
      <c r="F1200" t="s">
        <v>53</v>
      </c>
      <c r="G1200">
        <v>2007</v>
      </c>
      <c r="H1200">
        <v>61</v>
      </c>
      <c r="I1200">
        <v>0.11</v>
      </c>
      <c r="J1200">
        <v>14.95</v>
      </c>
      <c r="K1200">
        <v>25.316666666666599</v>
      </c>
      <c r="L1200">
        <v>42.1</v>
      </c>
      <c r="M1200">
        <v>13.1</v>
      </c>
      <c r="N1200">
        <v>14</v>
      </c>
      <c r="O1200">
        <v>11.95</v>
      </c>
      <c r="P1200">
        <v>45.033333333333303</v>
      </c>
      <c r="Q1200">
        <v>56.383333333333297</v>
      </c>
      <c r="R1200">
        <v>50.5</v>
      </c>
      <c r="S1200">
        <v>5</v>
      </c>
      <c r="T1200">
        <v>26.233333333333299</v>
      </c>
      <c r="U1200">
        <v>30.9</v>
      </c>
      <c r="V1200">
        <v>35.683333333333302</v>
      </c>
      <c r="W1200">
        <v>30.9</v>
      </c>
      <c r="X1200">
        <v>2</v>
      </c>
      <c r="Y1200">
        <v>26.1166666666666</v>
      </c>
      <c r="Z1200">
        <v>9.65</v>
      </c>
      <c r="AA1200">
        <v>12.4</v>
      </c>
      <c r="AB1200">
        <v>10</v>
      </c>
      <c r="AC1200">
        <v>7</v>
      </c>
      <c r="AD1200">
        <v>7.4</v>
      </c>
      <c r="AE1200" t="s">
        <v>39</v>
      </c>
      <c r="AJ1200" t="b">
        <f>OR(COUNTIF(Sheet1!$H$1:$H$9,Table1[[#This Row],[Genre_1]]),COUNTIF(Sheet1!$H$1:$H$8,Table1[[#This Row],[Genre_2]]),COUNTIF(Sheet1!$H$1:$H$8,Table1[[#This Row],[Genre_3]]),COUNTIF(Sheet1!$H$1:$H$8,Table1[[#This Row],[Genre_4]]),COUNTIF(Sheet1!$H$1:$H$8,Table1[[#This Row],[Genre_5]]))</f>
        <v>1</v>
      </c>
      <c r="AK1200" t="s">
        <v>94</v>
      </c>
      <c r="AM1200" t="b">
        <f>OR(COUNTIF(Sheet1!$E$2:$E$20,Table1[[#This Row],[Publisher_1]]),COUNTIF(Sheet1!$E$2:$E$20,Table1[[#This Row],[Publisher_2]]))</f>
        <v>1</v>
      </c>
      <c r="AN1200" t="str">
        <f>IF(COUNTIF(Table1[[#All],[Title]],Table1[[#This Row],[Title]]) &gt; 1,"Yes","No")</f>
        <v>Yes</v>
      </c>
      <c r="AO1200" t="str">
        <f>IF(AND(-3&lt;= (Table1[[#This Row],[Metrics.Sales]] - AVERAGE(Table1[Metrics.Sales]))/_xlfn.STDEV.S(Table1[Metrics.Sales]), (Table1[[#This Row],[Metrics.Sales]] - AVERAGE(Table1[Metrics.Sales]))/_xlfn.STDEV.S(Table1[Metrics.Sales]) &lt;=3),"No","Yes")</f>
        <v>No</v>
      </c>
      <c r="AP1200" t="b">
        <f>OR(Table1[[#This Row],[Length.Main Story.Polled]] = 0,Table1[[#This Row],[Length.Main + Extras.Polled]] = 0,Table1[[#This Row],[Length.Completionists.Polled]] = 0,Table1[[#This Row],[Length.All PlayStyles.Polled]] = 0)</f>
        <v>0</v>
      </c>
      <c r="AR1200" s="9"/>
      <c r="AX1200" s="10"/>
      <c r="AY1200" s="10"/>
      <c r="BB1200" s="10"/>
      <c r="BD1200" s="10"/>
      <c r="BG1200" s="10"/>
    </row>
    <row r="1201" spans="1:64" x14ac:dyDescent="0.25">
      <c r="A1201" t="s">
        <v>400</v>
      </c>
      <c r="B1201">
        <v>1</v>
      </c>
      <c r="C1201" t="s">
        <v>31</v>
      </c>
      <c r="D1201" t="s">
        <v>51</v>
      </c>
      <c r="E1201" t="s">
        <v>1020</v>
      </c>
      <c r="F1201" t="s">
        <v>46</v>
      </c>
      <c r="G1201">
        <v>2006</v>
      </c>
      <c r="H1201">
        <v>44</v>
      </c>
      <c r="I1201">
        <v>0.06</v>
      </c>
      <c r="J1201">
        <v>14.95</v>
      </c>
      <c r="K1201">
        <v>9.4499999999999993</v>
      </c>
      <c r="L1201">
        <v>12.05</v>
      </c>
      <c r="M1201">
        <v>6</v>
      </c>
      <c r="N1201">
        <v>3</v>
      </c>
      <c r="O1201">
        <v>6.85</v>
      </c>
      <c r="P1201">
        <v>16.383333333333301</v>
      </c>
      <c r="Q1201">
        <v>16.383333333333301</v>
      </c>
      <c r="R1201">
        <v>16.383333333333301</v>
      </c>
      <c r="S1201">
        <v>1</v>
      </c>
      <c r="T1201">
        <v>16.383333333333301</v>
      </c>
      <c r="U1201">
        <v>0</v>
      </c>
      <c r="V1201">
        <v>0</v>
      </c>
      <c r="W1201">
        <v>0</v>
      </c>
      <c r="X1201">
        <v>0</v>
      </c>
      <c r="Y1201">
        <v>0</v>
      </c>
      <c r="Z1201">
        <v>6</v>
      </c>
      <c r="AA1201">
        <v>6</v>
      </c>
      <c r="AB1201">
        <v>6</v>
      </c>
      <c r="AC1201">
        <v>2</v>
      </c>
      <c r="AD1201">
        <v>6</v>
      </c>
      <c r="AE1201" t="s">
        <v>31</v>
      </c>
      <c r="AJ1201" t="b">
        <f>OR(COUNTIF(Sheet1!$H$1:$H$9,Table1[[#This Row],[Genre_1]]),COUNTIF(Sheet1!$H$1:$H$8,Table1[[#This Row],[Genre_2]]),COUNTIF(Sheet1!$H$1:$H$8,Table1[[#This Row],[Genre_3]]),COUNTIF(Sheet1!$H$1:$H$8,Table1[[#This Row],[Genre_4]]),COUNTIF(Sheet1!$H$1:$H$8,Table1[[#This Row],[Genre_5]]))</f>
        <v>1</v>
      </c>
      <c r="AK1201" t="s">
        <v>51</v>
      </c>
      <c r="AM1201" t="b">
        <f>OR(COUNTIF(Sheet1!$E$2:$E$20,Table1[[#This Row],[Publisher_1]]),COUNTIF(Sheet1!$E$2:$E$20,Table1[[#This Row],[Publisher_2]]))</f>
        <v>1</v>
      </c>
      <c r="AN1201" t="str">
        <f>IF(COUNTIF(Table1[[#All],[Title]],Table1[[#This Row],[Title]]) &gt; 1,"Yes","No")</f>
        <v>No</v>
      </c>
      <c r="AO1201" t="str">
        <f>IF(AND(-3&lt;= (Table1[[#This Row],[Metrics.Sales]] - AVERAGE(Table1[Metrics.Sales]))/_xlfn.STDEV.S(Table1[Metrics.Sales]), (Table1[[#This Row],[Metrics.Sales]] - AVERAGE(Table1[Metrics.Sales]))/_xlfn.STDEV.S(Table1[Metrics.Sales]) &lt;=3),"No","Yes")</f>
        <v>No</v>
      </c>
      <c r="AP1201" t="b">
        <f>OR(Table1[[#This Row],[Length.Main Story.Polled]] = 0,Table1[[#This Row],[Length.Main + Extras.Polled]] = 0,Table1[[#This Row],[Length.Completionists.Polled]] = 0,Table1[[#This Row],[Length.All PlayStyles.Polled]] = 0)</f>
        <v>1</v>
      </c>
      <c r="AR1201" s="9"/>
      <c r="AX1201" s="10"/>
      <c r="AY1201" s="10"/>
      <c r="BB1201" s="10"/>
      <c r="BD1201" s="10"/>
      <c r="BG1201" s="10"/>
    </row>
    <row r="1202" spans="1:64" x14ac:dyDescent="0.25">
      <c r="A1202" t="s">
        <v>137</v>
      </c>
      <c r="B1202">
        <v>1</v>
      </c>
      <c r="C1202" t="s">
        <v>1034</v>
      </c>
      <c r="D1202" t="s">
        <v>42</v>
      </c>
      <c r="E1202" t="s">
        <v>1020</v>
      </c>
      <c r="F1202" t="s">
        <v>46</v>
      </c>
      <c r="G1202">
        <v>2005</v>
      </c>
      <c r="H1202">
        <v>84</v>
      </c>
      <c r="I1202">
        <v>0.27</v>
      </c>
      <c r="J1202">
        <v>17.95</v>
      </c>
      <c r="K1202">
        <v>22.3333333333333</v>
      </c>
      <c r="L1202">
        <v>32.0833333333333</v>
      </c>
      <c r="M1202">
        <v>22</v>
      </c>
      <c r="N1202">
        <v>18</v>
      </c>
      <c r="O1202">
        <v>18.0833333333333</v>
      </c>
      <c r="P1202">
        <v>23.566666666666599</v>
      </c>
      <c r="Q1202">
        <v>24.783333333333299</v>
      </c>
      <c r="R1202">
        <v>23.566666666666599</v>
      </c>
      <c r="S1202">
        <v>2</v>
      </c>
      <c r="T1202">
        <v>22.35</v>
      </c>
      <c r="U1202">
        <v>21.883333333333301</v>
      </c>
      <c r="V1202">
        <v>31.966666666666601</v>
      </c>
      <c r="W1202">
        <v>22</v>
      </c>
      <c r="X1202">
        <v>9</v>
      </c>
      <c r="Y1202">
        <v>17.966666666666601</v>
      </c>
      <c r="Z1202">
        <v>22.566666666666599</v>
      </c>
      <c r="AA1202">
        <v>27.983333333333299</v>
      </c>
      <c r="AB1202">
        <v>22</v>
      </c>
      <c r="AC1202">
        <v>7</v>
      </c>
      <c r="AD1202">
        <v>19.05</v>
      </c>
      <c r="AE1202" t="s">
        <v>31</v>
      </c>
      <c r="AF1202" t="s">
        <v>1045</v>
      </c>
      <c r="AJ1202" t="b">
        <f>OR(COUNTIF(Sheet1!$H$1:$H$9,Table1[[#This Row],[Genre_1]]),COUNTIF(Sheet1!$H$1:$H$8,Table1[[#This Row],[Genre_2]]),COUNTIF(Sheet1!$H$1:$H$8,Table1[[#This Row],[Genre_3]]),COUNTIF(Sheet1!$H$1:$H$8,Table1[[#This Row],[Genre_4]]),COUNTIF(Sheet1!$H$1:$H$8,Table1[[#This Row],[Genre_5]]))</f>
        <v>1</v>
      </c>
      <c r="AK1202" t="s">
        <v>42</v>
      </c>
      <c r="AM1202" t="b">
        <f>OR(COUNTIF(Sheet1!$E$2:$E$20,Table1[[#This Row],[Publisher_1]]),COUNTIF(Sheet1!$E$2:$E$20,Table1[[#This Row],[Publisher_2]]))</f>
        <v>1</v>
      </c>
      <c r="AN1202" t="str">
        <f>IF(COUNTIF(Table1[[#All],[Title]],Table1[[#This Row],[Title]]) &gt; 1,"Yes","No")</f>
        <v>No</v>
      </c>
      <c r="AO1202" t="str">
        <f>IF(AND(-3&lt;= (Table1[[#This Row],[Metrics.Sales]] - AVERAGE(Table1[Metrics.Sales]))/_xlfn.STDEV.S(Table1[Metrics.Sales]), (Table1[[#This Row],[Metrics.Sales]] - AVERAGE(Table1[Metrics.Sales]))/_xlfn.STDEV.S(Table1[Metrics.Sales]) &lt;=3),"No","Yes")</f>
        <v>No</v>
      </c>
      <c r="AP1202" t="b">
        <f>OR(Table1[[#This Row],[Length.Main Story.Polled]] = 0,Table1[[#This Row],[Length.Main + Extras.Polled]] = 0,Table1[[#This Row],[Length.Completionists.Polled]] = 0,Table1[[#This Row],[Length.All PlayStyles.Polled]] = 0)</f>
        <v>0</v>
      </c>
      <c r="AR1202" s="9"/>
      <c r="AX1202" s="10"/>
      <c r="AY1202" s="10"/>
      <c r="AZ1202" s="10"/>
      <c r="BB1202" s="10"/>
    </row>
    <row r="1203" spans="1:64" x14ac:dyDescent="0.25">
      <c r="A1203" t="s">
        <v>344</v>
      </c>
      <c r="B1203">
        <v>1</v>
      </c>
      <c r="C1203" t="s">
        <v>31</v>
      </c>
      <c r="D1203" t="s">
        <v>42</v>
      </c>
      <c r="E1203" t="s">
        <v>83</v>
      </c>
      <c r="F1203" t="s">
        <v>46</v>
      </c>
      <c r="G1203">
        <v>2006</v>
      </c>
      <c r="H1203">
        <v>52</v>
      </c>
      <c r="I1203">
        <v>0.14000000000000001</v>
      </c>
      <c r="J1203">
        <v>14.95</v>
      </c>
      <c r="K1203">
        <v>11.883333333333301</v>
      </c>
      <c r="L1203">
        <v>14.1833333333333</v>
      </c>
      <c r="M1203">
        <v>12.066666666666601</v>
      </c>
      <c r="N1203">
        <v>8</v>
      </c>
      <c r="O1203">
        <v>9.9499999999999993</v>
      </c>
      <c r="P1203">
        <v>11.316666666666601</v>
      </c>
      <c r="Q1203">
        <v>12.133333333333301</v>
      </c>
      <c r="R1203">
        <v>12.25</v>
      </c>
      <c r="S1203">
        <v>3</v>
      </c>
      <c r="T1203">
        <v>10.483333333333301</v>
      </c>
      <c r="U1203">
        <v>12.066666666666601</v>
      </c>
      <c r="V1203">
        <v>14.1833333333333</v>
      </c>
      <c r="W1203">
        <v>11.883333333333301</v>
      </c>
      <c r="X1203">
        <v>3</v>
      </c>
      <c r="Y1203">
        <v>9.9499999999999993</v>
      </c>
      <c r="Z1203">
        <v>12.5</v>
      </c>
      <c r="AA1203">
        <v>13.25</v>
      </c>
      <c r="AB1203">
        <v>12.5</v>
      </c>
      <c r="AC1203">
        <v>2</v>
      </c>
      <c r="AD1203">
        <v>11.75</v>
      </c>
      <c r="AE1203" t="s">
        <v>31</v>
      </c>
      <c r="AJ1203" t="b">
        <f>OR(COUNTIF(Sheet1!$H$1:$H$9,Table1[[#This Row],[Genre_1]]),COUNTIF(Sheet1!$H$1:$H$8,Table1[[#This Row],[Genre_2]]),COUNTIF(Sheet1!$H$1:$H$8,Table1[[#This Row],[Genre_3]]),COUNTIF(Sheet1!$H$1:$H$8,Table1[[#This Row],[Genre_4]]),COUNTIF(Sheet1!$H$1:$H$8,Table1[[#This Row],[Genre_5]]))</f>
        <v>1</v>
      </c>
      <c r="AK1203" t="s">
        <v>42</v>
      </c>
      <c r="AM1203" t="b">
        <f>OR(COUNTIF(Sheet1!$E$2:$E$20,Table1[[#This Row],[Publisher_1]]),COUNTIF(Sheet1!$E$2:$E$20,Table1[[#This Row],[Publisher_2]]))</f>
        <v>1</v>
      </c>
      <c r="AN1203" t="str">
        <f>IF(COUNTIF(Table1[[#All],[Title]],Table1[[#This Row],[Title]]) &gt; 1,"Yes","No")</f>
        <v>Yes</v>
      </c>
      <c r="AO1203" t="str">
        <f>IF(AND(-3&lt;= (Table1[[#This Row],[Metrics.Sales]] - AVERAGE(Table1[Metrics.Sales]))/_xlfn.STDEV.S(Table1[Metrics.Sales]), (Table1[[#This Row],[Metrics.Sales]] - AVERAGE(Table1[Metrics.Sales]))/_xlfn.STDEV.S(Table1[Metrics.Sales]) &lt;=3),"No","Yes")</f>
        <v>No</v>
      </c>
      <c r="AP1203" t="b">
        <f>OR(Table1[[#This Row],[Length.Main Story.Polled]] = 0,Table1[[#This Row],[Length.Main + Extras.Polled]] = 0,Table1[[#This Row],[Length.Completionists.Polled]] = 0,Table1[[#This Row],[Length.All PlayStyles.Polled]] = 0)</f>
        <v>0</v>
      </c>
      <c r="AR1203" s="9"/>
      <c r="AT1203" s="10"/>
      <c r="AW1203" s="10"/>
      <c r="AX1203" s="10"/>
      <c r="AY1203" s="10"/>
      <c r="AZ1203" s="10"/>
      <c r="BC1203" s="10"/>
      <c r="BD1203" s="10"/>
      <c r="BG1203" s="10"/>
      <c r="BH1203" s="10"/>
      <c r="BI1203" s="10"/>
    </row>
    <row r="1204" spans="1:64" x14ac:dyDescent="0.25">
      <c r="A1204" t="s">
        <v>344</v>
      </c>
      <c r="B1204">
        <v>1</v>
      </c>
      <c r="C1204" t="s">
        <v>31</v>
      </c>
      <c r="D1204" t="s">
        <v>42</v>
      </c>
      <c r="E1204" t="s">
        <v>1021</v>
      </c>
      <c r="F1204" t="s">
        <v>32</v>
      </c>
      <c r="G1204">
        <v>2006</v>
      </c>
      <c r="H1204">
        <v>50</v>
      </c>
      <c r="I1204">
        <v>0.1</v>
      </c>
      <c r="J1204">
        <v>14.95</v>
      </c>
      <c r="K1204">
        <v>11.883333333333301</v>
      </c>
      <c r="L1204">
        <v>14.1833333333333</v>
      </c>
      <c r="M1204">
        <v>12.066666666666601</v>
      </c>
      <c r="N1204">
        <v>8</v>
      </c>
      <c r="O1204">
        <v>9.9499999999999993</v>
      </c>
      <c r="P1204">
        <v>11.316666666666601</v>
      </c>
      <c r="Q1204">
        <v>12.133333333333301</v>
      </c>
      <c r="R1204">
        <v>12.25</v>
      </c>
      <c r="S1204">
        <v>3</v>
      </c>
      <c r="T1204">
        <v>10.483333333333301</v>
      </c>
      <c r="U1204">
        <v>12.066666666666601</v>
      </c>
      <c r="V1204">
        <v>14.1833333333333</v>
      </c>
      <c r="W1204">
        <v>11.883333333333301</v>
      </c>
      <c r="X1204">
        <v>3</v>
      </c>
      <c r="Y1204">
        <v>9.9499999999999993</v>
      </c>
      <c r="Z1204">
        <v>12.5</v>
      </c>
      <c r="AA1204">
        <v>13.25</v>
      </c>
      <c r="AB1204">
        <v>12.5</v>
      </c>
      <c r="AC1204">
        <v>2</v>
      </c>
      <c r="AD1204">
        <v>11.75</v>
      </c>
      <c r="AE1204" t="s">
        <v>31</v>
      </c>
      <c r="AJ1204" t="b">
        <f>OR(COUNTIF(Sheet1!$H$1:$H$9,Table1[[#This Row],[Genre_1]]),COUNTIF(Sheet1!$H$1:$H$8,Table1[[#This Row],[Genre_2]]),COUNTIF(Sheet1!$H$1:$H$8,Table1[[#This Row],[Genre_3]]),COUNTIF(Sheet1!$H$1:$H$8,Table1[[#This Row],[Genre_4]]),COUNTIF(Sheet1!$H$1:$H$8,Table1[[#This Row],[Genre_5]]))</f>
        <v>1</v>
      </c>
      <c r="AK1204" t="s">
        <v>42</v>
      </c>
      <c r="AM1204" t="b">
        <f>OR(COUNTIF(Sheet1!$E$2:$E$20,Table1[[#This Row],[Publisher_1]]),COUNTIF(Sheet1!$E$2:$E$20,Table1[[#This Row],[Publisher_2]]))</f>
        <v>1</v>
      </c>
      <c r="AN1204" t="str">
        <f>IF(COUNTIF(Table1[[#All],[Title]],Table1[[#This Row],[Title]]) &gt; 1,"Yes","No")</f>
        <v>Yes</v>
      </c>
      <c r="AO1204" t="str">
        <f>IF(AND(-3&lt;= (Table1[[#This Row],[Metrics.Sales]] - AVERAGE(Table1[Metrics.Sales]))/_xlfn.STDEV.S(Table1[Metrics.Sales]), (Table1[[#This Row],[Metrics.Sales]] - AVERAGE(Table1[Metrics.Sales]))/_xlfn.STDEV.S(Table1[Metrics.Sales]) &lt;=3),"No","Yes")</f>
        <v>No</v>
      </c>
      <c r="AP1204" t="b">
        <f>OR(Table1[[#This Row],[Length.Main Story.Polled]] = 0,Table1[[#This Row],[Length.Main + Extras.Polled]] = 0,Table1[[#This Row],[Length.Completionists.Polled]] = 0,Table1[[#This Row],[Length.All PlayStyles.Polled]] = 0)</f>
        <v>0</v>
      </c>
      <c r="AR1204" s="9"/>
      <c r="AT1204" s="10"/>
      <c r="AU1204" s="10"/>
      <c r="AX1204" s="10"/>
      <c r="AY1204" s="10"/>
      <c r="BB1204" s="10"/>
      <c r="BC1204" s="10"/>
      <c r="BD1204" s="10"/>
      <c r="BE1204" s="10"/>
    </row>
    <row r="1205" spans="1:64" x14ac:dyDescent="0.25">
      <c r="A1205" t="s">
        <v>119</v>
      </c>
      <c r="B1205">
        <v>1</v>
      </c>
      <c r="C1205" t="s">
        <v>31</v>
      </c>
      <c r="D1205" t="s">
        <v>1007</v>
      </c>
      <c r="E1205" t="s">
        <v>1021</v>
      </c>
      <c r="F1205" t="s">
        <v>53</v>
      </c>
      <c r="G1205">
        <v>2005</v>
      </c>
      <c r="H1205">
        <v>73</v>
      </c>
      <c r="I1205">
        <v>0.36</v>
      </c>
      <c r="J1205">
        <v>17.95</v>
      </c>
      <c r="K1205">
        <v>4.5</v>
      </c>
      <c r="L1205">
        <v>5.25</v>
      </c>
      <c r="M1205">
        <v>4.5</v>
      </c>
      <c r="N1205">
        <v>2</v>
      </c>
      <c r="O1205">
        <v>3.75</v>
      </c>
      <c r="P1205">
        <v>0</v>
      </c>
      <c r="Q1205">
        <v>0</v>
      </c>
      <c r="R1205">
        <v>0</v>
      </c>
      <c r="S1205">
        <v>0</v>
      </c>
      <c r="T1205">
        <v>0</v>
      </c>
      <c r="U1205">
        <v>6</v>
      </c>
      <c r="V1205">
        <v>6</v>
      </c>
      <c r="W1205">
        <v>6</v>
      </c>
      <c r="X1205">
        <v>1</v>
      </c>
      <c r="Y1205">
        <v>6</v>
      </c>
      <c r="Z1205">
        <v>3</v>
      </c>
      <c r="AA1205">
        <v>3</v>
      </c>
      <c r="AB1205">
        <v>3</v>
      </c>
      <c r="AC1205">
        <v>1</v>
      </c>
      <c r="AD1205">
        <v>3</v>
      </c>
      <c r="AE1205" t="s">
        <v>31</v>
      </c>
      <c r="AJ1205" t="b">
        <f>OR(COUNTIF(Sheet1!$H$1:$H$9,Table1[[#This Row],[Genre_1]]),COUNTIF(Sheet1!$H$1:$H$8,Table1[[#This Row],[Genre_2]]),COUNTIF(Sheet1!$H$1:$H$8,Table1[[#This Row],[Genre_3]]),COUNTIF(Sheet1!$H$1:$H$8,Table1[[#This Row],[Genre_4]]),COUNTIF(Sheet1!$H$1:$H$8,Table1[[#This Row],[Genre_5]]))</f>
        <v>1</v>
      </c>
      <c r="AK1205" t="s">
        <v>1007</v>
      </c>
      <c r="AM1205" t="b">
        <f>OR(COUNTIF(Sheet1!$E$2:$E$20,Table1[[#This Row],[Publisher_1]]),COUNTIF(Sheet1!$E$2:$E$20,Table1[[#This Row],[Publisher_2]]))</f>
        <v>1</v>
      </c>
      <c r="AN1205" t="str">
        <f>IF(COUNTIF(Table1[[#All],[Title]],Table1[[#This Row],[Title]]) &gt; 1,"Yes","No")</f>
        <v>No</v>
      </c>
      <c r="AO1205" t="str">
        <f>IF(AND(-3&lt;= (Table1[[#This Row],[Metrics.Sales]] - AVERAGE(Table1[Metrics.Sales]))/_xlfn.STDEV.S(Table1[Metrics.Sales]), (Table1[[#This Row],[Metrics.Sales]] - AVERAGE(Table1[Metrics.Sales]))/_xlfn.STDEV.S(Table1[Metrics.Sales]) &lt;=3),"No","Yes")</f>
        <v>No</v>
      </c>
      <c r="AP1205" t="b">
        <f>OR(Table1[[#This Row],[Length.Main Story.Polled]] = 0,Table1[[#This Row],[Length.Main + Extras.Polled]] = 0,Table1[[#This Row],[Length.Completionists.Polled]] = 0,Table1[[#This Row],[Length.All PlayStyles.Polled]] = 0)</f>
        <v>1</v>
      </c>
      <c r="AR1205" s="9"/>
      <c r="AT1205" s="10"/>
      <c r="AU1205" s="10"/>
      <c r="AX1205" s="10"/>
      <c r="AY1205" s="10"/>
      <c r="BB1205" s="10"/>
      <c r="BC1205" s="10"/>
      <c r="BD1205" s="10"/>
      <c r="BE1205" s="10"/>
    </row>
    <row r="1206" spans="1:64" x14ac:dyDescent="0.25">
      <c r="A1206" t="s">
        <v>228</v>
      </c>
      <c r="B1206">
        <v>1</v>
      </c>
      <c r="C1206" t="s">
        <v>31</v>
      </c>
      <c r="D1206" t="s">
        <v>1007</v>
      </c>
      <c r="E1206" t="s">
        <v>1021</v>
      </c>
      <c r="F1206" t="s">
        <v>32</v>
      </c>
      <c r="G1206">
        <v>2006</v>
      </c>
      <c r="H1206">
        <v>81</v>
      </c>
      <c r="I1206">
        <v>1.49</v>
      </c>
      <c r="J1206">
        <v>27.95</v>
      </c>
      <c r="K1206">
        <v>9.6333333333333293</v>
      </c>
      <c r="L1206">
        <v>18.100000000000001</v>
      </c>
      <c r="M1206">
        <v>9.5833333333333304</v>
      </c>
      <c r="N1206">
        <v>23</v>
      </c>
      <c r="O1206">
        <v>7.0666666666666602</v>
      </c>
      <c r="P1206">
        <v>0</v>
      </c>
      <c r="Q1206">
        <v>0</v>
      </c>
      <c r="R1206">
        <v>0</v>
      </c>
      <c r="S1206">
        <v>0</v>
      </c>
      <c r="T1206">
        <v>0</v>
      </c>
      <c r="U1206">
        <v>13.633333333333301</v>
      </c>
      <c r="V1206">
        <v>19.7</v>
      </c>
      <c r="W1206">
        <v>12</v>
      </c>
      <c r="X1206">
        <v>5</v>
      </c>
      <c r="Y1206">
        <v>9.9</v>
      </c>
      <c r="Z1206">
        <v>8.5166666666666604</v>
      </c>
      <c r="AA1206">
        <v>10.483333333333301</v>
      </c>
      <c r="AB1206">
        <v>9.1666666666666607</v>
      </c>
      <c r="AC1206">
        <v>18</v>
      </c>
      <c r="AD1206">
        <v>6.68333333333333</v>
      </c>
      <c r="AE1206" t="s">
        <v>31</v>
      </c>
      <c r="AJ1206" t="b">
        <f>OR(COUNTIF(Sheet1!$H$1:$H$9,Table1[[#This Row],[Genre_1]]),COUNTIF(Sheet1!$H$1:$H$8,Table1[[#This Row],[Genre_2]]),COUNTIF(Sheet1!$H$1:$H$8,Table1[[#This Row],[Genre_3]]),COUNTIF(Sheet1!$H$1:$H$8,Table1[[#This Row],[Genre_4]]),COUNTIF(Sheet1!$H$1:$H$8,Table1[[#This Row],[Genre_5]]))</f>
        <v>1</v>
      </c>
      <c r="AK1206" t="s">
        <v>1007</v>
      </c>
      <c r="AM1206" t="b">
        <f>OR(COUNTIF(Sheet1!$E$2:$E$20,Table1[[#This Row],[Publisher_1]]),COUNTIF(Sheet1!$E$2:$E$20,Table1[[#This Row],[Publisher_2]]))</f>
        <v>1</v>
      </c>
      <c r="AN1206" t="str">
        <f>IF(COUNTIF(Table1[[#All],[Title]],Table1[[#This Row],[Title]]) &gt; 1,"Yes","No")</f>
        <v>No</v>
      </c>
      <c r="AO1206" t="str">
        <f>IF(AND(-3&lt;= (Table1[[#This Row],[Metrics.Sales]] - AVERAGE(Table1[Metrics.Sales]))/_xlfn.STDEV.S(Table1[Metrics.Sales]), (Table1[[#This Row],[Metrics.Sales]] - AVERAGE(Table1[Metrics.Sales]))/_xlfn.STDEV.S(Table1[Metrics.Sales]) &lt;=3),"No","Yes")</f>
        <v>No</v>
      </c>
      <c r="AP1206" t="b">
        <f>OR(Table1[[#This Row],[Length.Main Story.Polled]] = 0,Table1[[#This Row],[Length.Main + Extras.Polled]] = 0,Table1[[#This Row],[Length.Completionists.Polled]] = 0,Table1[[#This Row],[Length.All PlayStyles.Polled]] = 0)</f>
        <v>1</v>
      </c>
      <c r="AR1206" s="9"/>
    </row>
    <row r="1207" spans="1:64" x14ac:dyDescent="0.25">
      <c r="A1207" t="s">
        <v>412</v>
      </c>
      <c r="B1207">
        <v>1</v>
      </c>
      <c r="C1207" t="s">
        <v>1034</v>
      </c>
      <c r="D1207" t="s">
        <v>51</v>
      </c>
      <c r="E1207" t="s">
        <v>1020</v>
      </c>
      <c r="F1207" t="s">
        <v>32</v>
      </c>
      <c r="G1207">
        <v>2006</v>
      </c>
      <c r="H1207">
        <v>64</v>
      </c>
      <c r="I1207">
        <v>0.05</v>
      </c>
      <c r="J1207">
        <v>16.95</v>
      </c>
      <c r="K1207">
        <v>14.716666666666599</v>
      </c>
      <c r="L1207">
        <v>22.0833333333333</v>
      </c>
      <c r="M1207">
        <v>13.6666666666666</v>
      </c>
      <c r="N1207">
        <v>50</v>
      </c>
      <c r="O1207">
        <v>10.8333333333333</v>
      </c>
      <c r="P1207">
        <v>17.933333333333302</v>
      </c>
      <c r="Q1207">
        <v>22.45</v>
      </c>
      <c r="R1207">
        <v>15.5</v>
      </c>
      <c r="S1207">
        <v>5</v>
      </c>
      <c r="T1207">
        <v>12.85</v>
      </c>
      <c r="U1207">
        <v>14.3666666666666</v>
      </c>
      <c r="V1207">
        <v>17.6166666666666</v>
      </c>
      <c r="W1207">
        <v>13.8333333333333</v>
      </c>
      <c r="X1207">
        <v>24</v>
      </c>
      <c r="Y1207">
        <v>11.55</v>
      </c>
      <c r="Z1207">
        <v>14.3666666666666</v>
      </c>
      <c r="AA1207">
        <v>21.8333333333333</v>
      </c>
      <c r="AB1207">
        <v>13</v>
      </c>
      <c r="AC1207">
        <v>21</v>
      </c>
      <c r="AD1207">
        <v>10.5833333333333</v>
      </c>
      <c r="AE1207" t="s">
        <v>31</v>
      </c>
      <c r="AF1207" t="s">
        <v>1045</v>
      </c>
      <c r="AJ1207" t="b">
        <f>OR(COUNTIF(Sheet1!$H$1:$H$9,Table1[[#This Row],[Genre_1]]),COUNTIF(Sheet1!$H$1:$H$8,Table1[[#This Row],[Genre_2]]),COUNTIF(Sheet1!$H$1:$H$8,Table1[[#This Row],[Genre_3]]),COUNTIF(Sheet1!$H$1:$H$8,Table1[[#This Row],[Genre_4]]),COUNTIF(Sheet1!$H$1:$H$8,Table1[[#This Row],[Genre_5]]))</f>
        <v>1</v>
      </c>
      <c r="AK1207" t="s">
        <v>51</v>
      </c>
      <c r="AM1207" t="b">
        <f>OR(COUNTIF(Sheet1!$E$2:$E$20,Table1[[#This Row],[Publisher_1]]),COUNTIF(Sheet1!$E$2:$E$20,Table1[[#This Row],[Publisher_2]]))</f>
        <v>1</v>
      </c>
      <c r="AN1207" t="str">
        <f>IF(COUNTIF(Table1[[#All],[Title]],Table1[[#This Row],[Title]]) &gt; 1,"Yes","No")</f>
        <v>No</v>
      </c>
      <c r="AO1207" t="str">
        <f>IF(AND(-3&lt;= (Table1[[#This Row],[Metrics.Sales]] - AVERAGE(Table1[Metrics.Sales]))/_xlfn.STDEV.S(Table1[Metrics.Sales]), (Table1[[#This Row],[Metrics.Sales]] - AVERAGE(Table1[Metrics.Sales]))/_xlfn.STDEV.S(Table1[Metrics.Sales]) &lt;=3),"No","Yes")</f>
        <v>No</v>
      </c>
      <c r="AP1207" t="b">
        <f>OR(Table1[[#This Row],[Length.Main Story.Polled]] = 0,Table1[[#This Row],[Length.Main + Extras.Polled]] = 0,Table1[[#This Row],[Length.Completionists.Polled]] = 0,Table1[[#This Row],[Length.All PlayStyles.Polled]] = 0)</f>
        <v>0</v>
      </c>
      <c r="AR1207" s="9"/>
      <c r="AU1207" s="10"/>
      <c r="AW1207" s="10"/>
      <c r="BC1207" s="10"/>
      <c r="BH1207" s="10"/>
      <c r="BI1207" s="10"/>
      <c r="BJ1207" s="10"/>
      <c r="BL1207" s="10"/>
    </row>
    <row r="1208" spans="1:64" x14ac:dyDescent="0.25">
      <c r="A1208" t="s">
        <v>617</v>
      </c>
      <c r="B1208">
        <v>1</v>
      </c>
      <c r="C1208" t="s">
        <v>70</v>
      </c>
      <c r="D1208" t="s">
        <v>61</v>
      </c>
      <c r="E1208" t="s">
        <v>1022</v>
      </c>
      <c r="F1208" t="s">
        <v>32</v>
      </c>
      <c r="G1208">
        <v>2007</v>
      </c>
      <c r="H1208">
        <v>87</v>
      </c>
      <c r="I1208">
        <v>0.19</v>
      </c>
      <c r="J1208">
        <v>17.95</v>
      </c>
      <c r="K1208">
        <v>15.95</v>
      </c>
      <c r="L1208">
        <v>25.883333333333301</v>
      </c>
      <c r="M1208">
        <v>15</v>
      </c>
      <c r="N1208">
        <v>37</v>
      </c>
      <c r="O1208">
        <v>11.3333333333333</v>
      </c>
      <c r="P1208">
        <v>22.1166666666666</v>
      </c>
      <c r="Q1208">
        <v>27.266666666666602</v>
      </c>
      <c r="R1208">
        <v>18</v>
      </c>
      <c r="S1208">
        <v>3</v>
      </c>
      <c r="T1208">
        <v>16.95</v>
      </c>
      <c r="U1208">
        <v>15.233333333333301</v>
      </c>
      <c r="V1208">
        <v>19.383333333333301</v>
      </c>
      <c r="W1208">
        <v>15</v>
      </c>
      <c r="X1208">
        <v>11</v>
      </c>
      <c r="Y1208">
        <v>11.15</v>
      </c>
      <c r="Z1208">
        <v>15.483333333333301</v>
      </c>
      <c r="AA1208">
        <v>25.55</v>
      </c>
      <c r="AB1208">
        <v>14.0833333333333</v>
      </c>
      <c r="AC1208">
        <v>23</v>
      </c>
      <c r="AD1208">
        <v>11.383333333333301</v>
      </c>
      <c r="AE1208" t="s">
        <v>70</v>
      </c>
      <c r="AJ1208" t="b">
        <f>OR(COUNTIF(Sheet1!$H$1:$H$9,Table1[[#This Row],[Genre_1]]),COUNTIF(Sheet1!$H$1:$H$8,Table1[[#This Row],[Genre_2]]),COUNTIF(Sheet1!$H$1:$H$8,Table1[[#This Row],[Genre_3]]),COUNTIF(Sheet1!$H$1:$H$8,Table1[[#This Row],[Genre_4]]),COUNTIF(Sheet1!$H$1:$H$8,Table1[[#This Row],[Genre_5]]))</f>
        <v>1</v>
      </c>
      <c r="AK1208" t="s">
        <v>61</v>
      </c>
      <c r="AM1208" t="b">
        <f>OR(COUNTIF(Sheet1!$E$2:$E$20,Table1[[#This Row],[Publisher_1]]),COUNTIF(Sheet1!$E$2:$E$20,Table1[[#This Row],[Publisher_2]]))</f>
        <v>1</v>
      </c>
      <c r="AN1208" t="str">
        <f>IF(COUNTIF(Table1[[#All],[Title]],Table1[[#This Row],[Title]]) &gt; 1,"Yes","No")</f>
        <v>No</v>
      </c>
      <c r="AO1208" t="str">
        <f>IF(AND(-3&lt;= (Table1[[#This Row],[Metrics.Sales]] - AVERAGE(Table1[Metrics.Sales]))/_xlfn.STDEV.S(Table1[Metrics.Sales]), (Table1[[#This Row],[Metrics.Sales]] - AVERAGE(Table1[Metrics.Sales]))/_xlfn.STDEV.S(Table1[Metrics.Sales]) &lt;=3),"No","Yes")</f>
        <v>No</v>
      </c>
      <c r="AP1208" t="b">
        <f>OR(Table1[[#This Row],[Length.Main Story.Polled]] = 0,Table1[[#This Row],[Length.Main + Extras.Polled]] = 0,Table1[[#This Row],[Length.Completionists.Polled]] = 0,Table1[[#This Row],[Length.All PlayStyles.Polled]] = 0)</f>
        <v>0</v>
      </c>
      <c r="AR1208" s="9"/>
      <c r="AT1208" s="10"/>
      <c r="AU1208" s="10"/>
      <c r="AW1208" s="10"/>
      <c r="AX1208" s="10"/>
      <c r="BC1208" s="10"/>
      <c r="BD1208" s="10"/>
      <c r="BE1208" s="10"/>
      <c r="BH1208" s="10"/>
      <c r="BI1208" s="10"/>
      <c r="BL1208" s="10"/>
    </row>
    <row r="1209" spans="1:64" x14ac:dyDescent="0.25">
      <c r="A1209" t="s">
        <v>706</v>
      </c>
      <c r="B1209">
        <v>1</v>
      </c>
      <c r="C1209" t="s">
        <v>1032</v>
      </c>
      <c r="D1209" t="s">
        <v>285</v>
      </c>
      <c r="E1209" t="s">
        <v>1021</v>
      </c>
      <c r="F1209" t="s">
        <v>32</v>
      </c>
      <c r="G1209">
        <v>2007</v>
      </c>
      <c r="H1209">
        <v>68</v>
      </c>
      <c r="I1209">
        <v>0.04</v>
      </c>
      <c r="J1209">
        <v>16.95</v>
      </c>
      <c r="K1209">
        <v>4</v>
      </c>
      <c r="L1209">
        <v>4</v>
      </c>
      <c r="M1209">
        <v>4</v>
      </c>
      <c r="N1209">
        <v>1</v>
      </c>
      <c r="O1209">
        <v>4</v>
      </c>
      <c r="P1209">
        <v>4</v>
      </c>
      <c r="Q1209">
        <v>4</v>
      </c>
      <c r="R1209">
        <v>4</v>
      </c>
      <c r="S1209">
        <v>1</v>
      </c>
      <c r="T1209">
        <v>4</v>
      </c>
      <c r="U1209">
        <v>0</v>
      </c>
      <c r="V1209">
        <v>0</v>
      </c>
      <c r="W1209">
        <v>0</v>
      </c>
      <c r="X1209">
        <v>0</v>
      </c>
      <c r="Y1209">
        <v>0</v>
      </c>
      <c r="Z1209">
        <v>0</v>
      </c>
      <c r="AA1209">
        <v>0</v>
      </c>
      <c r="AB1209">
        <v>0</v>
      </c>
      <c r="AC1209">
        <v>0</v>
      </c>
      <c r="AD1209">
        <v>0</v>
      </c>
      <c r="AE1209" t="s">
        <v>1045</v>
      </c>
      <c r="AF1209" t="s">
        <v>34</v>
      </c>
      <c r="AJ1209" t="b">
        <f>OR(COUNTIF(Sheet1!$H$1:$H$9,Table1[[#This Row],[Genre_1]]),COUNTIF(Sheet1!$H$1:$H$8,Table1[[#This Row],[Genre_2]]),COUNTIF(Sheet1!$H$1:$H$8,Table1[[#This Row],[Genre_3]]),COUNTIF(Sheet1!$H$1:$H$8,Table1[[#This Row],[Genre_4]]),COUNTIF(Sheet1!$H$1:$H$8,Table1[[#This Row],[Genre_5]]))</f>
        <v>1</v>
      </c>
      <c r="AK1209" t="s">
        <v>285</v>
      </c>
      <c r="AM1209" t="b">
        <f>OR(COUNTIF(Sheet1!$E$2:$E$20,Table1[[#This Row],[Publisher_1]]),COUNTIF(Sheet1!$E$2:$E$20,Table1[[#This Row],[Publisher_2]]))</f>
        <v>1</v>
      </c>
      <c r="AN1209" t="str">
        <f>IF(COUNTIF(Table1[[#All],[Title]],Table1[[#This Row],[Title]]) &gt; 1,"Yes","No")</f>
        <v>No</v>
      </c>
      <c r="AO1209" t="str">
        <f>IF(AND(-3&lt;= (Table1[[#This Row],[Metrics.Sales]] - AVERAGE(Table1[Metrics.Sales]))/_xlfn.STDEV.S(Table1[Metrics.Sales]), (Table1[[#This Row],[Metrics.Sales]] - AVERAGE(Table1[Metrics.Sales]))/_xlfn.STDEV.S(Table1[Metrics.Sales]) &lt;=3),"No","Yes")</f>
        <v>No</v>
      </c>
      <c r="AP1209" t="b">
        <f>OR(Table1[[#This Row],[Length.Main Story.Polled]] = 0,Table1[[#This Row],[Length.Main + Extras.Polled]] = 0,Table1[[#This Row],[Length.Completionists.Polled]] = 0,Table1[[#This Row],[Length.All PlayStyles.Polled]] = 0)</f>
        <v>1</v>
      </c>
      <c r="AR1209" s="9"/>
      <c r="AT1209" s="10"/>
      <c r="AW1209" s="10"/>
      <c r="AX1209" s="10"/>
      <c r="AY1209" s="10"/>
      <c r="BC1209" s="10"/>
      <c r="BD1209" s="10"/>
      <c r="BH1209" s="10"/>
      <c r="BJ1209" s="10"/>
      <c r="BL1209" s="10"/>
    </row>
    <row r="1210" spans="1:64" x14ac:dyDescent="0.25">
      <c r="A1210" t="s">
        <v>691</v>
      </c>
      <c r="B1210">
        <v>1</v>
      </c>
      <c r="C1210" t="s">
        <v>1032</v>
      </c>
      <c r="D1210" t="s">
        <v>1005</v>
      </c>
      <c r="E1210" t="s">
        <v>83</v>
      </c>
      <c r="F1210" t="s">
        <v>46</v>
      </c>
      <c r="G1210">
        <v>2007</v>
      </c>
      <c r="H1210">
        <v>46</v>
      </c>
      <c r="I1210">
        <v>7.0000000000000007E-2</v>
      </c>
      <c r="J1210">
        <v>17.95</v>
      </c>
      <c r="K1210">
        <v>12.05</v>
      </c>
      <c r="L1210">
        <v>12.566666666666601</v>
      </c>
      <c r="M1210">
        <v>12.05</v>
      </c>
      <c r="N1210">
        <v>2</v>
      </c>
      <c r="O1210">
        <v>11.5166666666666</v>
      </c>
      <c r="P1210">
        <v>13.1</v>
      </c>
      <c r="Q1210">
        <v>13.1</v>
      </c>
      <c r="R1210">
        <v>13.1</v>
      </c>
      <c r="S1210">
        <v>1</v>
      </c>
      <c r="T1210">
        <v>13.1</v>
      </c>
      <c r="U1210">
        <v>0</v>
      </c>
      <c r="V1210">
        <v>0</v>
      </c>
      <c r="W1210">
        <v>0</v>
      </c>
      <c r="X1210">
        <v>0</v>
      </c>
      <c r="Y1210">
        <v>0</v>
      </c>
      <c r="Z1210">
        <v>11</v>
      </c>
      <c r="AA1210">
        <v>11</v>
      </c>
      <c r="AB1210">
        <v>11</v>
      </c>
      <c r="AC1210">
        <v>1</v>
      </c>
      <c r="AD1210">
        <v>11</v>
      </c>
      <c r="AE1210" t="s">
        <v>1045</v>
      </c>
      <c r="AF1210" t="s">
        <v>34</v>
      </c>
      <c r="AJ1210" t="b">
        <f>OR(COUNTIF(Sheet1!$H$1:$H$9,Table1[[#This Row],[Genre_1]]),COUNTIF(Sheet1!$H$1:$H$8,Table1[[#This Row],[Genre_2]]),COUNTIF(Sheet1!$H$1:$H$8,Table1[[#This Row],[Genre_3]]),COUNTIF(Sheet1!$H$1:$H$8,Table1[[#This Row],[Genre_4]]),COUNTIF(Sheet1!$H$1:$H$8,Table1[[#This Row],[Genre_5]]))</f>
        <v>1</v>
      </c>
      <c r="AK1210" t="s">
        <v>1005</v>
      </c>
      <c r="AM1210" t="b">
        <f>OR(COUNTIF(Sheet1!$E$2:$E$20,Table1[[#This Row],[Publisher_1]]),COUNTIF(Sheet1!$E$2:$E$20,Table1[[#This Row],[Publisher_2]]))</f>
        <v>1</v>
      </c>
      <c r="AN1210" t="str">
        <f>IF(COUNTIF(Table1[[#All],[Title]],Table1[[#This Row],[Title]]) &gt; 1,"Yes","No")</f>
        <v>No</v>
      </c>
      <c r="AO1210" t="str">
        <f>IF(AND(-3&lt;= (Table1[[#This Row],[Metrics.Sales]] - AVERAGE(Table1[Metrics.Sales]))/_xlfn.STDEV.S(Table1[Metrics.Sales]), (Table1[[#This Row],[Metrics.Sales]] - AVERAGE(Table1[Metrics.Sales]))/_xlfn.STDEV.S(Table1[Metrics.Sales]) &lt;=3),"No","Yes")</f>
        <v>No</v>
      </c>
      <c r="AP1210" t="b">
        <f>OR(Table1[[#This Row],[Length.Main Story.Polled]] = 0,Table1[[#This Row],[Length.Main + Extras.Polled]] = 0,Table1[[#This Row],[Length.Completionists.Polled]] = 0,Table1[[#This Row],[Length.All PlayStyles.Polled]] = 0)</f>
        <v>1</v>
      </c>
      <c r="AR1210" s="9"/>
    </row>
    <row r="1211" spans="1:64" x14ac:dyDescent="0.25">
      <c r="A1211" t="s">
        <v>67</v>
      </c>
      <c r="B1211">
        <v>1</v>
      </c>
      <c r="C1211" t="s">
        <v>31</v>
      </c>
      <c r="D1211" t="s">
        <v>1005</v>
      </c>
      <c r="E1211" t="s">
        <v>1021</v>
      </c>
      <c r="F1211" t="s">
        <v>53</v>
      </c>
      <c r="G1211">
        <v>2004</v>
      </c>
      <c r="H1211">
        <v>74</v>
      </c>
      <c r="I1211">
        <v>0.1</v>
      </c>
      <c r="J1211">
        <v>14.95</v>
      </c>
      <c r="K1211">
        <v>7.15</v>
      </c>
      <c r="L1211">
        <v>8.9</v>
      </c>
      <c r="M1211">
        <v>5</v>
      </c>
      <c r="N1211">
        <v>5</v>
      </c>
      <c r="O1211">
        <v>5.0333333333333297</v>
      </c>
      <c r="P1211">
        <v>11.75</v>
      </c>
      <c r="Q1211">
        <v>11.75</v>
      </c>
      <c r="R1211">
        <v>11.75</v>
      </c>
      <c r="S1211">
        <v>1</v>
      </c>
      <c r="T1211">
        <v>11.75</v>
      </c>
      <c r="U1211">
        <v>0</v>
      </c>
      <c r="V1211">
        <v>0</v>
      </c>
      <c r="W1211">
        <v>0</v>
      </c>
      <c r="X1211">
        <v>0</v>
      </c>
      <c r="Y1211">
        <v>0</v>
      </c>
      <c r="Z1211">
        <v>6</v>
      </c>
      <c r="AA1211">
        <v>7.75</v>
      </c>
      <c r="AB1211">
        <v>5</v>
      </c>
      <c r="AC1211">
        <v>4</v>
      </c>
      <c r="AD1211">
        <v>4.75</v>
      </c>
      <c r="AE1211" t="s">
        <v>31</v>
      </c>
      <c r="AJ1211" t="b">
        <f>OR(COUNTIF(Sheet1!$H$1:$H$9,Table1[[#This Row],[Genre_1]]),COUNTIF(Sheet1!$H$1:$H$8,Table1[[#This Row],[Genre_2]]),COUNTIF(Sheet1!$H$1:$H$8,Table1[[#This Row],[Genre_3]]),COUNTIF(Sheet1!$H$1:$H$8,Table1[[#This Row],[Genre_4]]),COUNTIF(Sheet1!$H$1:$H$8,Table1[[#This Row],[Genre_5]]))</f>
        <v>1</v>
      </c>
      <c r="AK1211" t="s">
        <v>1005</v>
      </c>
      <c r="AM1211" t="b">
        <f>OR(COUNTIF(Sheet1!$E$2:$E$20,Table1[[#This Row],[Publisher_1]]),COUNTIF(Sheet1!$E$2:$E$20,Table1[[#This Row],[Publisher_2]]))</f>
        <v>1</v>
      </c>
      <c r="AN1211" t="str">
        <f>IF(COUNTIF(Table1[[#All],[Title]],Table1[[#This Row],[Title]]) &gt; 1,"Yes","No")</f>
        <v>No</v>
      </c>
      <c r="AO1211" t="str">
        <f>IF(AND(-3&lt;= (Table1[[#This Row],[Metrics.Sales]] - AVERAGE(Table1[Metrics.Sales]))/_xlfn.STDEV.S(Table1[Metrics.Sales]), (Table1[[#This Row],[Metrics.Sales]] - AVERAGE(Table1[Metrics.Sales]))/_xlfn.STDEV.S(Table1[Metrics.Sales]) &lt;=3),"No","Yes")</f>
        <v>No</v>
      </c>
      <c r="AP1211" t="b">
        <f>OR(Table1[[#This Row],[Length.Main Story.Polled]] = 0,Table1[[#This Row],[Length.Main + Extras.Polled]] = 0,Table1[[#This Row],[Length.Completionists.Polled]] = 0,Table1[[#This Row],[Length.All PlayStyles.Polled]] = 0)</f>
        <v>1</v>
      </c>
      <c r="AR1211" s="9"/>
      <c r="AT1211" s="10"/>
      <c r="AW1211" s="10"/>
    </row>
    <row r="1212" spans="1:64" x14ac:dyDescent="0.25">
      <c r="A1212" t="s">
        <v>92</v>
      </c>
      <c r="B1212">
        <v>1</v>
      </c>
      <c r="C1212" t="s">
        <v>93</v>
      </c>
      <c r="D1212" t="s">
        <v>94</v>
      </c>
      <c r="E1212" t="s">
        <v>1021</v>
      </c>
      <c r="F1212" t="s">
        <v>53</v>
      </c>
      <c r="G1212">
        <v>2005</v>
      </c>
      <c r="H1212">
        <v>44</v>
      </c>
      <c r="I1212">
        <v>0.92</v>
      </c>
      <c r="J1212">
        <v>12.95</v>
      </c>
      <c r="K1212">
        <v>0</v>
      </c>
      <c r="L1212">
        <v>0</v>
      </c>
      <c r="M1212">
        <v>0</v>
      </c>
      <c r="N1212">
        <v>0</v>
      </c>
      <c r="O1212">
        <v>0</v>
      </c>
      <c r="P1212">
        <v>0</v>
      </c>
      <c r="Q1212">
        <v>0</v>
      </c>
      <c r="R1212">
        <v>0</v>
      </c>
      <c r="S1212">
        <v>0</v>
      </c>
      <c r="T1212">
        <v>0</v>
      </c>
      <c r="U1212">
        <v>0</v>
      </c>
      <c r="V1212">
        <v>0</v>
      </c>
      <c r="W1212">
        <v>0</v>
      </c>
      <c r="X1212">
        <v>0</v>
      </c>
      <c r="Y1212">
        <v>0</v>
      </c>
      <c r="Z1212">
        <v>0</v>
      </c>
      <c r="AA1212">
        <v>0</v>
      </c>
      <c r="AB1212">
        <v>0</v>
      </c>
      <c r="AC1212">
        <v>0</v>
      </c>
      <c r="AD1212">
        <v>0</v>
      </c>
      <c r="AE1212" t="s">
        <v>44</v>
      </c>
      <c r="AF1212" t="s">
        <v>34</v>
      </c>
      <c r="AJ1212" t="b">
        <f>OR(COUNTIF(Sheet1!$H$1:$H$9,Table1[[#This Row],[Genre_1]]),COUNTIF(Sheet1!$H$1:$H$8,Table1[[#This Row],[Genre_2]]),COUNTIF(Sheet1!$H$1:$H$8,Table1[[#This Row],[Genre_3]]),COUNTIF(Sheet1!$H$1:$H$8,Table1[[#This Row],[Genre_4]]),COUNTIF(Sheet1!$H$1:$H$8,Table1[[#This Row],[Genre_5]]))</f>
        <v>1</v>
      </c>
      <c r="AK1212" t="s">
        <v>94</v>
      </c>
      <c r="AM1212" t="b">
        <f>OR(COUNTIF(Sheet1!$E$2:$E$20,Table1[[#This Row],[Publisher_1]]),COUNTIF(Sheet1!$E$2:$E$20,Table1[[#This Row],[Publisher_2]]))</f>
        <v>1</v>
      </c>
      <c r="AN1212" t="str">
        <f>IF(COUNTIF(Table1[[#All],[Title]],Table1[[#This Row],[Title]]) &gt; 1,"Yes","No")</f>
        <v>No</v>
      </c>
      <c r="AO1212" t="str">
        <f>IF(AND(-3&lt;= (Table1[[#This Row],[Metrics.Sales]] - AVERAGE(Table1[Metrics.Sales]))/_xlfn.STDEV.S(Table1[Metrics.Sales]), (Table1[[#This Row],[Metrics.Sales]] - AVERAGE(Table1[Metrics.Sales]))/_xlfn.STDEV.S(Table1[Metrics.Sales]) &lt;=3),"No","Yes")</f>
        <v>No</v>
      </c>
      <c r="AP1212" t="b">
        <f>OR(Table1[[#This Row],[Length.Main Story.Polled]] = 0,Table1[[#This Row],[Length.Main + Extras.Polled]] = 0,Table1[[#This Row],[Length.Completionists.Polled]] = 0,Table1[[#This Row],[Length.All PlayStyles.Polled]] = 0)</f>
        <v>1</v>
      </c>
      <c r="AR1212" s="9"/>
      <c r="AW1212" s="10"/>
    </row>
    <row r="1213" spans="1:64" x14ac:dyDescent="0.25">
      <c r="A1213" t="s">
        <v>975</v>
      </c>
      <c r="B1213">
        <v>1</v>
      </c>
      <c r="C1213" t="s">
        <v>1042</v>
      </c>
      <c r="D1213" t="s">
        <v>45</v>
      </c>
      <c r="E1213" t="s">
        <v>1021</v>
      </c>
      <c r="F1213" t="s">
        <v>32</v>
      </c>
      <c r="G1213">
        <v>2008</v>
      </c>
      <c r="H1213">
        <v>75</v>
      </c>
      <c r="I1213">
        <v>0.05</v>
      </c>
      <c r="J1213">
        <v>14.95</v>
      </c>
      <c r="K1213">
        <v>15</v>
      </c>
      <c r="L1213">
        <v>15</v>
      </c>
      <c r="M1213">
        <v>15</v>
      </c>
      <c r="N1213">
        <v>1</v>
      </c>
      <c r="O1213">
        <v>15</v>
      </c>
      <c r="P1213">
        <v>0</v>
      </c>
      <c r="Q1213">
        <v>0</v>
      </c>
      <c r="R1213">
        <v>0</v>
      </c>
      <c r="S1213">
        <v>0</v>
      </c>
      <c r="T1213">
        <v>0</v>
      </c>
      <c r="U1213">
        <v>15</v>
      </c>
      <c r="V1213">
        <v>15</v>
      </c>
      <c r="W1213">
        <v>15</v>
      </c>
      <c r="X1213">
        <v>1</v>
      </c>
      <c r="Y1213">
        <v>15</v>
      </c>
      <c r="Z1213">
        <v>0</v>
      </c>
      <c r="AA1213">
        <v>0</v>
      </c>
      <c r="AB1213">
        <v>0</v>
      </c>
      <c r="AC1213">
        <v>0</v>
      </c>
      <c r="AD1213">
        <v>0</v>
      </c>
      <c r="AE1213" t="s">
        <v>70</v>
      </c>
      <c r="AF1213" t="s">
        <v>1045</v>
      </c>
      <c r="AG1213" t="s">
        <v>34</v>
      </c>
      <c r="AJ1213" t="b">
        <f>OR(COUNTIF(Sheet1!$H$1:$H$9,Table1[[#This Row],[Genre_1]]),COUNTIF(Sheet1!$H$1:$H$8,Table1[[#This Row],[Genre_2]]),COUNTIF(Sheet1!$H$1:$H$8,Table1[[#This Row],[Genre_3]]),COUNTIF(Sheet1!$H$1:$H$8,Table1[[#This Row],[Genre_4]]),COUNTIF(Sheet1!$H$1:$H$8,Table1[[#This Row],[Genre_5]]))</f>
        <v>1</v>
      </c>
      <c r="AK1213" t="s">
        <v>45</v>
      </c>
      <c r="AM1213" t="b">
        <f>OR(COUNTIF(Sheet1!$E$2:$E$20,Table1[[#This Row],[Publisher_1]]),COUNTIF(Sheet1!$E$2:$E$20,Table1[[#This Row],[Publisher_2]]))</f>
        <v>1</v>
      </c>
      <c r="AN1213" t="str">
        <f>IF(COUNTIF(Table1[[#All],[Title]],Table1[[#This Row],[Title]]) &gt; 1,"Yes","No")</f>
        <v>No</v>
      </c>
      <c r="AO1213" t="str">
        <f>IF(AND(-3&lt;= (Table1[[#This Row],[Metrics.Sales]] - AVERAGE(Table1[Metrics.Sales]))/_xlfn.STDEV.S(Table1[Metrics.Sales]), (Table1[[#This Row],[Metrics.Sales]] - AVERAGE(Table1[Metrics.Sales]))/_xlfn.STDEV.S(Table1[Metrics.Sales]) &lt;=3),"No","Yes")</f>
        <v>No</v>
      </c>
      <c r="AP1213" t="b">
        <f>OR(Table1[[#This Row],[Length.Main Story.Polled]] = 0,Table1[[#This Row],[Length.Main + Extras.Polled]] = 0,Table1[[#This Row],[Length.Completionists.Polled]] = 0,Table1[[#This Row],[Length.All PlayStyles.Polled]] = 0)</f>
        <v>1</v>
      </c>
      <c r="AR1213" s="9"/>
    </row>
    <row r="1214" spans="1:64" x14ac:dyDescent="0.25">
      <c r="F1214" s="6"/>
      <c r="G1214" s="6"/>
      <c r="K1214" s="6"/>
    </row>
  </sheetData>
  <dataConsolidate/>
  <phoneticPr fontId="18" type="noConversion"/>
  <conditionalFormatting sqref="AT1214:AT1048576">
    <cfRule type="cellIs" dxfId="9" priority="2" operator="equal">
      <formula>1</formula>
    </cfRule>
  </conditionalFormatting>
  <pageMargins left="0.7" right="0.7" top="0.75" bottom="0.75" header="0.3" footer="0.3"/>
  <pageSetup paperSize="9" orientation="portrait" horizontalDpi="0" verticalDpi="0"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F90CA6-ACD4-4D2A-9AA2-0F30A011792A}">
  <sheetPr codeName="Sheet2"/>
  <dimension ref="A1:K1213"/>
  <sheetViews>
    <sheetView workbookViewId="0">
      <selection activeCell="E3" sqref="E2:E20"/>
      <pivotSelection pane="bottomRight" showHeader="1" activeRow="2" activeCol="4" click="1" r:id="rId1">
        <pivotArea dataOnly="0" labelOnly="1" fieldPosition="0">
          <references count="1">
            <reference field="0" count="0"/>
          </references>
        </pivotArea>
      </pivotSelection>
    </sheetView>
  </sheetViews>
  <sheetFormatPr defaultRowHeight="15" x14ac:dyDescent="0.25"/>
  <cols>
    <col min="5" max="5" width="13.140625" bestFit="1" customWidth="1"/>
    <col min="8" max="8" width="13.140625" bestFit="1" customWidth="1"/>
    <col min="11" max="11" width="14.85546875" bestFit="1" customWidth="1"/>
  </cols>
  <sheetData>
    <row r="1" spans="1:11" x14ac:dyDescent="0.25">
      <c r="A1" s="6" t="s">
        <v>1053</v>
      </c>
      <c r="B1" s="14"/>
      <c r="C1" s="14"/>
      <c r="E1" s="1" t="s">
        <v>997</v>
      </c>
      <c r="H1" s="1" t="s">
        <v>997</v>
      </c>
      <c r="K1" s="9" t="s">
        <v>1031</v>
      </c>
    </row>
    <row r="2" spans="1:11" x14ac:dyDescent="0.25">
      <c r="A2" s="6" t="s">
        <v>61</v>
      </c>
      <c r="B2" s="9"/>
      <c r="C2" s="9"/>
      <c r="E2" s="2" t="s">
        <v>145</v>
      </c>
      <c r="H2" s="2" t="s">
        <v>31</v>
      </c>
      <c r="K2" s="9" t="s">
        <v>31</v>
      </c>
    </row>
    <row r="3" spans="1:11" x14ac:dyDescent="0.25">
      <c r="A3" s="10" t="s">
        <v>45</v>
      </c>
      <c r="B3" s="9"/>
      <c r="C3" s="9"/>
      <c r="E3" s="2" t="s">
        <v>42</v>
      </c>
      <c r="H3" s="2" t="s">
        <v>70</v>
      </c>
      <c r="K3" s="9" t="s">
        <v>34</v>
      </c>
    </row>
    <row r="4" spans="1:11" x14ac:dyDescent="0.25">
      <c r="A4" s="10" t="s">
        <v>285</v>
      </c>
      <c r="B4" s="9"/>
      <c r="C4" s="9"/>
      <c r="E4" s="2" t="s">
        <v>167</v>
      </c>
      <c r="H4" s="2" t="s">
        <v>44</v>
      </c>
      <c r="K4" s="9" t="s">
        <v>70</v>
      </c>
    </row>
    <row r="5" spans="1:11" x14ac:dyDescent="0.25">
      <c r="A5" s="6" t="s">
        <v>1005</v>
      </c>
      <c r="B5" s="9"/>
      <c r="C5" s="9"/>
      <c r="E5" s="2" t="s">
        <v>61</v>
      </c>
      <c r="H5" s="2" t="s">
        <v>39</v>
      </c>
      <c r="K5" s="9" t="s">
        <v>39</v>
      </c>
    </row>
    <row r="6" spans="1:11" x14ac:dyDescent="0.25">
      <c r="A6" s="10" t="s">
        <v>49</v>
      </c>
      <c r="B6" s="9"/>
      <c r="C6" s="9"/>
      <c r="E6" s="2" t="s">
        <v>586</v>
      </c>
      <c r="H6" s="2" t="s">
        <v>34</v>
      </c>
      <c r="K6" s="9" t="s">
        <v>44</v>
      </c>
    </row>
    <row r="7" spans="1:11" x14ac:dyDescent="0.25">
      <c r="A7" s="10" t="s">
        <v>1007</v>
      </c>
      <c r="B7" s="9"/>
      <c r="C7" s="9"/>
      <c r="E7" s="2" t="s">
        <v>45</v>
      </c>
      <c r="H7" s="2" t="s">
        <v>1006</v>
      </c>
      <c r="K7" s="9" t="s">
        <v>1006</v>
      </c>
    </row>
    <row r="8" spans="1:11" x14ac:dyDescent="0.25">
      <c r="A8" s="10" t="s">
        <v>40</v>
      </c>
      <c r="B8" s="9"/>
      <c r="C8" s="9"/>
      <c r="E8" s="2" t="s">
        <v>285</v>
      </c>
      <c r="H8" s="2" t="s">
        <v>1045</v>
      </c>
      <c r="K8" s="9" t="s">
        <v>1045</v>
      </c>
    </row>
    <row r="9" spans="1:11" x14ac:dyDescent="0.25">
      <c r="A9" s="10" t="s">
        <v>58</v>
      </c>
      <c r="B9" s="9"/>
      <c r="C9" s="9"/>
      <c r="E9" s="2" t="s">
        <v>51</v>
      </c>
      <c r="H9" s="2" t="s">
        <v>1046</v>
      </c>
      <c r="K9" s="9" t="s">
        <v>1046</v>
      </c>
    </row>
    <row r="10" spans="1:11" x14ac:dyDescent="0.25">
      <c r="A10" s="10" t="s">
        <v>94</v>
      </c>
      <c r="B10" s="9"/>
      <c r="C10" s="9"/>
      <c r="E10" s="2" t="s">
        <v>101</v>
      </c>
    </row>
    <row r="11" spans="1:11" x14ac:dyDescent="0.25">
      <c r="A11" s="6" t="s">
        <v>145</v>
      </c>
      <c r="B11" s="9"/>
      <c r="C11" s="9"/>
      <c r="E11" s="2" t="s">
        <v>255</v>
      </c>
    </row>
    <row r="12" spans="1:11" x14ac:dyDescent="0.25">
      <c r="A12" s="6" t="s">
        <v>167</v>
      </c>
      <c r="B12" s="9"/>
      <c r="C12" s="9"/>
      <c r="E12" s="2" t="s">
        <v>49</v>
      </c>
    </row>
    <row r="13" spans="1:11" x14ac:dyDescent="0.25">
      <c r="A13" s="6" t="s">
        <v>169</v>
      </c>
      <c r="B13" s="9"/>
      <c r="C13" s="9"/>
      <c r="E13" s="2" t="s">
        <v>1007</v>
      </c>
    </row>
    <row r="14" spans="1:11" x14ac:dyDescent="0.25">
      <c r="A14" s="6" t="s">
        <v>35</v>
      </c>
      <c r="B14" s="9"/>
      <c r="C14" s="9"/>
      <c r="E14" s="2" t="s">
        <v>85</v>
      </c>
    </row>
    <row r="15" spans="1:11" x14ac:dyDescent="0.25">
      <c r="A15" s="6" t="s">
        <v>101</v>
      </c>
      <c r="B15" s="9"/>
      <c r="C15" s="9"/>
      <c r="E15" s="2" t="s">
        <v>58</v>
      </c>
    </row>
    <row r="16" spans="1:11" x14ac:dyDescent="0.25">
      <c r="A16" s="6" t="s">
        <v>42</v>
      </c>
      <c r="B16" s="9"/>
      <c r="C16" s="9"/>
      <c r="E16" s="2" t="s">
        <v>40</v>
      </c>
    </row>
    <row r="17" spans="1:6" x14ac:dyDescent="0.25">
      <c r="A17" s="10" t="s">
        <v>255</v>
      </c>
      <c r="B17" s="9"/>
      <c r="C17" s="9"/>
      <c r="E17" s="2" t="s">
        <v>169</v>
      </c>
    </row>
    <row r="18" spans="1:6" x14ac:dyDescent="0.25">
      <c r="A18" s="10" t="s">
        <v>51</v>
      </c>
      <c r="B18" s="9"/>
      <c r="C18" s="9"/>
      <c r="E18" s="2" t="s">
        <v>94</v>
      </c>
    </row>
    <row r="19" spans="1:6" x14ac:dyDescent="0.25">
      <c r="A19" s="10" t="s">
        <v>85</v>
      </c>
      <c r="B19" s="9"/>
      <c r="C19" s="9"/>
      <c r="D19" s="9"/>
      <c r="E19" s="2" t="s">
        <v>35</v>
      </c>
      <c r="F19" s="9"/>
    </row>
    <row r="20" spans="1:6" x14ac:dyDescent="0.25">
      <c r="A20" s="6" t="s">
        <v>586</v>
      </c>
      <c r="B20" s="9"/>
      <c r="C20" s="9"/>
      <c r="D20" s="9"/>
      <c r="E20" s="2" t="s">
        <v>1005</v>
      </c>
      <c r="F20" s="9"/>
    </row>
    <row r="21" spans="1:6" x14ac:dyDescent="0.25">
      <c r="A21" s="9"/>
      <c r="B21" s="9"/>
      <c r="C21" s="9"/>
      <c r="D21" s="9"/>
      <c r="F21" s="9"/>
    </row>
    <row r="22" spans="1:6" x14ac:dyDescent="0.25">
      <c r="A22" s="9"/>
      <c r="B22" s="9"/>
      <c r="C22" s="9"/>
      <c r="D22" s="9"/>
      <c r="E22" s="9"/>
      <c r="F22" s="9"/>
    </row>
    <row r="23" spans="1:6" x14ac:dyDescent="0.25">
      <c r="A23" s="9"/>
      <c r="B23" s="9"/>
      <c r="C23" s="9"/>
      <c r="D23" s="9"/>
      <c r="E23" s="9"/>
      <c r="F23" s="9"/>
    </row>
    <row r="24" spans="1:6" x14ac:dyDescent="0.25">
      <c r="A24" s="9"/>
      <c r="B24" s="9"/>
      <c r="C24" s="9"/>
      <c r="D24" s="9"/>
      <c r="E24" s="9"/>
      <c r="F24" s="9"/>
    </row>
    <row r="25" spans="1:6" x14ac:dyDescent="0.25">
      <c r="A25" s="9"/>
      <c r="B25" s="9"/>
      <c r="C25" s="9"/>
      <c r="D25" s="9"/>
      <c r="E25" s="9"/>
      <c r="F25" s="9"/>
    </row>
    <row r="26" spans="1:6" x14ac:dyDescent="0.25">
      <c r="A26" s="9"/>
      <c r="B26" s="9"/>
      <c r="C26" s="9"/>
      <c r="D26" s="9"/>
      <c r="E26" s="9"/>
      <c r="F26" s="9"/>
    </row>
    <row r="27" spans="1:6" x14ac:dyDescent="0.25">
      <c r="A27" s="9"/>
      <c r="B27" s="9"/>
      <c r="C27" s="9"/>
      <c r="D27" s="9"/>
      <c r="E27" s="9"/>
      <c r="F27" s="9"/>
    </row>
    <row r="28" spans="1:6" x14ac:dyDescent="0.25">
      <c r="A28" s="9"/>
      <c r="B28" s="9"/>
      <c r="C28" s="9"/>
      <c r="D28" s="9"/>
      <c r="E28" s="9"/>
      <c r="F28" s="9"/>
    </row>
    <row r="29" spans="1:6" x14ac:dyDescent="0.25">
      <c r="A29" s="9"/>
      <c r="B29" s="9"/>
      <c r="C29" s="9"/>
      <c r="D29" s="9"/>
      <c r="E29" s="9"/>
      <c r="F29" s="9"/>
    </row>
    <row r="30" spans="1:6" x14ac:dyDescent="0.25">
      <c r="A30" s="9"/>
      <c r="B30" s="9"/>
      <c r="C30" s="9"/>
      <c r="D30" s="9"/>
      <c r="E30" s="9"/>
      <c r="F30" s="9"/>
    </row>
    <row r="31" spans="1:6" x14ac:dyDescent="0.25">
      <c r="A31" s="9"/>
      <c r="B31" s="9"/>
      <c r="C31" s="9"/>
      <c r="D31" s="9"/>
      <c r="E31" s="9"/>
      <c r="F31" s="9"/>
    </row>
    <row r="32" spans="1:6" x14ac:dyDescent="0.25">
      <c r="A32" s="9"/>
      <c r="B32" s="9"/>
      <c r="C32" s="9"/>
      <c r="D32" s="9"/>
      <c r="E32" s="9"/>
      <c r="F32" s="9"/>
    </row>
    <row r="33" spans="1:6" x14ac:dyDescent="0.25">
      <c r="A33" s="9"/>
      <c r="B33" s="9"/>
      <c r="C33" s="9"/>
      <c r="D33" s="9"/>
      <c r="E33" s="9"/>
      <c r="F33" s="9"/>
    </row>
    <row r="34" spans="1:6" x14ac:dyDescent="0.25">
      <c r="A34" s="9"/>
      <c r="B34" s="9"/>
      <c r="C34" s="9"/>
      <c r="D34" s="9"/>
      <c r="E34" s="9"/>
      <c r="F34" s="9"/>
    </row>
    <row r="35" spans="1:6" x14ac:dyDescent="0.25">
      <c r="A35" s="9"/>
      <c r="B35" s="9"/>
      <c r="C35" s="9"/>
      <c r="D35" s="9"/>
      <c r="E35" s="9"/>
      <c r="F35" s="9"/>
    </row>
    <row r="36" spans="1:6" x14ac:dyDescent="0.25">
      <c r="A36" s="9"/>
      <c r="B36" s="9"/>
      <c r="C36" s="9"/>
      <c r="D36" s="9"/>
      <c r="E36" s="9"/>
      <c r="F36" s="9"/>
    </row>
    <row r="37" spans="1:6" x14ac:dyDescent="0.25">
      <c r="A37" s="9"/>
      <c r="B37" s="9"/>
      <c r="C37" s="9"/>
      <c r="D37" s="9"/>
      <c r="E37" s="9"/>
      <c r="F37" s="9"/>
    </row>
    <row r="38" spans="1:6" x14ac:dyDescent="0.25">
      <c r="A38" s="9"/>
      <c r="B38" s="9"/>
      <c r="C38" s="9"/>
      <c r="D38" s="9"/>
      <c r="E38" s="9"/>
      <c r="F38" s="9"/>
    </row>
    <row r="39" spans="1:6" x14ac:dyDescent="0.25">
      <c r="A39" s="9"/>
      <c r="B39" s="9"/>
      <c r="C39" s="9"/>
      <c r="D39" s="9"/>
      <c r="E39" s="9"/>
      <c r="F39" s="9"/>
    </row>
    <row r="40" spans="1:6" x14ac:dyDescent="0.25">
      <c r="A40" s="9"/>
      <c r="B40" s="9"/>
      <c r="C40" s="9"/>
      <c r="D40" s="9"/>
      <c r="E40" s="9"/>
      <c r="F40" s="9"/>
    </row>
    <row r="41" spans="1:6" x14ac:dyDescent="0.25">
      <c r="A41" s="9"/>
      <c r="B41" s="9"/>
      <c r="C41" s="9"/>
      <c r="D41" s="9"/>
      <c r="E41" s="9"/>
      <c r="F41" s="9"/>
    </row>
    <row r="42" spans="1:6" x14ac:dyDescent="0.25">
      <c r="A42" s="9"/>
      <c r="B42" s="9"/>
      <c r="C42" s="9"/>
      <c r="D42" s="9"/>
      <c r="E42" s="9"/>
      <c r="F42" s="9"/>
    </row>
    <row r="43" spans="1:6" x14ac:dyDescent="0.25">
      <c r="A43" s="9"/>
      <c r="B43" s="9"/>
      <c r="C43" s="9"/>
      <c r="D43" s="9"/>
      <c r="E43" s="9"/>
      <c r="F43" s="9"/>
    </row>
    <row r="44" spans="1:6" x14ac:dyDescent="0.25">
      <c r="A44" s="9"/>
      <c r="B44" s="9"/>
      <c r="C44" s="9"/>
      <c r="D44" s="9"/>
      <c r="E44" s="9"/>
      <c r="F44" s="9"/>
    </row>
    <row r="45" spans="1:6" x14ac:dyDescent="0.25">
      <c r="A45" s="9"/>
      <c r="B45" s="9"/>
      <c r="C45" s="9"/>
      <c r="D45" s="9"/>
      <c r="E45" s="9"/>
      <c r="F45" s="9"/>
    </row>
    <row r="46" spans="1:6" x14ac:dyDescent="0.25">
      <c r="A46" s="9"/>
      <c r="B46" s="9"/>
      <c r="C46" s="9"/>
      <c r="D46" s="9"/>
      <c r="E46" s="9"/>
      <c r="F46" s="9"/>
    </row>
    <row r="47" spans="1:6" x14ac:dyDescent="0.25">
      <c r="A47" s="9"/>
      <c r="B47" s="9"/>
      <c r="C47" s="9"/>
      <c r="D47" s="9"/>
      <c r="E47" s="9"/>
      <c r="F47" s="9"/>
    </row>
    <row r="48" spans="1:6" x14ac:dyDescent="0.25">
      <c r="A48" s="9"/>
      <c r="B48" s="9"/>
      <c r="C48" s="9"/>
      <c r="D48" s="9"/>
      <c r="E48" s="9"/>
      <c r="F48" s="9"/>
    </row>
    <row r="49" spans="1:6" x14ac:dyDescent="0.25">
      <c r="A49" s="9"/>
      <c r="B49" s="9"/>
      <c r="C49" s="9"/>
      <c r="D49" s="9"/>
      <c r="E49" s="9"/>
      <c r="F49" s="9"/>
    </row>
    <row r="50" spans="1:6" x14ac:dyDescent="0.25">
      <c r="A50" s="9"/>
      <c r="B50" s="9"/>
      <c r="C50" s="9"/>
      <c r="D50" s="9"/>
      <c r="E50" s="9"/>
      <c r="F50" s="9"/>
    </row>
    <row r="51" spans="1:6" x14ac:dyDescent="0.25">
      <c r="A51" s="9"/>
      <c r="B51" s="9"/>
      <c r="C51" s="9"/>
      <c r="D51" s="9"/>
      <c r="E51" s="9"/>
      <c r="F51" s="9"/>
    </row>
    <row r="52" spans="1:6" x14ac:dyDescent="0.25">
      <c r="A52" s="9"/>
      <c r="B52" s="9"/>
      <c r="C52" s="9"/>
      <c r="D52" s="9"/>
      <c r="E52" s="9"/>
      <c r="F52" s="9"/>
    </row>
    <row r="53" spans="1:6" x14ac:dyDescent="0.25">
      <c r="A53" s="9"/>
      <c r="B53" s="9"/>
      <c r="C53" s="9"/>
      <c r="D53" s="9"/>
      <c r="E53" s="9"/>
      <c r="F53" s="9"/>
    </row>
    <row r="54" spans="1:6" x14ac:dyDescent="0.25">
      <c r="A54" s="9"/>
      <c r="B54" s="9"/>
      <c r="C54" s="9"/>
      <c r="D54" s="9"/>
      <c r="E54" s="9"/>
      <c r="F54" s="9"/>
    </row>
    <row r="55" spans="1:6" x14ac:dyDescent="0.25">
      <c r="A55" s="9"/>
      <c r="B55" s="9"/>
      <c r="C55" s="9"/>
      <c r="D55" s="9"/>
      <c r="E55" s="9"/>
      <c r="F55" s="9"/>
    </row>
    <row r="56" spans="1:6" x14ac:dyDescent="0.25">
      <c r="A56" s="9"/>
      <c r="B56" s="9"/>
      <c r="C56" s="9"/>
      <c r="D56" s="9"/>
      <c r="E56" s="9"/>
      <c r="F56" s="9"/>
    </row>
    <row r="57" spans="1:6" x14ac:dyDescent="0.25">
      <c r="A57" s="9"/>
      <c r="B57" s="9"/>
      <c r="C57" s="9"/>
      <c r="D57" s="9"/>
      <c r="E57" s="9"/>
      <c r="F57" s="9"/>
    </row>
    <row r="58" spans="1:6" x14ac:dyDescent="0.25">
      <c r="A58" s="9"/>
      <c r="B58" s="9"/>
      <c r="C58" s="9"/>
      <c r="D58" s="9"/>
      <c r="E58" s="9"/>
      <c r="F58" s="9"/>
    </row>
    <row r="59" spans="1:6" x14ac:dyDescent="0.25">
      <c r="A59" s="9"/>
      <c r="B59" s="9"/>
      <c r="C59" s="9"/>
      <c r="D59" s="9"/>
      <c r="E59" s="9"/>
      <c r="F59" s="9"/>
    </row>
    <row r="60" spans="1:6" x14ac:dyDescent="0.25">
      <c r="A60" s="9"/>
      <c r="B60" s="9"/>
      <c r="C60" s="9"/>
      <c r="D60" s="9"/>
      <c r="E60" s="9"/>
      <c r="F60" s="9"/>
    </row>
    <row r="61" spans="1:6" x14ac:dyDescent="0.25">
      <c r="A61" s="9"/>
      <c r="B61" s="9"/>
      <c r="C61" s="9"/>
      <c r="D61" s="9"/>
      <c r="E61" s="9"/>
      <c r="F61" s="9"/>
    </row>
    <row r="62" spans="1:6" x14ac:dyDescent="0.25">
      <c r="A62" s="9"/>
      <c r="B62" s="9"/>
      <c r="C62" s="9"/>
      <c r="D62" s="9"/>
      <c r="E62" s="9"/>
      <c r="F62" s="9"/>
    </row>
    <row r="63" spans="1:6" x14ac:dyDescent="0.25">
      <c r="A63" s="9"/>
      <c r="B63" s="9"/>
      <c r="C63" s="9"/>
      <c r="D63" s="9"/>
      <c r="E63" s="9"/>
      <c r="F63" s="9"/>
    </row>
    <row r="64" spans="1:6" x14ac:dyDescent="0.25">
      <c r="A64" s="9"/>
      <c r="B64" s="9"/>
      <c r="C64" s="9"/>
      <c r="D64" s="9"/>
      <c r="E64" s="9"/>
      <c r="F64" s="9"/>
    </row>
    <row r="65" spans="1:6" x14ac:dyDescent="0.25">
      <c r="A65" s="9"/>
      <c r="B65" s="9"/>
      <c r="C65" s="9"/>
      <c r="D65" s="9"/>
      <c r="E65" s="9"/>
      <c r="F65" s="9"/>
    </row>
    <row r="66" spans="1:6" x14ac:dyDescent="0.25">
      <c r="A66" s="9"/>
      <c r="B66" s="9"/>
      <c r="C66" s="9"/>
      <c r="D66" s="9"/>
      <c r="E66" s="9"/>
      <c r="F66" s="9"/>
    </row>
    <row r="67" spans="1:6" x14ac:dyDescent="0.25">
      <c r="A67" s="9"/>
      <c r="B67" s="9"/>
      <c r="C67" s="9"/>
      <c r="D67" s="9"/>
      <c r="E67" s="9"/>
      <c r="F67" s="9"/>
    </row>
    <row r="68" spans="1:6" x14ac:dyDescent="0.25">
      <c r="A68" s="9"/>
      <c r="B68" s="9"/>
      <c r="C68" s="9"/>
      <c r="D68" s="9"/>
      <c r="E68" s="9"/>
      <c r="F68" s="9"/>
    </row>
    <row r="69" spans="1:6" x14ac:dyDescent="0.25">
      <c r="A69" s="9"/>
      <c r="B69" s="9"/>
      <c r="C69" s="9"/>
      <c r="D69" s="9"/>
      <c r="E69" s="9"/>
      <c r="F69" s="9"/>
    </row>
    <row r="70" spans="1:6" x14ac:dyDescent="0.25">
      <c r="A70" s="9"/>
      <c r="B70" s="9"/>
      <c r="C70" s="9"/>
      <c r="D70" s="9"/>
      <c r="E70" s="9"/>
      <c r="F70" s="9"/>
    </row>
    <row r="71" spans="1:6" x14ac:dyDescent="0.25">
      <c r="A71" s="9"/>
      <c r="B71" s="9"/>
      <c r="C71" s="9"/>
      <c r="D71" s="9"/>
      <c r="E71" s="9"/>
      <c r="F71" s="9"/>
    </row>
    <row r="72" spans="1:6" x14ac:dyDescent="0.25">
      <c r="A72" s="9"/>
      <c r="B72" s="9"/>
      <c r="C72" s="9"/>
      <c r="D72" s="9"/>
      <c r="E72" s="9"/>
      <c r="F72" s="9"/>
    </row>
    <row r="73" spans="1:6" x14ac:dyDescent="0.25">
      <c r="A73" s="9"/>
      <c r="B73" s="9"/>
      <c r="C73" s="9"/>
      <c r="D73" s="9"/>
      <c r="E73" s="9"/>
      <c r="F73" s="9"/>
    </row>
    <row r="74" spans="1:6" x14ac:dyDescent="0.25">
      <c r="A74" s="9"/>
      <c r="B74" s="9"/>
      <c r="C74" s="9"/>
      <c r="D74" s="9"/>
      <c r="E74" s="9"/>
      <c r="F74" s="9"/>
    </row>
    <row r="75" spans="1:6" x14ac:dyDescent="0.25">
      <c r="A75" s="9"/>
      <c r="B75" s="9"/>
      <c r="C75" s="9"/>
      <c r="D75" s="9"/>
      <c r="E75" s="9"/>
      <c r="F75" s="9"/>
    </row>
    <row r="76" spans="1:6" x14ac:dyDescent="0.25">
      <c r="A76" s="9"/>
      <c r="B76" s="9"/>
      <c r="C76" s="9"/>
      <c r="D76" s="9"/>
      <c r="E76" s="9"/>
      <c r="F76" s="9"/>
    </row>
    <row r="77" spans="1:6" x14ac:dyDescent="0.25">
      <c r="A77" s="9"/>
      <c r="B77" s="9"/>
      <c r="C77" s="9"/>
      <c r="D77" s="9"/>
      <c r="E77" s="9"/>
      <c r="F77" s="9"/>
    </row>
    <row r="78" spans="1:6" x14ac:dyDescent="0.25">
      <c r="A78" s="9"/>
      <c r="B78" s="9"/>
      <c r="C78" s="9"/>
      <c r="D78" s="9"/>
      <c r="E78" s="9"/>
      <c r="F78" s="9"/>
    </row>
    <row r="79" spans="1:6" x14ac:dyDescent="0.25">
      <c r="A79" s="9"/>
      <c r="B79" s="9"/>
      <c r="C79" s="9"/>
      <c r="D79" s="9"/>
      <c r="E79" s="9"/>
      <c r="F79" s="9"/>
    </row>
    <row r="80" spans="1:6" x14ac:dyDescent="0.25">
      <c r="A80" s="9"/>
      <c r="B80" s="9"/>
      <c r="C80" s="9"/>
      <c r="D80" s="9"/>
      <c r="E80" s="9"/>
      <c r="F80" s="9"/>
    </row>
    <row r="81" spans="1:6" x14ac:dyDescent="0.25">
      <c r="A81" s="9"/>
      <c r="B81" s="9"/>
      <c r="C81" s="9"/>
      <c r="D81" s="9"/>
      <c r="E81" s="9"/>
      <c r="F81" s="9"/>
    </row>
    <row r="82" spans="1:6" x14ac:dyDescent="0.25">
      <c r="A82" s="9"/>
      <c r="B82" s="9"/>
      <c r="C82" s="9"/>
      <c r="D82" s="9"/>
      <c r="E82" s="9"/>
      <c r="F82" s="9"/>
    </row>
    <row r="83" spans="1:6" x14ac:dyDescent="0.25">
      <c r="A83" s="9"/>
      <c r="B83" s="9"/>
      <c r="C83" s="9"/>
      <c r="D83" s="9"/>
      <c r="E83" s="9"/>
      <c r="F83" s="9"/>
    </row>
    <row r="84" spans="1:6" x14ac:dyDescent="0.25">
      <c r="A84" s="9"/>
      <c r="B84" s="9"/>
      <c r="C84" s="9"/>
      <c r="D84" s="9"/>
      <c r="E84" s="9"/>
      <c r="F84" s="9"/>
    </row>
    <row r="85" spans="1:6" x14ac:dyDescent="0.25">
      <c r="A85" s="9"/>
      <c r="B85" s="9"/>
      <c r="C85" s="9"/>
      <c r="D85" s="9"/>
      <c r="E85" s="9"/>
      <c r="F85" s="9"/>
    </row>
    <row r="86" spans="1:6" x14ac:dyDescent="0.25">
      <c r="A86" s="9"/>
      <c r="B86" s="9"/>
      <c r="C86" s="9"/>
      <c r="D86" s="9"/>
      <c r="E86" s="9"/>
      <c r="F86" s="9"/>
    </row>
    <row r="87" spans="1:6" x14ac:dyDescent="0.25">
      <c r="A87" s="9"/>
      <c r="B87" s="9"/>
      <c r="C87" s="9"/>
      <c r="D87" s="9"/>
      <c r="E87" s="9"/>
      <c r="F87" s="9"/>
    </row>
    <row r="88" spans="1:6" x14ac:dyDescent="0.25">
      <c r="A88" s="9"/>
      <c r="B88" s="9"/>
      <c r="C88" s="9"/>
      <c r="D88" s="9"/>
      <c r="E88" s="9"/>
      <c r="F88" s="9"/>
    </row>
    <row r="89" spans="1:6" x14ac:dyDescent="0.25">
      <c r="A89" s="9"/>
      <c r="B89" s="9"/>
      <c r="C89" s="9"/>
      <c r="D89" s="9"/>
      <c r="E89" s="9"/>
      <c r="F89" s="9"/>
    </row>
    <row r="90" spans="1:6" x14ac:dyDescent="0.25">
      <c r="A90" s="9"/>
      <c r="B90" s="9"/>
      <c r="C90" s="9"/>
      <c r="D90" s="9"/>
      <c r="E90" s="9"/>
      <c r="F90" s="9"/>
    </row>
    <row r="91" spans="1:6" x14ac:dyDescent="0.25">
      <c r="A91" s="9"/>
      <c r="B91" s="9"/>
      <c r="C91" s="9"/>
      <c r="D91" s="9"/>
      <c r="E91" s="9"/>
      <c r="F91" s="9"/>
    </row>
    <row r="92" spans="1:6" x14ac:dyDescent="0.25">
      <c r="A92" s="9"/>
      <c r="B92" s="9"/>
      <c r="C92" s="9"/>
      <c r="D92" s="9"/>
      <c r="E92" s="9"/>
      <c r="F92" s="9"/>
    </row>
    <row r="93" spans="1:6" x14ac:dyDescent="0.25">
      <c r="A93" s="9"/>
      <c r="B93" s="9"/>
      <c r="C93" s="9"/>
      <c r="D93" s="9"/>
      <c r="E93" s="9"/>
      <c r="F93" s="9"/>
    </row>
    <row r="94" spans="1:6" x14ac:dyDescent="0.25">
      <c r="A94" s="9"/>
      <c r="B94" s="9"/>
      <c r="C94" s="9"/>
      <c r="D94" s="9"/>
      <c r="E94" s="9"/>
      <c r="F94" s="9"/>
    </row>
    <row r="95" spans="1:6" x14ac:dyDescent="0.25">
      <c r="A95" s="9"/>
      <c r="B95" s="9"/>
      <c r="C95" s="9"/>
      <c r="D95" s="9"/>
      <c r="E95" s="9"/>
      <c r="F95" s="9"/>
    </row>
    <row r="96" spans="1:6" x14ac:dyDescent="0.25">
      <c r="A96" s="9"/>
      <c r="B96" s="9"/>
      <c r="C96" s="9"/>
      <c r="D96" s="9"/>
      <c r="E96" s="9"/>
      <c r="F96" s="9"/>
    </row>
    <row r="97" spans="1:6" x14ac:dyDescent="0.25">
      <c r="A97" s="9"/>
      <c r="B97" s="9"/>
      <c r="C97" s="9"/>
      <c r="D97" s="9"/>
      <c r="E97" s="9"/>
      <c r="F97" s="9"/>
    </row>
    <row r="98" spans="1:6" x14ac:dyDescent="0.25">
      <c r="A98" s="9"/>
      <c r="B98" s="9"/>
      <c r="C98" s="9"/>
      <c r="D98" s="9"/>
      <c r="E98" s="9"/>
      <c r="F98" s="9"/>
    </row>
    <row r="99" spans="1:6" x14ac:dyDescent="0.25">
      <c r="A99" s="9"/>
      <c r="B99" s="9"/>
      <c r="C99" s="9"/>
      <c r="D99" s="9"/>
      <c r="E99" s="9"/>
      <c r="F99" s="9"/>
    </row>
    <row r="100" spans="1:6" x14ac:dyDescent="0.25">
      <c r="A100" s="9"/>
      <c r="B100" s="9"/>
      <c r="C100" s="9"/>
      <c r="D100" s="9"/>
      <c r="E100" s="9"/>
      <c r="F100" s="9"/>
    </row>
    <row r="101" spans="1:6" x14ac:dyDescent="0.25">
      <c r="A101" s="9"/>
      <c r="B101" s="9"/>
      <c r="C101" s="9"/>
      <c r="D101" s="9"/>
      <c r="E101" s="9"/>
      <c r="F101" s="9"/>
    </row>
    <row r="102" spans="1:6" x14ac:dyDescent="0.25">
      <c r="A102" s="9"/>
      <c r="B102" s="9"/>
      <c r="C102" s="9"/>
      <c r="D102" s="9"/>
      <c r="E102" s="9"/>
      <c r="F102" s="9"/>
    </row>
    <row r="103" spans="1:6" x14ac:dyDescent="0.25">
      <c r="A103" s="9"/>
      <c r="B103" s="9"/>
      <c r="C103" s="9"/>
      <c r="D103" s="9"/>
      <c r="E103" s="9"/>
      <c r="F103" s="9"/>
    </row>
    <row r="104" spans="1:6" x14ac:dyDescent="0.25">
      <c r="A104" s="9"/>
      <c r="B104" s="9"/>
      <c r="C104" s="9"/>
      <c r="D104" s="9"/>
      <c r="E104" s="9"/>
      <c r="F104" s="9"/>
    </row>
    <row r="105" spans="1:6" x14ac:dyDescent="0.25">
      <c r="A105" s="9"/>
      <c r="B105" s="9"/>
      <c r="C105" s="9"/>
      <c r="D105" s="9"/>
      <c r="E105" s="9"/>
      <c r="F105" s="9"/>
    </row>
    <row r="106" spans="1:6" x14ac:dyDescent="0.25">
      <c r="A106" s="9"/>
      <c r="B106" s="9"/>
      <c r="C106" s="9"/>
      <c r="D106" s="9"/>
      <c r="E106" s="9"/>
      <c r="F106" s="9"/>
    </row>
    <row r="107" spans="1:6" x14ac:dyDescent="0.25">
      <c r="A107" s="9"/>
      <c r="B107" s="9"/>
      <c r="C107" s="9"/>
      <c r="D107" s="9"/>
      <c r="E107" s="9"/>
      <c r="F107" s="9"/>
    </row>
    <row r="108" spans="1:6" x14ac:dyDescent="0.25">
      <c r="A108" s="9"/>
      <c r="B108" s="9"/>
      <c r="C108" s="9"/>
      <c r="D108" s="9"/>
      <c r="E108" s="9"/>
      <c r="F108" s="9"/>
    </row>
    <row r="109" spans="1:6" x14ac:dyDescent="0.25">
      <c r="A109" s="9"/>
      <c r="B109" s="9"/>
      <c r="C109" s="9"/>
      <c r="D109" s="9"/>
      <c r="E109" s="9"/>
      <c r="F109" s="9"/>
    </row>
    <row r="110" spans="1:6" x14ac:dyDescent="0.25">
      <c r="A110" s="9"/>
      <c r="B110" s="9"/>
      <c r="C110" s="9"/>
      <c r="D110" s="9"/>
      <c r="E110" s="9"/>
      <c r="F110" s="9"/>
    </row>
    <row r="111" spans="1:6" x14ac:dyDescent="0.25">
      <c r="A111" s="9"/>
      <c r="B111" s="9"/>
      <c r="C111" s="9"/>
      <c r="D111" s="9"/>
      <c r="E111" s="9"/>
      <c r="F111" s="9"/>
    </row>
    <row r="112" spans="1:6" x14ac:dyDescent="0.25">
      <c r="A112" s="9"/>
      <c r="B112" s="9"/>
      <c r="C112" s="9"/>
      <c r="D112" s="9"/>
      <c r="E112" s="9"/>
      <c r="F112" s="9"/>
    </row>
    <row r="113" spans="1:6" x14ac:dyDescent="0.25">
      <c r="A113" s="9"/>
      <c r="B113" s="9"/>
      <c r="C113" s="9"/>
      <c r="D113" s="9"/>
      <c r="E113" s="9"/>
      <c r="F113" s="9"/>
    </row>
    <row r="114" spans="1:6" x14ac:dyDescent="0.25">
      <c r="A114" s="9"/>
      <c r="B114" s="9"/>
      <c r="C114" s="9"/>
      <c r="D114" s="9"/>
      <c r="E114" s="9"/>
      <c r="F114" s="9"/>
    </row>
    <row r="115" spans="1:6" x14ac:dyDescent="0.25">
      <c r="A115" s="9"/>
      <c r="B115" s="9"/>
      <c r="C115" s="9"/>
      <c r="D115" s="9"/>
      <c r="E115" s="9"/>
      <c r="F115" s="9"/>
    </row>
    <row r="116" spans="1:6" x14ac:dyDescent="0.25">
      <c r="A116" s="9"/>
      <c r="B116" s="9"/>
      <c r="C116" s="9"/>
      <c r="D116" s="9"/>
      <c r="E116" s="9"/>
      <c r="F116" s="9"/>
    </row>
    <row r="117" spans="1:6" x14ac:dyDescent="0.25">
      <c r="A117" s="9"/>
      <c r="B117" s="9"/>
      <c r="C117" s="9"/>
      <c r="D117" s="9"/>
      <c r="E117" s="9"/>
      <c r="F117" s="9"/>
    </row>
    <row r="118" spans="1:6" x14ac:dyDescent="0.25">
      <c r="A118" s="9"/>
      <c r="B118" s="9"/>
      <c r="C118" s="9"/>
      <c r="D118" s="9"/>
      <c r="E118" s="9"/>
      <c r="F118" s="9"/>
    </row>
    <row r="119" spans="1:6" x14ac:dyDescent="0.25">
      <c r="A119" s="9"/>
      <c r="B119" s="9"/>
      <c r="C119" s="9"/>
      <c r="D119" s="9"/>
      <c r="E119" s="9"/>
      <c r="F119" s="9"/>
    </row>
    <row r="120" spans="1:6" x14ac:dyDescent="0.25">
      <c r="A120" s="9"/>
      <c r="B120" s="9"/>
      <c r="C120" s="9"/>
      <c r="D120" s="9"/>
      <c r="E120" s="9"/>
      <c r="F120" s="9"/>
    </row>
    <row r="121" spans="1:6" x14ac:dyDescent="0.25">
      <c r="A121" s="9"/>
      <c r="B121" s="9"/>
      <c r="C121" s="9"/>
      <c r="D121" s="9"/>
      <c r="E121" s="9"/>
      <c r="F121" s="9"/>
    </row>
    <row r="122" spans="1:6" x14ac:dyDescent="0.25">
      <c r="A122" s="9"/>
      <c r="B122" s="9"/>
      <c r="C122" s="9"/>
      <c r="D122" s="9"/>
      <c r="E122" s="9"/>
      <c r="F122" s="9"/>
    </row>
    <row r="123" spans="1:6" x14ac:dyDescent="0.25">
      <c r="A123" s="9"/>
      <c r="B123" s="9"/>
      <c r="C123" s="9"/>
      <c r="D123" s="9"/>
      <c r="E123" s="9"/>
      <c r="F123" s="9"/>
    </row>
    <row r="124" spans="1:6" x14ac:dyDescent="0.25">
      <c r="A124" s="9"/>
      <c r="B124" s="9"/>
      <c r="C124" s="9"/>
      <c r="D124" s="9"/>
      <c r="E124" s="9"/>
      <c r="F124" s="9"/>
    </row>
    <row r="125" spans="1:6" x14ac:dyDescent="0.25">
      <c r="A125" s="9"/>
      <c r="B125" s="9"/>
      <c r="C125" s="9"/>
      <c r="D125" s="9"/>
      <c r="E125" s="9"/>
      <c r="F125" s="9"/>
    </row>
    <row r="126" spans="1:6" x14ac:dyDescent="0.25">
      <c r="A126" s="9"/>
      <c r="B126" s="9"/>
      <c r="C126" s="9"/>
      <c r="D126" s="9"/>
      <c r="E126" s="9"/>
      <c r="F126" s="9"/>
    </row>
    <row r="127" spans="1:6" x14ac:dyDescent="0.25">
      <c r="A127" s="9"/>
      <c r="B127" s="9"/>
      <c r="C127" s="9"/>
      <c r="D127" s="9"/>
      <c r="E127" s="9"/>
      <c r="F127" s="9"/>
    </row>
    <row r="128" spans="1:6" x14ac:dyDescent="0.25">
      <c r="A128" s="9"/>
      <c r="B128" s="9"/>
      <c r="C128" s="9"/>
      <c r="D128" s="9"/>
      <c r="E128" s="9"/>
      <c r="F128" s="9"/>
    </row>
    <row r="129" spans="1:6" x14ac:dyDescent="0.25">
      <c r="A129" s="9"/>
      <c r="B129" s="9"/>
      <c r="C129" s="9"/>
      <c r="D129" s="9"/>
      <c r="E129" s="9"/>
      <c r="F129" s="9"/>
    </row>
    <row r="130" spans="1:6" x14ac:dyDescent="0.25">
      <c r="A130" s="9"/>
      <c r="B130" s="9"/>
      <c r="C130" s="9"/>
      <c r="D130" s="9"/>
      <c r="E130" s="9"/>
      <c r="F130" s="9"/>
    </row>
    <row r="131" spans="1:6" x14ac:dyDescent="0.25">
      <c r="A131" s="9"/>
      <c r="B131" s="9"/>
      <c r="C131" s="9"/>
      <c r="D131" s="9"/>
      <c r="E131" s="9"/>
      <c r="F131" s="9"/>
    </row>
    <row r="132" spans="1:6" x14ac:dyDescent="0.25">
      <c r="A132" s="9"/>
      <c r="B132" s="9"/>
      <c r="C132" s="9"/>
      <c r="D132" s="9"/>
      <c r="E132" s="9"/>
      <c r="F132" s="9"/>
    </row>
    <row r="133" spans="1:6" x14ac:dyDescent="0.25">
      <c r="A133" s="9"/>
      <c r="B133" s="9"/>
      <c r="C133" s="9"/>
      <c r="D133" s="9"/>
      <c r="E133" s="9"/>
      <c r="F133" s="9"/>
    </row>
    <row r="134" spans="1:6" x14ac:dyDescent="0.25">
      <c r="A134" s="9"/>
      <c r="B134" s="9"/>
      <c r="C134" s="9"/>
      <c r="D134" s="9"/>
      <c r="E134" s="9"/>
      <c r="F134" s="9"/>
    </row>
    <row r="135" spans="1:6" x14ac:dyDescent="0.25">
      <c r="A135" s="9"/>
      <c r="B135" s="9"/>
      <c r="C135" s="9"/>
      <c r="D135" s="9"/>
      <c r="E135" s="9"/>
      <c r="F135" s="9"/>
    </row>
    <row r="136" spans="1:6" x14ac:dyDescent="0.25">
      <c r="A136" s="9"/>
      <c r="B136" s="9"/>
      <c r="C136" s="9"/>
      <c r="D136" s="9"/>
      <c r="E136" s="9"/>
      <c r="F136" s="9"/>
    </row>
    <row r="137" spans="1:6" x14ac:dyDescent="0.25">
      <c r="A137" s="9"/>
      <c r="B137" s="9"/>
      <c r="C137" s="9"/>
      <c r="D137" s="9"/>
      <c r="E137" s="9"/>
      <c r="F137" s="9"/>
    </row>
    <row r="138" spans="1:6" x14ac:dyDescent="0.25">
      <c r="A138" s="9"/>
      <c r="B138" s="9"/>
      <c r="C138" s="9"/>
      <c r="D138" s="9"/>
      <c r="E138" s="9"/>
      <c r="F138" s="9"/>
    </row>
    <row r="139" spans="1:6" x14ac:dyDescent="0.25">
      <c r="A139" s="9"/>
      <c r="B139" s="9"/>
      <c r="C139" s="9"/>
      <c r="D139" s="9"/>
      <c r="E139" s="9"/>
      <c r="F139" s="9"/>
    </row>
    <row r="140" spans="1:6" x14ac:dyDescent="0.25">
      <c r="A140" s="9"/>
      <c r="B140" s="9"/>
      <c r="C140" s="9"/>
      <c r="D140" s="9"/>
      <c r="E140" s="9"/>
      <c r="F140" s="9"/>
    </row>
    <row r="141" spans="1:6" x14ac:dyDescent="0.25">
      <c r="A141" s="9"/>
      <c r="B141" s="9"/>
      <c r="C141" s="9"/>
      <c r="D141" s="9"/>
      <c r="E141" s="9"/>
      <c r="F141" s="9"/>
    </row>
    <row r="142" spans="1:6" x14ac:dyDescent="0.25">
      <c r="A142" s="9"/>
      <c r="B142" s="9"/>
      <c r="C142" s="9"/>
      <c r="D142" s="9"/>
      <c r="E142" s="9"/>
      <c r="F142" s="9"/>
    </row>
    <row r="143" spans="1:6" x14ac:dyDescent="0.25">
      <c r="A143" s="9"/>
      <c r="B143" s="9"/>
      <c r="C143" s="9"/>
      <c r="D143" s="9"/>
      <c r="E143" s="9"/>
      <c r="F143" s="9"/>
    </row>
    <row r="144" spans="1:6" x14ac:dyDescent="0.25">
      <c r="A144" s="9"/>
      <c r="B144" s="9"/>
      <c r="C144" s="9"/>
      <c r="D144" s="9"/>
      <c r="E144" s="9"/>
      <c r="F144" s="9"/>
    </row>
    <row r="145" spans="1:6" x14ac:dyDescent="0.25">
      <c r="A145" s="9"/>
      <c r="B145" s="9"/>
      <c r="C145" s="9"/>
      <c r="D145" s="9"/>
      <c r="E145" s="9"/>
      <c r="F145" s="9"/>
    </row>
    <row r="146" spans="1:6" x14ac:dyDescent="0.25">
      <c r="A146" s="9"/>
      <c r="B146" s="9"/>
      <c r="C146" s="9"/>
      <c r="D146" s="9"/>
      <c r="E146" s="9"/>
      <c r="F146" s="9"/>
    </row>
    <row r="147" spans="1:6" x14ac:dyDescent="0.25">
      <c r="A147" s="9"/>
      <c r="B147" s="9"/>
      <c r="C147" s="9"/>
      <c r="D147" s="9"/>
      <c r="E147" s="9"/>
      <c r="F147" s="9"/>
    </row>
    <row r="148" spans="1:6" x14ac:dyDescent="0.25">
      <c r="A148" s="9"/>
      <c r="B148" s="9"/>
      <c r="C148" s="9"/>
      <c r="D148" s="9"/>
      <c r="E148" s="9"/>
      <c r="F148" s="9"/>
    </row>
    <row r="149" spans="1:6" x14ac:dyDescent="0.25">
      <c r="A149" s="9"/>
      <c r="B149" s="9"/>
      <c r="C149" s="9"/>
      <c r="D149" s="9"/>
      <c r="E149" s="9"/>
      <c r="F149" s="9"/>
    </row>
    <row r="150" spans="1:6" x14ac:dyDescent="0.25">
      <c r="A150" s="9"/>
      <c r="B150" s="9"/>
      <c r="C150" s="9"/>
      <c r="D150" s="9"/>
      <c r="E150" s="9"/>
      <c r="F150" s="9"/>
    </row>
    <row r="151" spans="1:6" x14ac:dyDescent="0.25">
      <c r="A151" s="9"/>
      <c r="B151" s="9"/>
      <c r="C151" s="9"/>
      <c r="D151" s="9"/>
      <c r="E151" s="9"/>
      <c r="F151" s="9"/>
    </row>
    <row r="152" spans="1:6" x14ac:dyDescent="0.25">
      <c r="A152" s="9"/>
      <c r="B152" s="9"/>
      <c r="C152" s="9"/>
      <c r="D152" s="9"/>
      <c r="E152" s="9"/>
      <c r="F152" s="9"/>
    </row>
    <row r="153" spans="1:6" x14ac:dyDescent="0.25">
      <c r="A153" s="9"/>
      <c r="B153" s="9"/>
      <c r="C153" s="9"/>
      <c r="D153" s="9"/>
      <c r="E153" s="9"/>
      <c r="F153" s="9"/>
    </row>
    <row r="154" spans="1:6" x14ac:dyDescent="0.25">
      <c r="A154" s="9"/>
      <c r="B154" s="9"/>
      <c r="C154" s="9"/>
      <c r="D154" s="9"/>
      <c r="E154" s="9"/>
      <c r="F154" s="9"/>
    </row>
    <row r="155" spans="1:6" x14ac:dyDescent="0.25">
      <c r="A155" s="9"/>
      <c r="B155" s="9"/>
      <c r="C155" s="9"/>
      <c r="D155" s="9"/>
      <c r="E155" s="9"/>
      <c r="F155" s="9"/>
    </row>
    <row r="156" spans="1:6" x14ac:dyDescent="0.25">
      <c r="A156" s="9"/>
      <c r="B156" s="9"/>
      <c r="C156" s="9"/>
      <c r="D156" s="9"/>
      <c r="E156" s="9"/>
      <c r="F156" s="9"/>
    </row>
    <row r="157" spans="1:6" x14ac:dyDescent="0.25">
      <c r="A157" s="9"/>
      <c r="B157" s="9"/>
      <c r="C157" s="9"/>
      <c r="D157" s="9"/>
      <c r="E157" s="9"/>
      <c r="F157" s="9"/>
    </row>
    <row r="158" spans="1:6" x14ac:dyDescent="0.25">
      <c r="A158" s="9"/>
      <c r="B158" s="9"/>
      <c r="C158" s="9"/>
      <c r="D158" s="9"/>
      <c r="E158" s="9"/>
      <c r="F158" s="9"/>
    </row>
    <row r="159" spans="1:6" x14ac:dyDescent="0.25">
      <c r="A159" s="9"/>
      <c r="B159" s="9"/>
      <c r="C159" s="9"/>
      <c r="D159" s="9"/>
      <c r="E159" s="9"/>
      <c r="F159" s="9"/>
    </row>
    <row r="160" spans="1:6" x14ac:dyDescent="0.25">
      <c r="A160" s="9"/>
      <c r="B160" s="9"/>
      <c r="C160" s="9"/>
      <c r="D160" s="9"/>
      <c r="E160" s="9"/>
      <c r="F160" s="9"/>
    </row>
    <row r="161" spans="1:6" x14ac:dyDescent="0.25">
      <c r="A161" s="9"/>
      <c r="B161" s="9"/>
      <c r="C161" s="9"/>
      <c r="D161" s="9"/>
      <c r="E161" s="9"/>
      <c r="F161" s="9"/>
    </row>
    <row r="162" spans="1:6" x14ac:dyDescent="0.25">
      <c r="A162" s="9"/>
      <c r="B162" s="9"/>
      <c r="C162" s="9"/>
      <c r="D162" s="9"/>
      <c r="E162" s="9"/>
      <c r="F162" s="9"/>
    </row>
    <row r="163" spans="1:6" x14ac:dyDescent="0.25">
      <c r="A163" s="9"/>
      <c r="B163" s="9"/>
      <c r="C163" s="9"/>
      <c r="D163" s="9"/>
      <c r="E163" s="9"/>
      <c r="F163" s="9"/>
    </row>
    <row r="164" spans="1:6" x14ac:dyDescent="0.25">
      <c r="A164" s="9"/>
      <c r="B164" s="9"/>
      <c r="C164" s="9"/>
      <c r="D164" s="9"/>
      <c r="E164" s="9"/>
      <c r="F164" s="9"/>
    </row>
    <row r="165" spans="1:6" x14ac:dyDescent="0.25">
      <c r="A165" s="9"/>
      <c r="B165" s="9"/>
      <c r="C165" s="9"/>
      <c r="D165" s="9"/>
      <c r="E165" s="9"/>
      <c r="F165" s="9"/>
    </row>
    <row r="166" spans="1:6" x14ac:dyDescent="0.25">
      <c r="A166" s="9"/>
      <c r="B166" s="9"/>
      <c r="C166" s="9"/>
      <c r="D166" s="9"/>
      <c r="E166" s="9"/>
      <c r="F166" s="9"/>
    </row>
    <row r="167" spans="1:6" x14ac:dyDescent="0.25">
      <c r="A167" s="9"/>
      <c r="B167" s="9"/>
      <c r="C167" s="9"/>
      <c r="D167" s="9"/>
      <c r="E167" s="9"/>
      <c r="F167" s="9"/>
    </row>
    <row r="168" spans="1:6" x14ac:dyDescent="0.25">
      <c r="A168" s="9"/>
      <c r="B168" s="9"/>
      <c r="C168" s="9"/>
      <c r="D168" s="9"/>
      <c r="E168" s="9"/>
      <c r="F168" s="9"/>
    </row>
    <row r="169" spans="1:6" x14ac:dyDescent="0.25">
      <c r="A169" s="9"/>
      <c r="B169" s="9"/>
      <c r="C169" s="9"/>
      <c r="D169" s="9"/>
      <c r="E169" s="9"/>
      <c r="F169" s="9"/>
    </row>
    <row r="170" spans="1:6" x14ac:dyDescent="0.25">
      <c r="A170" s="9"/>
      <c r="B170" s="9"/>
      <c r="C170" s="9"/>
      <c r="D170" s="9"/>
      <c r="E170" s="9"/>
      <c r="F170" s="9"/>
    </row>
    <row r="171" spans="1:6" x14ac:dyDescent="0.25">
      <c r="A171" s="9"/>
      <c r="B171" s="9"/>
      <c r="C171" s="9"/>
      <c r="D171" s="9"/>
      <c r="E171" s="9"/>
      <c r="F171" s="9"/>
    </row>
    <row r="172" spans="1:6" x14ac:dyDescent="0.25">
      <c r="A172" s="9"/>
      <c r="B172" s="9"/>
      <c r="C172" s="9"/>
      <c r="D172" s="9"/>
      <c r="E172" s="9"/>
      <c r="F172" s="9"/>
    </row>
    <row r="173" spans="1:6" x14ac:dyDescent="0.25">
      <c r="A173" s="9"/>
      <c r="B173" s="9"/>
      <c r="C173" s="9"/>
      <c r="D173" s="9"/>
      <c r="E173" s="9"/>
      <c r="F173" s="9"/>
    </row>
    <row r="174" spans="1:6" x14ac:dyDescent="0.25">
      <c r="A174" s="9"/>
      <c r="B174" s="9"/>
      <c r="C174" s="9"/>
      <c r="D174" s="9"/>
      <c r="E174" s="9"/>
      <c r="F174" s="9"/>
    </row>
    <row r="175" spans="1:6" x14ac:dyDescent="0.25">
      <c r="A175" s="9"/>
      <c r="B175" s="9"/>
      <c r="C175" s="9"/>
      <c r="D175" s="9"/>
      <c r="E175" s="9"/>
      <c r="F175" s="9"/>
    </row>
    <row r="176" spans="1:6" x14ac:dyDescent="0.25">
      <c r="A176" s="9"/>
      <c r="B176" s="9"/>
      <c r="C176" s="9"/>
      <c r="D176" s="9"/>
      <c r="E176" s="9"/>
      <c r="F176" s="9"/>
    </row>
    <row r="177" spans="1:6" x14ac:dyDescent="0.25">
      <c r="A177" s="9"/>
      <c r="B177" s="9"/>
      <c r="C177" s="9"/>
      <c r="D177" s="9"/>
      <c r="E177" s="9"/>
      <c r="F177" s="9"/>
    </row>
    <row r="178" spans="1:6" x14ac:dyDescent="0.25">
      <c r="A178" s="9"/>
      <c r="B178" s="9"/>
      <c r="C178" s="9"/>
      <c r="D178" s="9"/>
      <c r="E178" s="9"/>
      <c r="F178" s="9"/>
    </row>
    <row r="179" spans="1:6" x14ac:dyDescent="0.25">
      <c r="A179" s="9"/>
      <c r="B179" s="9"/>
      <c r="C179" s="9"/>
      <c r="D179" s="9"/>
      <c r="E179" s="9"/>
      <c r="F179" s="9"/>
    </row>
    <row r="180" spans="1:6" x14ac:dyDescent="0.25">
      <c r="A180" s="9"/>
      <c r="B180" s="9"/>
      <c r="C180" s="9"/>
      <c r="D180" s="9"/>
      <c r="E180" s="9"/>
      <c r="F180" s="9"/>
    </row>
    <row r="181" spans="1:6" x14ac:dyDescent="0.25">
      <c r="A181" s="9"/>
      <c r="B181" s="9"/>
      <c r="C181" s="9"/>
      <c r="D181" s="9"/>
      <c r="E181" s="9"/>
      <c r="F181" s="9"/>
    </row>
    <row r="182" spans="1:6" x14ac:dyDescent="0.25">
      <c r="A182" s="9"/>
      <c r="B182" s="9"/>
      <c r="C182" s="9"/>
      <c r="D182" s="9"/>
      <c r="E182" s="9"/>
      <c r="F182" s="9"/>
    </row>
    <row r="183" spans="1:6" x14ac:dyDescent="0.25">
      <c r="A183" s="9"/>
      <c r="B183" s="9"/>
      <c r="C183" s="9"/>
      <c r="D183" s="9"/>
      <c r="E183" s="9"/>
      <c r="F183" s="9"/>
    </row>
    <row r="184" spans="1:6" x14ac:dyDescent="0.25">
      <c r="A184" s="9"/>
      <c r="B184" s="9"/>
      <c r="C184" s="9"/>
      <c r="D184" s="9"/>
      <c r="E184" s="9"/>
      <c r="F184" s="9"/>
    </row>
    <row r="185" spans="1:6" x14ac:dyDescent="0.25">
      <c r="A185" s="9"/>
      <c r="B185" s="9"/>
      <c r="C185" s="9"/>
      <c r="D185" s="9"/>
      <c r="E185" s="9"/>
      <c r="F185" s="9"/>
    </row>
    <row r="186" spans="1:6" x14ac:dyDescent="0.25">
      <c r="A186" s="9"/>
      <c r="B186" s="9"/>
      <c r="C186" s="9"/>
      <c r="D186" s="9"/>
      <c r="E186" s="9"/>
      <c r="F186" s="9"/>
    </row>
    <row r="187" spans="1:6" x14ac:dyDescent="0.25">
      <c r="A187" s="9"/>
      <c r="B187" s="9"/>
      <c r="C187" s="9"/>
      <c r="D187" s="9"/>
      <c r="E187" s="9"/>
      <c r="F187" s="9"/>
    </row>
    <row r="188" spans="1:6" x14ac:dyDescent="0.25">
      <c r="A188" s="9"/>
      <c r="B188" s="9"/>
      <c r="C188" s="9"/>
      <c r="D188" s="9"/>
      <c r="E188" s="9"/>
      <c r="F188" s="9"/>
    </row>
    <row r="189" spans="1:6" x14ac:dyDescent="0.25">
      <c r="A189" s="9"/>
      <c r="B189" s="9"/>
      <c r="C189" s="9"/>
      <c r="D189" s="9"/>
      <c r="E189" s="9"/>
      <c r="F189" s="9"/>
    </row>
    <row r="190" spans="1:6" x14ac:dyDescent="0.25">
      <c r="A190" s="9"/>
      <c r="B190" s="9"/>
      <c r="C190" s="9"/>
      <c r="D190" s="9"/>
      <c r="E190" s="9"/>
      <c r="F190" s="9"/>
    </row>
    <row r="191" spans="1:6" x14ac:dyDescent="0.25">
      <c r="A191" s="9"/>
      <c r="B191" s="9"/>
      <c r="C191" s="9"/>
      <c r="D191" s="9"/>
      <c r="E191" s="9"/>
      <c r="F191" s="9"/>
    </row>
    <row r="192" spans="1:6" x14ac:dyDescent="0.25">
      <c r="A192" s="9"/>
      <c r="B192" s="9"/>
      <c r="C192" s="9"/>
      <c r="D192" s="9"/>
      <c r="E192" s="9"/>
      <c r="F192" s="9"/>
    </row>
    <row r="193" spans="1:6" x14ac:dyDescent="0.25">
      <c r="A193" s="9"/>
      <c r="B193" s="9"/>
      <c r="C193" s="9"/>
      <c r="D193" s="9"/>
      <c r="E193" s="9"/>
      <c r="F193" s="9"/>
    </row>
    <row r="194" spans="1:6" x14ac:dyDescent="0.25">
      <c r="A194" s="9"/>
      <c r="B194" s="9"/>
      <c r="C194" s="9"/>
      <c r="D194" s="9"/>
      <c r="E194" s="9"/>
      <c r="F194" s="9"/>
    </row>
    <row r="195" spans="1:6" x14ac:dyDescent="0.25">
      <c r="A195" s="9"/>
      <c r="B195" s="9"/>
      <c r="C195" s="9"/>
      <c r="D195" s="9"/>
      <c r="E195" s="9"/>
      <c r="F195" s="9"/>
    </row>
    <row r="196" spans="1:6" x14ac:dyDescent="0.25">
      <c r="A196" s="9"/>
      <c r="B196" s="9"/>
      <c r="C196" s="9"/>
      <c r="D196" s="9"/>
      <c r="E196" s="9"/>
      <c r="F196" s="9"/>
    </row>
    <row r="197" spans="1:6" x14ac:dyDescent="0.25">
      <c r="A197" s="9"/>
      <c r="B197" s="9"/>
      <c r="C197" s="9"/>
      <c r="D197" s="9"/>
      <c r="E197" s="9"/>
      <c r="F197" s="9"/>
    </row>
    <row r="198" spans="1:6" x14ac:dyDescent="0.25">
      <c r="A198" s="9"/>
      <c r="B198" s="9"/>
      <c r="C198" s="9"/>
      <c r="D198" s="9"/>
      <c r="E198" s="9"/>
      <c r="F198" s="9"/>
    </row>
    <row r="199" spans="1:6" x14ac:dyDescent="0.25">
      <c r="A199" s="9"/>
      <c r="B199" s="9"/>
      <c r="C199" s="9"/>
      <c r="D199" s="9"/>
      <c r="E199" s="9"/>
      <c r="F199" s="9"/>
    </row>
    <row r="200" spans="1:6" x14ac:dyDescent="0.25">
      <c r="A200" s="9"/>
      <c r="B200" s="9"/>
      <c r="C200" s="9"/>
      <c r="D200" s="9"/>
      <c r="E200" s="9"/>
      <c r="F200" s="9"/>
    </row>
    <row r="201" spans="1:6" x14ac:dyDescent="0.25">
      <c r="A201" s="9"/>
      <c r="B201" s="9"/>
      <c r="C201" s="9"/>
      <c r="D201" s="9"/>
      <c r="E201" s="9"/>
      <c r="F201" s="9"/>
    </row>
    <row r="202" spans="1:6" x14ac:dyDescent="0.25">
      <c r="A202" s="9"/>
      <c r="B202" s="9"/>
      <c r="C202" s="9"/>
      <c r="D202" s="9"/>
      <c r="E202" s="9"/>
      <c r="F202" s="9"/>
    </row>
    <row r="203" spans="1:6" x14ac:dyDescent="0.25">
      <c r="A203" s="9"/>
      <c r="B203" s="9"/>
      <c r="C203" s="9"/>
      <c r="D203" s="9"/>
      <c r="E203" s="9"/>
      <c r="F203" s="9"/>
    </row>
    <row r="204" spans="1:6" x14ac:dyDescent="0.25">
      <c r="A204" s="9"/>
      <c r="B204" s="9"/>
      <c r="C204" s="9"/>
      <c r="D204" s="9"/>
      <c r="E204" s="9"/>
      <c r="F204" s="9"/>
    </row>
    <row r="205" spans="1:6" x14ac:dyDescent="0.25">
      <c r="A205" s="9"/>
      <c r="B205" s="9"/>
      <c r="C205" s="9"/>
      <c r="D205" s="9"/>
      <c r="E205" s="9"/>
      <c r="F205" s="9"/>
    </row>
    <row r="206" spans="1:6" x14ac:dyDescent="0.25">
      <c r="A206" s="9"/>
      <c r="B206" s="9"/>
      <c r="C206" s="9"/>
      <c r="D206" s="9"/>
      <c r="E206" s="9"/>
      <c r="F206" s="9"/>
    </row>
    <row r="207" spans="1:6" x14ac:dyDescent="0.25">
      <c r="A207" s="9"/>
      <c r="B207" s="9"/>
      <c r="C207" s="9"/>
      <c r="D207" s="9"/>
      <c r="E207" s="9"/>
      <c r="F207" s="9"/>
    </row>
    <row r="208" spans="1:6" x14ac:dyDescent="0.25">
      <c r="A208" s="9"/>
      <c r="B208" s="9"/>
      <c r="C208" s="9"/>
      <c r="D208" s="9"/>
      <c r="E208" s="9"/>
      <c r="F208" s="9"/>
    </row>
    <row r="209" spans="1:6" x14ac:dyDescent="0.25">
      <c r="A209" s="9"/>
      <c r="B209" s="9"/>
      <c r="C209" s="9"/>
      <c r="D209" s="9"/>
      <c r="E209" s="9"/>
      <c r="F209" s="9"/>
    </row>
    <row r="210" spans="1:6" x14ac:dyDescent="0.25">
      <c r="A210" s="9"/>
      <c r="B210" s="9"/>
      <c r="C210" s="9"/>
      <c r="D210" s="9"/>
      <c r="E210" s="9"/>
      <c r="F210" s="9"/>
    </row>
    <row r="211" spans="1:6" x14ac:dyDescent="0.25">
      <c r="A211" s="9"/>
      <c r="B211" s="9"/>
      <c r="C211" s="9"/>
      <c r="D211" s="9"/>
      <c r="E211" s="9"/>
      <c r="F211" s="9"/>
    </row>
    <row r="212" spans="1:6" x14ac:dyDescent="0.25">
      <c r="A212" s="9"/>
      <c r="B212" s="9"/>
      <c r="C212" s="9"/>
      <c r="D212" s="9"/>
      <c r="E212" s="9"/>
      <c r="F212" s="9"/>
    </row>
    <row r="213" spans="1:6" x14ac:dyDescent="0.25">
      <c r="A213" s="9"/>
      <c r="B213" s="9"/>
      <c r="C213" s="9"/>
      <c r="D213" s="9"/>
      <c r="E213" s="9"/>
      <c r="F213" s="9"/>
    </row>
    <row r="214" spans="1:6" x14ac:dyDescent="0.25">
      <c r="A214" s="9"/>
      <c r="B214" s="9"/>
      <c r="C214" s="9"/>
      <c r="D214" s="9"/>
      <c r="E214" s="9"/>
      <c r="F214" s="9"/>
    </row>
    <row r="215" spans="1:6" x14ac:dyDescent="0.25">
      <c r="A215" s="9"/>
      <c r="B215" s="9"/>
      <c r="C215" s="9"/>
      <c r="D215" s="9"/>
      <c r="E215" s="9"/>
      <c r="F215" s="9"/>
    </row>
    <row r="216" spans="1:6" x14ac:dyDescent="0.25">
      <c r="A216" s="9"/>
      <c r="B216" s="9"/>
      <c r="C216" s="9"/>
      <c r="D216" s="9"/>
      <c r="E216" s="9"/>
      <c r="F216" s="9"/>
    </row>
    <row r="217" spans="1:6" x14ac:dyDescent="0.25">
      <c r="A217" s="9"/>
      <c r="B217" s="9"/>
      <c r="C217" s="9"/>
      <c r="D217" s="9"/>
      <c r="E217" s="9"/>
      <c r="F217" s="9"/>
    </row>
    <row r="218" spans="1:6" x14ac:dyDescent="0.25">
      <c r="A218" s="9"/>
      <c r="B218" s="9"/>
      <c r="C218" s="9"/>
      <c r="D218" s="9"/>
      <c r="E218" s="9"/>
      <c r="F218" s="9"/>
    </row>
    <row r="219" spans="1:6" x14ac:dyDescent="0.25">
      <c r="A219" s="9"/>
      <c r="B219" s="9"/>
      <c r="C219" s="9"/>
      <c r="D219" s="9"/>
      <c r="E219" s="9"/>
      <c r="F219" s="9"/>
    </row>
    <row r="220" spans="1:6" x14ac:dyDescent="0.25">
      <c r="A220" s="9"/>
      <c r="B220" s="9"/>
      <c r="C220" s="9"/>
      <c r="D220" s="9"/>
      <c r="E220" s="9"/>
      <c r="F220" s="9"/>
    </row>
    <row r="221" spans="1:6" x14ac:dyDescent="0.25">
      <c r="A221" s="9"/>
      <c r="B221" s="9"/>
      <c r="C221" s="9"/>
      <c r="D221" s="9"/>
      <c r="E221" s="9"/>
      <c r="F221" s="9"/>
    </row>
    <row r="222" spans="1:6" x14ac:dyDescent="0.25">
      <c r="A222" s="9"/>
      <c r="B222" s="9"/>
      <c r="C222" s="9"/>
      <c r="D222" s="9"/>
      <c r="E222" s="9"/>
      <c r="F222" s="9"/>
    </row>
    <row r="223" spans="1:6" x14ac:dyDescent="0.25">
      <c r="A223" s="9"/>
      <c r="B223" s="9"/>
      <c r="C223" s="9"/>
      <c r="D223" s="9"/>
      <c r="E223" s="9"/>
      <c r="F223" s="9"/>
    </row>
    <row r="224" spans="1:6" x14ac:dyDescent="0.25">
      <c r="A224" s="9"/>
      <c r="B224" s="9"/>
      <c r="C224" s="9"/>
      <c r="D224" s="9"/>
      <c r="E224" s="9"/>
      <c r="F224" s="9"/>
    </row>
    <row r="225" spans="1:6" x14ac:dyDescent="0.25">
      <c r="A225" s="9"/>
      <c r="B225" s="9"/>
      <c r="C225" s="9"/>
      <c r="D225" s="9"/>
      <c r="E225" s="9"/>
      <c r="F225" s="9"/>
    </row>
    <row r="226" spans="1:6" x14ac:dyDescent="0.25">
      <c r="A226" s="9"/>
      <c r="B226" s="9"/>
      <c r="C226" s="9"/>
      <c r="D226" s="9"/>
      <c r="E226" s="9"/>
      <c r="F226" s="9"/>
    </row>
    <row r="227" spans="1:6" x14ac:dyDescent="0.25">
      <c r="A227" s="9"/>
      <c r="B227" s="9"/>
      <c r="C227" s="9"/>
      <c r="D227" s="9"/>
      <c r="E227" s="9"/>
      <c r="F227" s="9"/>
    </row>
    <row r="228" spans="1:6" x14ac:dyDescent="0.25">
      <c r="A228" s="9"/>
      <c r="B228" s="9"/>
      <c r="C228" s="9"/>
      <c r="D228" s="9"/>
      <c r="E228" s="9"/>
      <c r="F228" s="9"/>
    </row>
    <row r="229" spans="1:6" x14ac:dyDescent="0.25">
      <c r="A229" s="9"/>
      <c r="B229" s="9"/>
      <c r="C229" s="9"/>
      <c r="D229" s="9"/>
      <c r="E229" s="9"/>
      <c r="F229" s="9"/>
    </row>
    <row r="230" spans="1:6" x14ac:dyDescent="0.25">
      <c r="A230" s="9"/>
      <c r="B230" s="9"/>
      <c r="C230" s="9"/>
      <c r="D230" s="9"/>
      <c r="E230" s="9"/>
      <c r="F230" s="9"/>
    </row>
    <row r="231" spans="1:6" x14ac:dyDescent="0.25">
      <c r="A231" s="9"/>
      <c r="B231" s="9"/>
      <c r="C231" s="9"/>
      <c r="D231" s="9"/>
      <c r="E231" s="9"/>
      <c r="F231" s="9"/>
    </row>
    <row r="232" spans="1:6" x14ac:dyDescent="0.25">
      <c r="A232" s="9"/>
      <c r="B232" s="9"/>
      <c r="C232" s="9"/>
      <c r="D232" s="9"/>
      <c r="E232" s="9"/>
      <c r="F232" s="9"/>
    </row>
    <row r="233" spans="1:6" x14ac:dyDescent="0.25">
      <c r="A233" s="9"/>
      <c r="B233" s="9"/>
      <c r="C233" s="9"/>
      <c r="D233" s="9"/>
      <c r="E233" s="9"/>
      <c r="F233" s="9"/>
    </row>
    <row r="234" spans="1:6" x14ac:dyDescent="0.25">
      <c r="A234" s="9"/>
      <c r="B234" s="9"/>
      <c r="C234" s="9"/>
      <c r="D234" s="9"/>
      <c r="E234" s="9"/>
      <c r="F234" s="9"/>
    </row>
    <row r="235" spans="1:6" x14ac:dyDescent="0.25">
      <c r="A235" s="9"/>
      <c r="B235" s="9"/>
      <c r="C235" s="9"/>
      <c r="D235" s="9"/>
      <c r="E235" s="9"/>
      <c r="F235" s="9"/>
    </row>
    <row r="236" spans="1:6" x14ac:dyDescent="0.25">
      <c r="A236" s="9"/>
      <c r="B236" s="9"/>
      <c r="C236" s="9"/>
      <c r="D236" s="9"/>
      <c r="E236" s="9"/>
      <c r="F236" s="9"/>
    </row>
    <row r="237" spans="1:6" x14ac:dyDescent="0.25">
      <c r="A237" s="9"/>
      <c r="B237" s="9"/>
      <c r="C237" s="9"/>
      <c r="D237" s="9"/>
      <c r="E237" s="9"/>
      <c r="F237" s="9"/>
    </row>
    <row r="238" spans="1:6" x14ac:dyDescent="0.25">
      <c r="A238" s="9"/>
      <c r="B238" s="9"/>
      <c r="C238" s="9"/>
      <c r="D238" s="9"/>
      <c r="E238" s="9"/>
      <c r="F238" s="9"/>
    </row>
    <row r="239" spans="1:6" x14ac:dyDescent="0.25">
      <c r="A239" s="9"/>
      <c r="B239" s="9"/>
      <c r="C239" s="9"/>
      <c r="D239" s="9"/>
      <c r="E239" s="9"/>
      <c r="F239" s="9"/>
    </row>
    <row r="240" spans="1:6" x14ac:dyDescent="0.25">
      <c r="A240" s="9"/>
      <c r="B240" s="9"/>
      <c r="C240" s="9"/>
      <c r="D240" s="9"/>
      <c r="E240" s="9"/>
      <c r="F240" s="9"/>
    </row>
    <row r="241" spans="1:6" x14ac:dyDescent="0.25">
      <c r="A241" s="9"/>
      <c r="B241" s="9"/>
      <c r="C241" s="9"/>
      <c r="D241" s="9"/>
      <c r="E241" s="9"/>
      <c r="F241" s="9"/>
    </row>
    <row r="242" spans="1:6" x14ac:dyDescent="0.25">
      <c r="A242" s="9"/>
      <c r="B242" s="9"/>
      <c r="C242" s="9"/>
      <c r="D242" s="9"/>
      <c r="E242" s="9"/>
      <c r="F242" s="9"/>
    </row>
    <row r="243" spans="1:6" x14ac:dyDescent="0.25">
      <c r="A243" s="9"/>
      <c r="B243" s="9"/>
      <c r="C243" s="9"/>
      <c r="D243" s="9"/>
      <c r="E243" s="9"/>
      <c r="F243" s="9"/>
    </row>
    <row r="244" spans="1:6" x14ac:dyDescent="0.25">
      <c r="A244" s="9"/>
      <c r="B244" s="9"/>
      <c r="C244" s="9"/>
      <c r="D244" s="9"/>
      <c r="E244" s="9"/>
      <c r="F244" s="9"/>
    </row>
    <row r="245" spans="1:6" x14ac:dyDescent="0.25">
      <c r="A245" s="9"/>
      <c r="B245" s="9"/>
      <c r="C245" s="9"/>
      <c r="D245" s="9"/>
      <c r="E245" s="9"/>
      <c r="F245" s="9"/>
    </row>
    <row r="246" spans="1:6" x14ac:dyDescent="0.25">
      <c r="A246" s="9"/>
      <c r="B246" s="9"/>
      <c r="C246" s="9"/>
      <c r="D246" s="9"/>
      <c r="E246" s="9"/>
      <c r="F246" s="9"/>
    </row>
    <row r="247" spans="1:6" x14ac:dyDescent="0.25">
      <c r="A247" s="9"/>
      <c r="B247" s="9"/>
      <c r="C247" s="9"/>
      <c r="D247" s="9"/>
      <c r="E247" s="9"/>
      <c r="F247" s="9"/>
    </row>
    <row r="248" spans="1:6" x14ac:dyDescent="0.25">
      <c r="A248" s="9"/>
      <c r="B248" s="9"/>
      <c r="C248" s="9"/>
      <c r="D248" s="9"/>
      <c r="E248" s="9"/>
      <c r="F248" s="9"/>
    </row>
    <row r="249" spans="1:6" x14ac:dyDescent="0.25">
      <c r="A249" s="9"/>
      <c r="B249" s="9"/>
      <c r="C249" s="9"/>
      <c r="D249" s="9"/>
      <c r="E249" s="9"/>
      <c r="F249" s="9"/>
    </row>
    <row r="250" spans="1:6" x14ac:dyDescent="0.25">
      <c r="A250" s="9"/>
      <c r="B250" s="9"/>
      <c r="C250" s="9"/>
      <c r="D250" s="9"/>
      <c r="E250" s="9"/>
      <c r="F250" s="9"/>
    </row>
    <row r="251" spans="1:6" x14ac:dyDescent="0.25">
      <c r="A251" s="9"/>
      <c r="B251" s="9"/>
      <c r="C251" s="9"/>
      <c r="D251" s="9"/>
      <c r="E251" s="9"/>
      <c r="F251" s="9"/>
    </row>
    <row r="252" spans="1:6" x14ac:dyDescent="0.25">
      <c r="A252" s="9"/>
      <c r="B252" s="9"/>
      <c r="C252" s="9"/>
      <c r="D252" s="9"/>
      <c r="E252" s="9"/>
      <c r="F252" s="9"/>
    </row>
    <row r="253" spans="1:6" x14ac:dyDescent="0.25">
      <c r="A253" s="9"/>
      <c r="B253" s="9"/>
      <c r="C253" s="9"/>
      <c r="D253" s="9"/>
      <c r="E253" s="9"/>
      <c r="F253" s="9"/>
    </row>
    <row r="254" spans="1:6" x14ac:dyDescent="0.25">
      <c r="A254" s="9"/>
      <c r="B254" s="9"/>
      <c r="C254" s="9"/>
      <c r="D254" s="9"/>
      <c r="E254" s="9"/>
      <c r="F254" s="9"/>
    </row>
    <row r="255" spans="1:6" x14ac:dyDescent="0.25">
      <c r="A255" s="9"/>
      <c r="B255" s="9"/>
      <c r="C255" s="9"/>
      <c r="D255" s="9"/>
      <c r="E255" s="9"/>
      <c r="F255" s="9"/>
    </row>
    <row r="256" spans="1:6" x14ac:dyDescent="0.25">
      <c r="A256" s="9"/>
      <c r="B256" s="9"/>
      <c r="C256" s="9"/>
      <c r="D256" s="9"/>
      <c r="E256" s="9"/>
      <c r="F256" s="9"/>
    </row>
    <row r="257" spans="1:6" x14ac:dyDescent="0.25">
      <c r="A257" s="9"/>
      <c r="B257" s="9"/>
      <c r="C257" s="9"/>
      <c r="D257" s="9"/>
      <c r="E257" s="9"/>
      <c r="F257" s="9"/>
    </row>
    <row r="258" spans="1:6" x14ac:dyDescent="0.25">
      <c r="A258" s="9"/>
      <c r="B258" s="9"/>
      <c r="C258" s="9"/>
      <c r="D258" s="9"/>
      <c r="E258" s="9"/>
      <c r="F258" s="9"/>
    </row>
    <row r="259" spans="1:6" x14ac:dyDescent="0.25">
      <c r="A259" s="9"/>
      <c r="B259" s="9"/>
      <c r="C259" s="9"/>
      <c r="D259" s="9"/>
      <c r="E259" s="9"/>
      <c r="F259" s="9"/>
    </row>
    <row r="260" spans="1:6" x14ac:dyDescent="0.25">
      <c r="A260" s="9"/>
      <c r="B260" s="9"/>
      <c r="C260" s="9"/>
      <c r="D260" s="9"/>
      <c r="E260" s="9"/>
      <c r="F260" s="9"/>
    </row>
    <row r="261" spans="1:6" x14ac:dyDescent="0.25">
      <c r="A261" s="9"/>
      <c r="B261" s="9"/>
      <c r="C261" s="9"/>
      <c r="D261" s="9"/>
      <c r="E261" s="9"/>
      <c r="F261" s="9"/>
    </row>
    <row r="262" spans="1:6" x14ac:dyDescent="0.25">
      <c r="A262" s="9"/>
      <c r="B262" s="9"/>
      <c r="C262" s="9"/>
      <c r="D262" s="9"/>
      <c r="E262" s="9"/>
      <c r="F262" s="9"/>
    </row>
    <row r="263" spans="1:6" x14ac:dyDescent="0.25">
      <c r="A263" s="9"/>
      <c r="B263" s="9"/>
      <c r="C263" s="9"/>
      <c r="D263" s="9"/>
      <c r="E263" s="9"/>
      <c r="F263" s="9"/>
    </row>
    <row r="264" spans="1:6" x14ac:dyDescent="0.25">
      <c r="A264" s="9"/>
      <c r="B264" s="9"/>
      <c r="C264" s="9"/>
      <c r="D264" s="9"/>
      <c r="E264" s="9"/>
      <c r="F264" s="9"/>
    </row>
    <row r="265" spans="1:6" x14ac:dyDescent="0.25">
      <c r="A265" s="9"/>
      <c r="B265" s="9"/>
      <c r="C265" s="9"/>
      <c r="D265" s="9"/>
      <c r="E265" s="9"/>
      <c r="F265" s="9"/>
    </row>
    <row r="266" spans="1:6" x14ac:dyDescent="0.25">
      <c r="A266" s="9"/>
      <c r="B266" s="9"/>
      <c r="C266" s="9"/>
      <c r="D266" s="9"/>
      <c r="E266" s="9"/>
      <c r="F266" s="9"/>
    </row>
    <row r="267" spans="1:6" x14ac:dyDescent="0.25">
      <c r="A267" s="9"/>
      <c r="B267" s="9"/>
      <c r="C267" s="9"/>
      <c r="D267" s="9"/>
      <c r="E267" s="9"/>
      <c r="F267" s="9"/>
    </row>
    <row r="268" spans="1:6" x14ac:dyDescent="0.25">
      <c r="A268" s="9"/>
      <c r="B268" s="9"/>
      <c r="C268" s="9"/>
      <c r="D268" s="9"/>
      <c r="E268" s="9"/>
      <c r="F268" s="9"/>
    </row>
    <row r="269" spans="1:6" x14ac:dyDescent="0.25">
      <c r="A269" s="9"/>
      <c r="B269" s="9"/>
      <c r="C269" s="9"/>
      <c r="D269" s="9"/>
      <c r="E269" s="9"/>
      <c r="F269" s="9"/>
    </row>
    <row r="270" spans="1:6" x14ac:dyDescent="0.25">
      <c r="A270" s="9"/>
      <c r="B270" s="9"/>
      <c r="C270" s="9"/>
      <c r="D270" s="9"/>
      <c r="E270" s="9"/>
      <c r="F270" s="9"/>
    </row>
    <row r="271" spans="1:6" x14ac:dyDescent="0.25">
      <c r="A271" s="9"/>
      <c r="B271" s="9"/>
      <c r="C271" s="9"/>
      <c r="D271" s="9"/>
      <c r="E271" s="9"/>
      <c r="F271" s="9"/>
    </row>
    <row r="272" spans="1:6" x14ac:dyDescent="0.25">
      <c r="A272" s="9"/>
      <c r="B272" s="9"/>
      <c r="C272" s="9"/>
      <c r="D272" s="9"/>
      <c r="E272" s="9"/>
      <c r="F272" s="9"/>
    </row>
    <row r="273" spans="1:6" x14ac:dyDescent="0.25">
      <c r="A273" s="9"/>
      <c r="B273" s="9"/>
      <c r="C273" s="9"/>
      <c r="D273" s="9"/>
      <c r="E273" s="9"/>
      <c r="F273" s="9"/>
    </row>
    <row r="274" spans="1:6" x14ac:dyDescent="0.25">
      <c r="A274" s="9"/>
      <c r="B274" s="9"/>
      <c r="C274" s="9"/>
      <c r="D274" s="9"/>
      <c r="E274" s="9"/>
      <c r="F274" s="9"/>
    </row>
    <row r="275" spans="1:6" x14ac:dyDescent="0.25">
      <c r="A275" s="9"/>
      <c r="B275" s="9"/>
      <c r="C275" s="9"/>
      <c r="D275" s="9"/>
      <c r="E275" s="9"/>
      <c r="F275" s="9"/>
    </row>
    <row r="276" spans="1:6" x14ac:dyDescent="0.25">
      <c r="A276" s="9"/>
      <c r="B276" s="9"/>
      <c r="C276" s="9"/>
      <c r="D276" s="9"/>
      <c r="E276" s="9"/>
      <c r="F276" s="9"/>
    </row>
    <row r="277" spans="1:6" x14ac:dyDescent="0.25">
      <c r="A277" s="9"/>
      <c r="B277" s="9"/>
      <c r="C277" s="9"/>
      <c r="D277" s="9"/>
      <c r="E277" s="9"/>
      <c r="F277" s="9"/>
    </row>
    <row r="278" spans="1:6" x14ac:dyDescent="0.25">
      <c r="A278" s="9"/>
      <c r="B278" s="9"/>
      <c r="C278" s="9"/>
      <c r="D278" s="9"/>
      <c r="E278" s="9"/>
      <c r="F278" s="9"/>
    </row>
    <row r="279" spans="1:6" x14ac:dyDescent="0.25">
      <c r="A279" s="9"/>
      <c r="B279" s="9"/>
      <c r="C279" s="9"/>
      <c r="D279" s="9"/>
      <c r="E279" s="9"/>
      <c r="F279" s="9"/>
    </row>
    <row r="280" spans="1:6" x14ac:dyDescent="0.25">
      <c r="A280" s="9"/>
      <c r="B280" s="9"/>
      <c r="C280" s="9"/>
      <c r="D280" s="9"/>
      <c r="E280" s="9"/>
      <c r="F280" s="9"/>
    </row>
    <row r="281" spans="1:6" x14ac:dyDescent="0.25">
      <c r="A281" s="9"/>
      <c r="B281" s="9"/>
      <c r="C281" s="9"/>
      <c r="D281" s="9"/>
      <c r="E281" s="9"/>
      <c r="F281" s="9"/>
    </row>
    <row r="282" spans="1:6" x14ac:dyDescent="0.25">
      <c r="A282" s="9"/>
      <c r="B282" s="9"/>
      <c r="C282" s="9"/>
      <c r="D282" s="9"/>
      <c r="E282" s="9"/>
      <c r="F282" s="9"/>
    </row>
    <row r="283" spans="1:6" x14ac:dyDescent="0.25">
      <c r="A283" s="9"/>
      <c r="B283" s="9"/>
      <c r="C283" s="9"/>
      <c r="D283" s="9"/>
      <c r="E283" s="9"/>
      <c r="F283" s="9"/>
    </row>
    <row r="284" spans="1:6" x14ac:dyDescent="0.25">
      <c r="A284" s="9"/>
      <c r="B284" s="9"/>
      <c r="C284" s="9"/>
      <c r="D284" s="9"/>
      <c r="E284" s="9"/>
      <c r="F284" s="9"/>
    </row>
    <row r="285" spans="1:6" x14ac:dyDescent="0.25">
      <c r="A285" s="9"/>
      <c r="B285" s="9"/>
      <c r="C285" s="9"/>
      <c r="D285" s="9"/>
      <c r="E285" s="9"/>
      <c r="F285" s="9"/>
    </row>
    <row r="286" spans="1:6" x14ac:dyDescent="0.25">
      <c r="A286" s="9"/>
      <c r="B286" s="9"/>
      <c r="C286" s="9"/>
      <c r="D286" s="9"/>
      <c r="E286" s="9"/>
      <c r="F286" s="9"/>
    </row>
    <row r="287" spans="1:6" x14ac:dyDescent="0.25">
      <c r="A287" s="9"/>
      <c r="B287" s="9"/>
      <c r="C287" s="9"/>
      <c r="D287" s="9"/>
      <c r="E287" s="9"/>
      <c r="F287" s="9"/>
    </row>
    <row r="288" spans="1:6" x14ac:dyDescent="0.25">
      <c r="A288" s="9"/>
      <c r="B288" s="9"/>
      <c r="C288" s="9"/>
      <c r="D288" s="9"/>
      <c r="E288" s="9"/>
      <c r="F288" s="9"/>
    </row>
    <row r="289" spans="1:6" x14ac:dyDescent="0.25">
      <c r="A289" s="9"/>
      <c r="B289" s="9"/>
      <c r="C289" s="9"/>
      <c r="D289" s="9"/>
      <c r="E289" s="9"/>
      <c r="F289" s="9"/>
    </row>
    <row r="290" spans="1:6" x14ac:dyDescent="0.25">
      <c r="A290" s="9"/>
      <c r="B290" s="9"/>
      <c r="C290" s="9"/>
      <c r="D290" s="9"/>
      <c r="E290" s="9"/>
      <c r="F290" s="9"/>
    </row>
    <row r="291" spans="1:6" x14ac:dyDescent="0.25">
      <c r="A291" s="9"/>
      <c r="B291" s="9"/>
      <c r="C291" s="9"/>
      <c r="D291" s="9"/>
      <c r="E291" s="9"/>
      <c r="F291" s="9"/>
    </row>
    <row r="292" spans="1:6" x14ac:dyDescent="0.25">
      <c r="A292" s="9"/>
      <c r="B292" s="9"/>
      <c r="C292" s="9"/>
      <c r="D292" s="9"/>
      <c r="E292" s="9"/>
      <c r="F292" s="9"/>
    </row>
    <row r="293" spans="1:6" x14ac:dyDescent="0.25">
      <c r="A293" s="9"/>
      <c r="B293" s="9"/>
      <c r="C293" s="9"/>
      <c r="D293" s="9"/>
      <c r="E293" s="9"/>
      <c r="F293" s="9"/>
    </row>
    <row r="294" spans="1:6" x14ac:dyDescent="0.25">
      <c r="A294" s="9"/>
      <c r="B294" s="9"/>
      <c r="C294" s="9"/>
      <c r="D294" s="9"/>
      <c r="E294" s="9"/>
      <c r="F294" s="9"/>
    </row>
    <row r="295" spans="1:6" x14ac:dyDescent="0.25">
      <c r="A295" s="9"/>
      <c r="B295" s="9"/>
      <c r="C295" s="9"/>
      <c r="D295" s="9"/>
      <c r="E295" s="9"/>
      <c r="F295" s="9"/>
    </row>
    <row r="296" spans="1:6" x14ac:dyDescent="0.25">
      <c r="A296" s="9"/>
      <c r="B296" s="9"/>
      <c r="C296" s="9"/>
      <c r="D296" s="9"/>
      <c r="E296" s="9"/>
      <c r="F296" s="9"/>
    </row>
    <row r="297" spans="1:6" x14ac:dyDescent="0.25">
      <c r="A297" s="9"/>
      <c r="B297" s="9"/>
      <c r="C297" s="9"/>
      <c r="D297" s="9"/>
      <c r="E297" s="9"/>
      <c r="F297" s="9"/>
    </row>
    <row r="298" spans="1:6" x14ac:dyDescent="0.25">
      <c r="A298" s="9"/>
      <c r="B298" s="9"/>
      <c r="C298" s="9"/>
      <c r="D298" s="9"/>
      <c r="E298" s="9"/>
      <c r="F298" s="9"/>
    </row>
    <row r="299" spans="1:6" x14ac:dyDescent="0.25">
      <c r="A299" s="9"/>
      <c r="B299" s="9"/>
      <c r="C299" s="9"/>
      <c r="D299" s="9"/>
      <c r="E299" s="9"/>
      <c r="F299" s="9"/>
    </row>
    <row r="300" spans="1:6" x14ac:dyDescent="0.25">
      <c r="A300" s="9"/>
      <c r="B300" s="9"/>
      <c r="C300" s="9"/>
      <c r="D300" s="9"/>
      <c r="E300" s="9"/>
      <c r="F300" s="9"/>
    </row>
    <row r="301" spans="1:6" x14ac:dyDescent="0.25">
      <c r="A301" s="9"/>
      <c r="B301" s="9"/>
      <c r="C301" s="9"/>
      <c r="D301" s="9"/>
      <c r="E301" s="9"/>
      <c r="F301" s="9"/>
    </row>
    <row r="302" spans="1:6" x14ac:dyDescent="0.25">
      <c r="A302" s="9"/>
      <c r="B302" s="9"/>
      <c r="C302" s="9"/>
      <c r="D302" s="9"/>
      <c r="E302" s="9"/>
      <c r="F302" s="9"/>
    </row>
    <row r="303" spans="1:6" x14ac:dyDescent="0.25">
      <c r="A303" s="9"/>
      <c r="B303" s="9"/>
      <c r="C303" s="9"/>
      <c r="D303" s="9"/>
      <c r="E303" s="9"/>
      <c r="F303" s="9"/>
    </row>
    <row r="304" spans="1:6" x14ac:dyDescent="0.25">
      <c r="A304" s="9"/>
      <c r="B304" s="9"/>
      <c r="C304" s="9"/>
      <c r="D304" s="9"/>
      <c r="E304" s="9"/>
      <c r="F304" s="9"/>
    </row>
    <row r="305" spans="1:6" x14ac:dyDescent="0.25">
      <c r="A305" s="9"/>
      <c r="B305" s="9"/>
      <c r="C305" s="9"/>
      <c r="D305" s="9"/>
      <c r="E305" s="9"/>
      <c r="F305" s="9"/>
    </row>
    <row r="306" spans="1:6" x14ac:dyDescent="0.25">
      <c r="A306" s="9"/>
      <c r="B306" s="9"/>
      <c r="C306" s="9"/>
      <c r="D306" s="9"/>
      <c r="E306" s="9"/>
      <c r="F306" s="9"/>
    </row>
    <row r="307" spans="1:6" x14ac:dyDescent="0.25">
      <c r="A307" s="9"/>
      <c r="B307" s="9"/>
      <c r="C307" s="9"/>
      <c r="D307" s="9"/>
      <c r="E307" s="9"/>
      <c r="F307" s="9"/>
    </row>
    <row r="308" spans="1:6" x14ac:dyDescent="0.25">
      <c r="A308" s="9"/>
      <c r="B308" s="9"/>
      <c r="C308" s="9"/>
      <c r="D308" s="9"/>
      <c r="E308" s="9"/>
      <c r="F308" s="9"/>
    </row>
    <row r="309" spans="1:6" x14ac:dyDescent="0.25">
      <c r="A309" s="9"/>
      <c r="B309" s="9"/>
      <c r="C309" s="9"/>
      <c r="D309" s="9"/>
      <c r="E309" s="9"/>
      <c r="F309" s="9"/>
    </row>
    <row r="310" spans="1:6" x14ac:dyDescent="0.25">
      <c r="A310" s="9"/>
      <c r="B310" s="9"/>
      <c r="C310" s="9"/>
      <c r="D310" s="9"/>
      <c r="E310" s="9"/>
      <c r="F310" s="9"/>
    </row>
    <row r="311" spans="1:6" x14ac:dyDescent="0.25">
      <c r="A311" s="9"/>
      <c r="B311" s="9"/>
      <c r="C311" s="9"/>
      <c r="D311" s="9"/>
      <c r="E311" s="9"/>
      <c r="F311" s="9"/>
    </row>
    <row r="312" spans="1:6" x14ac:dyDescent="0.25">
      <c r="A312" s="9"/>
      <c r="B312" s="9"/>
      <c r="C312" s="9"/>
      <c r="D312" s="9"/>
      <c r="E312" s="9"/>
      <c r="F312" s="9"/>
    </row>
    <row r="313" spans="1:6" x14ac:dyDescent="0.25">
      <c r="A313" s="9"/>
      <c r="B313" s="9"/>
      <c r="C313" s="9"/>
      <c r="D313" s="9"/>
      <c r="E313" s="9"/>
      <c r="F313" s="9"/>
    </row>
    <row r="314" spans="1:6" x14ac:dyDescent="0.25">
      <c r="A314" s="9"/>
      <c r="B314" s="9"/>
      <c r="C314" s="9"/>
      <c r="D314" s="9"/>
      <c r="E314" s="9"/>
      <c r="F314" s="9"/>
    </row>
    <row r="315" spans="1:6" x14ac:dyDescent="0.25">
      <c r="A315" s="9"/>
      <c r="B315" s="9"/>
      <c r="C315" s="9"/>
      <c r="D315" s="9"/>
      <c r="E315" s="9"/>
      <c r="F315" s="9"/>
    </row>
    <row r="316" spans="1:6" x14ac:dyDescent="0.25">
      <c r="A316" s="9"/>
      <c r="B316" s="9"/>
      <c r="C316" s="9"/>
      <c r="D316" s="9"/>
      <c r="E316" s="9"/>
      <c r="F316" s="9"/>
    </row>
    <row r="317" spans="1:6" x14ac:dyDescent="0.25">
      <c r="A317" s="9"/>
      <c r="B317" s="9"/>
      <c r="C317" s="9"/>
      <c r="D317" s="9"/>
      <c r="E317" s="9"/>
      <c r="F317" s="9"/>
    </row>
    <row r="318" spans="1:6" x14ac:dyDescent="0.25">
      <c r="A318" s="9"/>
      <c r="B318" s="9"/>
      <c r="C318" s="9"/>
      <c r="D318" s="9"/>
      <c r="E318" s="9"/>
      <c r="F318" s="9"/>
    </row>
    <row r="319" spans="1:6" x14ac:dyDescent="0.25">
      <c r="A319" s="9"/>
      <c r="B319" s="9"/>
      <c r="C319" s="9"/>
      <c r="D319" s="9"/>
      <c r="E319" s="9"/>
      <c r="F319" s="9"/>
    </row>
    <row r="320" spans="1:6" x14ac:dyDescent="0.25">
      <c r="A320" s="9"/>
      <c r="B320" s="9"/>
      <c r="C320" s="9"/>
      <c r="D320" s="9"/>
      <c r="E320" s="9"/>
      <c r="F320" s="9"/>
    </row>
    <row r="321" spans="1:6" x14ac:dyDescent="0.25">
      <c r="A321" s="9"/>
      <c r="B321" s="9"/>
      <c r="C321" s="9"/>
      <c r="D321" s="9"/>
      <c r="E321" s="9"/>
      <c r="F321" s="9"/>
    </row>
    <row r="322" spans="1:6" x14ac:dyDescent="0.25">
      <c r="A322" s="9"/>
      <c r="B322" s="9"/>
      <c r="C322" s="9"/>
      <c r="D322" s="9"/>
      <c r="E322" s="9"/>
      <c r="F322" s="9"/>
    </row>
    <row r="323" spans="1:6" x14ac:dyDescent="0.25">
      <c r="A323" s="9"/>
      <c r="B323" s="9"/>
      <c r="C323" s="9"/>
      <c r="D323" s="9"/>
      <c r="E323" s="9"/>
      <c r="F323" s="9"/>
    </row>
    <row r="324" spans="1:6" x14ac:dyDescent="0.25">
      <c r="A324" s="9"/>
      <c r="B324" s="9"/>
      <c r="C324" s="9"/>
      <c r="D324" s="9"/>
      <c r="E324" s="9"/>
      <c r="F324" s="9"/>
    </row>
    <row r="325" spans="1:6" x14ac:dyDescent="0.25">
      <c r="A325" s="9"/>
      <c r="B325" s="9"/>
      <c r="C325" s="9"/>
      <c r="D325" s="9"/>
      <c r="E325" s="9"/>
      <c r="F325" s="9"/>
    </row>
    <row r="326" spans="1:6" x14ac:dyDescent="0.25">
      <c r="A326" s="9"/>
      <c r="B326" s="9"/>
      <c r="C326" s="9"/>
      <c r="D326" s="9"/>
      <c r="E326" s="9"/>
      <c r="F326" s="9"/>
    </row>
    <row r="327" spans="1:6" x14ac:dyDescent="0.25">
      <c r="A327" s="9"/>
      <c r="B327" s="9"/>
      <c r="C327" s="9"/>
      <c r="D327" s="9"/>
      <c r="E327" s="9"/>
      <c r="F327" s="9"/>
    </row>
    <row r="328" spans="1:6" x14ac:dyDescent="0.25">
      <c r="A328" s="9"/>
      <c r="B328" s="9"/>
      <c r="C328" s="9"/>
      <c r="D328" s="9"/>
      <c r="E328" s="9"/>
      <c r="F328" s="9"/>
    </row>
    <row r="329" spans="1:6" x14ac:dyDescent="0.25">
      <c r="A329" s="9"/>
      <c r="B329" s="9"/>
      <c r="C329" s="9"/>
      <c r="D329" s="9"/>
      <c r="E329" s="9"/>
      <c r="F329" s="9"/>
    </row>
    <row r="330" spans="1:6" x14ac:dyDescent="0.25">
      <c r="A330" s="9"/>
      <c r="B330" s="9"/>
      <c r="C330" s="9"/>
      <c r="D330" s="9"/>
      <c r="E330" s="9"/>
      <c r="F330" s="9"/>
    </row>
    <row r="331" spans="1:6" x14ac:dyDescent="0.25">
      <c r="A331" s="9"/>
      <c r="B331" s="9"/>
      <c r="C331" s="9"/>
      <c r="D331" s="9"/>
      <c r="E331" s="9"/>
      <c r="F331" s="9"/>
    </row>
    <row r="332" spans="1:6" x14ac:dyDescent="0.25">
      <c r="A332" s="9"/>
      <c r="B332" s="9"/>
      <c r="C332" s="9"/>
      <c r="D332" s="9"/>
      <c r="E332" s="9"/>
      <c r="F332" s="9"/>
    </row>
    <row r="333" spans="1:6" x14ac:dyDescent="0.25">
      <c r="A333" s="9"/>
      <c r="B333" s="9"/>
      <c r="C333" s="9"/>
      <c r="D333" s="9"/>
      <c r="E333" s="9"/>
      <c r="F333" s="9"/>
    </row>
    <row r="334" spans="1:6" x14ac:dyDescent="0.25">
      <c r="A334" s="9"/>
      <c r="B334" s="9"/>
      <c r="C334" s="9"/>
      <c r="D334" s="9"/>
      <c r="E334" s="9"/>
      <c r="F334" s="9"/>
    </row>
    <row r="335" spans="1:6" x14ac:dyDescent="0.25">
      <c r="A335" s="9"/>
      <c r="B335" s="9"/>
      <c r="C335" s="9"/>
      <c r="D335" s="9"/>
      <c r="E335" s="9"/>
      <c r="F335" s="9"/>
    </row>
    <row r="336" spans="1:6" x14ac:dyDescent="0.25">
      <c r="A336" s="9"/>
      <c r="B336" s="9"/>
      <c r="C336" s="9"/>
      <c r="D336" s="9"/>
      <c r="E336" s="9"/>
      <c r="F336" s="9"/>
    </row>
    <row r="337" spans="1:6" x14ac:dyDescent="0.25">
      <c r="A337" s="9"/>
      <c r="B337" s="9"/>
      <c r="C337" s="9"/>
      <c r="D337" s="9"/>
      <c r="E337" s="9"/>
      <c r="F337" s="9"/>
    </row>
    <row r="338" spans="1:6" x14ac:dyDescent="0.25">
      <c r="A338" s="9"/>
      <c r="B338" s="9"/>
      <c r="C338" s="9"/>
      <c r="D338" s="9"/>
      <c r="E338" s="9"/>
      <c r="F338" s="9"/>
    </row>
    <row r="339" spans="1:6" x14ac:dyDescent="0.25">
      <c r="A339" s="9"/>
      <c r="B339" s="9"/>
      <c r="C339" s="9"/>
      <c r="D339" s="9"/>
      <c r="E339" s="9"/>
      <c r="F339" s="9"/>
    </row>
    <row r="340" spans="1:6" x14ac:dyDescent="0.25">
      <c r="A340" s="9"/>
      <c r="B340" s="9"/>
      <c r="C340" s="9"/>
      <c r="D340" s="9"/>
      <c r="E340" s="9"/>
      <c r="F340" s="9"/>
    </row>
    <row r="341" spans="1:6" x14ac:dyDescent="0.25">
      <c r="A341" s="9"/>
      <c r="B341" s="9"/>
      <c r="C341" s="9"/>
      <c r="D341" s="9"/>
      <c r="E341" s="9"/>
      <c r="F341" s="9"/>
    </row>
    <row r="342" spans="1:6" x14ac:dyDescent="0.25">
      <c r="A342" s="9"/>
      <c r="B342" s="9"/>
      <c r="C342" s="9"/>
      <c r="D342" s="9"/>
      <c r="E342" s="9"/>
      <c r="F342" s="9"/>
    </row>
    <row r="343" spans="1:6" x14ac:dyDescent="0.25">
      <c r="A343" s="9"/>
      <c r="B343" s="9"/>
      <c r="C343" s="9"/>
      <c r="D343" s="9"/>
      <c r="E343" s="9"/>
      <c r="F343" s="9"/>
    </row>
    <row r="344" spans="1:6" x14ac:dyDescent="0.25">
      <c r="A344" s="9"/>
      <c r="B344" s="9"/>
      <c r="C344" s="9"/>
      <c r="D344" s="9"/>
      <c r="E344" s="9"/>
      <c r="F344" s="9"/>
    </row>
    <row r="345" spans="1:6" x14ac:dyDescent="0.25">
      <c r="A345" s="9"/>
      <c r="B345" s="9"/>
      <c r="C345" s="9"/>
      <c r="D345" s="9"/>
      <c r="E345" s="9"/>
      <c r="F345" s="9"/>
    </row>
    <row r="346" spans="1:6" x14ac:dyDescent="0.25">
      <c r="A346" s="9"/>
      <c r="B346" s="9"/>
      <c r="C346" s="9"/>
      <c r="D346" s="9"/>
      <c r="E346" s="9"/>
      <c r="F346" s="9"/>
    </row>
    <row r="347" spans="1:6" x14ac:dyDescent="0.25">
      <c r="A347" s="9"/>
      <c r="B347" s="9"/>
      <c r="C347" s="9"/>
      <c r="D347" s="9"/>
      <c r="E347" s="9"/>
      <c r="F347" s="9"/>
    </row>
    <row r="348" spans="1:6" x14ac:dyDescent="0.25">
      <c r="A348" s="9"/>
      <c r="B348" s="9"/>
      <c r="C348" s="9"/>
      <c r="D348" s="9"/>
      <c r="E348" s="9"/>
      <c r="F348" s="9"/>
    </row>
    <row r="349" spans="1:6" x14ac:dyDescent="0.25">
      <c r="A349" s="9"/>
      <c r="B349" s="9"/>
      <c r="C349" s="9"/>
      <c r="D349" s="9"/>
      <c r="E349" s="9"/>
      <c r="F349" s="9"/>
    </row>
    <row r="350" spans="1:6" x14ac:dyDescent="0.25">
      <c r="A350" s="9"/>
      <c r="B350" s="9"/>
      <c r="C350" s="9"/>
      <c r="D350" s="9"/>
      <c r="E350" s="9"/>
      <c r="F350" s="9"/>
    </row>
    <row r="351" spans="1:6" x14ac:dyDescent="0.25">
      <c r="A351" s="9"/>
      <c r="B351" s="9"/>
      <c r="C351" s="9"/>
      <c r="D351" s="9"/>
      <c r="E351" s="9"/>
      <c r="F351" s="9"/>
    </row>
    <row r="352" spans="1:6" x14ac:dyDescent="0.25">
      <c r="A352" s="9"/>
      <c r="B352" s="9"/>
      <c r="C352" s="9"/>
      <c r="D352" s="9"/>
      <c r="E352" s="9"/>
      <c r="F352" s="9"/>
    </row>
    <row r="353" spans="1:6" x14ac:dyDescent="0.25">
      <c r="A353" s="9"/>
      <c r="B353" s="9"/>
      <c r="C353" s="9"/>
      <c r="D353" s="9"/>
      <c r="E353" s="9"/>
      <c r="F353" s="9"/>
    </row>
    <row r="354" spans="1:6" x14ac:dyDescent="0.25">
      <c r="A354" s="9"/>
      <c r="B354" s="9"/>
      <c r="C354" s="9"/>
      <c r="D354" s="9"/>
      <c r="E354" s="9"/>
      <c r="F354" s="9"/>
    </row>
    <row r="355" spans="1:6" x14ac:dyDescent="0.25">
      <c r="A355" s="9"/>
      <c r="B355" s="9"/>
      <c r="C355" s="9"/>
      <c r="D355" s="9"/>
      <c r="E355" s="9"/>
      <c r="F355" s="9"/>
    </row>
    <row r="356" spans="1:6" x14ac:dyDescent="0.25">
      <c r="A356" s="9"/>
      <c r="B356" s="9"/>
      <c r="C356" s="9"/>
      <c r="D356" s="9"/>
      <c r="E356" s="9"/>
      <c r="F356" s="9"/>
    </row>
    <row r="357" spans="1:6" x14ac:dyDescent="0.25">
      <c r="A357" s="9"/>
      <c r="B357" s="9"/>
      <c r="C357" s="9"/>
      <c r="D357" s="9"/>
      <c r="E357" s="9"/>
      <c r="F357" s="9"/>
    </row>
    <row r="358" spans="1:6" x14ac:dyDescent="0.25">
      <c r="A358" s="9"/>
      <c r="B358" s="9"/>
      <c r="C358" s="9"/>
      <c r="D358" s="9"/>
      <c r="E358" s="9"/>
      <c r="F358" s="9"/>
    </row>
    <row r="359" spans="1:6" x14ac:dyDescent="0.25">
      <c r="A359" s="9"/>
      <c r="B359" s="9"/>
      <c r="C359" s="9"/>
      <c r="D359" s="9"/>
      <c r="E359" s="9"/>
      <c r="F359" s="9"/>
    </row>
    <row r="360" spans="1:6" x14ac:dyDescent="0.25">
      <c r="A360" s="9"/>
      <c r="B360" s="9"/>
      <c r="C360" s="9"/>
      <c r="D360" s="9"/>
      <c r="E360" s="9"/>
      <c r="F360" s="9"/>
    </row>
    <row r="361" spans="1:6" x14ac:dyDescent="0.25">
      <c r="A361" s="9"/>
      <c r="B361" s="9"/>
      <c r="C361" s="9"/>
      <c r="D361" s="9"/>
      <c r="E361" s="9"/>
      <c r="F361" s="9"/>
    </row>
    <row r="362" spans="1:6" x14ac:dyDescent="0.25">
      <c r="A362" s="9"/>
      <c r="B362" s="9"/>
      <c r="C362" s="9"/>
      <c r="D362" s="9"/>
      <c r="E362" s="9"/>
      <c r="F362" s="9"/>
    </row>
    <row r="363" spans="1:6" x14ac:dyDescent="0.25">
      <c r="A363" s="9"/>
      <c r="B363" s="9"/>
      <c r="C363" s="9"/>
      <c r="D363" s="9"/>
      <c r="E363" s="9"/>
      <c r="F363" s="9"/>
    </row>
    <row r="364" spans="1:6" x14ac:dyDescent="0.25">
      <c r="A364" s="9"/>
      <c r="B364" s="9"/>
      <c r="C364" s="9"/>
      <c r="D364" s="9"/>
      <c r="E364" s="9"/>
      <c r="F364" s="9"/>
    </row>
    <row r="365" spans="1:6" x14ac:dyDescent="0.25">
      <c r="A365" s="9"/>
      <c r="B365" s="9"/>
      <c r="C365" s="9"/>
      <c r="D365" s="9"/>
      <c r="E365" s="9"/>
      <c r="F365" s="9"/>
    </row>
    <row r="366" spans="1:6" x14ac:dyDescent="0.25">
      <c r="A366" s="9"/>
      <c r="B366" s="9"/>
      <c r="C366" s="9"/>
      <c r="D366" s="9"/>
      <c r="E366" s="9"/>
      <c r="F366" s="9"/>
    </row>
    <row r="367" spans="1:6" x14ac:dyDescent="0.25">
      <c r="A367" s="9"/>
      <c r="B367" s="9"/>
      <c r="C367" s="9"/>
      <c r="D367" s="9"/>
      <c r="E367" s="9"/>
      <c r="F367" s="9"/>
    </row>
    <row r="368" spans="1:6" x14ac:dyDescent="0.25">
      <c r="A368" s="9"/>
      <c r="B368" s="9"/>
      <c r="C368" s="9"/>
      <c r="D368" s="9"/>
      <c r="E368" s="9"/>
      <c r="F368" s="9"/>
    </row>
    <row r="369" spans="1:6" x14ac:dyDescent="0.25">
      <c r="A369" s="9"/>
      <c r="B369" s="9"/>
      <c r="C369" s="9"/>
      <c r="D369" s="9"/>
      <c r="E369" s="9"/>
      <c r="F369" s="9"/>
    </row>
    <row r="370" spans="1:6" x14ac:dyDescent="0.25">
      <c r="A370" s="9"/>
      <c r="B370" s="9"/>
      <c r="C370" s="9"/>
      <c r="D370" s="9"/>
      <c r="E370" s="9"/>
      <c r="F370" s="9"/>
    </row>
    <row r="371" spans="1:6" x14ac:dyDescent="0.25">
      <c r="A371" s="9"/>
      <c r="B371" s="9"/>
      <c r="C371" s="9"/>
      <c r="D371" s="9"/>
      <c r="E371" s="9"/>
      <c r="F371" s="9"/>
    </row>
    <row r="372" spans="1:6" x14ac:dyDescent="0.25">
      <c r="A372" s="9"/>
      <c r="B372" s="9"/>
      <c r="C372" s="9"/>
      <c r="D372" s="9"/>
      <c r="E372" s="9"/>
      <c r="F372" s="9"/>
    </row>
    <row r="373" spans="1:6" x14ac:dyDescent="0.25">
      <c r="A373" s="9"/>
      <c r="B373" s="9"/>
      <c r="C373" s="9"/>
      <c r="D373" s="9"/>
      <c r="E373" s="9"/>
      <c r="F373" s="9"/>
    </row>
    <row r="374" spans="1:6" x14ac:dyDescent="0.25">
      <c r="A374" s="9"/>
      <c r="B374" s="9"/>
      <c r="C374" s="9"/>
      <c r="D374" s="9"/>
      <c r="E374" s="9"/>
      <c r="F374" s="9"/>
    </row>
    <row r="375" spans="1:6" x14ac:dyDescent="0.25">
      <c r="A375" s="9"/>
      <c r="B375" s="9"/>
      <c r="C375" s="9"/>
      <c r="D375" s="9"/>
      <c r="E375" s="9"/>
      <c r="F375" s="9"/>
    </row>
    <row r="376" spans="1:6" x14ac:dyDescent="0.25">
      <c r="A376" s="9"/>
      <c r="B376" s="9"/>
      <c r="C376" s="9"/>
      <c r="D376" s="9"/>
      <c r="E376" s="9"/>
      <c r="F376" s="9"/>
    </row>
    <row r="377" spans="1:6" x14ac:dyDescent="0.25">
      <c r="A377" s="9"/>
      <c r="B377" s="9"/>
      <c r="C377" s="9"/>
      <c r="D377" s="9"/>
      <c r="E377" s="9"/>
      <c r="F377" s="9"/>
    </row>
    <row r="378" spans="1:6" x14ac:dyDescent="0.25">
      <c r="A378" s="9"/>
      <c r="B378" s="9"/>
      <c r="C378" s="9"/>
      <c r="D378" s="9"/>
      <c r="E378" s="9"/>
      <c r="F378" s="9"/>
    </row>
    <row r="379" spans="1:6" x14ac:dyDescent="0.25">
      <c r="A379" s="9"/>
      <c r="B379" s="9"/>
      <c r="C379" s="9"/>
      <c r="D379" s="9"/>
      <c r="E379" s="9"/>
      <c r="F379" s="9"/>
    </row>
    <row r="380" spans="1:6" x14ac:dyDescent="0.25">
      <c r="A380" s="9"/>
      <c r="B380" s="9"/>
      <c r="C380" s="9"/>
      <c r="D380" s="9"/>
      <c r="E380" s="9"/>
      <c r="F380" s="9"/>
    </row>
    <row r="381" spans="1:6" x14ac:dyDescent="0.25">
      <c r="A381" s="9"/>
      <c r="B381" s="9"/>
      <c r="C381" s="9"/>
      <c r="D381" s="9"/>
      <c r="E381" s="9"/>
      <c r="F381" s="9"/>
    </row>
    <row r="382" spans="1:6" x14ac:dyDescent="0.25">
      <c r="A382" s="9"/>
      <c r="B382" s="9"/>
      <c r="C382" s="9"/>
      <c r="D382" s="9"/>
      <c r="E382" s="9"/>
      <c r="F382" s="9"/>
    </row>
    <row r="383" spans="1:6" x14ac:dyDescent="0.25">
      <c r="A383" s="9"/>
      <c r="B383" s="9"/>
      <c r="C383" s="9"/>
      <c r="D383" s="9"/>
      <c r="E383" s="9"/>
      <c r="F383" s="9"/>
    </row>
    <row r="384" spans="1:6" x14ac:dyDescent="0.25">
      <c r="A384" s="9"/>
      <c r="B384" s="9"/>
      <c r="C384" s="9"/>
      <c r="D384" s="9"/>
      <c r="E384" s="9"/>
      <c r="F384" s="9"/>
    </row>
    <row r="385" spans="1:6" x14ac:dyDescent="0.25">
      <c r="A385" s="9"/>
      <c r="B385" s="9"/>
      <c r="C385" s="9"/>
      <c r="D385" s="9"/>
      <c r="E385" s="9"/>
      <c r="F385" s="9"/>
    </row>
    <row r="386" spans="1:6" x14ac:dyDescent="0.25">
      <c r="A386" s="9"/>
      <c r="B386" s="9"/>
      <c r="C386" s="9"/>
      <c r="D386" s="9"/>
      <c r="E386" s="9"/>
      <c r="F386" s="9"/>
    </row>
    <row r="387" spans="1:6" x14ac:dyDescent="0.25">
      <c r="A387" s="9"/>
      <c r="B387" s="9"/>
      <c r="C387" s="9"/>
      <c r="D387" s="9"/>
      <c r="E387" s="9"/>
      <c r="F387" s="9"/>
    </row>
    <row r="388" spans="1:6" x14ac:dyDescent="0.25">
      <c r="A388" s="9"/>
      <c r="B388" s="9"/>
      <c r="C388" s="9"/>
      <c r="D388" s="9"/>
      <c r="E388" s="9"/>
      <c r="F388" s="9"/>
    </row>
    <row r="389" spans="1:6" x14ac:dyDescent="0.25">
      <c r="A389" s="9"/>
      <c r="B389" s="9"/>
      <c r="C389" s="9"/>
      <c r="D389" s="9"/>
      <c r="E389" s="9"/>
      <c r="F389" s="9"/>
    </row>
    <row r="390" spans="1:6" x14ac:dyDescent="0.25">
      <c r="A390" s="9"/>
      <c r="B390" s="9"/>
      <c r="C390" s="9"/>
      <c r="D390" s="9"/>
      <c r="E390" s="9"/>
      <c r="F390" s="9"/>
    </row>
    <row r="391" spans="1:6" x14ac:dyDescent="0.25">
      <c r="A391" s="9"/>
      <c r="B391" s="9"/>
      <c r="C391" s="9"/>
      <c r="D391" s="9"/>
      <c r="E391" s="9"/>
      <c r="F391" s="9"/>
    </row>
    <row r="392" spans="1:6" x14ac:dyDescent="0.25">
      <c r="A392" s="9"/>
      <c r="B392" s="9"/>
      <c r="C392" s="9"/>
      <c r="D392" s="9"/>
      <c r="E392" s="9"/>
      <c r="F392" s="9"/>
    </row>
    <row r="393" spans="1:6" x14ac:dyDescent="0.25">
      <c r="A393" s="9"/>
      <c r="B393" s="9"/>
      <c r="C393" s="9"/>
      <c r="D393" s="9"/>
      <c r="E393" s="9"/>
      <c r="F393" s="9"/>
    </row>
    <row r="394" spans="1:6" x14ac:dyDescent="0.25">
      <c r="A394" s="9"/>
      <c r="B394" s="9"/>
      <c r="C394" s="9"/>
      <c r="D394" s="9"/>
      <c r="E394" s="9"/>
      <c r="F394" s="9"/>
    </row>
    <row r="395" spans="1:6" x14ac:dyDescent="0.25">
      <c r="A395" s="9"/>
      <c r="B395" s="9"/>
      <c r="C395" s="9"/>
      <c r="D395" s="9"/>
      <c r="E395" s="9"/>
      <c r="F395" s="9"/>
    </row>
    <row r="396" spans="1:6" x14ac:dyDescent="0.25">
      <c r="A396" s="9"/>
      <c r="B396" s="9"/>
      <c r="C396" s="9"/>
      <c r="D396" s="9"/>
      <c r="E396" s="9"/>
      <c r="F396" s="9"/>
    </row>
    <row r="397" spans="1:6" x14ac:dyDescent="0.25">
      <c r="A397" s="9"/>
      <c r="B397" s="9"/>
      <c r="C397" s="9"/>
      <c r="D397" s="9"/>
      <c r="E397" s="9"/>
      <c r="F397" s="9"/>
    </row>
    <row r="398" spans="1:6" x14ac:dyDescent="0.25">
      <c r="A398" s="9"/>
      <c r="B398" s="9"/>
      <c r="C398" s="9"/>
      <c r="D398" s="9"/>
      <c r="E398" s="9"/>
      <c r="F398" s="9"/>
    </row>
    <row r="399" spans="1:6" x14ac:dyDescent="0.25">
      <c r="A399" s="9"/>
      <c r="B399" s="9"/>
      <c r="C399" s="9"/>
      <c r="D399" s="9"/>
      <c r="E399" s="9"/>
      <c r="F399" s="9"/>
    </row>
    <row r="400" spans="1:6" x14ac:dyDescent="0.25">
      <c r="A400" s="9"/>
      <c r="B400" s="9"/>
      <c r="C400" s="9"/>
      <c r="D400" s="9"/>
      <c r="E400" s="9"/>
      <c r="F400" s="9"/>
    </row>
    <row r="401" spans="1:6" x14ac:dyDescent="0.25">
      <c r="A401" s="9"/>
      <c r="B401" s="9"/>
      <c r="C401" s="9"/>
      <c r="D401" s="9"/>
      <c r="E401" s="9"/>
      <c r="F401" s="9"/>
    </row>
    <row r="402" spans="1:6" x14ac:dyDescent="0.25">
      <c r="A402" s="9"/>
      <c r="B402" s="9"/>
      <c r="C402" s="9"/>
      <c r="D402" s="9"/>
      <c r="E402" s="9"/>
      <c r="F402" s="9"/>
    </row>
    <row r="403" spans="1:6" x14ac:dyDescent="0.25">
      <c r="A403" s="9"/>
      <c r="B403" s="9"/>
      <c r="C403" s="9"/>
      <c r="D403" s="9"/>
      <c r="E403" s="9"/>
      <c r="F403" s="9"/>
    </row>
    <row r="404" spans="1:6" x14ac:dyDescent="0.25">
      <c r="A404" s="9"/>
      <c r="B404" s="9"/>
      <c r="C404" s="9"/>
      <c r="D404" s="9"/>
      <c r="E404" s="9"/>
      <c r="F404" s="9"/>
    </row>
    <row r="405" spans="1:6" x14ac:dyDescent="0.25">
      <c r="A405" s="9"/>
      <c r="B405" s="9"/>
      <c r="C405" s="9"/>
      <c r="D405" s="9"/>
      <c r="E405" s="9"/>
      <c r="F405" s="9"/>
    </row>
    <row r="406" spans="1:6" x14ac:dyDescent="0.25">
      <c r="A406" s="9"/>
      <c r="B406" s="9"/>
      <c r="C406" s="9"/>
      <c r="D406" s="9"/>
      <c r="E406" s="9"/>
      <c r="F406" s="9"/>
    </row>
    <row r="407" spans="1:6" x14ac:dyDescent="0.25">
      <c r="A407" s="9"/>
      <c r="B407" s="9"/>
      <c r="C407" s="9"/>
      <c r="D407" s="9"/>
      <c r="E407" s="9"/>
      <c r="F407" s="9"/>
    </row>
    <row r="408" spans="1:6" x14ac:dyDescent="0.25">
      <c r="A408" s="9"/>
      <c r="B408" s="9"/>
      <c r="C408" s="9"/>
      <c r="D408" s="9"/>
      <c r="E408" s="9"/>
      <c r="F408" s="9"/>
    </row>
    <row r="409" spans="1:6" x14ac:dyDescent="0.25">
      <c r="A409" s="9"/>
      <c r="B409" s="9"/>
      <c r="C409" s="9"/>
      <c r="D409" s="9"/>
      <c r="E409" s="9"/>
      <c r="F409" s="9"/>
    </row>
    <row r="410" spans="1:6" x14ac:dyDescent="0.25">
      <c r="A410" s="9"/>
      <c r="B410" s="9"/>
      <c r="C410" s="9"/>
      <c r="D410" s="9"/>
      <c r="E410" s="9"/>
      <c r="F410" s="9"/>
    </row>
    <row r="411" spans="1:6" x14ac:dyDescent="0.25">
      <c r="A411" s="9"/>
      <c r="B411" s="9"/>
      <c r="C411" s="9"/>
      <c r="D411" s="9"/>
      <c r="E411" s="9"/>
      <c r="F411" s="9"/>
    </row>
    <row r="412" spans="1:6" x14ac:dyDescent="0.25">
      <c r="A412" s="9"/>
      <c r="B412" s="9"/>
      <c r="C412" s="9"/>
      <c r="D412" s="9"/>
      <c r="E412" s="9"/>
      <c r="F412" s="9"/>
    </row>
    <row r="413" spans="1:6" x14ac:dyDescent="0.25">
      <c r="A413" s="9"/>
      <c r="B413" s="9"/>
      <c r="C413" s="9"/>
      <c r="D413" s="9"/>
      <c r="E413" s="9"/>
      <c r="F413" s="9"/>
    </row>
    <row r="414" spans="1:6" x14ac:dyDescent="0.25">
      <c r="A414" s="9"/>
      <c r="B414" s="9"/>
      <c r="C414" s="9"/>
      <c r="D414" s="9"/>
      <c r="E414" s="9"/>
      <c r="F414" s="9"/>
    </row>
    <row r="415" spans="1:6" x14ac:dyDescent="0.25">
      <c r="A415" s="9"/>
      <c r="B415" s="9"/>
      <c r="C415" s="9"/>
      <c r="D415" s="9"/>
      <c r="E415" s="9"/>
      <c r="F415" s="9"/>
    </row>
    <row r="416" spans="1:6" x14ac:dyDescent="0.25">
      <c r="A416" s="9"/>
      <c r="B416" s="9"/>
      <c r="C416" s="9"/>
      <c r="D416" s="9"/>
      <c r="E416" s="9"/>
      <c r="F416" s="9"/>
    </row>
    <row r="417" spans="1:6" x14ac:dyDescent="0.25">
      <c r="A417" s="9"/>
      <c r="B417" s="9"/>
      <c r="C417" s="9"/>
      <c r="D417" s="9"/>
      <c r="E417" s="9"/>
      <c r="F417" s="9"/>
    </row>
    <row r="418" spans="1:6" x14ac:dyDescent="0.25">
      <c r="A418" s="9"/>
      <c r="B418" s="9"/>
      <c r="C418" s="9"/>
      <c r="D418" s="9"/>
      <c r="E418" s="9"/>
      <c r="F418" s="9"/>
    </row>
    <row r="419" spans="1:6" x14ac:dyDescent="0.25">
      <c r="A419" s="9"/>
      <c r="B419" s="9"/>
      <c r="C419" s="9"/>
      <c r="D419" s="9"/>
      <c r="E419" s="9"/>
      <c r="F419" s="9"/>
    </row>
    <row r="420" spans="1:6" x14ac:dyDescent="0.25">
      <c r="A420" s="9"/>
      <c r="B420" s="9"/>
      <c r="C420" s="9"/>
      <c r="D420" s="9"/>
      <c r="E420" s="9"/>
      <c r="F420" s="9"/>
    </row>
    <row r="421" spans="1:6" x14ac:dyDescent="0.25">
      <c r="A421" s="9"/>
      <c r="B421" s="9"/>
      <c r="C421" s="9"/>
      <c r="D421" s="9"/>
      <c r="E421" s="9"/>
      <c r="F421" s="9"/>
    </row>
    <row r="422" spans="1:6" x14ac:dyDescent="0.25">
      <c r="A422" s="9"/>
      <c r="B422" s="9"/>
      <c r="C422" s="9"/>
      <c r="D422" s="9"/>
      <c r="E422" s="9"/>
      <c r="F422" s="9"/>
    </row>
    <row r="423" spans="1:6" x14ac:dyDescent="0.25">
      <c r="A423" s="9"/>
      <c r="B423" s="9"/>
      <c r="C423" s="9"/>
      <c r="D423" s="9"/>
      <c r="E423" s="9"/>
      <c r="F423" s="9"/>
    </row>
    <row r="424" spans="1:6" x14ac:dyDescent="0.25">
      <c r="A424" s="9"/>
      <c r="B424" s="9"/>
      <c r="C424" s="9"/>
      <c r="D424" s="9"/>
      <c r="E424" s="9"/>
      <c r="F424" s="9"/>
    </row>
    <row r="425" spans="1:6" x14ac:dyDescent="0.25">
      <c r="A425" s="9"/>
      <c r="B425" s="9"/>
      <c r="C425" s="9"/>
      <c r="D425" s="9"/>
      <c r="E425" s="9"/>
      <c r="F425" s="9"/>
    </row>
    <row r="426" spans="1:6" x14ac:dyDescent="0.25">
      <c r="A426" s="9"/>
      <c r="B426" s="9"/>
      <c r="C426" s="9"/>
      <c r="D426" s="9"/>
      <c r="E426" s="9"/>
      <c r="F426" s="9"/>
    </row>
    <row r="427" spans="1:6" x14ac:dyDescent="0.25">
      <c r="A427" s="9"/>
      <c r="B427" s="9"/>
      <c r="C427" s="9"/>
      <c r="D427" s="9"/>
      <c r="E427" s="9"/>
      <c r="F427" s="9"/>
    </row>
    <row r="428" spans="1:6" x14ac:dyDescent="0.25">
      <c r="A428" s="9"/>
      <c r="B428" s="9"/>
      <c r="C428" s="9"/>
      <c r="D428" s="9"/>
      <c r="E428" s="9"/>
      <c r="F428" s="9"/>
    </row>
    <row r="429" spans="1:6" x14ac:dyDescent="0.25">
      <c r="A429" s="9"/>
      <c r="B429" s="9"/>
      <c r="C429" s="9"/>
      <c r="D429" s="9"/>
      <c r="E429" s="9"/>
      <c r="F429" s="9"/>
    </row>
    <row r="430" spans="1:6" x14ac:dyDescent="0.25">
      <c r="A430" s="9"/>
      <c r="B430" s="9"/>
      <c r="C430" s="9"/>
      <c r="D430" s="9"/>
      <c r="E430" s="9"/>
      <c r="F430" s="9"/>
    </row>
    <row r="431" spans="1:6" x14ac:dyDescent="0.25">
      <c r="A431" s="9"/>
      <c r="B431" s="9"/>
      <c r="C431" s="9"/>
      <c r="D431" s="9"/>
      <c r="E431" s="9"/>
      <c r="F431" s="9"/>
    </row>
    <row r="432" spans="1:6" x14ac:dyDescent="0.25">
      <c r="A432" s="9"/>
      <c r="B432" s="9"/>
      <c r="C432" s="9"/>
      <c r="D432" s="9"/>
      <c r="E432" s="9"/>
      <c r="F432" s="9"/>
    </row>
    <row r="433" spans="1:6" x14ac:dyDescent="0.25">
      <c r="A433" s="9"/>
      <c r="B433" s="9"/>
      <c r="C433" s="9"/>
      <c r="D433" s="9"/>
      <c r="E433" s="9"/>
      <c r="F433" s="9"/>
    </row>
    <row r="434" spans="1:6" x14ac:dyDescent="0.25">
      <c r="A434" s="9"/>
      <c r="B434" s="9"/>
      <c r="C434" s="9"/>
      <c r="D434" s="9"/>
      <c r="E434" s="9"/>
      <c r="F434" s="9"/>
    </row>
    <row r="435" spans="1:6" x14ac:dyDescent="0.25">
      <c r="A435" s="9"/>
      <c r="B435" s="9"/>
      <c r="C435" s="9"/>
      <c r="D435" s="9"/>
      <c r="E435" s="9"/>
      <c r="F435" s="9"/>
    </row>
    <row r="436" spans="1:6" x14ac:dyDescent="0.25">
      <c r="A436" s="9"/>
      <c r="B436" s="9"/>
      <c r="C436" s="9"/>
      <c r="D436" s="9"/>
      <c r="E436" s="9"/>
      <c r="F436" s="9"/>
    </row>
    <row r="437" spans="1:6" x14ac:dyDescent="0.25">
      <c r="A437" s="9"/>
      <c r="B437" s="9"/>
      <c r="C437" s="9"/>
      <c r="D437" s="9"/>
      <c r="E437" s="9"/>
      <c r="F437" s="9"/>
    </row>
    <row r="438" spans="1:6" x14ac:dyDescent="0.25">
      <c r="A438" s="9"/>
      <c r="B438" s="9"/>
      <c r="C438" s="9"/>
      <c r="D438" s="9"/>
      <c r="E438" s="9"/>
      <c r="F438" s="9"/>
    </row>
    <row r="439" spans="1:6" x14ac:dyDescent="0.25">
      <c r="A439" s="9"/>
      <c r="B439" s="9"/>
      <c r="C439" s="9"/>
      <c r="D439" s="9"/>
      <c r="E439" s="9"/>
      <c r="F439" s="9"/>
    </row>
    <row r="440" spans="1:6" x14ac:dyDescent="0.25">
      <c r="A440" s="9"/>
      <c r="B440" s="9"/>
      <c r="C440" s="9"/>
      <c r="D440" s="9"/>
      <c r="E440" s="9"/>
      <c r="F440" s="9"/>
    </row>
    <row r="441" spans="1:6" x14ac:dyDescent="0.25">
      <c r="A441" s="9"/>
      <c r="B441" s="9"/>
      <c r="C441" s="9"/>
      <c r="D441" s="9"/>
      <c r="E441" s="9"/>
      <c r="F441" s="9"/>
    </row>
    <row r="442" spans="1:6" x14ac:dyDescent="0.25">
      <c r="A442" s="9"/>
      <c r="B442" s="9"/>
      <c r="C442" s="9"/>
      <c r="D442" s="9"/>
      <c r="E442" s="9"/>
      <c r="F442" s="9"/>
    </row>
    <row r="443" spans="1:6" x14ac:dyDescent="0.25">
      <c r="A443" s="9"/>
      <c r="B443" s="9"/>
      <c r="C443" s="9"/>
      <c r="D443" s="9"/>
      <c r="E443" s="9"/>
      <c r="F443" s="9"/>
    </row>
    <row r="444" spans="1:6" x14ac:dyDescent="0.25">
      <c r="A444" s="9"/>
      <c r="B444" s="9"/>
      <c r="C444" s="9"/>
      <c r="D444" s="9"/>
      <c r="E444" s="9"/>
      <c r="F444" s="9"/>
    </row>
    <row r="445" spans="1:6" x14ac:dyDescent="0.25">
      <c r="A445" s="9"/>
      <c r="B445" s="9"/>
      <c r="C445" s="9"/>
      <c r="D445" s="9"/>
      <c r="E445" s="9"/>
      <c r="F445" s="9"/>
    </row>
    <row r="446" spans="1:6" x14ac:dyDescent="0.25">
      <c r="A446" s="9"/>
      <c r="B446" s="9"/>
      <c r="C446" s="9"/>
      <c r="D446" s="9"/>
      <c r="E446" s="9"/>
      <c r="F446" s="9"/>
    </row>
    <row r="447" spans="1:6" x14ac:dyDescent="0.25">
      <c r="A447" s="9"/>
      <c r="B447" s="9"/>
      <c r="C447" s="9"/>
      <c r="D447" s="9"/>
      <c r="E447" s="9"/>
      <c r="F447" s="9"/>
    </row>
    <row r="448" spans="1:6" x14ac:dyDescent="0.25">
      <c r="A448" s="9"/>
      <c r="B448" s="9"/>
      <c r="C448" s="9"/>
      <c r="D448" s="9"/>
      <c r="E448" s="9"/>
      <c r="F448" s="9"/>
    </row>
    <row r="449" spans="1:6" x14ac:dyDescent="0.25">
      <c r="A449" s="9"/>
      <c r="B449" s="9"/>
      <c r="C449" s="9"/>
      <c r="D449" s="9"/>
      <c r="E449" s="9"/>
      <c r="F449" s="9"/>
    </row>
    <row r="450" spans="1:6" x14ac:dyDescent="0.25">
      <c r="A450" s="9"/>
      <c r="B450" s="9"/>
      <c r="C450" s="9"/>
      <c r="D450" s="9"/>
      <c r="E450" s="9"/>
      <c r="F450" s="9"/>
    </row>
    <row r="451" spans="1:6" x14ac:dyDescent="0.25">
      <c r="A451" s="9"/>
      <c r="B451" s="9"/>
      <c r="C451" s="9"/>
      <c r="D451" s="9"/>
      <c r="E451" s="9"/>
      <c r="F451" s="9"/>
    </row>
    <row r="452" spans="1:6" x14ac:dyDescent="0.25">
      <c r="A452" s="9"/>
      <c r="B452" s="9"/>
      <c r="C452" s="9"/>
      <c r="D452" s="9"/>
      <c r="E452" s="9"/>
      <c r="F452" s="9"/>
    </row>
    <row r="453" spans="1:6" x14ac:dyDescent="0.25">
      <c r="A453" s="9"/>
      <c r="B453" s="9"/>
      <c r="C453" s="9"/>
      <c r="D453" s="9"/>
      <c r="E453" s="9"/>
      <c r="F453" s="9"/>
    </row>
    <row r="454" spans="1:6" x14ac:dyDescent="0.25">
      <c r="A454" s="9"/>
      <c r="B454" s="9"/>
      <c r="C454" s="9"/>
      <c r="D454" s="9"/>
      <c r="E454" s="9"/>
      <c r="F454" s="9"/>
    </row>
    <row r="455" spans="1:6" x14ac:dyDescent="0.25">
      <c r="A455" s="9"/>
      <c r="B455" s="9"/>
      <c r="C455" s="9"/>
      <c r="D455" s="9"/>
      <c r="E455" s="9"/>
      <c r="F455" s="9"/>
    </row>
    <row r="456" spans="1:6" x14ac:dyDescent="0.25">
      <c r="A456" s="9"/>
      <c r="B456" s="9"/>
      <c r="C456" s="9"/>
      <c r="D456" s="9"/>
      <c r="E456" s="9"/>
      <c r="F456" s="9"/>
    </row>
    <row r="457" spans="1:6" x14ac:dyDescent="0.25">
      <c r="A457" s="9"/>
      <c r="B457" s="9"/>
      <c r="C457" s="9"/>
      <c r="D457" s="9"/>
      <c r="E457" s="9"/>
      <c r="F457" s="9"/>
    </row>
    <row r="458" spans="1:6" x14ac:dyDescent="0.25">
      <c r="A458" s="9"/>
      <c r="B458" s="9"/>
      <c r="C458" s="9"/>
      <c r="D458" s="9"/>
      <c r="E458" s="9"/>
      <c r="F458" s="9"/>
    </row>
    <row r="459" spans="1:6" x14ac:dyDescent="0.25">
      <c r="A459" s="9"/>
      <c r="B459" s="9"/>
      <c r="C459" s="9"/>
      <c r="D459" s="9"/>
      <c r="E459" s="9"/>
      <c r="F459" s="9"/>
    </row>
    <row r="460" spans="1:6" x14ac:dyDescent="0.25">
      <c r="A460" s="9"/>
      <c r="B460" s="9"/>
      <c r="C460" s="9"/>
      <c r="D460" s="9"/>
      <c r="E460" s="9"/>
      <c r="F460" s="9"/>
    </row>
    <row r="461" spans="1:6" x14ac:dyDescent="0.25">
      <c r="A461" s="9"/>
      <c r="B461" s="9"/>
      <c r="C461" s="9"/>
      <c r="D461" s="9"/>
      <c r="E461" s="9"/>
      <c r="F461" s="9"/>
    </row>
    <row r="462" spans="1:6" x14ac:dyDescent="0.25">
      <c r="A462" s="9"/>
      <c r="B462" s="9"/>
      <c r="C462" s="9"/>
      <c r="D462" s="9"/>
      <c r="E462" s="9"/>
      <c r="F462" s="9"/>
    </row>
    <row r="463" spans="1:6" x14ac:dyDescent="0.25">
      <c r="A463" s="9"/>
      <c r="B463" s="9"/>
      <c r="C463" s="9"/>
      <c r="D463" s="9"/>
      <c r="E463" s="9"/>
      <c r="F463" s="9"/>
    </row>
    <row r="464" spans="1:6" x14ac:dyDescent="0.25">
      <c r="A464" s="9"/>
      <c r="B464" s="9"/>
      <c r="C464" s="9"/>
      <c r="D464" s="9"/>
      <c r="E464" s="9"/>
      <c r="F464" s="9"/>
    </row>
    <row r="465" spans="1:6" x14ac:dyDescent="0.25">
      <c r="A465" s="9"/>
      <c r="B465" s="9"/>
      <c r="C465" s="9"/>
      <c r="D465" s="9"/>
      <c r="E465" s="9"/>
      <c r="F465" s="9"/>
    </row>
    <row r="466" spans="1:6" x14ac:dyDescent="0.25">
      <c r="A466" s="9"/>
      <c r="B466" s="9"/>
      <c r="C466" s="9"/>
      <c r="D466" s="9"/>
      <c r="E466" s="9"/>
      <c r="F466" s="9"/>
    </row>
    <row r="467" spans="1:6" x14ac:dyDescent="0.25">
      <c r="A467" s="9"/>
      <c r="B467" s="9"/>
      <c r="C467" s="9"/>
      <c r="D467" s="9"/>
      <c r="E467" s="9"/>
      <c r="F467" s="9"/>
    </row>
    <row r="468" spans="1:6" x14ac:dyDescent="0.25">
      <c r="A468" s="9"/>
      <c r="B468" s="9"/>
      <c r="C468" s="9"/>
      <c r="D468" s="9"/>
      <c r="E468" s="9"/>
      <c r="F468" s="9"/>
    </row>
    <row r="469" spans="1:6" x14ac:dyDescent="0.25">
      <c r="A469" s="9"/>
      <c r="B469" s="9"/>
      <c r="C469" s="9"/>
      <c r="D469" s="9"/>
      <c r="E469" s="9"/>
      <c r="F469" s="9"/>
    </row>
    <row r="470" spans="1:6" x14ac:dyDescent="0.25">
      <c r="A470" s="9"/>
      <c r="B470" s="9"/>
      <c r="C470" s="9"/>
      <c r="D470" s="9"/>
      <c r="E470" s="9"/>
      <c r="F470" s="9"/>
    </row>
    <row r="471" spans="1:6" x14ac:dyDescent="0.25">
      <c r="A471" s="9"/>
      <c r="B471" s="9"/>
      <c r="C471" s="9"/>
      <c r="D471" s="9"/>
      <c r="E471" s="9"/>
      <c r="F471" s="9"/>
    </row>
    <row r="472" spans="1:6" x14ac:dyDescent="0.25">
      <c r="A472" s="9"/>
      <c r="B472" s="9"/>
      <c r="C472" s="9"/>
      <c r="D472" s="9"/>
      <c r="E472" s="9"/>
      <c r="F472" s="9"/>
    </row>
    <row r="473" spans="1:6" x14ac:dyDescent="0.25">
      <c r="A473" s="9"/>
      <c r="B473" s="9"/>
      <c r="C473" s="9"/>
      <c r="D473" s="9"/>
      <c r="E473" s="9"/>
      <c r="F473" s="9"/>
    </row>
    <row r="474" spans="1:6" x14ac:dyDescent="0.25">
      <c r="A474" s="9"/>
      <c r="B474" s="9"/>
      <c r="C474" s="9"/>
      <c r="D474" s="9"/>
      <c r="E474" s="9"/>
      <c r="F474" s="9"/>
    </row>
    <row r="475" spans="1:6" x14ac:dyDescent="0.25">
      <c r="A475" s="9"/>
      <c r="B475" s="9"/>
      <c r="C475" s="9"/>
      <c r="D475" s="9"/>
      <c r="E475" s="9"/>
      <c r="F475" s="9"/>
    </row>
    <row r="476" spans="1:6" x14ac:dyDescent="0.25">
      <c r="A476" s="9"/>
      <c r="B476" s="9"/>
      <c r="C476" s="9"/>
      <c r="D476" s="9"/>
      <c r="E476" s="9"/>
      <c r="F476" s="9"/>
    </row>
    <row r="477" spans="1:6" x14ac:dyDescent="0.25">
      <c r="A477" s="9"/>
      <c r="B477" s="9"/>
      <c r="C477" s="9"/>
      <c r="D477" s="9"/>
      <c r="E477" s="9"/>
      <c r="F477" s="9"/>
    </row>
    <row r="478" spans="1:6" x14ac:dyDescent="0.25">
      <c r="A478" s="9"/>
      <c r="B478" s="9"/>
      <c r="C478" s="9"/>
      <c r="D478" s="9"/>
      <c r="E478" s="9"/>
      <c r="F478" s="9"/>
    </row>
    <row r="479" spans="1:6" x14ac:dyDescent="0.25">
      <c r="A479" s="9"/>
      <c r="B479" s="9"/>
      <c r="C479" s="9"/>
      <c r="D479" s="9"/>
      <c r="E479" s="9"/>
      <c r="F479" s="9"/>
    </row>
    <row r="480" spans="1:6" x14ac:dyDescent="0.25">
      <c r="A480" s="9"/>
      <c r="B480" s="9"/>
      <c r="C480" s="9"/>
      <c r="D480" s="9"/>
      <c r="E480" s="9"/>
      <c r="F480" s="9"/>
    </row>
    <row r="481" spans="1:6" x14ac:dyDescent="0.25">
      <c r="A481" s="9"/>
      <c r="B481" s="9"/>
      <c r="C481" s="9"/>
      <c r="D481" s="9"/>
      <c r="E481" s="9"/>
      <c r="F481" s="9"/>
    </row>
    <row r="482" spans="1:6" x14ac:dyDescent="0.25">
      <c r="A482" s="9"/>
      <c r="B482" s="9"/>
      <c r="C482" s="9"/>
      <c r="D482" s="9"/>
      <c r="E482" s="9"/>
      <c r="F482" s="9"/>
    </row>
    <row r="483" spans="1:6" x14ac:dyDescent="0.25">
      <c r="A483" s="9"/>
      <c r="B483" s="9"/>
      <c r="C483" s="9"/>
      <c r="D483" s="9"/>
      <c r="E483" s="9"/>
      <c r="F483" s="9"/>
    </row>
    <row r="484" spans="1:6" x14ac:dyDescent="0.25">
      <c r="A484" s="9"/>
      <c r="B484" s="9"/>
      <c r="C484" s="9"/>
      <c r="D484" s="9"/>
      <c r="E484" s="9"/>
      <c r="F484" s="9"/>
    </row>
    <row r="485" spans="1:6" x14ac:dyDescent="0.25">
      <c r="A485" s="9"/>
      <c r="B485" s="9"/>
      <c r="C485" s="9"/>
      <c r="D485" s="9"/>
      <c r="E485" s="9"/>
      <c r="F485" s="9"/>
    </row>
    <row r="486" spans="1:6" x14ac:dyDescent="0.25">
      <c r="A486" s="9"/>
      <c r="B486" s="9"/>
      <c r="C486" s="9"/>
      <c r="D486" s="9"/>
      <c r="E486" s="9"/>
      <c r="F486" s="9"/>
    </row>
    <row r="487" spans="1:6" x14ac:dyDescent="0.25">
      <c r="A487" s="9"/>
      <c r="B487" s="9"/>
      <c r="C487" s="9"/>
      <c r="D487" s="9"/>
      <c r="E487" s="9"/>
      <c r="F487" s="9"/>
    </row>
    <row r="488" spans="1:6" x14ac:dyDescent="0.25">
      <c r="A488" s="9"/>
      <c r="B488" s="9"/>
      <c r="C488" s="9"/>
      <c r="D488" s="9"/>
      <c r="E488" s="9"/>
      <c r="F488" s="9"/>
    </row>
    <row r="489" spans="1:6" x14ac:dyDescent="0.25">
      <c r="A489" s="9"/>
      <c r="B489" s="9"/>
      <c r="C489" s="9"/>
      <c r="D489" s="9"/>
      <c r="E489" s="9"/>
      <c r="F489" s="9"/>
    </row>
    <row r="490" spans="1:6" x14ac:dyDescent="0.25">
      <c r="A490" s="9"/>
      <c r="B490" s="9"/>
      <c r="C490" s="9"/>
      <c r="D490" s="9"/>
      <c r="E490" s="9"/>
      <c r="F490" s="9"/>
    </row>
    <row r="491" spans="1:6" x14ac:dyDescent="0.25">
      <c r="A491" s="9"/>
      <c r="B491" s="9"/>
      <c r="C491" s="9"/>
      <c r="D491" s="9"/>
      <c r="E491" s="9"/>
      <c r="F491" s="9"/>
    </row>
    <row r="492" spans="1:6" x14ac:dyDescent="0.25">
      <c r="A492" s="9"/>
      <c r="B492" s="9"/>
      <c r="C492" s="9"/>
      <c r="D492" s="9"/>
      <c r="E492" s="9"/>
      <c r="F492" s="9"/>
    </row>
    <row r="493" spans="1:6" x14ac:dyDescent="0.25">
      <c r="A493" s="9"/>
      <c r="B493" s="9"/>
      <c r="C493" s="9"/>
      <c r="D493" s="9"/>
      <c r="E493" s="9"/>
      <c r="F493" s="9"/>
    </row>
    <row r="494" spans="1:6" x14ac:dyDescent="0.25">
      <c r="A494" s="9"/>
      <c r="B494" s="9"/>
      <c r="C494" s="9"/>
      <c r="D494" s="9"/>
      <c r="E494" s="9"/>
      <c r="F494" s="9"/>
    </row>
    <row r="495" spans="1:6" x14ac:dyDescent="0.25">
      <c r="A495" s="9"/>
      <c r="B495" s="9"/>
      <c r="C495" s="9"/>
      <c r="D495" s="9"/>
      <c r="E495" s="9"/>
      <c r="F495" s="9"/>
    </row>
    <row r="496" spans="1:6" x14ac:dyDescent="0.25">
      <c r="A496" s="9"/>
      <c r="B496" s="9"/>
      <c r="C496" s="9"/>
      <c r="D496" s="9"/>
      <c r="E496" s="9"/>
      <c r="F496" s="9"/>
    </row>
    <row r="497" spans="1:6" x14ac:dyDescent="0.25">
      <c r="A497" s="9"/>
      <c r="B497" s="9"/>
      <c r="C497" s="9"/>
      <c r="D497" s="9"/>
      <c r="E497" s="9"/>
      <c r="F497" s="9"/>
    </row>
    <row r="498" spans="1:6" x14ac:dyDescent="0.25">
      <c r="A498" s="9"/>
      <c r="B498" s="9"/>
      <c r="C498" s="9"/>
      <c r="D498" s="9"/>
      <c r="E498" s="9"/>
      <c r="F498" s="9"/>
    </row>
    <row r="499" spans="1:6" x14ac:dyDescent="0.25">
      <c r="A499" s="9"/>
      <c r="B499" s="9"/>
      <c r="C499" s="9"/>
      <c r="D499" s="9"/>
      <c r="E499" s="9"/>
      <c r="F499" s="9"/>
    </row>
    <row r="500" spans="1:6" x14ac:dyDescent="0.25">
      <c r="A500" s="9"/>
      <c r="B500" s="9"/>
      <c r="C500" s="9"/>
      <c r="D500" s="9"/>
      <c r="E500" s="9"/>
      <c r="F500" s="9"/>
    </row>
    <row r="501" spans="1:6" x14ac:dyDescent="0.25">
      <c r="A501" s="9"/>
      <c r="B501" s="9"/>
      <c r="C501" s="9"/>
      <c r="D501" s="9"/>
      <c r="E501" s="9"/>
      <c r="F501" s="9"/>
    </row>
    <row r="502" spans="1:6" x14ac:dyDescent="0.25">
      <c r="A502" s="9"/>
      <c r="B502" s="9"/>
      <c r="C502" s="9"/>
      <c r="D502" s="9"/>
      <c r="E502" s="9"/>
      <c r="F502" s="9"/>
    </row>
    <row r="503" spans="1:6" x14ac:dyDescent="0.25">
      <c r="A503" s="9"/>
      <c r="B503" s="9"/>
      <c r="C503" s="9"/>
      <c r="D503" s="9"/>
      <c r="E503" s="9"/>
      <c r="F503" s="9"/>
    </row>
    <row r="504" spans="1:6" x14ac:dyDescent="0.25">
      <c r="A504" s="9"/>
      <c r="B504" s="9"/>
      <c r="C504" s="9"/>
      <c r="D504" s="9"/>
      <c r="E504" s="9"/>
      <c r="F504" s="9"/>
    </row>
    <row r="505" spans="1:6" x14ac:dyDescent="0.25">
      <c r="A505" s="9"/>
      <c r="B505" s="9"/>
      <c r="C505" s="9"/>
      <c r="D505" s="9"/>
      <c r="E505" s="9"/>
      <c r="F505" s="9"/>
    </row>
    <row r="506" spans="1:6" x14ac:dyDescent="0.25">
      <c r="A506" s="9"/>
      <c r="B506" s="9"/>
      <c r="C506" s="9"/>
      <c r="D506" s="9"/>
      <c r="E506" s="9"/>
      <c r="F506" s="9"/>
    </row>
    <row r="507" spans="1:6" x14ac:dyDescent="0.25">
      <c r="A507" s="9"/>
      <c r="B507" s="9"/>
      <c r="C507" s="9"/>
      <c r="D507" s="9"/>
      <c r="E507" s="9"/>
      <c r="F507" s="9"/>
    </row>
    <row r="508" spans="1:6" x14ac:dyDescent="0.25">
      <c r="A508" s="9"/>
      <c r="B508" s="9"/>
      <c r="C508" s="9"/>
      <c r="D508" s="9"/>
      <c r="E508" s="9"/>
      <c r="F508" s="9"/>
    </row>
    <row r="509" spans="1:6" x14ac:dyDescent="0.25">
      <c r="A509" s="9"/>
      <c r="B509" s="9"/>
      <c r="C509" s="9"/>
      <c r="D509" s="9"/>
      <c r="E509" s="9"/>
      <c r="F509" s="9"/>
    </row>
    <row r="510" spans="1:6" x14ac:dyDescent="0.25">
      <c r="A510" s="9"/>
      <c r="B510" s="9"/>
      <c r="C510" s="9"/>
      <c r="D510" s="9"/>
      <c r="E510" s="9"/>
      <c r="F510" s="9"/>
    </row>
    <row r="511" spans="1:6" x14ac:dyDescent="0.25">
      <c r="A511" s="9"/>
      <c r="B511" s="9"/>
      <c r="C511" s="9"/>
      <c r="D511" s="9"/>
      <c r="E511" s="9"/>
      <c r="F511" s="9"/>
    </row>
    <row r="512" spans="1:6" x14ac:dyDescent="0.25">
      <c r="A512" s="9"/>
      <c r="B512" s="9"/>
      <c r="C512" s="9"/>
      <c r="D512" s="9"/>
      <c r="E512" s="9"/>
      <c r="F512" s="9"/>
    </row>
    <row r="513" spans="1:6" x14ac:dyDescent="0.25">
      <c r="A513" s="9"/>
      <c r="B513" s="9"/>
      <c r="C513" s="9"/>
      <c r="D513" s="9"/>
      <c r="E513" s="9"/>
      <c r="F513" s="9"/>
    </row>
    <row r="514" spans="1:6" x14ac:dyDescent="0.25">
      <c r="A514" s="9"/>
      <c r="B514" s="9"/>
      <c r="C514" s="9"/>
      <c r="D514" s="9"/>
      <c r="E514" s="9"/>
      <c r="F514" s="9"/>
    </row>
    <row r="515" spans="1:6" x14ac:dyDescent="0.25">
      <c r="A515" s="9"/>
      <c r="B515" s="9"/>
      <c r="C515" s="9"/>
      <c r="D515" s="9"/>
      <c r="E515" s="9"/>
      <c r="F515" s="9"/>
    </row>
    <row r="516" spans="1:6" x14ac:dyDescent="0.25">
      <c r="A516" s="9"/>
      <c r="B516" s="9"/>
      <c r="C516" s="9"/>
      <c r="D516" s="9"/>
      <c r="E516" s="9"/>
      <c r="F516" s="9"/>
    </row>
    <row r="517" spans="1:6" x14ac:dyDescent="0.25">
      <c r="A517" s="9"/>
      <c r="B517" s="9"/>
      <c r="C517" s="9"/>
      <c r="D517" s="9"/>
      <c r="E517" s="9"/>
      <c r="F517" s="9"/>
    </row>
    <row r="518" spans="1:6" x14ac:dyDescent="0.25">
      <c r="A518" s="9"/>
      <c r="B518" s="9"/>
      <c r="C518" s="9"/>
      <c r="D518" s="9"/>
      <c r="E518" s="9"/>
      <c r="F518" s="9"/>
    </row>
    <row r="519" spans="1:6" x14ac:dyDescent="0.25">
      <c r="A519" s="9"/>
      <c r="B519" s="9"/>
      <c r="C519" s="9"/>
      <c r="D519" s="9"/>
      <c r="E519" s="9"/>
      <c r="F519" s="9"/>
    </row>
    <row r="520" spans="1:6" x14ac:dyDescent="0.25">
      <c r="A520" s="9"/>
      <c r="B520" s="9"/>
      <c r="C520" s="9"/>
      <c r="D520" s="9"/>
      <c r="E520" s="9"/>
      <c r="F520" s="9"/>
    </row>
    <row r="521" spans="1:6" x14ac:dyDescent="0.25">
      <c r="A521" s="9"/>
      <c r="B521" s="9"/>
      <c r="C521" s="9"/>
      <c r="D521" s="9"/>
      <c r="E521" s="9"/>
      <c r="F521" s="9"/>
    </row>
    <row r="522" spans="1:6" x14ac:dyDescent="0.25">
      <c r="A522" s="9"/>
      <c r="B522" s="9"/>
      <c r="C522" s="9"/>
      <c r="D522" s="9"/>
      <c r="E522" s="9"/>
      <c r="F522" s="9"/>
    </row>
    <row r="523" spans="1:6" x14ac:dyDescent="0.25">
      <c r="A523" s="9"/>
      <c r="B523" s="9"/>
      <c r="C523" s="9"/>
      <c r="D523" s="9"/>
      <c r="E523" s="9"/>
      <c r="F523" s="9"/>
    </row>
    <row r="524" spans="1:6" x14ac:dyDescent="0.25">
      <c r="A524" s="9"/>
      <c r="B524" s="9"/>
      <c r="C524" s="9"/>
      <c r="D524" s="9"/>
      <c r="E524" s="9"/>
      <c r="F524" s="9"/>
    </row>
    <row r="525" spans="1:6" x14ac:dyDescent="0.25">
      <c r="A525" s="9"/>
      <c r="B525" s="9"/>
      <c r="C525" s="9"/>
      <c r="D525" s="9"/>
      <c r="E525" s="9"/>
      <c r="F525" s="9"/>
    </row>
    <row r="526" spans="1:6" x14ac:dyDescent="0.25">
      <c r="A526" s="9"/>
      <c r="B526" s="9"/>
      <c r="C526" s="9"/>
      <c r="D526" s="9"/>
      <c r="E526" s="9"/>
      <c r="F526" s="9"/>
    </row>
    <row r="527" spans="1:6" x14ac:dyDescent="0.25">
      <c r="A527" s="9"/>
      <c r="B527" s="9"/>
      <c r="C527" s="9"/>
      <c r="D527" s="9"/>
      <c r="E527" s="9"/>
      <c r="F527" s="9"/>
    </row>
    <row r="528" spans="1:6" x14ac:dyDescent="0.25">
      <c r="A528" s="9"/>
      <c r="B528" s="9"/>
      <c r="C528" s="9"/>
      <c r="D528" s="9"/>
      <c r="E528" s="9"/>
      <c r="F528" s="9"/>
    </row>
    <row r="529" spans="1:6" x14ac:dyDescent="0.25">
      <c r="A529" s="9"/>
      <c r="B529" s="9"/>
      <c r="C529" s="9"/>
      <c r="D529" s="9"/>
      <c r="E529" s="9"/>
      <c r="F529" s="9"/>
    </row>
    <row r="530" spans="1:6" x14ac:dyDescent="0.25">
      <c r="A530" s="9"/>
      <c r="B530" s="9"/>
      <c r="C530" s="9"/>
      <c r="D530" s="9"/>
      <c r="E530" s="9"/>
      <c r="F530" s="9"/>
    </row>
    <row r="531" spans="1:6" x14ac:dyDescent="0.25">
      <c r="A531" s="9"/>
      <c r="B531" s="9"/>
      <c r="C531" s="9"/>
      <c r="D531" s="9"/>
      <c r="E531" s="9"/>
      <c r="F531" s="9"/>
    </row>
    <row r="532" spans="1:6" x14ac:dyDescent="0.25">
      <c r="A532" s="9"/>
      <c r="B532" s="9"/>
      <c r="C532" s="9"/>
      <c r="D532" s="9"/>
      <c r="E532" s="9"/>
      <c r="F532" s="9"/>
    </row>
    <row r="533" spans="1:6" x14ac:dyDescent="0.25">
      <c r="A533" s="9"/>
      <c r="B533" s="9"/>
      <c r="C533" s="9"/>
      <c r="D533" s="9"/>
      <c r="E533" s="9"/>
      <c r="F533" s="9"/>
    </row>
    <row r="534" spans="1:6" x14ac:dyDescent="0.25">
      <c r="A534" s="9"/>
      <c r="B534" s="9"/>
      <c r="C534" s="9"/>
      <c r="D534" s="9"/>
      <c r="E534" s="9"/>
      <c r="F534" s="9"/>
    </row>
    <row r="535" spans="1:6" x14ac:dyDescent="0.25">
      <c r="A535" s="9"/>
      <c r="B535" s="9"/>
      <c r="C535" s="9"/>
      <c r="D535" s="9"/>
      <c r="E535" s="9"/>
      <c r="F535" s="9"/>
    </row>
    <row r="536" spans="1:6" x14ac:dyDescent="0.25">
      <c r="A536" s="9"/>
      <c r="B536" s="9"/>
      <c r="C536" s="9"/>
      <c r="D536" s="9"/>
      <c r="E536" s="9"/>
      <c r="F536" s="9"/>
    </row>
    <row r="537" spans="1:6" x14ac:dyDescent="0.25">
      <c r="A537" s="9"/>
      <c r="B537" s="9"/>
      <c r="C537" s="9"/>
      <c r="D537" s="9"/>
      <c r="E537" s="9"/>
      <c r="F537" s="9"/>
    </row>
    <row r="538" spans="1:6" x14ac:dyDescent="0.25">
      <c r="A538" s="9"/>
      <c r="B538" s="9"/>
      <c r="C538" s="9"/>
      <c r="D538" s="9"/>
      <c r="E538" s="9"/>
      <c r="F538" s="9"/>
    </row>
    <row r="539" spans="1:6" x14ac:dyDescent="0.25">
      <c r="A539" s="9"/>
      <c r="B539" s="9"/>
      <c r="C539" s="9"/>
      <c r="D539" s="9"/>
      <c r="E539" s="9"/>
      <c r="F539" s="9"/>
    </row>
    <row r="540" spans="1:6" x14ac:dyDescent="0.25">
      <c r="A540" s="9"/>
      <c r="B540" s="9"/>
      <c r="C540" s="9"/>
      <c r="D540" s="9"/>
      <c r="E540" s="9"/>
      <c r="F540" s="9"/>
    </row>
    <row r="541" spans="1:6" x14ac:dyDescent="0.25">
      <c r="A541" s="9"/>
      <c r="B541" s="9"/>
      <c r="C541" s="9"/>
      <c r="D541" s="9"/>
      <c r="E541" s="9"/>
      <c r="F541" s="9"/>
    </row>
    <row r="542" spans="1:6" x14ac:dyDescent="0.25">
      <c r="A542" s="9"/>
      <c r="B542" s="9"/>
      <c r="C542" s="9"/>
      <c r="D542" s="9"/>
      <c r="E542" s="9"/>
      <c r="F542" s="9"/>
    </row>
    <row r="543" spans="1:6" x14ac:dyDescent="0.25">
      <c r="A543" s="9"/>
      <c r="B543" s="9"/>
      <c r="C543" s="9"/>
      <c r="D543" s="9"/>
      <c r="E543" s="9"/>
      <c r="F543" s="9"/>
    </row>
    <row r="544" spans="1:6" x14ac:dyDescent="0.25">
      <c r="A544" s="9"/>
      <c r="B544" s="9"/>
      <c r="C544" s="9"/>
      <c r="D544" s="9"/>
      <c r="E544" s="9"/>
      <c r="F544" s="9"/>
    </row>
    <row r="545" spans="1:6" x14ac:dyDescent="0.25">
      <c r="A545" s="9"/>
      <c r="B545" s="9"/>
      <c r="C545" s="9"/>
      <c r="D545" s="9"/>
      <c r="E545" s="9"/>
      <c r="F545" s="9"/>
    </row>
    <row r="546" spans="1:6" x14ac:dyDescent="0.25">
      <c r="A546" s="9"/>
      <c r="B546" s="9"/>
      <c r="C546" s="9"/>
      <c r="D546" s="9"/>
      <c r="E546" s="9"/>
      <c r="F546" s="9"/>
    </row>
    <row r="547" spans="1:6" x14ac:dyDescent="0.25">
      <c r="A547" s="9"/>
      <c r="B547" s="9"/>
      <c r="C547" s="9"/>
      <c r="D547" s="9"/>
      <c r="E547" s="9"/>
      <c r="F547" s="9"/>
    </row>
    <row r="548" spans="1:6" x14ac:dyDescent="0.25">
      <c r="A548" s="9"/>
      <c r="B548" s="9"/>
      <c r="C548" s="9"/>
      <c r="D548" s="9"/>
      <c r="E548" s="9"/>
      <c r="F548" s="9"/>
    </row>
    <row r="549" spans="1:6" x14ac:dyDescent="0.25">
      <c r="A549" s="9"/>
      <c r="B549" s="9"/>
      <c r="C549" s="9"/>
      <c r="D549" s="9"/>
      <c r="E549" s="9"/>
      <c r="F549" s="9"/>
    </row>
    <row r="550" spans="1:6" x14ac:dyDescent="0.25">
      <c r="A550" s="9"/>
      <c r="B550" s="9"/>
      <c r="C550" s="9"/>
      <c r="D550" s="9"/>
      <c r="E550" s="9"/>
      <c r="F550" s="9"/>
    </row>
    <row r="551" spans="1:6" x14ac:dyDescent="0.25">
      <c r="A551" s="9"/>
      <c r="B551" s="9"/>
      <c r="C551" s="9"/>
      <c r="D551" s="9"/>
      <c r="E551" s="9"/>
      <c r="F551" s="9"/>
    </row>
    <row r="552" spans="1:6" x14ac:dyDescent="0.25">
      <c r="A552" s="9"/>
      <c r="B552" s="9"/>
      <c r="C552" s="9"/>
      <c r="D552" s="9"/>
      <c r="E552" s="9"/>
      <c r="F552" s="9"/>
    </row>
    <row r="553" spans="1:6" x14ac:dyDescent="0.25">
      <c r="A553" s="9"/>
      <c r="B553" s="9"/>
      <c r="C553" s="9"/>
      <c r="D553" s="9"/>
      <c r="E553" s="9"/>
      <c r="F553" s="9"/>
    </row>
    <row r="554" spans="1:6" x14ac:dyDescent="0.25">
      <c r="A554" s="9"/>
      <c r="B554" s="9"/>
      <c r="C554" s="9"/>
      <c r="D554" s="9"/>
      <c r="E554" s="9"/>
      <c r="F554" s="9"/>
    </row>
    <row r="555" spans="1:6" x14ac:dyDescent="0.25">
      <c r="A555" s="9"/>
      <c r="B555" s="9"/>
      <c r="C555" s="9"/>
      <c r="D555" s="9"/>
      <c r="E555" s="9"/>
      <c r="F555" s="9"/>
    </row>
    <row r="556" spans="1:6" x14ac:dyDescent="0.25">
      <c r="A556" s="9"/>
      <c r="B556" s="9"/>
      <c r="C556" s="9"/>
      <c r="D556" s="9"/>
      <c r="E556" s="9"/>
      <c r="F556" s="9"/>
    </row>
    <row r="557" spans="1:6" x14ac:dyDescent="0.25">
      <c r="A557" s="9"/>
      <c r="B557" s="9"/>
      <c r="C557" s="9"/>
      <c r="D557" s="9"/>
      <c r="E557" s="9"/>
      <c r="F557" s="9"/>
    </row>
    <row r="558" spans="1:6" x14ac:dyDescent="0.25">
      <c r="A558" s="9"/>
      <c r="B558" s="9"/>
      <c r="C558" s="9"/>
      <c r="D558" s="9"/>
      <c r="E558" s="9"/>
      <c r="F558" s="9"/>
    </row>
    <row r="559" spans="1:6" x14ac:dyDescent="0.25">
      <c r="A559" s="9"/>
      <c r="B559" s="9"/>
      <c r="C559" s="9"/>
      <c r="D559" s="9"/>
      <c r="E559" s="9"/>
      <c r="F559" s="9"/>
    </row>
    <row r="560" spans="1:6" x14ac:dyDescent="0.25">
      <c r="A560" s="9"/>
      <c r="B560" s="9"/>
      <c r="C560" s="9"/>
      <c r="D560" s="9"/>
      <c r="E560" s="9"/>
      <c r="F560" s="9"/>
    </row>
    <row r="561" spans="1:6" x14ac:dyDescent="0.25">
      <c r="A561" s="9"/>
      <c r="B561" s="9"/>
      <c r="C561" s="9"/>
      <c r="D561" s="9"/>
      <c r="E561" s="9"/>
      <c r="F561" s="9"/>
    </row>
    <row r="562" spans="1:6" x14ac:dyDescent="0.25">
      <c r="A562" s="9"/>
      <c r="B562" s="9"/>
      <c r="C562" s="9"/>
      <c r="D562" s="9"/>
      <c r="E562" s="9"/>
      <c r="F562" s="9"/>
    </row>
    <row r="563" spans="1:6" x14ac:dyDescent="0.25">
      <c r="A563" s="9"/>
      <c r="B563" s="9"/>
      <c r="C563" s="9"/>
      <c r="D563" s="9"/>
      <c r="E563" s="9"/>
      <c r="F563" s="9"/>
    </row>
    <row r="564" spans="1:6" x14ac:dyDescent="0.25">
      <c r="A564" s="9"/>
      <c r="B564" s="9"/>
      <c r="C564" s="9"/>
      <c r="D564" s="9"/>
      <c r="E564" s="9"/>
      <c r="F564" s="9"/>
    </row>
    <row r="565" spans="1:6" x14ac:dyDescent="0.25">
      <c r="A565" s="9"/>
      <c r="B565" s="9"/>
      <c r="C565" s="9"/>
      <c r="D565" s="9"/>
      <c r="E565" s="9"/>
      <c r="F565" s="9"/>
    </row>
    <row r="566" spans="1:6" x14ac:dyDescent="0.25">
      <c r="A566" s="9"/>
      <c r="B566" s="9"/>
      <c r="C566" s="9"/>
      <c r="D566" s="9"/>
      <c r="E566" s="9"/>
      <c r="F566" s="9"/>
    </row>
    <row r="567" spans="1:6" x14ac:dyDescent="0.25">
      <c r="A567" s="9"/>
      <c r="B567" s="9"/>
      <c r="C567" s="9"/>
      <c r="D567" s="9"/>
      <c r="E567" s="9"/>
      <c r="F567" s="9"/>
    </row>
    <row r="568" spans="1:6" x14ac:dyDescent="0.25">
      <c r="A568" s="9"/>
      <c r="B568" s="9"/>
      <c r="C568" s="9"/>
      <c r="D568" s="9"/>
      <c r="E568" s="9"/>
      <c r="F568" s="9"/>
    </row>
    <row r="569" spans="1:6" x14ac:dyDescent="0.25">
      <c r="A569" s="9"/>
      <c r="B569" s="9"/>
      <c r="C569" s="9"/>
      <c r="D569" s="9"/>
      <c r="E569" s="9"/>
      <c r="F569" s="9"/>
    </row>
    <row r="570" spans="1:6" x14ac:dyDescent="0.25">
      <c r="A570" s="9"/>
      <c r="B570" s="9"/>
      <c r="C570" s="9"/>
      <c r="D570" s="9"/>
      <c r="E570" s="9"/>
      <c r="F570" s="9"/>
    </row>
    <row r="571" spans="1:6" x14ac:dyDescent="0.25">
      <c r="A571" s="9"/>
      <c r="B571" s="9"/>
      <c r="C571" s="9"/>
      <c r="D571" s="9"/>
      <c r="E571" s="9"/>
      <c r="F571" s="9"/>
    </row>
    <row r="572" spans="1:6" x14ac:dyDescent="0.25">
      <c r="A572" s="9"/>
      <c r="B572" s="9"/>
      <c r="C572" s="9"/>
      <c r="D572" s="9"/>
      <c r="E572" s="9"/>
      <c r="F572" s="9"/>
    </row>
    <row r="573" spans="1:6" x14ac:dyDescent="0.25">
      <c r="A573" s="9"/>
      <c r="B573" s="9"/>
      <c r="C573" s="9"/>
      <c r="D573" s="9"/>
      <c r="E573" s="9"/>
      <c r="F573" s="9"/>
    </row>
    <row r="574" spans="1:6" x14ac:dyDescent="0.25">
      <c r="A574" s="9"/>
      <c r="B574" s="9"/>
      <c r="C574" s="9"/>
      <c r="D574" s="9"/>
      <c r="E574" s="9"/>
      <c r="F574" s="9"/>
    </row>
    <row r="575" spans="1:6" x14ac:dyDescent="0.25">
      <c r="A575" s="9"/>
      <c r="B575" s="9"/>
      <c r="C575" s="9"/>
      <c r="D575" s="9"/>
      <c r="E575" s="9"/>
      <c r="F575" s="9"/>
    </row>
    <row r="576" spans="1:6" x14ac:dyDescent="0.25">
      <c r="A576" s="9"/>
      <c r="B576" s="9"/>
      <c r="C576" s="9"/>
      <c r="D576" s="9"/>
      <c r="E576" s="9"/>
      <c r="F576" s="9"/>
    </row>
    <row r="577" spans="1:6" x14ac:dyDescent="0.25">
      <c r="A577" s="9"/>
      <c r="B577" s="9"/>
      <c r="C577" s="9"/>
      <c r="D577" s="9"/>
      <c r="E577" s="9"/>
      <c r="F577" s="9"/>
    </row>
    <row r="578" spans="1:6" x14ac:dyDescent="0.25">
      <c r="A578" s="9"/>
      <c r="B578" s="9"/>
      <c r="C578" s="9"/>
      <c r="D578" s="9"/>
      <c r="E578" s="9"/>
      <c r="F578" s="9"/>
    </row>
    <row r="579" spans="1:6" x14ac:dyDescent="0.25">
      <c r="A579" s="9"/>
      <c r="B579" s="9"/>
      <c r="C579" s="9"/>
      <c r="D579" s="9"/>
      <c r="E579" s="9"/>
      <c r="F579" s="9"/>
    </row>
    <row r="580" spans="1:6" x14ac:dyDescent="0.25">
      <c r="A580" s="9"/>
      <c r="B580" s="9"/>
      <c r="C580" s="9"/>
      <c r="D580" s="9"/>
      <c r="E580" s="9"/>
      <c r="F580" s="9"/>
    </row>
    <row r="581" spans="1:6" x14ac:dyDescent="0.25">
      <c r="A581" s="9"/>
      <c r="B581" s="9"/>
      <c r="C581" s="9"/>
      <c r="D581" s="9"/>
      <c r="E581" s="9"/>
      <c r="F581" s="9"/>
    </row>
    <row r="582" spans="1:6" x14ac:dyDescent="0.25">
      <c r="A582" s="9"/>
      <c r="B582" s="9"/>
      <c r="C582" s="9"/>
      <c r="D582" s="9"/>
      <c r="E582" s="9"/>
      <c r="F582" s="9"/>
    </row>
    <row r="583" spans="1:6" x14ac:dyDescent="0.25">
      <c r="A583" s="9"/>
      <c r="B583" s="9"/>
      <c r="C583" s="9"/>
      <c r="D583" s="9"/>
      <c r="E583" s="9"/>
      <c r="F583" s="9"/>
    </row>
    <row r="584" spans="1:6" x14ac:dyDescent="0.25">
      <c r="A584" s="9"/>
      <c r="B584" s="9"/>
      <c r="C584" s="9"/>
      <c r="D584" s="9"/>
      <c r="E584" s="9"/>
      <c r="F584" s="9"/>
    </row>
    <row r="585" spans="1:6" x14ac:dyDescent="0.25">
      <c r="A585" s="9"/>
      <c r="B585" s="9"/>
      <c r="C585" s="9"/>
      <c r="D585" s="9"/>
      <c r="E585" s="9"/>
      <c r="F585" s="9"/>
    </row>
    <row r="586" spans="1:6" x14ac:dyDescent="0.25">
      <c r="A586" s="9"/>
      <c r="B586" s="9"/>
      <c r="C586" s="9"/>
      <c r="D586" s="9"/>
      <c r="E586" s="9"/>
      <c r="F586" s="9"/>
    </row>
    <row r="587" spans="1:6" x14ac:dyDescent="0.25">
      <c r="A587" s="9"/>
      <c r="B587" s="9"/>
      <c r="C587" s="9"/>
      <c r="D587" s="9"/>
      <c r="E587" s="9"/>
      <c r="F587" s="9"/>
    </row>
    <row r="588" spans="1:6" x14ac:dyDescent="0.25">
      <c r="A588" s="9"/>
      <c r="B588" s="9"/>
      <c r="C588" s="9"/>
      <c r="D588" s="9"/>
      <c r="E588" s="9"/>
      <c r="F588" s="9"/>
    </row>
    <row r="589" spans="1:6" x14ac:dyDescent="0.25">
      <c r="A589" s="9"/>
      <c r="B589" s="9"/>
      <c r="C589" s="9"/>
      <c r="D589" s="9"/>
      <c r="E589" s="9"/>
      <c r="F589" s="9"/>
    </row>
    <row r="590" spans="1:6" x14ac:dyDescent="0.25">
      <c r="A590" s="9"/>
      <c r="B590" s="9"/>
      <c r="C590" s="9"/>
      <c r="D590" s="9"/>
      <c r="E590" s="9"/>
      <c r="F590" s="9"/>
    </row>
    <row r="591" spans="1:6" x14ac:dyDescent="0.25">
      <c r="A591" s="9"/>
      <c r="B591" s="9"/>
      <c r="C591" s="9"/>
      <c r="D591" s="9"/>
      <c r="E591" s="9"/>
      <c r="F591" s="9"/>
    </row>
    <row r="592" spans="1:6" x14ac:dyDescent="0.25">
      <c r="A592" s="9"/>
      <c r="B592" s="9"/>
      <c r="C592" s="9"/>
      <c r="D592" s="9"/>
      <c r="E592" s="9"/>
      <c r="F592" s="9"/>
    </row>
    <row r="593" spans="1:6" x14ac:dyDescent="0.25">
      <c r="A593" s="9"/>
      <c r="B593" s="9"/>
      <c r="C593" s="9"/>
      <c r="D593" s="9"/>
      <c r="E593" s="9"/>
      <c r="F593" s="9"/>
    </row>
    <row r="594" spans="1:6" x14ac:dyDescent="0.25">
      <c r="A594" s="9"/>
      <c r="B594" s="9"/>
      <c r="C594" s="9"/>
      <c r="D594" s="9"/>
      <c r="E594" s="9"/>
      <c r="F594" s="9"/>
    </row>
    <row r="595" spans="1:6" x14ac:dyDescent="0.25">
      <c r="A595" s="9"/>
      <c r="B595" s="9"/>
      <c r="C595" s="9"/>
      <c r="D595" s="9"/>
      <c r="E595" s="9"/>
      <c r="F595" s="9"/>
    </row>
    <row r="596" spans="1:6" x14ac:dyDescent="0.25">
      <c r="A596" s="9"/>
      <c r="B596" s="9"/>
      <c r="C596" s="9"/>
      <c r="D596" s="9"/>
      <c r="E596" s="9"/>
      <c r="F596" s="9"/>
    </row>
    <row r="597" spans="1:6" x14ac:dyDescent="0.25">
      <c r="A597" s="9"/>
      <c r="B597" s="9"/>
      <c r="C597" s="9"/>
      <c r="D597" s="9"/>
      <c r="E597" s="9"/>
      <c r="F597" s="9"/>
    </row>
    <row r="598" spans="1:6" x14ac:dyDescent="0.25">
      <c r="A598" s="9"/>
      <c r="B598" s="9"/>
      <c r="C598" s="9"/>
      <c r="D598" s="9"/>
      <c r="E598" s="9"/>
      <c r="F598" s="9"/>
    </row>
    <row r="599" spans="1:6" x14ac:dyDescent="0.25">
      <c r="A599" s="9"/>
      <c r="B599" s="9"/>
      <c r="C599" s="9"/>
      <c r="D599" s="9"/>
      <c r="E599" s="9"/>
      <c r="F599" s="9"/>
    </row>
    <row r="600" spans="1:6" x14ac:dyDescent="0.25">
      <c r="A600" s="9"/>
      <c r="B600" s="9"/>
      <c r="C600" s="9"/>
      <c r="D600" s="9"/>
      <c r="E600" s="9"/>
      <c r="F600" s="9"/>
    </row>
    <row r="601" spans="1:6" x14ac:dyDescent="0.25">
      <c r="A601" s="9"/>
      <c r="B601" s="9"/>
      <c r="C601" s="9"/>
      <c r="D601" s="9"/>
      <c r="E601" s="9"/>
      <c r="F601" s="9"/>
    </row>
    <row r="602" spans="1:6" x14ac:dyDescent="0.25">
      <c r="A602" s="9"/>
      <c r="B602" s="9"/>
      <c r="C602" s="9"/>
      <c r="D602" s="9"/>
      <c r="E602" s="9"/>
      <c r="F602" s="9"/>
    </row>
    <row r="603" spans="1:6" x14ac:dyDescent="0.25">
      <c r="A603" s="9"/>
      <c r="B603" s="9"/>
      <c r="C603" s="9"/>
      <c r="D603" s="9"/>
      <c r="E603" s="9"/>
      <c r="F603" s="9"/>
    </row>
    <row r="604" spans="1:6" x14ac:dyDescent="0.25">
      <c r="A604" s="9"/>
      <c r="B604" s="9"/>
      <c r="C604" s="9"/>
      <c r="D604" s="9"/>
      <c r="E604" s="9"/>
      <c r="F604" s="9"/>
    </row>
    <row r="605" spans="1:6" x14ac:dyDescent="0.25">
      <c r="A605" s="9"/>
      <c r="B605" s="9"/>
      <c r="C605" s="9"/>
      <c r="D605" s="9"/>
      <c r="E605" s="9"/>
      <c r="F605" s="9"/>
    </row>
    <row r="606" spans="1:6" x14ac:dyDescent="0.25">
      <c r="A606" s="9"/>
      <c r="B606" s="9"/>
      <c r="C606" s="9"/>
      <c r="D606" s="9"/>
      <c r="E606" s="9"/>
      <c r="F606" s="9"/>
    </row>
    <row r="607" spans="1:6" x14ac:dyDescent="0.25">
      <c r="A607" s="9"/>
      <c r="B607" s="9"/>
      <c r="C607" s="9"/>
      <c r="D607" s="9"/>
      <c r="E607" s="9"/>
      <c r="F607" s="9"/>
    </row>
    <row r="608" spans="1:6" x14ac:dyDescent="0.25">
      <c r="A608" s="9"/>
      <c r="B608" s="9"/>
      <c r="C608" s="9"/>
      <c r="D608" s="9"/>
      <c r="E608" s="9"/>
      <c r="F608" s="9"/>
    </row>
    <row r="609" spans="1:6" x14ac:dyDescent="0.25">
      <c r="A609" s="9"/>
      <c r="B609" s="9"/>
      <c r="C609" s="9"/>
      <c r="D609" s="9"/>
      <c r="E609" s="9"/>
      <c r="F609" s="9"/>
    </row>
    <row r="610" spans="1:6" x14ac:dyDescent="0.25">
      <c r="A610" s="9"/>
      <c r="B610" s="9"/>
      <c r="C610" s="9"/>
      <c r="D610" s="9"/>
      <c r="E610" s="9"/>
      <c r="F610" s="9"/>
    </row>
    <row r="611" spans="1:6" x14ac:dyDescent="0.25">
      <c r="A611" s="9"/>
      <c r="B611" s="9"/>
      <c r="C611" s="9"/>
      <c r="D611" s="9"/>
      <c r="E611" s="9"/>
      <c r="F611" s="9"/>
    </row>
    <row r="612" spans="1:6" x14ac:dyDescent="0.25">
      <c r="A612" s="9"/>
      <c r="B612" s="9"/>
      <c r="C612" s="9"/>
      <c r="D612" s="9"/>
      <c r="E612" s="9"/>
      <c r="F612" s="9"/>
    </row>
    <row r="613" spans="1:6" x14ac:dyDescent="0.25">
      <c r="A613" s="9"/>
      <c r="B613" s="9"/>
      <c r="C613" s="9"/>
      <c r="D613" s="9"/>
      <c r="E613" s="9"/>
      <c r="F613" s="9"/>
    </row>
    <row r="614" spans="1:6" x14ac:dyDescent="0.25">
      <c r="A614" s="9"/>
      <c r="B614" s="9"/>
      <c r="C614" s="9"/>
      <c r="D614" s="9"/>
      <c r="E614" s="9"/>
      <c r="F614" s="9"/>
    </row>
    <row r="615" spans="1:6" x14ac:dyDescent="0.25">
      <c r="A615" s="9"/>
      <c r="B615" s="9"/>
      <c r="C615" s="9"/>
      <c r="D615" s="9"/>
      <c r="E615" s="9"/>
      <c r="F615" s="9"/>
    </row>
    <row r="616" spans="1:6" x14ac:dyDescent="0.25">
      <c r="A616" s="9"/>
      <c r="B616" s="9"/>
      <c r="C616" s="9"/>
      <c r="D616" s="9"/>
      <c r="E616" s="9"/>
      <c r="F616" s="9"/>
    </row>
    <row r="617" spans="1:6" x14ac:dyDescent="0.25">
      <c r="A617" s="9"/>
      <c r="B617" s="9"/>
      <c r="C617" s="9"/>
      <c r="D617" s="9"/>
      <c r="E617" s="9"/>
      <c r="F617" s="9"/>
    </row>
    <row r="618" spans="1:6" x14ac:dyDescent="0.25">
      <c r="A618" s="9"/>
      <c r="B618" s="9"/>
      <c r="C618" s="9"/>
      <c r="D618" s="9"/>
      <c r="E618" s="9"/>
      <c r="F618" s="9"/>
    </row>
    <row r="619" spans="1:6" x14ac:dyDescent="0.25">
      <c r="A619" s="9"/>
      <c r="B619" s="9"/>
      <c r="C619" s="9"/>
      <c r="D619" s="9"/>
      <c r="E619" s="9"/>
      <c r="F619" s="9"/>
    </row>
    <row r="620" spans="1:6" x14ac:dyDescent="0.25">
      <c r="A620" s="9"/>
      <c r="B620" s="9"/>
      <c r="C620" s="9"/>
      <c r="D620" s="9"/>
      <c r="E620" s="9"/>
      <c r="F620" s="9"/>
    </row>
    <row r="621" spans="1:6" x14ac:dyDescent="0.25">
      <c r="A621" s="9"/>
      <c r="B621" s="9"/>
      <c r="C621" s="9"/>
      <c r="D621" s="9"/>
      <c r="E621" s="9"/>
      <c r="F621" s="9"/>
    </row>
    <row r="622" spans="1:6" x14ac:dyDescent="0.25">
      <c r="A622" s="9"/>
      <c r="B622" s="9"/>
      <c r="C622" s="9"/>
      <c r="D622" s="9"/>
      <c r="E622" s="9"/>
      <c r="F622" s="9"/>
    </row>
    <row r="623" spans="1:6" x14ac:dyDescent="0.25">
      <c r="A623" s="9"/>
      <c r="B623" s="9"/>
      <c r="C623" s="9"/>
      <c r="D623" s="9"/>
      <c r="E623" s="9"/>
      <c r="F623" s="9"/>
    </row>
    <row r="624" spans="1:6" x14ac:dyDescent="0.25">
      <c r="A624" s="9"/>
      <c r="B624" s="9"/>
      <c r="C624" s="9"/>
      <c r="D624" s="9"/>
      <c r="E624" s="9"/>
      <c r="F624" s="9"/>
    </row>
    <row r="625" spans="1:6" x14ac:dyDescent="0.25">
      <c r="A625" s="9"/>
      <c r="B625" s="9"/>
      <c r="C625" s="9"/>
      <c r="D625" s="9"/>
      <c r="E625" s="9"/>
      <c r="F625" s="9"/>
    </row>
    <row r="626" spans="1:6" x14ac:dyDescent="0.25">
      <c r="A626" s="9"/>
      <c r="B626" s="9"/>
      <c r="C626" s="9"/>
      <c r="D626" s="9"/>
      <c r="E626" s="9"/>
      <c r="F626" s="9"/>
    </row>
    <row r="627" spans="1:6" x14ac:dyDescent="0.25">
      <c r="A627" s="9"/>
      <c r="B627" s="9"/>
      <c r="C627" s="9"/>
      <c r="D627" s="9"/>
      <c r="E627" s="9"/>
      <c r="F627" s="9"/>
    </row>
    <row r="628" spans="1:6" x14ac:dyDescent="0.25">
      <c r="A628" s="9"/>
      <c r="B628" s="9"/>
      <c r="C628" s="9"/>
      <c r="D628" s="9"/>
      <c r="E628" s="9"/>
      <c r="F628" s="9"/>
    </row>
    <row r="629" spans="1:6" x14ac:dyDescent="0.25">
      <c r="A629" s="9"/>
      <c r="B629" s="9"/>
      <c r="C629" s="9"/>
      <c r="D629" s="9"/>
      <c r="E629" s="9"/>
      <c r="F629" s="9"/>
    </row>
    <row r="630" spans="1:6" x14ac:dyDescent="0.25">
      <c r="A630" s="9"/>
      <c r="B630" s="9"/>
      <c r="C630" s="9"/>
      <c r="D630" s="9"/>
      <c r="E630" s="9"/>
      <c r="F630" s="9"/>
    </row>
    <row r="631" spans="1:6" x14ac:dyDescent="0.25">
      <c r="A631" s="9"/>
      <c r="B631" s="9"/>
      <c r="C631" s="9"/>
      <c r="D631" s="9"/>
      <c r="E631" s="9"/>
      <c r="F631" s="9"/>
    </row>
    <row r="632" spans="1:6" x14ac:dyDescent="0.25">
      <c r="A632" s="9"/>
      <c r="B632" s="9"/>
      <c r="C632" s="9"/>
      <c r="D632" s="9"/>
      <c r="E632" s="9"/>
      <c r="F632" s="9"/>
    </row>
    <row r="633" spans="1:6" x14ac:dyDescent="0.25">
      <c r="A633" s="9"/>
      <c r="B633" s="9"/>
      <c r="C633" s="9"/>
      <c r="D633" s="9"/>
      <c r="E633" s="9"/>
      <c r="F633" s="9"/>
    </row>
    <row r="634" spans="1:6" x14ac:dyDescent="0.25">
      <c r="A634" s="9"/>
      <c r="B634" s="9"/>
      <c r="C634" s="9"/>
      <c r="D634" s="9"/>
      <c r="E634" s="9"/>
      <c r="F634" s="9"/>
    </row>
    <row r="635" spans="1:6" x14ac:dyDescent="0.25">
      <c r="A635" s="9"/>
      <c r="B635" s="9"/>
      <c r="C635" s="9"/>
      <c r="D635" s="9"/>
      <c r="E635" s="9"/>
      <c r="F635" s="9"/>
    </row>
    <row r="636" spans="1:6" x14ac:dyDescent="0.25">
      <c r="A636" s="9"/>
      <c r="B636" s="9"/>
      <c r="C636" s="9"/>
      <c r="D636" s="9"/>
      <c r="E636" s="9"/>
      <c r="F636" s="9"/>
    </row>
    <row r="637" spans="1:6" x14ac:dyDescent="0.25">
      <c r="A637" s="9"/>
      <c r="B637" s="9"/>
      <c r="C637" s="9"/>
      <c r="D637" s="9"/>
      <c r="E637" s="9"/>
      <c r="F637" s="9"/>
    </row>
    <row r="638" spans="1:6" x14ac:dyDescent="0.25">
      <c r="A638" s="9"/>
      <c r="B638" s="9"/>
      <c r="C638" s="9"/>
      <c r="D638" s="9"/>
      <c r="E638" s="9"/>
      <c r="F638" s="9"/>
    </row>
    <row r="639" spans="1:6" x14ac:dyDescent="0.25">
      <c r="A639" s="9"/>
      <c r="B639" s="9"/>
      <c r="C639" s="9"/>
      <c r="D639" s="9"/>
      <c r="E639" s="9"/>
      <c r="F639" s="9"/>
    </row>
    <row r="640" spans="1:6" x14ac:dyDescent="0.25">
      <c r="A640" s="9"/>
      <c r="B640" s="9"/>
      <c r="C640" s="9"/>
      <c r="D640" s="9"/>
      <c r="E640" s="9"/>
      <c r="F640" s="9"/>
    </row>
    <row r="641" spans="1:6" x14ac:dyDescent="0.25">
      <c r="A641" s="9"/>
      <c r="B641" s="9"/>
      <c r="C641" s="9"/>
      <c r="D641" s="9"/>
      <c r="E641" s="9"/>
      <c r="F641" s="9"/>
    </row>
    <row r="642" spans="1:6" x14ac:dyDescent="0.25">
      <c r="A642" s="9"/>
      <c r="B642" s="9"/>
      <c r="C642" s="9"/>
      <c r="D642" s="9"/>
      <c r="E642" s="9"/>
      <c r="F642" s="9"/>
    </row>
    <row r="643" spans="1:6" x14ac:dyDescent="0.25">
      <c r="A643" s="9"/>
      <c r="B643" s="9"/>
      <c r="C643" s="9"/>
      <c r="D643" s="9"/>
      <c r="E643" s="9"/>
      <c r="F643" s="9"/>
    </row>
    <row r="644" spans="1:6" x14ac:dyDescent="0.25">
      <c r="A644" s="9"/>
      <c r="B644" s="9"/>
      <c r="C644" s="9"/>
      <c r="D644" s="9"/>
      <c r="E644" s="9"/>
      <c r="F644" s="9"/>
    </row>
    <row r="645" spans="1:6" x14ac:dyDescent="0.25">
      <c r="A645" s="9"/>
      <c r="B645" s="9"/>
      <c r="C645" s="9"/>
      <c r="D645" s="9"/>
      <c r="E645" s="9"/>
      <c r="F645" s="9"/>
    </row>
    <row r="646" spans="1:6" x14ac:dyDescent="0.25">
      <c r="A646" s="9"/>
      <c r="B646" s="9"/>
      <c r="C646" s="9"/>
      <c r="D646" s="9"/>
      <c r="E646" s="9"/>
      <c r="F646" s="9"/>
    </row>
    <row r="647" spans="1:6" x14ac:dyDescent="0.25">
      <c r="A647" s="9"/>
      <c r="B647" s="9"/>
      <c r="C647" s="9"/>
      <c r="D647" s="9"/>
      <c r="E647" s="9"/>
      <c r="F647" s="9"/>
    </row>
    <row r="648" spans="1:6" x14ac:dyDescent="0.25">
      <c r="A648" s="9"/>
      <c r="B648" s="9"/>
      <c r="C648" s="9"/>
      <c r="D648" s="9"/>
      <c r="E648" s="9"/>
      <c r="F648" s="9"/>
    </row>
    <row r="649" spans="1:6" x14ac:dyDescent="0.25">
      <c r="A649" s="9"/>
      <c r="B649" s="9"/>
      <c r="C649" s="9"/>
      <c r="D649" s="9"/>
      <c r="E649" s="9"/>
      <c r="F649" s="9"/>
    </row>
    <row r="650" spans="1:6" x14ac:dyDescent="0.25">
      <c r="A650" s="9"/>
      <c r="B650" s="9"/>
      <c r="C650" s="9"/>
      <c r="D650" s="9"/>
      <c r="E650" s="9"/>
      <c r="F650" s="9"/>
    </row>
    <row r="651" spans="1:6" x14ac:dyDescent="0.25">
      <c r="A651" s="9"/>
      <c r="B651" s="9"/>
      <c r="C651" s="9"/>
      <c r="D651" s="9"/>
      <c r="E651" s="9"/>
      <c r="F651" s="9"/>
    </row>
    <row r="652" spans="1:6" x14ac:dyDescent="0.25">
      <c r="A652" s="9"/>
      <c r="B652" s="9"/>
      <c r="C652" s="9"/>
      <c r="D652" s="9"/>
      <c r="E652" s="9"/>
      <c r="F652" s="9"/>
    </row>
    <row r="653" spans="1:6" x14ac:dyDescent="0.25">
      <c r="A653" s="9"/>
      <c r="B653" s="9"/>
      <c r="C653" s="9"/>
      <c r="D653" s="9"/>
      <c r="E653" s="9"/>
      <c r="F653" s="9"/>
    </row>
    <row r="654" spans="1:6" x14ac:dyDescent="0.25">
      <c r="A654" s="9"/>
      <c r="B654" s="9"/>
      <c r="C654" s="9"/>
      <c r="D654" s="9"/>
      <c r="E654" s="9"/>
      <c r="F654" s="9"/>
    </row>
    <row r="655" spans="1:6" x14ac:dyDescent="0.25">
      <c r="A655" s="9"/>
      <c r="B655" s="9"/>
      <c r="C655" s="9"/>
      <c r="D655" s="9"/>
      <c r="E655" s="9"/>
      <c r="F655" s="9"/>
    </row>
    <row r="656" spans="1:6" x14ac:dyDescent="0.25">
      <c r="A656" s="9"/>
      <c r="B656" s="9"/>
      <c r="C656" s="9"/>
      <c r="D656" s="9"/>
      <c r="E656" s="9"/>
      <c r="F656" s="9"/>
    </row>
    <row r="657" spans="1:6" x14ac:dyDescent="0.25">
      <c r="A657" s="9"/>
      <c r="B657" s="9"/>
      <c r="C657" s="9"/>
      <c r="D657" s="9"/>
      <c r="E657" s="9"/>
      <c r="F657" s="9"/>
    </row>
    <row r="658" spans="1:6" x14ac:dyDescent="0.25">
      <c r="A658" s="9"/>
      <c r="B658" s="9"/>
      <c r="C658" s="9"/>
      <c r="D658" s="9"/>
      <c r="E658" s="9"/>
      <c r="F658" s="9"/>
    </row>
    <row r="659" spans="1:6" x14ac:dyDescent="0.25">
      <c r="A659" s="9"/>
      <c r="B659" s="9"/>
      <c r="C659" s="9"/>
      <c r="D659" s="9"/>
      <c r="E659" s="9"/>
      <c r="F659" s="9"/>
    </row>
    <row r="660" spans="1:6" x14ac:dyDescent="0.25">
      <c r="A660" s="9"/>
      <c r="B660" s="9"/>
      <c r="C660" s="9"/>
      <c r="D660" s="9"/>
      <c r="E660" s="9"/>
      <c r="F660" s="9"/>
    </row>
    <row r="661" spans="1:6" x14ac:dyDescent="0.25">
      <c r="A661" s="9"/>
      <c r="B661" s="9"/>
      <c r="C661" s="9"/>
      <c r="D661" s="9"/>
      <c r="E661" s="9"/>
      <c r="F661" s="9"/>
    </row>
    <row r="662" spans="1:6" x14ac:dyDescent="0.25">
      <c r="A662" s="9"/>
      <c r="B662" s="9"/>
      <c r="C662" s="9"/>
      <c r="D662" s="9"/>
      <c r="E662" s="9"/>
      <c r="F662" s="9"/>
    </row>
    <row r="663" spans="1:6" x14ac:dyDescent="0.25">
      <c r="A663" s="9"/>
      <c r="B663" s="9"/>
      <c r="C663" s="9"/>
      <c r="D663" s="9"/>
      <c r="E663" s="9"/>
      <c r="F663" s="9"/>
    </row>
    <row r="664" spans="1:6" x14ac:dyDescent="0.25">
      <c r="A664" s="9"/>
      <c r="B664" s="9"/>
      <c r="C664" s="9"/>
      <c r="D664" s="9"/>
      <c r="E664" s="9"/>
      <c r="F664" s="9"/>
    </row>
    <row r="665" spans="1:6" x14ac:dyDescent="0.25">
      <c r="A665" s="9"/>
      <c r="B665" s="9"/>
      <c r="C665" s="9"/>
      <c r="D665" s="9"/>
      <c r="E665" s="9"/>
      <c r="F665" s="9"/>
    </row>
    <row r="666" spans="1:6" x14ac:dyDescent="0.25">
      <c r="A666" s="9"/>
      <c r="B666" s="9"/>
      <c r="C666" s="9"/>
      <c r="D666" s="9"/>
      <c r="E666" s="9"/>
      <c r="F666" s="9"/>
    </row>
    <row r="667" spans="1:6" x14ac:dyDescent="0.25">
      <c r="A667" s="9"/>
      <c r="B667" s="9"/>
      <c r="C667" s="9"/>
      <c r="D667" s="9"/>
      <c r="E667" s="9"/>
      <c r="F667" s="9"/>
    </row>
    <row r="668" spans="1:6" x14ac:dyDescent="0.25">
      <c r="A668" s="9"/>
      <c r="B668" s="9"/>
      <c r="C668" s="9"/>
      <c r="D668" s="9"/>
      <c r="E668" s="9"/>
      <c r="F668" s="9"/>
    </row>
    <row r="669" spans="1:6" x14ac:dyDescent="0.25">
      <c r="A669" s="9"/>
      <c r="B669" s="9"/>
      <c r="C669" s="9"/>
      <c r="D669" s="9"/>
      <c r="E669" s="9"/>
      <c r="F669" s="9"/>
    </row>
    <row r="670" spans="1:6" x14ac:dyDescent="0.25">
      <c r="A670" s="9"/>
      <c r="B670" s="9"/>
      <c r="C670" s="9"/>
      <c r="D670" s="9"/>
      <c r="E670" s="9"/>
      <c r="F670" s="9"/>
    </row>
    <row r="671" spans="1:6" x14ac:dyDescent="0.25">
      <c r="A671" s="9"/>
      <c r="B671" s="9"/>
      <c r="C671" s="9"/>
      <c r="D671" s="9"/>
      <c r="E671" s="9"/>
      <c r="F671" s="9"/>
    </row>
    <row r="672" spans="1:6" x14ac:dyDescent="0.25">
      <c r="A672" s="9"/>
      <c r="B672" s="9"/>
      <c r="C672" s="9"/>
      <c r="D672" s="9"/>
      <c r="E672" s="9"/>
      <c r="F672" s="9"/>
    </row>
    <row r="673" spans="1:6" x14ac:dyDescent="0.25">
      <c r="A673" s="9"/>
      <c r="B673" s="9"/>
      <c r="C673" s="9"/>
      <c r="D673" s="9"/>
      <c r="E673" s="9"/>
      <c r="F673" s="9"/>
    </row>
    <row r="674" spans="1:6" x14ac:dyDescent="0.25">
      <c r="A674" s="9"/>
      <c r="B674" s="9"/>
      <c r="C674" s="9"/>
      <c r="D674" s="9"/>
      <c r="E674" s="9"/>
      <c r="F674" s="9"/>
    </row>
    <row r="675" spans="1:6" x14ac:dyDescent="0.25">
      <c r="A675" s="9"/>
      <c r="B675" s="9"/>
      <c r="C675" s="9"/>
      <c r="D675" s="9"/>
      <c r="E675" s="9"/>
      <c r="F675" s="9"/>
    </row>
    <row r="676" spans="1:6" x14ac:dyDescent="0.25">
      <c r="A676" s="9"/>
      <c r="B676" s="9"/>
      <c r="C676" s="9"/>
      <c r="D676" s="9"/>
      <c r="E676" s="9"/>
      <c r="F676" s="9"/>
    </row>
    <row r="677" spans="1:6" x14ac:dyDescent="0.25">
      <c r="A677" s="9"/>
      <c r="B677" s="9"/>
      <c r="C677" s="9"/>
      <c r="D677" s="9"/>
      <c r="E677" s="9"/>
      <c r="F677" s="9"/>
    </row>
    <row r="678" spans="1:6" x14ac:dyDescent="0.25">
      <c r="A678" s="9"/>
      <c r="B678" s="9"/>
      <c r="C678" s="9"/>
      <c r="D678" s="9"/>
      <c r="E678" s="9"/>
      <c r="F678" s="9"/>
    </row>
    <row r="679" spans="1:6" x14ac:dyDescent="0.25">
      <c r="A679" s="9"/>
      <c r="B679" s="9"/>
      <c r="C679" s="9"/>
      <c r="D679" s="9"/>
      <c r="E679" s="9"/>
      <c r="F679" s="9"/>
    </row>
    <row r="680" spans="1:6" x14ac:dyDescent="0.25">
      <c r="A680" s="9"/>
      <c r="B680" s="9"/>
      <c r="C680" s="9"/>
      <c r="D680" s="9"/>
      <c r="E680" s="9"/>
      <c r="F680" s="9"/>
    </row>
    <row r="681" spans="1:6" x14ac:dyDescent="0.25">
      <c r="A681" s="9"/>
      <c r="B681" s="9"/>
      <c r="C681" s="9"/>
      <c r="D681" s="9"/>
      <c r="E681" s="9"/>
      <c r="F681" s="9"/>
    </row>
    <row r="682" spans="1:6" x14ac:dyDescent="0.25">
      <c r="A682" s="9"/>
      <c r="B682" s="9"/>
      <c r="C682" s="9"/>
      <c r="D682" s="9"/>
      <c r="E682" s="9"/>
      <c r="F682" s="9"/>
    </row>
    <row r="683" spans="1:6" x14ac:dyDescent="0.25">
      <c r="A683" s="9"/>
      <c r="B683" s="9"/>
      <c r="C683" s="9"/>
      <c r="D683" s="9"/>
      <c r="E683" s="9"/>
      <c r="F683" s="9"/>
    </row>
    <row r="684" spans="1:6" x14ac:dyDescent="0.25">
      <c r="A684" s="9"/>
      <c r="B684" s="9"/>
      <c r="C684" s="9"/>
      <c r="D684" s="9"/>
      <c r="E684" s="9"/>
      <c r="F684" s="9"/>
    </row>
    <row r="685" spans="1:6" x14ac:dyDescent="0.25">
      <c r="A685" s="9"/>
      <c r="B685" s="9"/>
      <c r="C685" s="9"/>
      <c r="D685" s="9"/>
      <c r="E685" s="9"/>
      <c r="F685" s="9"/>
    </row>
    <row r="686" spans="1:6" x14ac:dyDescent="0.25">
      <c r="A686" s="9"/>
      <c r="B686" s="9"/>
      <c r="C686" s="9"/>
      <c r="D686" s="9"/>
      <c r="E686" s="9"/>
      <c r="F686" s="9"/>
    </row>
    <row r="687" spans="1:6" x14ac:dyDescent="0.25">
      <c r="A687" s="9"/>
      <c r="B687" s="9"/>
      <c r="C687" s="9"/>
      <c r="D687" s="9"/>
      <c r="E687" s="9"/>
      <c r="F687" s="9"/>
    </row>
    <row r="688" spans="1:6" x14ac:dyDescent="0.25">
      <c r="A688" s="9"/>
      <c r="B688" s="9"/>
      <c r="C688" s="9"/>
      <c r="D688" s="9"/>
      <c r="E688" s="9"/>
      <c r="F688" s="9"/>
    </row>
    <row r="689" spans="1:6" x14ac:dyDescent="0.25">
      <c r="A689" s="9"/>
      <c r="B689" s="9"/>
      <c r="C689" s="9"/>
      <c r="D689" s="9"/>
      <c r="E689" s="9"/>
      <c r="F689" s="9"/>
    </row>
    <row r="690" spans="1:6" x14ac:dyDescent="0.25">
      <c r="A690" s="9"/>
      <c r="B690" s="9"/>
      <c r="C690" s="9"/>
      <c r="D690" s="9"/>
      <c r="E690" s="9"/>
      <c r="F690" s="9"/>
    </row>
    <row r="691" spans="1:6" x14ac:dyDescent="0.25">
      <c r="A691" s="9"/>
      <c r="B691" s="9"/>
      <c r="C691" s="9"/>
      <c r="D691" s="9"/>
      <c r="E691" s="9"/>
      <c r="F691" s="9"/>
    </row>
    <row r="692" spans="1:6" x14ac:dyDescent="0.25">
      <c r="A692" s="9"/>
      <c r="B692" s="9"/>
      <c r="C692" s="9"/>
      <c r="D692" s="9"/>
      <c r="E692" s="9"/>
      <c r="F692" s="9"/>
    </row>
    <row r="693" spans="1:6" x14ac:dyDescent="0.25">
      <c r="A693" s="9"/>
      <c r="B693" s="9"/>
      <c r="C693" s="9"/>
      <c r="D693" s="9"/>
      <c r="E693" s="9"/>
      <c r="F693" s="9"/>
    </row>
    <row r="694" spans="1:6" x14ac:dyDescent="0.25">
      <c r="A694" s="9"/>
      <c r="B694" s="9"/>
      <c r="C694" s="9"/>
      <c r="D694" s="9"/>
      <c r="E694" s="9"/>
      <c r="F694" s="9"/>
    </row>
    <row r="695" spans="1:6" x14ac:dyDescent="0.25">
      <c r="A695" s="9"/>
      <c r="B695" s="9"/>
      <c r="C695" s="9"/>
      <c r="D695" s="9"/>
      <c r="E695" s="9"/>
      <c r="F695" s="9"/>
    </row>
    <row r="696" spans="1:6" x14ac:dyDescent="0.25">
      <c r="A696" s="9"/>
      <c r="B696" s="9"/>
      <c r="C696" s="9"/>
      <c r="D696" s="9"/>
      <c r="E696" s="9"/>
      <c r="F696" s="9"/>
    </row>
    <row r="697" spans="1:6" x14ac:dyDescent="0.25">
      <c r="A697" s="9"/>
      <c r="B697" s="9"/>
      <c r="C697" s="9"/>
      <c r="D697" s="9"/>
      <c r="E697" s="9"/>
      <c r="F697" s="9"/>
    </row>
    <row r="698" spans="1:6" x14ac:dyDescent="0.25">
      <c r="A698" s="9"/>
      <c r="B698" s="9"/>
      <c r="C698" s="9"/>
      <c r="D698" s="9"/>
      <c r="E698" s="9"/>
      <c r="F698" s="9"/>
    </row>
    <row r="699" spans="1:6" x14ac:dyDescent="0.25">
      <c r="A699" s="9"/>
      <c r="B699" s="9"/>
      <c r="C699" s="9"/>
      <c r="D699" s="9"/>
      <c r="E699" s="9"/>
      <c r="F699" s="9"/>
    </row>
    <row r="700" spans="1:6" x14ac:dyDescent="0.25">
      <c r="A700" s="9"/>
      <c r="B700" s="9"/>
      <c r="C700" s="9"/>
      <c r="D700" s="9"/>
      <c r="E700" s="9"/>
      <c r="F700" s="9"/>
    </row>
    <row r="701" spans="1:6" x14ac:dyDescent="0.25">
      <c r="A701" s="9"/>
      <c r="B701" s="9"/>
      <c r="C701" s="9"/>
      <c r="D701" s="9"/>
      <c r="E701" s="9"/>
      <c r="F701" s="9"/>
    </row>
    <row r="702" spans="1:6" x14ac:dyDescent="0.25">
      <c r="A702" s="9"/>
      <c r="B702" s="9"/>
      <c r="C702" s="9"/>
      <c r="D702" s="9"/>
      <c r="E702" s="9"/>
      <c r="F702" s="9"/>
    </row>
    <row r="703" spans="1:6" x14ac:dyDescent="0.25">
      <c r="A703" s="9"/>
      <c r="B703" s="9"/>
      <c r="C703" s="9"/>
      <c r="D703" s="9"/>
      <c r="E703" s="9"/>
      <c r="F703" s="9"/>
    </row>
    <row r="704" spans="1:6" x14ac:dyDescent="0.25">
      <c r="A704" s="9"/>
      <c r="B704" s="9"/>
      <c r="C704" s="9"/>
      <c r="D704" s="9"/>
      <c r="E704" s="9"/>
      <c r="F704" s="9"/>
    </row>
    <row r="705" spans="1:6" x14ac:dyDescent="0.25">
      <c r="A705" s="9"/>
      <c r="B705" s="9"/>
      <c r="C705" s="9"/>
      <c r="D705" s="9"/>
      <c r="E705" s="9"/>
      <c r="F705" s="9"/>
    </row>
    <row r="706" spans="1:6" x14ac:dyDescent="0.25">
      <c r="A706" s="9"/>
      <c r="B706" s="9"/>
      <c r="C706" s="9"/>
      <c r="D706" s="9"/>
      <c r="E706" s="9"/>
      <c r="F706" s="9"/>
    </row>
    <row r="707" spans="1:6" x14ac:dyDescent="0.25">
      <c r="A707" s="9"/>
      <c r="B707" s="9"/>
      <c r="C707" s="9"/>
      <c r="D707" s="9"/>
      <c r="E707" s="9"/>
      <c r="F707" s="9"/>
    </row>
    <row r="708" spans="1:6" x14ac:dyDescent="0.25">
      <c r="A708" s="9"/>
      <c r="B708" s="9"/>
      <c r="C708" s="9"/>
      <c r="D708" s="9"/>
      <c r="E708" s="9"/>
      <c r="F708" s="9"/>
    </row>
    <row r="709" spans="1:6" x14ac:dyDescent="0.25">
      <c r="A709" s="9"/>
      <c r="B709" s="9"/>
      <c r="C709" s="9"/>
      <c r="D709" s="9"/>
      <c r="E709" s="9"/>
      <c r="F709" s="9"/>
    </row>
    <row r="710" spans="1:6" x14ac:dyDescent="0.25">
      <c r="A710" s="9"/>
      <c r="B710" s="9"/>
      <c r="C710" s="9"/>
      <c r="D710" s="9"/>
      <c r="E710" s="9"/>
      <c r="F710" s="9"/>
    </row>
    <row r="711" spans="1:6" x14ac:dyDescent="0.25">
      <c r="A711" s="9"/>
      <c r="B711" s="9"/>
      <c r="C711" s="9"/>
      <c r="D711" s="9"/>
      <c r="E711" s="9"/>
      <c r="F711" s="9"/>
    </row>
    <row r="712" spans="1:6" x14ac:dyDescent="0.25">
      <c r="A712" s="9"/>
      <c r="B712" s="9"/>
      <c r="C712" s="9"/>
      <c r="D712" s="9"/>
      <c r="E712" s="9"/>
      <c r="F712" s="9"/>
    </row>
    <row r="713" spans="1:6" x14ac:dyDescent="0.25">
      <c r="A713" s="9"/>
      <c r="B713" s="9"/>
      <c r="C713" s="9"/>
      <c r="D713" s="9"/>
      <c r="E713" s="9"/>
      <c r="F713" s="9"/>
    </row>
    <row r="714" spans="1:6" x14ac:dyDescent="0.25">
      <c r="A714" s="9"/>
      <c r="B714" s="9"/>
      <c r="C714" s="9"/>
      <c r="D714" s="9"/>
      <c r="E714" s="9"/>
      <c r="F714" s="9"/>
    </row>
    <row r="715" spans="1:6" x14ac:dyDescent="0.25">
      <c r="A715" s="9"/>
      <c r="B715" s="9"/>
      <c r="C715" s="9"/>
      <c r="D715" s="9"/>
      <c r="E715" s="9"/>
      <c r="F715" s="9"/>
    </row>
    <row r="716" spans="1:6" x14ac:dyDescent="0.25">
      <c r="A716" s="9"/>
      <c r="B716" s="9"/>
      <c r="C716" s="9"/>
      <c r="D716" s="9"/>
      <c r="E716" s="9"/>
      <c r="F716" s="9"/>
    </row>
    <row r="717" spans="1:6" x14ac:dyDescent="0.25">
      <c r="A717" s="9"/>
      <c r="B717" s="9"/>
      <c r="C717" s="9"/>
      <c r="D717" s="9"/>
      <c r="E717" s="9"/>
      <c r="F717" s="9"/>
    </row>
    <row r="718" spans="1:6" x14ac:dyDescent="0.25">
      <c r="A718" s="9"/>
      <c r="B718" s="9"/>
      <c r="C718" s="9"/>
      <c r="D718" s="9"/>
      <c r="E718" s="9"/>
      <c r="F718" s="9"/>
    </row>
    <row r="719" spans="1:6" x14ac:dyDescent="0.25">
      <c r="A719" s="9"/>
      <c r="B719" s="9"/>
      <c r="C719" s="9"/>
      <c r="D719" s="9"/>
      <c r="E719" s="9"/>
      <c r="F719" s="9"/>
    </row>
    <row r="720" spans="1:6" x14ac:dyDescent="0.25">
      <c r="A720" s="9"/>
      <c r="B720" s="9"/>
      <c r="C720" s="9"/>
      <c r="D720" s="9"/>
      <c r="E720" s="9"/>
      <c r="F720" s="9"/>
    </row>
    <row r="721" spans="1:6" x14ac:dyDescent="0.25">
      <c r="A721" s="9"/>
      <c r="B721" s="9"/>
      <c r="C721" s="9"/>
      <c r="D721" s="9"/>
      <c r="E721" s="9"/>
      <c r="F721" s="9"/>
    </row>
    <row r="722" spans="1:6" x14ac:dyDescent="0.25">
      <c r="A722" s="9"/>
      <c r="B722" s="9"/>
      <c r="C722" s="9"/>
      <c r="D722" s="9"/>
      <c r="E722" s="9"/>
      <c r="F722" s="9"/>
    </row>
    <row r="723" spans="1:6" x14ac:dyDescent="0.25">
      <c r="A723" s="9"/>
      <c r="B723" s="9"/>
      <c r="C723" s="9"/>
      <c r="D723" s="9"/>
      <c r="E723" s="9"/>
      <c r="F723" s="9"/>
    </row>
    <row r="724" spans="1:6" x14ac:dyDescent="0.25">
      <c r="A724" s="9"/>
      <c r="B724" s="9"/>
      <c r="C724" s="9"/>
      <c r="D724" s="9"/>
      <c r="E724" s="9"/>
      <c r="F724" s="9"/>
    </row>
    <row r="725" spans="1:6" x14ac:dyDescent="0.25">
      <c r="A725" s="9"/>
      <c r="B725" s="9"/>
      <c r="C725" s="9"/>
      <c r="D725" s="9"/>
      <c r="E725" s="9"/>
      <c r="F725" s="9"/>
    </row>
    <row r="726" spans="1:6" x14ac:dyDescent="0.25">
      <c r="A726" s="9"/>
      <c r="B726" s="9"/>
      <c r="C726" s="9"/>
      <c r="D726" s="9"/>
      <c r="E726" s="9"/>
      <c r="F726" s="9"/>
    </row>
    <row r="727" spans="1:6" x14ac:dyDescent="0.25">
      <c r="A727" s="9"/>
      <c r="B727" s="9"/>
      <c r="C727" s="9"/>
      <c r="D727" s="9"/>
      <c r="E727" s="9"/>
      <c r="F727" s="9"/>
    </row>
    <row r="728" spans="1:6" x14ac:dyDescent="0.25">
      <c r="A728" s="9"/>
      <c r="B728" s="9"/>
      <c r="C728" s="9"/>
      <c r="D728" s="9"/>
      <c r="E728" s="9"/>
      <c r="F728" s="9"/>
    </row>
    <row r="729" spans="1:6" x14ac:dyDescent="0.25">
      <c r="A729" s="9"/>
      <c r="B729" s="9"/>
      <c r="C729" s="9"/>
      <c r="D729" s="9"/>
      <c r="E729" s="9"/>
      <c r="F729" s="9"/>
    </row>
    <row r="730" spans="1:6" x14ac:dyDescent="0.25">
      <c r="A730" s="9"/>
      <c r="B730" s="9"/>
      <c r="C730" s="9"/>
      <c r="D730" s="9"/>
      <c r="E730" s="9"/>
      <c r="F730" s="9"/>
    </row>
    <row r="731" spans="1:6" x14ac:dyDescent="0.25">
      <c r="A731" s="9"/>
      <c r="B731" s="9"/>
      <c r="C731" s="9"/>
      <c r="D731" s="9"/>
      <c r="E731" s="9"/>
      <c r="F731" s="9"/>
    </row>
    <row r="732" spans="1:6" x14ac:dyDescent="0.25">
      <c r="A732" s="9"/>
      <c r="B732" s="9"/>
      <c r="C732" s="9"/>
      <c r="D732" s="9"/>
      <c r="E732" s="9"/>
      <c r="F732" s="9"/>
    </row>
    <row r="733" spans="1:6" x14ac:dyDescent="0.25">
      <c r="A733" s="9"/>
      <c r="B733" s="9"/>
      <c r="C733" s="9"/>
      <c r="D733" s="9"/>
      <c r="E733" s="9"/>
      <c r="F733" s="9"/>
    </row>
    <row r="734" spans="1:6" x14ac:dyDescent="0.25">
      <c r="A734" s="9"/>
      <c r="B734" s="9"/>
      <c r="C734" s="9"/>
      <c r="D734" s="9"/>
      <c r="E734" s="9"/>
      <c r="F734" s="9"/>
    </row>
    <row r="735" spans="1:6" x14ac:dyDescent="0.25">
      <c r="A735" s="9"/>
      <c r="B735" s="9"/>
      <c r="C735" s="9"/>
      <c r="D735" s="9"/>
      <c r="E735" s="9"/>
      <c r="F735" s="9"/>
    </row>
    <row r="736" spans="1:6" x14ac:dyDescent="0.25">
      <c r="A736" s="9"/>
      <c r="B736" s="9"/>
      <c r="C736" s="9"/>
      <c r="D736" s="9"/>
      <c r="E736" s="9"/>
      <c r="F736" s="9"/>
    </row>
    <row r="737" spans="1:6" x14ac:dyDescent="0.25">
      <c r="A737" s="9"/>
      <c r="B737" s="9"/>
      <c r="C737" s="9"/>
      <c r="D737" s="9"/>
      <c r="E737" s="9"/>
      <c r="F737" s="9"/>
    </row>
    <row r="738" spans="1:6" x14ac:dyDescent="0.25">
      <c r="A738" s="9"/>
      <c r="B738" s="9"/>
      <c r="C738" s="9"/>
      <c r="D738" s="9"/>
      <c r="E738" s="9"/>
      <c r="F738" s="9"/>
    </row>
    <row r="739" spans="1:6" x14ac:dyDescent="0.25">
      <c r="A739" s="9"/>
      <c r="B739" s="9"/>
      <c r="C739" s="9"/>
      <c r="D739" s="9"/>
      <c r="E739" s="9"/>
      <c r="F739" s="9"/>
    </row>
    <row r="740" spans="1:6" x14ac:dyDescent="0.25">
      <c r="A740" s="9"/>
      <c r="B740" s="9"/>
      <c r="C740" s="9"/>
      <c r="D740" s="9"/>
      <c r="E740" s="9"/>
      <c r="F740" s="9"/>
    </row>
    <row r="741" spans="1:6" x14ac:dyDescent="0.25">
      <c r="A741" s="9"/>
      <c r="B741" s="9"/>
      <c r="C741" s="9"/>
      <c r="D741" s="9"/>
      <c r="E741" s="9"/>
      <c r="F741" s="9"/>
    </row>
    <row r="742" spans="1:6" x14ac:dyDescent="0.25">
      <c r="A742" s="9"/>
      <c r="B742" s="9"/>
      <c r="C742" s="9"/>
      <c r="D742" s="9"/>
      <c r="E742" s="9"/>
      <c r="F742" s="9"/>
    </row>
    <row r="743" spans="1:6" x14ac:dyDescent="0.25">
      <c r="A743" s="9"/>
      <c r="B743" s="9"/>
      <c r="C743" s="9"/>
      <c r="D743" s="9"/>
      <c r="E743" s="9"/>
      <c r="F743" s="9"/>
    </row>
    <row r="744" spans="1:6" x14ac:dyDescent="0.25">
      <c r="A744" s="9"/>
      <c r="B744" s="9"/>
      <c r="C744" s="9"/>
      <c r="D744" s="9"/>
      <c r="E744" s="9"/>
      <c r="F744" s="9"/>
    </row>
    <row r="745" spans="1:6" x14ac:dyDescent="0.25">
      <c r="A745" s="9"/>
      <c r="B745" s="9"/>
      <c r="C745" s="9"/>
      <c r="D745" s="9"/>
      <c r="E745" s="9"/>
      <c r="F745" s="9"/>
    </row>
    <row r="746" spans="1:6" x14ac:dyDescent="0.25">
      <c r="A746" s="9"/>
      <c r="B746" s="9"/>
      <c r="C746" s="9"/>
      <c r="D746" s="9"/>
      <c r="E746" s="9"/>
      <c r="F746" s="9"/>
    </row>
    <row r="747" spans="1:6" x14ac:dyDescent="0.25">
      <c r="A747" s="9"/>
      <c r="B747" s="9"/>
      <c r="C747" s="9"/>
      <c r="D747" s="9"/>
      <c r="E747" s="9"/>
      <c r="F747" s="9"/>
    </row>
    <row r="748" spans="1:6" x14ac:dyDescent="0.25">
      <c r="A748" s="9"/>
      <c r="B748" s="9"/>
      <c r="C748" s="9"/>
      <c r="D748" s="9"/>
      <c r="E748" s="9"/>
      <c r="F748" s="9"/>
    </row>
    <row r="749" spans="1:6" x14ac:dyDescent="0.25">
      <c r="A749" s="9"/>
      <c r="B749" s="9"/>
      <c r="C749" s="9"/>
      <c r="D749" s="9"/>
      <c r="E749" s="9"/>
      <c r="F749" s="9"/>
    </row>
    <row r="750" spans="1:6" x14ac:dyDescent="0.25">
      <c r="A750" s="9"/>
      <c r="B750" s="9"/>
      <c r="C750" s="9"/>
      <c r="D750" s="9"/>
      <c r="E750" s="9"/>
      <c r="F750" s="9"/>
    </row>
    <row r="751" spans="1:6" x14ac:dyDescent="0.25">
      <c r="A751" s="9"/>
      <c r="B751" s="9"/>
      <c r="C751" s="9"/>
      <c r="D751" s="9"/>
      <c r="E751" s="9"/>
      <c r="F751" s="9"/>
    </row>
    <row r="752" spans="1:6" x14ac:dyDescent="0.25">
      <c r="A752" s="9"/>
      <c r="B752" s="9"/>
      <c r="C752" s="9"/>
      <c r="D752" s="9"/>
      <c r="E752" s="9"/>
      <c r="F752" s="9"/>
    </row>
    <row r="753" spans="1:6" x14ac:dyDescent="0.25">
      <c r="A753" s="9"/>
      <c r="B753" s="9"/>
      <c r="C753" s="9"/>
      <c r="D753" s="9"/>
      <c r="E753" s="9"/>
      <c r="F753" s="9"/>
    </row>
    <row r="754" spans="1:6" x14ac:dyDescent="0.25">
      <c r="A754" s="9"/>
      <c r="B754" s="9"/>
      <c r="C754" s="9"/>
      <c r="D754" s="9"/>
      <c r="E754" s="9"/>
      <c r="F754" s="9"/>
    </row>
    <row r="755" spans="1:6" x14ac:dyDescent="0.25">
      <c r="A755" s="9"/>
      <c r="B755" s="9"/>
      <c r="C755" s="9"/>
      <c r="D755" s="9"/>
      <c r="E755" s="9"/>
      <c r="F755" s="9"/>
    </row>
    <row r="756" spans="1:6" x14ac:dyDescent="0.25">
      <c r="A756" s="9"/>
      <c r="B756" s="9"/>
      <c r="C756" s="9"/>
      <c r="D756" s="9"/>
      <c r="E756" s="9"/>
      <c r="F756" s="9"/>
    </row>
    <row r="757" spans="1:6" x14ac:dyDescent="0.25">
      <c r="A757" s="9"/>
      <c r="B757" s="9"/>
      <c r="C757" s="9"/>
      <c r="D757" s="9"/>
      <c r="E757" s="9"/>
      <c r="F757" s="9"/>
    </row>
    <row r="758" spans="1:6" x14ac:dyDescent="0.25">
      <c r="A758" s="9"/>
      <c r="B758" s="9"/>
      <c r="C758" s="9"/>
      <c r="D758" s="9"/>
      <c r="E758" s="9"/>
      <c r="F758" s="9"/>
    </row>
    <row r="759" spans="1:6" x14ac:dyDescent="0.25">
      <c r="A759" s="9"/>
      <c r="B759" s="9"/>
      <c r="C759" s="9"/>
      <c r="D759" s="9"/>
      <c r="E759" s="9"/>
      <c r="F759" s="9"/>
    </row>
    <row r="760" spans="1:6" x14ac:dyDescent="0.25">
      <c r="A760" s="9"/>
      <c r="B760" s="9"/>
      <c r="C760" s="9"/>
      <c r="D760" s="9"/>
      <c r="E760" s="9"/>
      <c r="F760" s="9"/>
    </row>
    <row r="761" spans="1:6" x14ac:dyDescent="0.25">
      <c r="A761" s="9"/>
      <c r="B761" s="9"/>
      <c r="C761" s="9"/>
      <c r="D761" s="9"/>
      <c r="E761" s="9"/>
      <c r="F761" s="9"/>
    </row>
    <row r="762" spans="1:6" x14ac:dyDescent="0.25">
      <c r="A762" s="9"/>
      <c r="B762" s="9"/>
      <c r="C762" s="9"/>
      <c r="D762" s="9"/>
      <c r="E762" s="9"/>
      <c r="F762" s="9"/>
    </row>
    <row r="763" spans="1:6" x14ac:dyDescent="0.25">
      <c r="A763" s="9"/>
      <c r="B763" s="9"/>
      <c r="C763" s="9"/>
      <c r="D763" s="9"/>
      <c r="E763" s="9"/>
      <c r="F763" s="9"/>
    </row>
    <row r="764" spans="1:6" x14ac:dyDescent="0.25">
      <c r="A764" s="9"/>
      <c r="B764" s="9"/>
      <c r="C764" s="9"/>
      <c r="D764" s="9"/>
      <c r="E764" s="9"/>
      <c r="F764" s="9"/>
    </row>
    <row r="765" spans="1:6" x14ac:dyDescent="0.25">
      <c r="A765" s="9"/>
      <c r="B765" s="9"/>
      <c r="C765" s="9"/>
      <c r="D765" s="9"/>
      <c r="E765" s="9"/>
      <c r="F765" s="9"/>
    </row>
    <row r="766" spans="1:6" x14ac:dyDescent="0.25">
      <c r="A766" s="9"/>
      <c r="B766" s="9"/>
      <c r="C766" s="9"/>
      <c r="D766" s="9"/>
      <c r="E766" s="9"/>
      <c r="F766" s="9"/>
    </row>
    <row r="767" spans="1:6" x14ac:dyDescent="0.25">
      <c r="A767" s="9"/>
      <c r="B767" s="9"/>
      <c r="C767" s="9"/>
      <c r="D767" s="9"/>
      <c r="E767" s="9"/>
      <c r="F767" s="9"/>
    </row>
    <row r="768" spans="1:6" x14ac:dyDescent="0.25">
      <c r="A768" s="9"/>
      <c r="B768" s="9"/>
      <c r="C768" s="9"/>
      <c r="D768" s="9"/>
      <c r="E768" s="9"/>
      <c r="F768" s="9"/>
    </row>
    <row r="769" spans="1:6" x14ac:dyDescent="0.25">
      <c r="A769" s="9"/>
      <c r="B769" s="9"/>
      <c r="C769" s="9"/>
      <c r="D769" s="9"/>
      <c r="E769" s="9"/>
      <c r="F769" s="9"/>
    </row>
    <row r="770" spans="1:6" x14ac:dyDescent="0.25">
      <c r="A770" s="9"/>
      <c r="B770" s="9"/>
      <c r="C770" s="9"/>
      <c r="D770" s="9"/>
      <c r="E770" s="9"/>
      <c r="F770" s="9"/>
    </row>
    <row r="771" spans="1:6" x14ac:dyDescent="0.25">
      <c r="A771" s="9"/>
      <c r="B771" s="9"/>
      <c r="C771" s="9"/>
      <c r="D771" s="9"/>
      <c r="E771" s="9"/>
      <c r="F771" s="9"/>
    </row>
    <row r="772" spans="1:6" x14ac:dyDescent="0.25">
      <c r="A772" s="9"/>
      <c r="B772" s="9"/>
      <c r="C772" s="9"/>
      <c r="D772" s="9"/>
      <c r="E772" s="9"/>
      <c r="F772" s="9"/>
    </row>
    <row r="773" spans="1:6" x14ac:dyDescent="0.25">
      <c r="A773" s="9"/>
      <c r="B773" s="9"/>
      <c r="C773" s="9"/>
      <c r="D773" s="9"/>
      <c r="E773" s="9"/>
      <c r="F773" s="9"/>
    </row>
    <row r="774" spans="1:6" x14ac:dyDescent="0.25">
      <c r="A774" s="9"/>
      <c r="B774" s="9"/>
      <c r="C774" s="9"/>
      <c r="D774" s="9"/>
      <c r="E774" s="9"/>
      <c r="F774" s="9"/>
    </row>
    <row r="775" spans="1:6" x14ac:dyDescent="0.25">
      <c r="A775" s="9"/>
      <c r="B775" s="9"/>
      <c r="C775" s="9"/>
      <c r="D775" s="9"/>
      <c r="E775" s="9"/>
      <c r="F775" s="9"/>
    </row>
    <row r="776" spans="1:6" x14ac:dyDescent="0.25">
      <c r="A776" s="9"/>
      <c r="B776" s="9"/>
      <c r="C776" s="9"/>
      <c r="D776" s="9"/>
      <c r="E776" s="9"/>
      <c r="F776" s="9"/>
    </row>
    <row r="777" spans="1:6" x14ac:dyDescent="0.25">
      <c r="A777" s="9"/>
      <c r="B777" s="9"/>
      <c r="C777" s="9"/>
      <c r="D777" s="9"/>
      <c r="E777" s="9"/>
      <c r="F777" s="9"/>
    </row>
    <row r="778" spans="1:6" x14ac:dyDescent="0.25">
      <c r="A778" s="9"/>
      <c r="B778" s="9"/>
      <c r="C778" s="9"/>
      <c r="D778" s="9"/>
      <c r="E778" s="9"/>
      <c r="F778" s="9"/>
    </row>
    <row r="779" spans="1:6" x14ac:dyDescent="0.25">
      <c r="A779" s="9"/>
      <c r="B779" s="9"/>
      <c r="C779" s="9"/>
      <c r="D779" s="9"/>
      <c r="E779" s="9"/>
      <c r="F779" s="9"/>
    </row>
    <row r="780" spans="1:6" x14ac:dyDescent="0.25">
      <c r="A780" s="9"/>
      <c r="B780" s="9"/>
      <c r="C780" s="9"/>
      <c r="D780" s="9"/>
      <c r="E780" s="9"/>
      <c r="F780" s="9"/>
    </row>
    <row r="781" spans="1:6" x14ac:dyDescent="0.25">
      <c r="A781" s="9"/>
      <c r="B781" s="9"/>
      <c r="C781" s="9"/>
      <c r="D781" s="9"/>
      <c r="E781" s="9"/>
      <c r="F781" s="9"/>
    </row>
    <row r="782" spans="1:6" x14ac:dyDescent="0.25">
      <c r="A782" s="9"/>
      <c r="B782" s="9"/>
      <c r="C782" s="9"/>
      <c r="D782" s="9"/>
      <c r="E782" s="9"/>
      <c r="F782" s="9"/>
    </row>
    <row r="783" spans="1:6" x14ac:dyDescent="0.25">
      <c r="A783" s="9"/>
      <c r="B783" s="9"/>
      <c r="C783" s="9"/>
      <c r="D783" s="9"/>
      <c r="E783" s="9"/>
      <c r="F783" s="9"/>
    </row>
    <row r="784" spans="1:6" x14ac:dyDescent="0.25">
      <c r="A784" s="9"/>
      <c r="B784" s="9"/>
      <c r="C784" s="9"/>
      <c r="D784" s="9"/>
      <c r="E784" s="9"/>
      <c r="F784" s="9"/>
    </row>
    <row r="785" spans="1:6" x14ac:dyDescent="0.25">
      <c r="A785" s="9"/>
      <c r="B785" s="9"/>
      <c r="C785" s="9"/>
      <c r="D785" s="9"/>
      <c r="E785" s="9"/>
      <c r="F785" s="9"/>
    </row>
    <row r="786" spans="1:6" x14ac:dyDescent="0.25">
      <c r="A786" s="9"/>
      <c r="B786" s="9"/>
      <c r="C786" s="9"/>
      <c r="D786" s="9"/>
      <c r="E786" s="9"/>
      <c r="F786" s="9"/>
    </row>
    <row r="787" spans="1:6" x14ac:dyDescent="0.25">
      <c r="A787" s="9"/>
      <c r="B787" s="9"/>
      <c r="C787" s="9"/>
      <c r="D787" s="9"/>
      <c r="E787" s="9"/>
      <c r="F787" s="9"/>
    </row>
    <row r="788" spans="1:6" x14ac:dyDescent="0.25">
      <c r="A788" s="9"/>
      <c r="B788" s="9"/>
      <c r="C788" s="9"/>
      <c r="D788" s="9"/>
      <c r="E788" s="9"/>
      <c r="F788" s="9"/>
    </row>
    <row r="789" spans="1:6" x14ac:dyDescent="0.25">
      <c r="A789" s="9"/>
      <c r="B789" s="9"/>
      <c r="C789" s="9"/>
      <c r="D789" s="9"/>
      <c r="E789" s="9"/>
      <c r="F789" s="9"/>
    </row>
    <row r="790" spans="1:6" x14ac:dyDescent="0.25">
      <c r="A790" s="9"/>
      <c r="B790" s="9"/>
      <c r="C790" s="9"/>
      <c r="D790" s="9"/>
      <c r="E790" s="9"/>
      <c r="F790" s="9"/>
    </row>
    <row r="791" spans="1:6" x14ac:dyDescent="0.25">
      <c r="A791" s="9"/>
      <c r="B791" s="9"/>
      <c r="C791" s="9"/>
      <c r="D791" s="9"/>
      <c r="E791" s="9"/>
      <c r="F791" s="9"/>
    </row>
    <row r="792" spans="1:6" x14ac:dyDescent="0.25">
      <c r="A792" s="9"/>
      <c r="B792" s="9"/>
      <c r="C792" s="9"/>
      <c r="D792" s="9"/>
      <c r="E792" s="9"/>
      <c r="F792" s="9"/>
    </row>
    <row r="793" spans="1:6" x14ac:dyDescent="0.25">
      <c r="A793" s="9"/>
      <c r="B793" s="9"/>
      <c r="C793" s="9"/>
      <c r="D793" s="9"/>
      <c r="E793" s="9"/>
      <c r="F793" s="9"/>
    </row>
    <row r="794" spans="1:6" x14ac:dyDescent="0.25">
      <c r="A794" s="9"/>
      <c r="B794" s="9"/>
      <c r="C794" s="9"/>
      <c r="D794" s="9"/>
      <c r="E794" s="9"/>
      <c r="F794" s="9"/>
    </row>
    <row r="795" spans="1:6" x14ac:dyDescent="0.25">
      <c r="A795" s="9"/>
      <c r="B795" s="9"/>
      <c r="C795" s="9"/>
      <c r="D795" s="9"/>
      <c r="E795" s="9"/>
      <c r="F795" s="9"/>
    </row>
    <row r="796" spans="1:6" x14ac:dyDescent="0.25">
      <c r="A796" s="9"/>
      <c r="B796" s="9"/>
      <c r="C796" s="9"/>
      <c r="D796" s="9"/>
      <c r="E796" s="9"/>
      <c r="F796" s="9"/>
    </row>
    <row r="797" spans="1:6" x14ac:dyDescent="0.25">
      <c r="A797" s="9"/>
      <c r="B797" s="9"/>
      <c r="C797" s="9"/>
      <c r="D797" s="9"/>
      <c r="E797" s="9"/>
      <c r="F797" s="9"/>
    </row>
    <row r="798" spans="1:6" x14ac:dyDescent="0.25">
      <c r="A798" s="9"/>
      <c r="B798" s="9"/>
      <c r="C798" s="9"/>
      <c r="D798" s="9"/>
      <c r="E798" s="9"/>
      <c r="F798" s="9"/>
    </row>
    <row r="799" spans="1:6" x14ac:dyDescent="0.25">
      <c r="A799" s="9"/>
      <c r="B799" s="9"/>
      <c r="C799" s="9"/>
      <c r="D799" s="9"/>
      <c r="E799" s="9"/>
      <c r="F799" s="9"/>
    </row>
    <row r="800" spans="1:6" x14ac:dyDescent="0.25">
      <c r="A800" s="9"/>
      <c r="B800" s="9"/>
      <c r="C800" s="9"/>
      <c r="D800" s="9"/>
      <c r="E800" s="9"/>
      <c r="F800" s="9"/>
    </row>
    <row r="801" spans="1:6" x14ac:dyDescent="0.25">
      <c r="A801" s="9"/>
      <c r="B801" s="9"/>
      <c r="C801" s="9"/>
      <c r="D801" s="9"/>
      <c r="E801" s="9"/>
      <c r="F801" s="9"/>
    </row>
    <row r="802" spans="1:6" x14ac:dyDescent="0.25">
      <c r="A802" s="9"/>
      <c r="B802" s="9"/>
      <c r="C802" s="9"/>
      <c r="D802" s="9"/>
      <c r="E802" s="9"/>
      <c r="F802" s="9"/>
    </row>
    <row r="803" spans="1:6" x14ac:dyDescent="0.25">
      <c r="A803" s="9"/>
      <c r="B803" s="9"/>
      <c r="C803" s="9"/>
      <c r="D803" s="9"/>
      <c r="E803" s="9"/>
      <c r="F803" s="9"/>
    </row>
    <row r="804" spans="1:6" x14ac:dyDescent="0.25">
      <c r="A804" s="9"/>
      <c r="B804" s="9"/>
      <c r="C804" s="9"/>
      <c r="D804" s="9"/>
      <c r="E804" s="9"/>
      <c r="F804" s="9"/>
    </row>
    <row r="805" spans="1:6" x14ac:dyDescent="0.25">
      <c r="A805" s="9"/>
      <c r="B805" s="9"/>
      <c r="C805" s="9"/>
      <c r="D805" s="9"/>
      <c r="E805" s="9"/>
      <c r="F805" s="9"/>
    </row>
    <row r="806" spans="1:6" x14ac:dyDescent="0.25">
      <c r="A806" s="9"/>
      <c r="B806" s="9"/>
      <c r="C806" s="9"/>
      <c r="D806" s="9"/>
      <c r="E806" s="9"/>
      <c r="F806" s="9"/>
    </row>
    <row r="807" spans="1:6" x14ac:dyDescent="0.25">
      <c r="A807" s="9"/>
      <c r="B807" s="9"/>
      <c r="C807" s="9"/>
      <c r="D807" s="9"/>
      <c r="E807" s="9"/>
      <c r="F807" s="9"/>
    </row>
    <row r="808" spans="1:6" x14ac:dyDescent="0.25">
      <c r="A808" s="9"/>
      <c r="B808" s="9"/>
      <c r="C808" s="9"/>
      <c r="D808" s="9"/>
      <c r="E808" s="9"/>
      <c r="F808" s="9"/>
    </row>
    <row r="809" spans="1:6" x14ac:dyDescent="0.25">
      <c r="A809" s="9"/>
      <c r="B809" s="9"/>
      <c r="C809" s="9"/>
      <c r="D809" s="9"/>
      <c r="E809" s="9"/>
      <c r="F809" s="9"/>
    </row>
    <row r="810" spans="1:6" x14ac:dyDescent="0.25">
      <c r="A810" s="9"/>
      <c r="B810" s="9"/>
      <c r="C810" s="9"/>
      <c r="D810" s="9"/>
      <c r="E810" s="9"/>
      <c r="F810" s="9"/>
    </row>
    <row r="811" spans="1:6" x14ac:dyDescent="0.25">
      <c r="A811" s="9"/>
      <c r="B811" s="9"/>
      <c r="C811" s="9"/>
      <c r="D811" s="9"/>
      <c r="E811" s="9"/>
      <c r="F811" s="9"/>
    </row>
    <row r="812" spans="1:6" x14ac:dyDescent="0.25">
      <c r="A812" s="9"/>
      <c r="B812" s="9"/>
      <c r="C812" s="9"/>
      <c r="D812" s="9"/>
      <c r="E812" s="9"/>
      <c r="F812" s="9"/>
    </row>
    <row r="813" spans="1:6" x14ac:dyDescent="0.25">
      <c r="A813" s="9"/>
      <c r="B813" s="9"/>
      <c r="C813" s="9"/>
      <c r="D813" s="9"/>
      <c r="E813" s="9"/>
      <c r="F813" s="9"/>
    </row>
    <row r="814" spans="1:6" x14ac:dyDescent="0.25">
      <c r="A814" s="9"/>
      <c r="B814" s="9"/>
      <c r="C814" s="9"/>
      <c r="D814" s="9"/>
      <c r="E814" s="9"/>
      <c r="F814" s="9"/>
    </row>
    <row r="815" spans="1:6" x14ac:dyDescent="0.25">
      <c r="A815" s="9"/>
      <c r="B815" s="9"/>
      <c r="C815" s="9"/>
      <c r="D815" s="9"/>
      <c r="E815" s="9"/>
      <c r="F815" s="9"/>
    </row>
    <row r="816" spans="1:6" x14ac:dyDescent="0.25">
      <c r="A816" s="9"/>
      <c r="B816" s="9"/>
      <c r="C816" s="9"/>
      <c r="D816" s="9"/>
      <c r="E816" s="9"/>
      <c r="F816" s="9"/>
    </row>
    <row r="817" spans="1:6" x14ac:dyDescent="0.25">
      <c r="A817" s="9"/>
      <c r="B817" s="9"/>
      <c r="C817" s="9"/>
      <c r="D817" s="9"/>
      <c r="E817" s="9"/>
      <c r="F817" s="9"/>
    </row>
    <row r="818" spans="1:6" x14ac:dyDescent="0.25">
      <c r="A818" s="9"/>
      <c r="B818" s="9"/>
      <c r="C818" s="9"/>
      <c r="D818" s="9"/>
      <c r="E818" s="9"/>
      <c r="F818" s="9"/>
    </row>
    <row r="819" spans="1:6" x14ac:dyDescent="0.25">
      <c r="A819" s="9"/>
      <c r="B819" s="9"/>
      <c r="C819" s="9"/>
      <c r="D819" s="9"/>
      <c r="E819" s="9"/>
      <c r="F819" s="9"/>
    </row>
    <row r="820" spans="1:6" x14ac:dyDescent="0.25">
      <c r="A820" s="9"/>
      <c r="B820" s="9"/>
      <c r="C820" s="9"/>
      <c r="D820" s="9"/>
      <c r="E820" s="9"/>
      <c r="F820" s="9"/>
    </row>
    <row r="821" spans="1:6" x14ac:dyDescent="0.25">
      <c r="A821" s="9"/>
      <c r="B821" s="9"/>
      <c r="C821" s="9"/>
      <c r="D821" s="9"/>
      <c r="E821" s="9"/>
      <c r="F821" s="9"/>
    </row>
    <row r="822" spans="1:6" x14ac:dyDescent="0.25">
      <c r="A822" s="9"/>
      <c r="B822" s="9"/>
      <c r="C822" s="9"/>
      <c r="D822" s="9"/>
      <c r="E822" s="9"/>
      <c r="F822" s="9"/>
    </row>
    <row r="823" spans="1:6" x14ac:dyDescent="0.25">
      <c r="A823" s="9"/>
      <c r="B823" s="9"/>
      <c r="C823" s="9"/>
      <c r="D823" s="9"/>
      <c r="E823" s="9"/>
      <c r="F823" s="9"/>
    </row>
    <row r="824" spans="1:6" x14ac:dyDescent="0.25">
      <c r="A824" s="9"/>
      <c r="B824" s="9"/>
      <c r="C824" s="9"/>
      <c r="D824" s="9"/>
      <c r="E824" s="9"/>
      <c r="F824" s="9"/>
    </row>
    <row r="825" spans="1:6" x14ac:dyDescent="0.25">
      <c r="A825" s="9"/>
      <c r="B825" s="9"/>
      <c r="C825" s="9"/>
      <c r="D825" s="9"/>
      <c r="E825" s="9"/>
      <c r="F825" s="9"/>
    </row>
    <row r="826" spans="1:6" x14ac:dyDescent="0.25">
      <c r="A826" s="9"/>
      <c r="B826" s="9"/>
      <c r="C826" s="9"/>
      <c r="D826" s="9"/>
      <c r="E826" s="9"/>
      <c r="F826" s="9"/>
    </row>
    <row r="827" spans="1:6" x14ac:dyDescent="0.25">
      <c r="A827" s="9"/>
      <c r="B827" s="9"/>
      <c r="C827" s="9"/>
      <c r="D827" s="9"/>
      <c r="E827" s="9"/>
      <c r="F827" s="9"/>
    </row>
    <row r="828" spans="1:6" x14ac:dyDescent="0.25">
      <c r="A828" s="9"/>
      <c r="B828" s="9"/>
      <c r="C828" s="9"/>
      <c r="D828" s="9"/>
      <c r="E828" s="9"/>
      <c r="F828" s="9"/>
    </row>
    <row r="829" spans="1:6" x14ac:dyDescent="0.25">
      <c r="A829" s="9"/>
      <c r="B829" s="9"/>
      <c r="C829" s="9"/>
      <c r="D829" s="9"/>
      <c r="E829" s="9"/>
      <c r="F829" s="9"/>
    </row>
    <row r="830" spans="1:6" x14ac:dyDescent="0.25">
      <c r="A830" s="9"/>
      <c r="B830" s="9"/>
      <c r="C830" s="9"/>
      <c r="D830" s="9"/>
      <c r="E830" s="9"/>
      <c r="F830" s="9"/>
    </row>
    <row r="831" spans="1:6" x14ac:dyDescent="0.25">
      <c r="A831" s="9"/>
      <c r="B831" s="9"/>
      <c r="C831" s="9"/>
      <c r="D831" s="9"/>
      <c r="E831" s="9"/>
      <c r="F831" s="9"/>
    </row>
    <row r="832" spans="1:6" x14ac:dyDescent="0.25">
      <c r="A832" s="9"/>
      <c r="B832" s="9"/>
      <c r="C832" s="9"/>
      <c r="D832" s="9"/>
      <c r="E832" s="9"/>
      <c r="F832" s="9"/>
    </row>
    <row r="833" spans="1:6" x14ac:dyDescent="0.25">
      <c r="A833" s="9"/>
      <c r="B833" s="9"/>
      <c r="C833" s="9"/>
      <c r="D833" s="9"/>
      <c r="E833" s="9"/>
      <c r="F833" s="9"/>
    </row>
    <row r="834" spans="1:6" x14ac:dyDescent="0.25">
      <c r="A834" s="9"/>
      <c r="B834" s="9"/>
      <c r="C834" s="9"/>
      <c r="D834" s="9"/>
      <c r="E834" s="9"/>
      <c r="F834" s="9"/>
    </row>
    <row r="835" spans="1:6" x14ac:dyDescent="0.25">
      <c r="A835" s="9"/>
      <c r="B835" s="9"/>
      <c r="C835" s="9"/>
      <c r="D835" s="9"/>
      <c r="E835" s="9"/>
      <c r="F835" s="9"/>
    </row>
    <row r="836" spans="1:6" x14ac:dyDescent="0.25">
      <c r="A836" s="9"/>
      <c r="B836" s="9"/>
      <c r="C836" s="9"/>
      <c r="D836" s="9"/>
      <c r="E836" s="9"/>
      <c r="F836" s="9"/>
    </row>
    <row r="837" spans="1:6" x14ac:dyDescent="0.25">
      <c r="A837" s="9"/>
      <c r="B837" s="9"/>
      <c r="C837" s="9"/>
      <c r="D837" s="9"/>
      <c r="E837" s="9"/>
      <c r="F837" s="9"/>
    </row>
    <row r="838" spans="1:6" x14ac:dyDescent="0.25">
      <c r="A838" s="9"/>
      <c r="B838" s="9"/>
      <c r="C838" s="9"/>
      <c r="D838" s="9"/>
      <c r="E838" s="9"/>
      <c r="F838" s="9"/>
    </row>
    <row r="839" spans="1:6" x14ac:dyDescent="0.25">
      <c r="A839" s="9"/>
      <c r="B839" s="9"/>
      <c r="C839" s="9"/>
      <c r="D839" s="9"/>
      <c r="E839" s="9"/>
      <c r="F839" s="9"/>
    </row>
    <row r="840" spans="1:6" x14ac:dyDescent="0.25">
      <c r="A840" s="9"/>
      <c r="B840" s="9"/>
      <c r="C840" s="9"/>
      <c r="D840" s="9"/>
      <c r="E840" s="9"/>
      <c r="F840" s="9"/>
    </row>
    <row r="841" spans="1:6" x14ac:dyDescent="0.25">
      <c r="A841" s="9"/>
      <c r="B841" s="9"/>
      <c r="C841" s="9"/>
      <c r="D841" s="9"/>
      <c r="E841" s="9"/>
      <c r="F841" s="9"/>
    </row>
    <row r="842" spans="1:6" x14ac:dyDescent="0.25">
      <c r="A842" s="9"/>
      <c r="B842" s="9"/>
      <c r="C842" s="9"/>
      <c r="D842" s="9"/>
      <c r="E842" s="9"/>
      <c r="F842" s="9"/>
    </row>
    <row r="843" spans="1:6" x14ac:dyDescent="0.25">
      <c r="A843" s="9"/>
      <c r="B843" s="9"/>
      <c r="C843" s="9"/>
      <c r="D843" s="9"/>
      <c r="E843" s="9"/>
      <c r="F843" s="9"/>
    </row>
    <row r="844" spans="1:6" x14ac:dyDescent="0.25">
      <c r="A844" s="9"/>
      <c r="B844" s="9"/>
      <c r="C844" s="9"/>
      <c r="D844" s="9"/>
      <c r="E844" s="9"/>
      <c r="F844" s="9"/>
    </row>
    <row r="845" spans="1:6" x14ac:dyDescent="0.25">
      <c r="A845" s="9"/>
      <c r="B845" s="9"/>
      <c r="C845" s="9"/>
      <c r="D845" s="9"/>
      <c r="E845" s="9"/>
      <c r="F845" s="9"/>
    </row>
    <row r="846" spans="1:6" x14ac:dyDescent="0.25">
      <c r="A846" s="9"/>
      <c r="B846" s="9"/>
      <c r="C846" s="9"/>
      <c r="D846" s="9"/>
      <c r="E846" s="9"/>
      <c r="F846" s="9"/>
    </row>
    <row r="847" spans="1:6" x14ac:dyDescent="0.25">
      <c r="A847" s="9"/>
      <c r="B847" s="9"/>
      <c r="C847" s="9"/>
      <c r="D847" s="9"/>
      <c r="E847" s="9"/>
      <c r="F847" s="9"/>
    </row>
    <row r="848" spans="1:6" x14ac:dyDescent="0.25">
      <c r="A848" s="9"/>
      <c r="B848" s="9"/>
      <c r="C848" s="9"/>
      <c r="D848" s="9"/>
      <c r="E848" s="9"/>
      <c r="F848" s="9"/>
    </row>
    <row r="849" spans="1:6" x14ac:dyDescent="0.25">
      <c r="A849" s="9"/>
      <c r="B849" s="9"/>
      <c r="C849" s="9"/>
      <c r="D849" s="9"/>
      <c r="E849" s="9"/>
      <c r="F849" s="9"/>
    </row>
    <row r="850" spans="1:6" x14ac:dyDescent="0.25">
      <c r="A850" s="9"/>
      <c r="B850" s="9"/>
      <c r="C850" s="9"/>
      <c r="D850" s="9"/>
      <c r="E850" s="9"/>
      <c r="F850" s="9"/>
    </row>
    <row r="851" spans="1:6" x14ac:dyDescent="0.25">
      <c r="A851" s="9"/>
      <c r="B851" s="9"/>
      <c r="C851" s="9"/>
      <c r="D851" s="9"/>
      <c r="E851" s="9"/>
      <c r="F851" s="9"/>
    </row>
    <row r="852" spans="1:6" x14ac:dyDescent="0.25">
      <c r="A852" s="9"/>
      <c r="B852" s="9"/>
      <c r="C852" s="9"/>
      <c r="D852" s="9"/>
      <c r="E852" s="9"/>
      <c r="F852" s="9"/>
    </row>
    <row r="853" spans="1:6" x14ac:dyDescent="0.25">
      <c r="A853" s="9"/>
      <c r="B853" s="9"/>
      <c r="C853" s="9"/>
      <c r="D853" s="9"/>
      <c r="E853" s="9"/>
      <c r="F853" s="9"/>
    </row>
    <row r="854" spans="1:6" x14ac:dyDescent="0.25">
      <c r="A854" s="9"/>
      <c r="B854" s="9"/>
      <c r="C854" s="9"/>
      <c r="D854" s="9"/>
      <c r="E854" s="9"/>
      <c r="F854" s="9"/>
    </row>
    <row r="855" spans="1:6" x14ac:dyDescent="0.25">
      <c r="A855" s="9"/>
      <c r="B855" s="9"/>
      <c r="C855" s="9"/>
      <c r="D855" s="9"/>
      <c r="E855" s="9"/>
      <c r="F855" s="9"/>
    </row>
    <row r="856" spans="1:6" x14ac:dyDescent="0.25">
      <c r="A856" s="9"/>
      <c r="B856" s="9"/>
      <c r="C856" s="9"/>
      <c r="D856" s="9"/>
      <c r="E856" s="9"/>
      <c r="F856" s="9"/>
    </row>
    <row r="857" spans="1:6" x14ac:dyDescent="0.25">
      <c r="A857" s="9"/>
      <c r="B857" s="9"/>
      <c r="C857" s="9"/>
      <c r="D857" s="9"/>
      <c r="E857" s="9"/>
      <c r="F857" s="9"/>
    </row>
    <row r="858" spans="1:6" x14ac:dyDescent="0.25">
      <c r="A858" s="9"/>
      <c r="B858" s="9"/>
      <c r="C858" s="9"/>
      <c r="D858" s="9"/>
      <c r="E858" s="9"/>
      <c r="F858" s="9"/>
    </row>
    <row r="859" spans="1:6" x14ac:dyDescent="0.25">
      <c r="A859" s="9"/>
      <c r="B859" s="9"/>
      <c r="C859" s="9"/>
      <c r="D859" s="9"/>
      <c r="E859" s="9"/>
      <c r="F859" s="9"/>
    </row>
    <row r="860" spans="1:6" x14ac:dyDescent="0.25">
      <c r="A860" s="9"/>
      <c r="B860" s="9"/>
      <c r="C860" s="9"/>
      <c r="D860" s="9"/>
      <c r="E860" s="9"/>
      <c r="F860" s="9"/>
    </row>
    <row r="861" spans="1:6" x14ac:dyDescent="0.25">
      <c r="A861" s="9"/>
      <c r="B861" s="9"/>
      <c r="C861" s="9"/>
      <c r="D861" s="9"/>
      <c r="E861" s="9"/>
      <c r="F861" s="9"/>
    </row>
    <row r="862" spans="1:6" x14ac:dyDescent="0.25">
      <c r="A862" s="9"/>
      <c r="B862" s="9"/>
      <c r="C862" s="9"/>
      <c r="D862" s="9"/>
      <c r="E862" s="9"/>
      <c r="F862" s="9"/>
    </row>
    <row r="863" spans="1:6" x14ac:dyDescent="0.25">
      <c r="A863" s="9"/>
      <c r="B863" s="9"/>
      <c r="C863" s="9"/>
      <c r="D863" s="9"/>
      <c r="E863" s="9"/>
      <c r="F863" s="9"/>
    </row>
    <row r="864" spans="1:6" x14ac:dyDescent="0.25">
      <c r="A864" s="9"/>
      <c r="B864" s="9"/>
      <c r="C864" s="9"/>
      <c r="D864" s="9"/>
      <c r="E864" s="9"/>
      <c r="F864" s="9"/>
    </row>
    <row r="865" spans="1:6" x14ac:dyDescent="0.25">
      <c r="A865" s="9"/>
      <c r="B865" s="9"/>
      <c r="C865" s="9"/>
      <c r="D865" s="9"/>
      <c r="E865" s="9"/>
      <c r="F865" s="9"/>
    </row>
    <row r="866" spans="1:6" x14ac:dyDescent="0.25">
      <c r="A866" s="9"/>
      <c r="B866" s="9"/>
      <c r="C866" s="9"/>
      <c r="D866" s="9"/>
      <c r="E866" s="9"/>
      <c r="F866" s="9"/>
    </row>
    <row r="867" spans="1:6" x14ac:dyDescent="0.25">
      <c r="A867" s="9"/>
      <c r="B867" s="9"/>
      <c r="C867" s="9"/>
      <c r="D867" s="9"/>
      <c r="E867" s="9"/>
      <c r="F867" s="9"/>
    </row>
    <row r="868" spans="1:6" x14ac:dyDescent="0.25">
      <c r="A868" s="9"/>
      <c r="B868" s="9"/>
      <c r="C868" s="9"/>
      <c r="D868" s="9"/>
      <c r="E868" s="9"/>
      <c r="F868" s="9"/>
    </row>
    <row r="869" spans="1:6" x14ac:dyDescent="0.25">
      <c r="A869" s="9"/>
      <c r="B869" s="9"/>
      <c r="C869" s="9"/>
      <c r="D869" s="9"/>
      <c r="E869" s="9"/>
      <c r="F869" s="9"/>
    </row>
    <row r="870" spans="1:6" x14ac:dyDescent="0.25">
      <c r="A870" s="9"/>
      <c r="B870" s="9"/>
      <c r="C870" s="9"/>
      <c r="D870" s="9"/>
      <c r="E870" s="9"/>
      <c r="F870" s="9"/>
    </row>
    <row r="871" spans="1:6" x14ac:dyDescent="0.25">
      <c r="A871" s="9"/>
      <c r="B871" s="9"/>
      <c r="C871" s="9"/>
      <c r="D871" s="9"/>
      <c r="E871" s="9"/>
      <c r="F871" s="9"/>
    </row>
    <row r="872" spans="1:6" x14ac:dyDescent="0.25">
      <c r="A872" s="9"/>
      <c r="B872" s="9"/>
      <c r="C872" s="9"/>
      <c r="D872" s="9"/>
      <c r="E872" s="9"/>
      <c r="F872" s="9"/>
    </row>
    <row r="873" spans="1:6" x14ac:dyDescent="0.25">
      <c r="A873" s="9"/>
      <c r="B873" s="9"/>
      <c r="C873" s="9"/>
      <c r="D873" s="9"/>
      <c r="E873" s="9"/>
      <c r="F873" s="9"/>
    </row>
    <row r="874" spans="1:6" x14ac:dyDescent="0.25">
      <c r="A874" s="9"/>
      <c r="B874" s="9"/>
      <c r="C874" s="9"/>
      <c r="D874" s="9"/>
      <c r="E874" s="9"/>
      <c r="F874" s="9"/>
    </row>
    <row r="875" spans="1:6" x14ac:dyDescent="0.25">
      <c r="A875" s="9"/>
      <c r="B875" s="9"/>
      <c r="C875" s="9"/>
      <c r="D875" s="9"/>
      <c r="E875" s="9"/>
      <c r="F875" s="9"/>
    </row>
    <row r="876" spans="1:6" x14ac:dyDescent="0.25">
      <c r="A876" s="9"/>
      <c r="B876" s="9"/>
      <c r="C876" s="9"/>
      <c r="D876" s="9"/>
      <c r="E876" s="9"/>
      <c r="F876" s="9"/>
    </row>
    <row r="877" spans="1:6" x14ac:dyDescent="0.25">
      <c r="A877" s="9"/>
      <c r="B877" s="9"/>
      <c r="C877" s="9"/>
      <c r="D877" s="9"/>
      <c r="E877" s="9"/>
      <c r="F877" s="9"/>
    </row>
    <row r="878" spans="1:6" x14ac:dyDescent="0.25">
      <c r="A878" s="9"/>
      <c r="B878" s="9"/>
      <c r="C878" s="9"/>
      <c r="D878" s="9"/>
      <c r="E878" s="9"/>
      <c r="F878" s="9"/>
    </row>
    <row r="879" spans="1:6" x14ac:dyDescent="0.25">
      <c r="A879" s="9"/>
      <c r="B879" s="9"/>
      <c r="C879" s="9"/>
      <c r="D879" s="9"/>
      <c r="E879" s="9"/>
      <c r="F879" s="9"/>
    </row>
    <row r="880" spans="1:6" x14ac:dyDescent="0.25">
      <c r="A880" s="9"/>
      <c r="B880" s="9"/>
      <c r="C880" s="9"/>
      <c r="D880" s="9"/>
      <c r="E880" s="9"/>
      <c r="F880" s="9"/>
    </row>
    <row r="881" spans="1:6" x14ac:dyDescent="0.25">
      <c r="A881" s="9"/>
      <c r="B881" s="9"/>
      <c r="C881" s="9"/>
      <c r="D881" s="9"/>
      <c r="E881" s="9"/>
      <c r="F881" s="9"/>
    </row>
    <row r="882" spans="1:6" x14ac:dyDescent="0.25">
      <c r="A882" s="9"/>
      <c r="B882" s="9"/>
      <c r="C882" s="9"/>
      <c r="D882" s="9"/>
      <c r="E882" s="9"/>
      <c r="F882" s="9"/>
    </row>
    <row r="883" spans="1:6" x14ac:dyDescent="0.25">
      <c r="A883" s="9"/>
      <c r="B883" s="9"/>
      <c r="C883" s="9"/>
      <c r="D883" s="9"/>
      <c r="E883" s="9"/>
      <c r="F883" s="9"/>
    </row>
    <row r="884" spans="1:6" x14ac:dyDescent="0.25">
      <c r="A884" s="9"/>
      <c r="B884" s="9"/>
      <c r="C884" s="9"/>
      <c r="D884" s="9"/>
      <c r="E884" s="9"/>
      <c r="F884" s="9"/>
    </row>
    <row r="885" spans="1:6" x14ac:dyDescent="0.25">
      <c r="A885" s="9"/>
      <c r="B885" s="9"/>
      <c r="C885" s="9"/>
      <c r="D885" s="9"/>
      <c r="E885" s="9"/>
      <c r="F885" s="9"/>
    </row>
    <row r="886" spans="1:6" x14ac:dyDescent="0.25">
      <c r="A886" s="9"/>
      <c r="B886" s="9"/>
      <c r="C886" s="9"/>
      <c r="D886" s="9"/>
      <c r="E886" s="9"/>
      <c r="F886" s="9"/>
    </row>
    <row r="887" spans="1:6" x14ac:dyDescent="0.25">
      <c r="A887" s="9"/>
      <c r="B887" s="9"/>
      <c r="C887" s="9"/>
      <c r="D887" s="9"/>
      <c r="E887" s="9"/>
      <c r="F887" s="9"/>
    </row>
    <row r="888" spans="1:6" x14ac:dyDescent="0.25">
      <c r="A888" s="9"/>
      <c r="B888" s="9"/>
      <c r="C888" s="9"/>
      <c r="D888" s="9"/>
      <c r="E888" s="9"/>
      <c r="F888" s="9"/>
    </row>
    <row r="889" spans="1:6" x14ac:dyDescent="0.25">
      <c r="A889" s="9"/>
      <c r="B889" s="9"/>
      <c r="C889" s="9"/>
      <c r="D889" s="9"/>
      <c r="E889" s="9"/>
      <c r="F889" s="9"/>
    </row>
    <row r="890" spans="1:6" x14ac:dyDescent="0.25">
      <c r="A890" s="9"/>
      <c r="B890" s="9"/>
      <c r="C890" s="9"/>
      <c r="D890" s="9"/>
      <c r="E890" s="9"/>
      <c r="F890" s="9"/>
    </row>
    <row r="891" spans="1:6" x14ac:dyDescent="0.25">
      <c r="A891" s="9"/>
      <c r="B891" s="9"/>
      <c r="C891" s="9"/>
      <c r="D891" s="9"/>
      <c r="E891" s="9"/>
      <c r="F891" s="9"/>
    </row>
    <row r="892" spans="1:6" x14ac:dyDescent="0.25">
      <c r="A892" s="9"/>
      <c r="B892" s="9"/>
      <c r="C892" s="9"/>
      <c r="D892" s="9"/>
      <c r="E892" s="9"/>
      <c r="F892" s="9"/>
    </row>
    <row r="893" spans="1:6" x14ac:dyDescent="0.25">
      <c r="A893" s="9"/>
      <c r="B893" s="9"/>
      <c r="C893" s="9"/>
      <c r="D893" s="9"/>
      <c r="E893" s="9"/>
      <c r="F893" s="9"/>
    </row>
    <row r="894" spans="1:6" x14ac:dyDescent="0.25">
      <c r="A894" s="9"/>
      <c r="B894" s="9"/>
      <c r="C894" s="9"/>
      <c r="D894" s="9"/>
      <c r="E894" s="9"/>
      <c r="F894" s="9"/>
    </row>
    <row r="895" spans="1:6" x14ac:dyDescent="0.25">
      <c r="A895" s="9"/>
      <c r="B895" s="9"/>
      <c r="C895" s="9"/>
      <c r="D895" s="9"/>
      <c r="E895" s="9"/>
      <c r="F895" s="9"/>
    </row>
    <row r="896" spans="1:6" x14ac:dyDescent="0.25">
      <c r="A896" s="9"/>
      <c r="B896" s="9"/>
      <c r="C896" s="9"/>
      <c r="D896" s="9"/>
      <c r="E896" s="9"/>
      <c r="F896" s="9"/>
    </row>
    <row r="897" spans="1:6" x14ac:dyDescent="0.25">
      <c r="A897" s="9"/>
      <c r="B897" s="9"/>
      <c r="C897" s="9"/>
      <c r="D897" s="9"/>
      <c r="E897" s="9"/>
      <c r="F897" s="9"/>
    </row>
    <row r="898" spans="1:6" x14ac:dyDescent="0.25">
      <c r="A898" s="9"/>
      <c r="B898" s="9"/>
      <c r="C898" s="9"/>
      <c r="D898" s="9"/>
      <c r="E898" s="9"/>
      <c r="F898" s="9"/>
    </row>
    <row r="899" spans="1:6" x14ac:dyDescent="0.25">
      <c r="A899" s="9"/>
      <c r="B899" s="9"/>
      <c r="C899" s="9"/>
      <c r="D899" s="9"/>
      <c r="E899" s="9"/>
      <c r="F899" s="9"/>
    </row>
    <row r="900" spans="1:6" x14ac:dyDescent="0.25">
      <c r="A900" s="9"/>
      <c r="B900" s="9"/>
      <c r="C900" s="9"/>
      <c r="D900" s="9"/>
      <c r="E900" s="9"/>
      <c r="F900" s="9"/>
    </row>
    <row r="901" spans="1:6" x14ac:dyDescent="0.25">
      <c r="A901" s="9"/>
      <c r="B901" s="9"/>
      <c r="C901" s="9"/>
      <c r="D901" s="9"/>
      <c r="E901" s="9"/>
      <c r="F901" s="9"/>
    </row>
    <row r="902" spans="1:6" x14ac:dyDescent="0.25">
      <c r="A902" s="9"/>
      <c r="B902" s="9"/>
      <c r="C902" s="9"/>
      <c r="D902" s="9"/>
      <c r="E902" s="9"/>
      <c r="F902" s="9"/>
    </row>
    <row r="903" spans="1:6" x14ac:dyDescent="0.25">
      <c r="A903" s="9"/>
      <c r="B903" s="9"/>
      <c r="C903" s="9"/>
      <c r="D903" s="9"/>
      <c r="E903" s="9"/>
      <c r="F903" s="9"/>
    </row>
    <row r="904" spans="1:6" x14ac:dyDescent="0.25">
      <c r="A904" s="9"/>
      <c r="B904" s="9"/>
      <c r="C904" s="9"/>
      <c r="D904" s="9"/>
      <c r="E904" s="9"/>
      <c r="F904" s="9"/>
    </row>
    <row r="905" spans="1:6" x14ac:dyDescent="0.25">
      <c r="A905" s="9"/>
      <c r="B905" s="9"/>
      <c r="C905" s="9"/>
      <c r="D905" s="9"/>
      <c r="E905" s="9"/>
      <c r="F905" s="9"/>
    </row>
    <row r="906" spans="1:6" x14ac:dyDescent="0.25">
      <c r="A906" s="9"/>
      <c r="B906" s="9"/>
      <c r="C906" s="9"/>
      <c r="D906" s="9"/>
      <c r="E906" s="9"/>
      <c r="F906" s="9"/>
    </row>
    <row r="907" spans="1:6" x14ac:dyDescent="0.25">
      <c r="A907" s="9"/>
      <c r="B907" s="9"/>
      <c r="C907" s="9"/>
      <c r="D907" s="9"/>
      <c r="E907" s="9"/>
      <c r="F907" s="9"/>
    </row>
    <row r="908" spans="1:6" x14ac:dyDescent="0.25">
      <c r="A908" s="9"/>
      <c r="B908" s="9"/>
      <c r="C908" s="9"/>
      <c r="D908" s="9"/>
      <c r="E908" s="9"/>
      <c r="F908" s="9"/>
    </row>
    <row r="909" spans="1:6" x14ac:dyDescent="0.25">
      <c r="A909" s="9"/>
      <c r="B909" s="9"/>
      <c r="C909" s="9"/>
      <c r="D909" s="9"/>
      <c r="E909" s="9"/>
      <c r="F909" s="9"/>
    </row>
    <row r="910" spans="1:6" x14ac:dyDescent="0.25">
      <c r="A910" s="9"/>
      <c r="B910" s="9"/>
      <c r="C910" s="9"/>
      <c r="D910" s="9"/>
      <c r="E910" s="9"/>
      <c r="F910" s="9"/>
    </row>
    <row r="911" spans="1:6" x14ac:dyDescent="0.25">
      <c r="A911" s="9"/>
      <c r="B911" s="9"/>
      <c r="C911" s="9"/>
      <c r="D911" s="9"/>
      <c r="E911" s="9"/>
      <c r="F911" s="9"/>
    </row>
    <row r="912" spans="1:6" x14ac:dyDescent="0.25">
      <c r="A912" s="9"/>
      <c r="B912" s="9"/>
      <c r="C912" s="9"/>
      <c r="D912" s="9"/>
      <c r="E912" s="9"/>
      <c r="F912" s="9"/>
    </row>
    <row r="913" spans="1:6" x14ac:dyDescent="0.25">
      <c r="A913" s="9"/>
      <c r="B913" s="9"/>
      <c r="C913" s="9"/>
      <c r="D913" s="9"/>
      <c r="E913" s="9"/>
      <c r="F913" s="9"/>
    </row>
    <row r="914" spans="1:6" x14ac:dyDescent="0.25">
      <c r="A914" s="9"/>
      <c r="B914" s="9"/>
      <c r="C914" s="9"/>
      <c r="D914" s="9"/>
      <c r="E914" s="9"/>
      <c r="F914" s="9"/>
    </row>
    <row r="915" spans="1:6" x14ac:dyDescent="0.25">
      <c r="A915" s="9"/>
      <c r="B915" s="9"/>
      <c r="C915" s="9"/>
      <c r="D915" s="9"/>
      <c r="E915" s="9"/>
      <c r="F915" s="9"/>
    </row>
    <row r="916" spans="1:6" x14ac:dyDescent="0.25">
      <c r="A916" s="9"/>
      <c r="B916" s="9"/>
      <c r="C916" s="9"/>
      <c r="D916" s="9"/>
      <c r="E916" s="9"/>
      <c r="F916" s="9"/>
    </row>
    <row r="917" spans="1:6" x14ac:dyDescent="0.25">
      <c r="A917" s="9"/>
      <c r="B917" s="9"/>
      <c r="C917" s="9"/>
      <c r="D917" s="9"/>
      <c r="E917" s="9"/>
      <c r="F917" s="9"/>
    </row>
    <row r="918" spans="1:6" x14ac:dyDescent="0.25">
      <c r="A918" s="9"/>
      <c r="B918" s="9"/>
      <c r="C918" s="9"/>
      <c r="D918" s="9"/>
      <c r="E918" s="9"/>
      <c r="F918" s="9"/>
    </row>
    <row r="919" spans="1:6" x14ac:dyDescent="0.25">
      <c r="A919" s="9"/>
      <c r="B919" s="9"/>
      <c r="C919" s="9"/>
      <c r="D919" s="9"/>
      <c r="E919" s="9"/>
      <c r="F919" s="9"/>
    </row>
    <row r="920" spans="1:6" x14ac:dyDescent="0.25">
      <c r="A920" s="9"/>
      <c r="B920" s="9"/>
      <c r="C920" s="9"/>
      <c r="D920" s="9"/>
      <c r="E920" s="9"/>
      <c r="F920" s="9"/>
    </row>
    <row r="921" spans="1:6" x14ac:dyDescent="0.25">
      <c r="A921" s="9"/>
      <c r="B921" s="9"/>
      <c r="C921" s="9"/>
      <c r="D921" s="9"/>
      <c r="E921" s="9"/>
      <c r="F921" s="9"/>
    </row>
    <row r="922" spans="1:6" x14ac:dyDescent="0.25">
      <c r="A922" s="9"/>
      <c r="B922" s="9"/>
      <c r="C922" s="9"/>
      <c r="D922" s="9"/>
      <c r="E922" s="9"/>
      <c r="F922" s="9"/>
    </row>
    <row r="923" spans="1:6" x14ac:dyDescent="0.25">
      <c r="A923" s="9"/>
      <c r="B923" s="9"/>
      <c r="C923" s="9"/>
      <c r="D923" s="9"/>
      <c r="E923" s="9"/>
      <c r="F923" s="9"/>
    </row>
    <row r="924" spans="1:6" x14ac:dyDescent="0.25">
      <c r="A924" s="9"/>
      <c r="B924" s="9"/>
      <c r="C924" s="9"/>
      <c r="D924" s="9"/>
      <c r="E924" s="9"/>
      <c r="F924" s="9"/>
    </row>
    <row r="925" spans="1:6" x14ac:dyDescent="0.25">
      <c r="A925" s="9"/>
      <c r="B925" s="9"/>
      <c r="C925" s="9"/>
      <c r="D925" s="9"/>
      <c r="E925" s="9"/>
      <c r="F925" s="9"/>
    </row>
    <row r="926" spans="1:6" x14ac:dyDescent="0.25">
      <c r="A926" s="9"/>
      <c r="B926" s="9"/>
      <c r="C926" s="9"/>
      <c r="D926" s="9"/>
      <c r="E926" s="9"/>
      <c r="F926" s="9"/>
    </row>
    <row r="927" spans="1:6" x14ac:dyDescent="0.25">
      <c r="A927" s="9"/>
      <c r="B927" s="9"/>
      <c r="C927" s="9"/>
      <c r="D927" s="9"/>
      <c r="E927" s="9"/>
      <c r="F927" s="9"/>
    </row>
    <row r="928" spans="1:6" x14ac:dyDescent="0.25">
      <c r="A928" s="9"/>
      <c r="B928" s="9"/>
      <c r="C928" s="9"/>
      <c r="D928" s="9"/>
      <c r="E928" s="9"/>
      <c r="F928" s="9"/>
    </row>
    <row r="929" spans="1:6" x14ac:dyDescent="0.25">
      <c r="A929" s="9"/>
      <c r="B929" s="9"/>
      <c r="C929" s="9"/>
      <c r="D929" s="9"/>
      <c r="E929" s="9"/>
      <c r="F929" s="9"/>
    </row>
    <row r="930" spans="1:6" x14ac:dyDescent="0.25">
      <c r="A930" s="9"/>
      <c r="B930" s="9"/>
      <c r="C930" s="9"/>
      <c r="D930" s="9"/>
      <c r="E930" s="9"/>
      <c r="F930" s="9"/>
    </row>
    <row r="931" spans="1:6" x14ac:dyDescent="0.25">
      <c r="A931" s="9"/>
      <c r="B931" s="9"/>
      <c r="C931" s="9"/>
      <c r="D931" s="9"/>
      <c r="E931" s="9"/>
      <c r="F931" s="9"/>
    </row>
    <row r="932" spans="1:6" x14ac:dyDescent="0.25">
      <c r="A932" s="9"/>
      <c r="B932" s="9"/>
      <c r="C932" s="9"/>
      <c r="D932" s="9"/>
      <c r="E932" s="9"/>
      <c r="F932" s="9"/>
    </row>
    <row r="933" spans="1:6" x14ac:dyDescent="0.25">
      <c r="A933" s="9"/>
      <c r="B933" s="9"/>
      <c r="C933" s="9"/>
      <c r="D933" s="9"/>
      <c r="E933" s="9"/>
      <c r="F933" s="9"/>
    </row>
    <row r="934" spans="1:6" x14ac:dyDescent="0.25">
      <c r="A934" s="9"/>
      <c r="B934" s="9"/>
      <c r="C934" s="9"/>
      <c r="D934" s="9"/>
      <c r="E934" s="9"/>
      <c r="F934" s="9"/>
    </row>
    <row r="935" spans="1:6" x14ac:dyDescent="0.25">
      <c r="A935" s="9"/>
      <c r="B935" s="9"/>
      <c r="C935" s="9"/>
      <c r="D935" s="9"/>
      <c r="E935" s="9"/>
      <c r="F935" s="9"/>
    </row>
    <row r="936" spans="1:6" x14ac:dyDescent="0.25">
      <c r="A936" s="9"/>
      <c r="B936" s="9"/>
      <c r="C936" s="9"/>
      <c r="D936" s="9"/>
      <c r="E936" s="9"/>
      <c r="F936" s="9"/>
    </row>
    <row r="937" spans="1:6" x14ac:dyDescent="0.25">
      <c r="A937" s="9"/>
      <c r="B937" s="9"/>
      <c r="C937" s="9"/>
      <c r="D937" s="9"/>
      <c r="E937" s="9"/>
      <c r="F937" s="9"/>
    </row>
    <row r="938" spans="1:6" x14ac:dyDescent="0.25">
      <c r="A938" s="9"/>
      <c r="B938" s="9"/>
      <c r="C938" s="9"/>
      <c r="D938" s="9"/>
      <c r="E938" s="9"/>
      <c r="F938" s="9"/>
    </row>
    <row r="939" spans="1:6" x14ac:dyDescent="0.25">
      <c r="A939" s="9"/>
      <c r="B939" s="9"/>
      <c r="C939" s="9"/>
      <c r="D939" s="9"/>
      <c r="E939" s="9"/>
      <c r="F939" s="9"/>
    </row>
    <row r="940" spans="1:6" x14ac:dyDescent="0.25">
      <c r="A940" s="9"/>
      <c r="B940" s="9"/>
      <c r="C940" s="9"/>
      <c r="D940" s="9"/>
      <c r="E940" s="9"/>
      <c r="F940" s="9"/>
    </row>
    <row r="941" spans="1:6" x14ac:dyDescent="0.25">
      <c r="A941" s="9"/>
      <c r="B941" s="9"/>
      <c r="C941" s="9"/>
      <c r="D941" s="9"/>
      <c r="E941" s="9"/>
      <c r="F941" s="9"/>
    </row>
    <row r="942" spans="1:6" x14ac:dyDescent="0.25">
      <c r="A942" s="9"/>
      <c r="B942" s="9"/>
      <c r="C942" s="9"/>
      <c r="D942" s="9"/>
      <c r="E942" s="9"/>
      <c r="F942" s="9"/>
    </row>
    <row r="943" spans="1:6" x14ac:dyDescent="0.25">
      <c r="A943" s="9"/>
      <c r="B943" s="9"/>
      <c r="C943" s="9"/>
      <c r="D943" s="9"/>
      <c r="E943" s="9"/>
      <c r="F943" s="9"/>
    </row>
    <row r="944" spans="1:6" x14ac:dyDescent="0.25">
      <c r="A944" s="9"/>
      <c r="B944" s="9"/>
      <c r="C944" s="9"/>
      <c r="D944" s="9"/>
      <c r="E944" s="9"/>
      <c r="F944" s="9"/>
    </row>
    <row r="945" spans="1:6" x14ac:dyDescent="0.25">
      <c r="A945" s="9"/>
      <c r="B945" s="9"/>
      <c r="C945" s="9"/>
      <c r="D945" s="9"/>
      <c r="E945" s="9"/>
      <c r="F945" s="9"/>
    </row>
    <row r="946" spans="1:6" x14ac:dyDescent="0.25">
      <c r="A946" s="9"/>
      <c r="B946" s="9"/>
      <c r="C946" s="9"/>
      <c r="D946" s="9"/>
      <c r="E946" s="9"/>
      <c r="F946" s="9"/>
    </row>
    <row r="947" spans="1:6" x14ac:dyDescent="0.25">
      <c r="A947" s="9"/>
      <c r="B947" s="9"/>
      <c r="C947" s="9"/>
      <c r="D947" s="9"/>
      <c r="E947" s="9"/>
      <c r="F947" s="9"/>
    </row>
    <row r="948" spans="1:6" x14ac:dyDescent="0.25">
      <c r="A948" s="9"/>
      <c r="B948" s="9"/>
      <c r="C948" s="9"/>
      <c r="D948" s="9"/>
      <c r="E948" s="9"/>
      <c r="F948" s="9"/>
    </row>
    <row r="949" spans="1:6" x14ac:dyDescent="0.25">
      <c r="A949" s="9"/>
      <c r="B949" s="9"/>
      <c r="C949" s="9"/>
      <c r="D949" s="9"/>
      <c r="E949" s="9"/>
      <c r="F949" s="9"/>
    </row>
    <row r="950" spans="1:6" x14ac:dyDescent="0.25">
      <c r="A950" s="9"/>
      <c r="B950" s="9"/>
      <c r="C950" s="9"/>
      <c r="D950" s="9"/>
      <c r="E950" s="9"/>
      <c r="F950" s="9"/>
    </row>
    <row r="951" spans="1:6" x14ac:dyDescent="0.25">
      <c r="A951" s="9"/>
      <c r="B951" s="9"/>
      <c r="C951" s="9"/>
      <c r="D951" s="9"/>
      <c r="E951" s="9"/>
      <c r="F951" s="9"/>
    </row>
    <row r="952" spans="1:6" x14ac:dyDescent="0.25">
      <c r="A952" s="9"/>
      <c r="B952" s="9"/>
      <c r="C952" s="9"/>
      <c r="D952" s="9"/>
      <c r="E952" s="9"/>
      <c r="F952" s="9"/>
    </row>
    <row r="953" spans="1:6" x14ac:dyDescent="0.25">
      <c r="A953" s="9"/>
      <c r="B953" s="9"/>
      <c r="C953" s="9"/>
      <c r="D953" s="9"/>
      <c r="E953" s="9"/>
      <c r="F953" s="9"/>
    </row>
    <row r="954" spans="1:6" x14ac:dyDescent="0.25">
      <c r="A954" s="9"/>
      <c r="B954" s="9"/>
      <c r="C954" s="9"/>
      <c r="D954" s="9"/>
      <c r="E954" s="9"/>
      <c r="F954" s="9"/>
    </row>
    <row r="955" spans="1:6" x14ac:dyDescent="0.25">
      <c r="A955" s="9"/>
      <c r="B955" s="9"/>
      <c r="C955" s="9"/>
      <c r="D955" s="9"/>
      <c r="E955" s="9"/>
      <c r="F955" s="9"/>
    </row>
    <row r="956" spans="1:6" x14ac:dyDescent="0.25">
      <c r="A956" s="9"/>
      <c r="B956" s="9"/>
      <c r="C956" s="9"/>
      <c r="D956" s="9"/>
      <c r="E956" s="9"/>
      <c r="F956" s="9"/>
    </row>
    <row r="957" spans="1:6" x14ac:dyDescent="0.25">
      <c r="A957" s="9"/>
      <c r="B957" s="9"/>
      <c r="C957" s="9"/>
      <c r="D957" s="9"/>
      <c r="E957" s="9"/>
      <c r="F957" s="9"/>
    </row>
    <row r="958" spans="1:6" x14ac:dyDescent="0.25">
      <c r="A958" s="9"/>
      <c r="B958" s="9"/>
      <c r="C958" s="9"/>
      <c r="D958" s="9"/>
      <c r="E958" s="9"/>
      <c r="F958" s="9"/>
    </row>
    <row r="959" spans="1:6" x14ac:dyDescent="0.25">
      <c r="A959" s="9"/>
      <c r="B959" s="9"/>
      <c r="C959" s="9"/>
      <c r="D959" s="9"/>
      <c r="E959" s="9"/>
      <c r="F959" s="9"/>
    </row>
    <row r="960" spans="1:6" x14ac:dyDescent="0.25">
      <c r="A960" s="9"/>
      <c r="B960" s="9"/>
      <c r="C960" s="9"/>
      <c r="D960" s="9"/>
      <c r="E960" s="9"/>
      <c r="F960" s="9"/>
    </row>
    <row r="961" spans="1:6" x14ac:dyDescent="0.25">
      <c r="A961" s="9"/>
      <c r="B961" s="9"/>
      <c r="C961" s="9"/>
      <c r="D961" s="9"/>
      <c r="E961" s="9"/>
      <c r="F961" s="9"/>
    </row>
    <row r="962" spans="1:6" x14ac:dyDescent="0.25">
      <c r="A962" s="9"/>
      <c r="B962" s="9"/>
      <c r="C962" s="9"/>
      <c r="D962" s="9"/>
      <c r="E962" s="9"/>
      <c r="F962" s="9"/>
    </row>
    <row r="963" spans="1:6" x14ac:dyDescent="0.25">
      <c r="A963" s="9"/>
      <c r="B963" s="9"/>
      <c r="C963" s="9"/>
      <c r="D963" s="9"/>
      <c r="E963" s="9"/>
      <c r="F963" s="9"/>
    </row>
    <row r="964" spans="1:6" x14ac:dyDescent="0.25">
      <c r="A964" s="9"/>
      <c r="B964" s="9"/>
      <c r="C964" s="9"/>
      <c r="D964" s="9"/>
      <c r="E964" s="9"/>
      <c r="F964" s="9"/>
    </row>
    <row r="965" spans="1:6" x14ac:dyDescent="0.25">
      <c r="A965" s="9"/>
      <c r="B965" s="9"/>
      <c r="C965" s="9"/>
      <c r="D965" s="9"/>
      <c r="E965" s="9"/>
      <c r="F965" s="9"/>
    </row>
    <row r="966" spans="1:6" x14ac:dyDescent="0.25">
      <c r="A966" s="9"/>
      <c r="B966" s="9"/>
      <c r="C966" s="9"/>
      <c r="D966" s="9"/>
      <c r="E966" s="9"/>
      <c r="F966" s="9"/>
    </row>
    <row r="967" spans="1:6" x14ac:dyDescent="0.25">
      <c r="A967" s="9"/>
      <c r="B967" s="9"/>
      <c r="C967" s="9"/>
      <c r="D967" s="9"/>
      <c r="E967" s="9"/>
      <c r="F967" s="9"/>
    </row>
    <row r="968" spans="1:6" x14ac:dyDescent="0.25">
      <c r="A968" s="9"/>
      <c r="B968" s="9"/>
      <c r="C968" s="9"/>
      <c r="D968" s="9"/>
      <c r="E968" s="9"/>
      <c r="F968" s="9"/>
    </row>
    <row r="969" spans="1:6" x14ac:dyDescent="0.25">
      <c r="A969" s="9"/>
      <c r="B969" s="9"/>
      <c r="C969" s="9"/>
      <c r="D969" s="9"/>
      <c r="E969" s="9"/>
      <c r="F969" s="9"/>
    </row>
    <row r="970" spans="1:6" x14ac:dyDescent="0.25">
      <c r="A970" s="9"/>
      <c r="B970" s="9"/>
      <c r="C970" s="9"/>
      <c r="D970" s="9"/>
      <c r="E970" s="9"/>
      <c r="F970" s="9"/>
    </row>
    <row r="971" spans="1:6" x14ac:dyDescent="0.25">
      <c r="A971" s="9"/>
      <c r="B971" s="9"/>
      <c r="C971" s="9"/>
      <c r="D971" s="9"/>
      <c r="E971" s="9"/>
      <c r="F971" s="9"/>
    </row>
    <row r="972" spans="1:6" x14ac:dyDescent="0.25">
      <c r="A972" s="9"/>
      <c r="B972" s="9"/>
      <c r="C972" s="9"/>
      <c r="D972" s="9"/>
      <c r="E972" s="9"/>
      <c r="F972" s="9"/>
    </row>
    <row r="973" spans="1:6" x14ac:dyDescent="0.25">
      <c r="A973" s="9"/>
      <c r="B973" s="9"/>
      <c r="C973" s="9"/>
      <c r="D973" s="9"/>
      <c r="E973" s="9"/>
      <c r="F973" s="9"/>
    </row>
    <row r="974" spans="1:6" x14ac:dyDescent="0.25">
      <c r="A974" s="9"/>
      <c r="B974" s="9"/>
      <c r="C974" s="9"/>
      <c r="D974" s="9"/>
      <c r="E974" s="9"/>
      <c r="F974" s="9"/>
    </row>
    <row r="975" spans="1:6" x14ac:dyDescent="0.25">
      <c r="A975" s="9"/>
      <c r="B975" s="9"/>
      <c r="C975" s="9"/>
      <c r="D975" s="9"/>
      <c r="E975" s="9"/>
      <c r="F975" s="9"/>
    </row>
    <row r="976" spans="1:6" x14ac:dyDescent="0.25">
      <c r="A976" s="9"/>
      <c r="B976" s="9"/>
      <c r="C976" s="9"/>
      <c r="D976" s="9"/>
      <c r="E976" s="9"/>
      <c r="F976" s="9"/>
    </row>
    <row r="977" spans="1:6" x14ac:dyDescent="0.25">
      <c r="A977" s="9"/>
      <c r="B977" s="9"/>
      <c r="C977" s="9"/>
      <c r="D977" s="9"/>
      <c r="E977" s="9"/>
      <c r="F977" s="9"/>
    </row>
    <row r="978" spans="1:6" x14ac:dyDescent="0.25">
      <c r="A978" s="9"/>
      <c r="B978" s="9"/>
      <c r="C978" s="9"/>
      <c r="D978" s="9"/>
      <c r="E978" s="9"/>
      <c r="F978" s="9"/>
    </row>
    <row r="979" spans="1:6" x14ac:dyDescent="0.25">
      <c r="A979" s="9"/>
      <c r="B979" s="9"/>
      <c r="C979" s="9"/>
      <c r="D979" s="9"/>
      <c r="E979" s="9"/>
      <c r="F979" s="9"/>
    </row>
    <row r="980" spans="1:6" x14ac:dyDescent="0.25">
      <c r="A980" s="9"/>
      <c r="B980" s="9"/>
      <c r="C980" s="9"/>
      <c r="D980" s="9"/>
      <c r="E980" s="9"/>
      <c r="F980" s="9"/>
    </row>
    <row r="981" spans="1:6" x14ac:dyDescent="0.25">
      <c r="A981" s="9"/>
      <c r="B981" s="9"/>
      <c r="C981" s="9"/>
      <c r="D981" s="9"/>
      <c r="E981" s="9"/>
      <c r="F981" s="9"/>
    </row>
    <row r="982" spans="1:6" x14ac:dyDescent="0.25">
      <c r="A982" s="9"/>
      <c r="B982" s="9"/>
      <c r="C982" s="9"/>
      <c r="D982" s="9"/>
      <c r="E982" s="9"/>
      <c r="F982" s="9"/>
    </row>
    <row r="983" spans="1:6" x14ac:dyDescent="0.25">
      <c r="A983" s="9"/>
      <c r="B983" s="9"/>
      <c r="C983" s="9"/>
      <c r="D983" s="9"/>
      <c r="E983" s="9"/>
      <c r="F983" s="9"/>
    </row>
    <row r="984" spans="1:6" x14ac:dyDescent="0.25">
      <c r="A984" s="9"/>
      <c r="B984" s="9"/>
      <c r="C984" s="9"/>
      <c r="D984" s="9"/>
      <c r="E984" s="9"/>
      <c r="F984" s="9"/>
    </row>
    <row r="985" spans="1:6" x14ac:dyDescent="0.25">
      <c r="A985" s="9"/>
      <c r="B985" s="9"/>
      <c r="C985" s="9"/>
      <c r="D985" s="9"/>
      <c r="E985" s="9"/>
      <c r="F985" s="9"/>
    </row>
    <row r="986" spans="1:6" x14ac:dyDescent="0.25">
      <c r="A986" s="9"/>
      <c r="B986" s="9"/>
      <c r="C986" s="9"/>
      <c r="D986" s="9"/>
      <c r="E986" s="9"/>
      <c r="F986" s="9"/>
    </row>
    <row r="987" spans="1:6" x14ac:dyDescent="0.25">
      <c r="A987" s="9"/>
      <c r="B987" s="9"/>
      <c r="C987" s="9"/>
      <c r="D987" s="9"/>
      <c r="E987" s="9"/>
      <c r="F987" s="9"/>
    </row>
    <row r="988" spans="1:6" x14ac:dyDescent="0.25">
      <c r="A988" s="9"/>
      <c r="B988" s="9"/>
      <c r="C988" s="9"/>
      <c r="D988" s="9"/>
      <c r="E988" s="9"/>
      <c r="F988" s="9"/>
    </row>
    <row r="989" spans="1:6" x14ac:dyDescent="0.25">
      <c r="A989" s="9"/>
      <c r="B989" s="9"/>
      <c r="C989" s="9"/>
      <c r="D989" s="9"/>
      <c r="E989" s="9"/>
      <c r="F989" s="9"/>
    </row>
    <row r="990" spans="1:6" x14ac:dyDescent="0.25">
      <c r="A990" s="9"/>
      <c r="B990" s="9"/>
      <c r="C990" s="9"/>
      <c r="D990" s="9"/>
      <c r="E990" s="9"/>
      <c r="F990" s="9"/>
    </row>
    <row r="991" spans="1:6" x14ac:dyDescent="0.25">
      <c r="A991" s="9"/>
      <c r="B991" s="9"/>
      <c r="C991" s="9"/>
      <c r="D991" s="9"/>
      <c r="E991" s="9"/>
      <c r="F991" s="9"/>
    </row>
    <row r="992" spans="1:6" x14ac:dyDescent="0.25">
      <c r="A992" s="9"/>
      <c r="B992" s="9"/>
      <c r="C992" s="9"/>
      <c r="D992" s="9"/>
      <c r="E992" s="9"/>
      <c r="F992" s="9"/>
    </row>
    <row r="993" spans="1:6" x14ac:dyDescent="0.25">
      <c r="A993" s="9"/>
      <c r="B993" s="9"/>
      <c r="C993" s="9"/>
      <c r="D993" s="9"/>
      <c r="E993" s="9"/>
      <c r="F993" s="9"/>
    </row>
    <row r="994" spans="1:6" x14ac:dyDescent="0.25">
      <c r="A994" s="9"/>
      <c r="B994" s="9"/>
      <c r="C994" s="9"/>
      <c r="D994" s="9"/>
      <c r="E994" s="9"/>
      <c r="F994" s="9"/>
    </row>
    <row r="995" spans="1:6" x14ac:dyDescent="0.25">
      <c r="A995" s="9"/>
      <c r="B995" s="9"/>
      <c r="C995" s="9"/>
      <c r="D995" s="9"/>
      <c r="E995" s="9"/>
      <c r="F995" s="9"/>
    </row>
    <row r="996" spans="1:6" x14ac:dyDescent="0.25">
      <c r="A996" s="9"/>
      <c r="B996" s="9"/>
      <c r="C996" s="9"/>
      <c r="D996" s="9"/>
      <c r="E996" s="9"/>
      <c r="F996" s="9"/>
    </row>
    <row r="997" spans="1:6" x14ac:dyDescent="0.25">
      <c r="A997" s="9"/>
      <c r="B997" s="9"/>
      <c r="C997" s="9"/>
      <c r="D997" s="9"/>
      <c r="E997" s="9"/>
      <c r="F997" s="9"/>
    </row>
    <row r="998" spans="1:6" x14ac:dyDescent="0.25">
      <c r="A998" s="9"/>
      <c r="B998" s="9"/>
      <c r="C998" s="9"/>
      <c r="D998" s="9"/>
      <c r="E998" s="9"/>
      <c r="F998" s="9"/>
    </row>
    <row r="999" spans="1:6" x14ac:dyDescent="0.25">
      <c r="A999" s="9"/>
      <c r="B999" s="9"/>
      <c r="C999" s="9"/>
      <c r="D999" s="9"/>
      <c r="E999" s="9"/>
      <c r="F999" s="9"/>
    </row>
    <row r="1000" spans="1:6" x14ac:dyDescent="0.25">
      <c r="A1000" s="9"/>
      <c r="B1000" s="9"/>
      <c r="C1000" s="9"/>
      <c r="D1000" s="9"/>
      <c r="E1000" s="9"/>
      <c r="F1000" s="9"/>
    </row>
    <row r="1001" spans="1:6" x14ac:dyDescent="0.25">
      <c r="A1001" s="9"/>
      <c r="B1001" s="9"/>
      <c r="C1001" s="9"/>
      <c r="D1001" s="9"/>
      <c r="E1001" s="9"/>
      <c r="F1001" s="9"/>
    </row>
    <row r="1002" spans="1:6" x14ac:dyDescent="0.25">
      <c r="A1002" s="9"/>
      <c r="B1002" s="9"/>
      <c r="C1002" s="9"/>
      <c r="D1002" s="9"/>
      <c r="E1002" s="9"/>
      <c r="F1002" s="9"/>
    </row>
    <row r="1003" spans="1:6" x14ac:dyDescent="0.25">
      <c r="A1003" s="9"/>
      <c r="B1003" s="9"/>
      <c r="C1003" s="9"/>
      <c r="D1003" s="9"/>
      <c r="E1003" s="9"/>
      <c r="F1003" s="9"/>
    </row>
    <row r="1004" spans="1:6" x14ac:dyDescent="0.25">
      <c r="A1004" s="9"/>
      <c r="B1004" s="9"/>
      <c r="C1004" s="9"/>
      <c r="D1004" s="9"/>
      <c r="E1004" s="9"/>
      <c r="F1004" s="9"/>
    </row>
    <row r="1005" spans="1:6" x14ac:dyDescent="0.25">
      <c r="A1005" s="9"/>
      <c r="B1005" s="9"/>
      <c r="C1005" s="9"/>
      <c r="D1005" s="9"/>
      <c r="E1005" s="9"/>
      <c r="F1005" s="9"/>
    </row>
    <row r="1006" spans="1:6" x14ac:dyDescent="0.25">
      <c r="A1006" s="9"/>
      <c r="B1006" s="9"/>
      <c r="C1006" s="9"/>
      <c r="D1006" s="9"/>
      <c r="E1006" s="9"/>
      <c r="F1006" s="9"/>
    </row>
    <row r="1007" spans="1:6" x14ac:dyDescent="0.25">
      <c r="A1007" s="9"/>
      <c r="B1007" s="9"/>
      <c r="C1007" s="9"/>
      <c r="D1007" s="9"/>
      <c r="E1007" s="9"/>
      <c r="F1007" s="9"/>
    </row>
    <row r="1008" spans="1:6" x14ac:dyDescent="0.25">
      <c r="A1008" s="9"/>
      <c r="B1008" s="9"/>
      <c r="C1008" s="9"/>
      <c r="D1008" s="9"/>
      <c r="E1008" s="9"/>
      <c r="F1008" s="9"/>
    </row>
    <row r="1009" spans="1:6" x14ac:dyDescent="0.25">
      <c r="A1009" s="9"/>
      <c r="B1009" s="9"/>
      <c r="C1009" s="9"/>
      <c r="D1009" s="9"/>
      <c r="E1009" s="9"/>
      <c r="F1009" s="9"/>
    </row>
    <row r="1010" spans="1:6" x14ac:dyDescent="0.25">
      <c r="A1010" s="9"/>
      <c r="B1010" s="9"/>
      <c r="C1010" s="9"/>
      <c r="D1010" s="9"/>
      <c r="E1010" s="9"/>
      <c r="F1010" s="9"/>
    </row>
    <row r="1011" spans="1:6" x14ac:dyDescent="0.25">
      <c r="A1011" s="9"/>
      <c r="B1011" s="9"/>
      <c r="C1011" s="9"/>
      <c r="D1011" s="9"/>
      <c r="E1011" s="9"/>
      <c r="F1011" s="9"/>
    </row>
    <row r="1012" spans="1:6" x14ac:dyDescent="0.25">
      <c r="A1012" s="9"/>
      <c r="B1012" s="9"/>
      <c r="C1012" s="9"/>
      <c r="D1012" s="9"/>
      <c r="E1012" s="9"/>
      <c r="F1012" s="9"/>
    </row>
    <row r="1013" spans="1:6" x14ac:dyDescent="0.25">
      <c r="A1013" s="9"/>
      <c r="B1013" s="9"/>
      <c r="C1013" s="9"/>
      <c r="D1013" s="9"/>
      <c r="E1013" s="9"/>
      <c r="F1013" s="9"/>
    </row>
    <row r="1014" spans="1:6" x14ac:dyDescent="0.25">
      <c r="A1014" s="9"/>
      <c r="B1014" s="9"/>
      <c r="C1014" s="9"/>
      <c r="D1014" s="9"/>
      <c r="E1014" s="9"/>
      <c r="F1014" s="9"/>
    </row>
    <row r="1015" spans="1:6" x14ac:dyDescent="0.25">
      <c r="A1015" s="9"/>
      <c r="B1015" s="9"/>
      <c r="C1015" s="9"/>
      <c r="D1015" s="9"/>
      <c r="E1015" s="9"/>
      <c r="F1015" s="9"/>
    </row>
    <row r="1016" spans="1:6" x14ac:dyDescent="0.25">
      <c r="A1016" s="9"/>
      <c r="B1016" s="9"/>
      <c r="C1016" s="9"/>
      <c r="D1016" s="9"/>
      <c r="E1016" s="9"/>
      <c r="F1016" s="9"/>
    </row>
    <row r="1017" spans="1:6" x14ac:dyDescent="0.25">
      <c r="A1017" s="9"/>
      <c r="B1017" s="9"/>
      <c r="C1017" s="9"/>
      <c r="D1017" s="9"/>
      <c r="E1017" s="9"/>
      <c r="F1017" s="9"/>
    </row>
    <row r="1018" spans="1:6" x14ac:dyDescent="0.25">
      <c r="A1018" s="9"/>
      <c r="B1018" s="9"/>
      <c r="C1018" s="9"/>
      <c r="D1018" s="9"/>
      <c r="E1018" s="9"/>
      <c r="F1018" s="9"/>
    </row>
    <row r="1019" spans="1:6" x14ac:dyDescent="0.25">
      <c r="A1019" s="9"/>
      <c r="B1019" s="9"/>
      <c r="C1019" s="9"/>
      <c r="D1019" s="9"/>
      <c r="E1019" s="9"/>
      <c r="F1019" s="9"/>
    </row>
    <row r="1020" spans="1:6" x14ac:dyDescent="0.25">
      <c r="A1020" s="9"/>
      <c r="B1020" s="9"/>
      <c r="C1020" s="9"/>
      <c r="D1020" s="9"/>
      <c r="E1020" s="9"/>
      <c r="F1020" s="9"/>
    </row>
    <row r="1021" spans="1:6" x14ac:dyDescent="0.25">
      <c r="A1021" s="9"/>
      <c r="B1021" s="9"/>
      <c r="C1021" s="9"/>
      <c r="D1021" s="9"/>
      <c r="E1021" s="9"/>
      <c r="F1021" s="9"/>
    </row>
    <row r="1022" spans="1:6" x14ac:dyDescent="0.25">
      <c r="A1022" s="9"/>
      <c r="B1022" s="9"/>
      <c r="C1022" s="9"/>
      <c r="D1022" s="9"/>
      <c r="E1022" s="9"/>
      <c r="F1022" s="9"/>
    </row>
    <row r="1023" spans="1:6" x14ac:dyDescent="0.25">
      <c r="A1023" s="9"/>
      <c r="B1023" s="9"/>
      <c r="C1023" s="9"/>
      <c r="D1023" s="9"/>
      <c r="E1023" s="9"/>
      <c r="F1023" s="9"/>
    </row>
    <row r="1024" spans="1:6" x14ac:dyDescent="0.25">
      <c r="A1024" s="9"/>
      <c r="B1024" s="9"/>
      <c r="C1024" s="9"/>
      <c r="D1024" s="9"/>
      <c r="E1024" s="9"/>
      <c r="F1024" s="9"/>
    </row>
    <row r="1025" spans="1:6" x14ac:dyDescent="0.25">
      <c r="A1025" s="9"/>
      <c r="B1025" s="9"/>
      <c r="C1025" s="9"/>
      <c r="D1025" s="9"/>
      <c r="E1025" s="9"/>
      <c r="F1025" s="9"/>
    </row>
    <row r="1026" spans="1:6" x14ac:dyDescent="0.25">
      <c r="A1026" s="9"/>
      <c r="B1026" s="9"/>
      <c r="C1026" s="9"/>
      <c r="D1026" s="9"/>
      <c r="E1026" s="9"/>
      <c r="F1026" s="9"/>
    </row>
    <row r="1027" spans="1:6" x14ac:dyDescent="0.25">
      <c r="A1027" s="9"/>
      <c r="B1027" s="9"/>
      <c r="C1027" s="9"/>
      <c r="D1027" s="9"/>
      <c r="E1027" s="9"/>
      <c r="F1027" s="9"/>
    </row>
    <row r="1028" spans="1:6" x14ac:dyDescent="0.25">
      <c r="A1028" s="9"/>
      <c r="B1028" s="9"/>
      <c r="C1028" s="9"/>
      <c r="D1028" s="9"/>
      <c r="E1028" s="9"/>
      <c r="F1028" s="9"/>
    </row>
    <row r="1029" spans="1:6" x14ac:dyDescent="0.25">
      <c r="A1029" s="9"/>
      <c r="B1029" s="9"/>
      <c r="C1029" s="9"/>
      <c r="D1029" s="9"/>
      <c r="E1029" s="9"/>
      <c r="F1029" s="9"/>
    </row>
    <row r="1030" spans="1:6" x14ac:dyDescent="0.25">
      <c r="A1030" s="9"/>
      <c r="B1030" s="9"/>
      <c r="C1030" s="9"/>
      <c r="D1030" s="9"/>
      <c r="E1030" s="9"/>
      <c r="F1030" s="9"/>
    </row>
    <row r="1031" spans="1:6" x14ac:dyDescent="0.25">
      <c r="A1031" s="9"/>
      <c r="B1031" s="9"/>
      <c r="C1031" s="9"/>
      <c r="D1031" s="9"/>
      <c r="E1031" s="9"/>
      <c r="F1031" s="9"/>
    </row>
    <row r="1032" spans="1:6" x14ac:dyDescent="0.25">
      <c r="A1032" s="9"/>
      <c r="B1032" s="9"/>
      <c r="C1032" s="9"/>
      <c r="D1032" s="9"/>
      <c r="E1032" s="9"/>
      <c r="F1032" s="9"/>
    </row>
    <row r="1033" spans="1:6" x14ac:dyDescent="0.25">
      <c r="A1033" s="9"/>
      <c r="B1033" s="9"/>
      <c r="C1033" s="9"/>
      <c r="D1033" s="9"/>
      <c r="E1033" s="9"/>
      <c r="F1033" s="9"/>
    </row>
    <row r="1034" spans="1:6" x14ac:dyDescent="0.25">
      <c r="A1034" s="9"/>
      <c r="B1034" s="9"/>
      <c r="C1034" s="9"/>
      <c r="D1034" s="9"/>
      <c r="E1034" s="9"/>
      <c r="F1034" s="9"/>
    </row>
    <row r="1035" spans="1:6" x14ac:dyDescent="0.25">
      <c r="A1035" s="9"/>
      <c r="B1035" s="9"/>
      <c r="C1035" s="9"/>
      <c r="D1035" s="9"/>
      <c r="E1035" s="9"/>
      <c r="F1035" s="9"/>
    </row>
    <row r="1036" spans="1:6" x14ac:dyDescent="0.25">
      <c r="A1036" s="9"/>
      <c r="B1036" s="9"/>
      <c r="C1036" s="9"/>
      <c r="D1036" s="9"/>
      <c r="E1036" s="9"/>
      <c r="F1036" s="9"/>
    </row>
    <row r="1037" spans="1:6" x14ac:dyDescent="0.25">
      <c r="A1037" s="9"/>
      <c r="B1037" s="9"/>
      <c r="C1037" s="9"/>
      <c r="D1037" s="9"/>
      <c r="E1037" s="9"/>
      <c r="F1037" s="9"/>
    </row>
    <row r="1038" spans="1:6" x14ac:dyDescent="0.25">
      <c r="A1038" s="9"/>
      <c r="B1038" s="9"/>
      <c r="C1038" s="9"/>
      <c r="D1038" s="9"/>
      <c r="E1038" s="9"/>
      <c r="F1038" s="9"/>
    </row>
    <row r="1039" spans="1:6" x14ac:dyDescent="0.25">
      <c r="A1039" s="9"/>
      <c r="B1039" s="9"/>
      <c r="C1039" s="9"/>
      <c r="D1039" s="9"/>
      <c r="E1039" s="9"/>
      <c r="F1039" s="9"/>
    </row>
    <row r="1040" spans="1:6" x14ac:dyDescent="0.25">
      <c r="A1040" s="9"/>
      <c r="B1040" s="9"/>
      <c r="C1040" s="9"/>
      <c r="D1040" s="9"/>
      <c r="E1040" s="9"/>
      <c r="F1040" s="9"/>
    </row>
    <row r="1041" spans="1:6" x14ac:dyDescent="0.25">
      <c r="A1041" s="9"/>
      <c r="B1041" s="9"/>
      <c r="C1041" s="9"/>
      <c r="D1041" s="9"/>
      <c r="E1041" s="9"/>
      <c r="F1041" s="9"/>
    </row>
    <row r="1042" spans="1:6" x14ac:dyDescent="0.25">
      <c r="A1042" s="9"/>
      <c r="B1042" s="9"/>
      <c r="C1042" s="9"/>
      <c r="D1042" s="9"/>
      <c r="E1042" s="9"/>
      <c r="F1042" s="9"/>
    </row>
    <row r="1043" spans="1:6" x14ac:dyDescent="0.25">
      <c r="A1043" s="9"/>
      <c r="B1043" s="9"/>
      <c r="C1043" s="9"/>
      <c r="D1043" s="9"/>
      <c r="E1043" s="9"/>
      <c r="F1043" s="9"/>
    </row>
    <row r="1044" spans="1:6" x14ac:dyDescent="0.25">
      <c r="A1044" s="9"/>
      <c r="B1044" s="9"/>
      <c r="C1044" s="9"/>
      <c r="D1044" s="9"/>
      <c r="E1044" s="9"/>
      <c r="F1044" s="9"/>
    </row>
    <row r="1045" spans="1:6" x14ac:dyDescent="0.25">
      <c r="A1045" s="9"/>
      <c r="B1045" s="9"/>
      <c r="C1045" s="9"/>
      <c r="D1045" s="9"/>
      <c r="E1045" s="9"/>
      <c r="F1045" s="9"/>
    </row>
    <row r="1046" spans="1:6" x14ac:dyDescent="0.25">
      <c r="A1046" s="9"/>
      <c r="B1046" s="9"/>
      <c r="C1046" s="9"/>
      <c r="D1046" s="9"/>
      <c r="E1046" s="9"/>
      <c r="F1046" s="9"/>
    </row>
    <row r="1047" spans="1:6" x14ac:dyDescent="0.25">
      <c r="A1047" s="9"/>
      <c r="B1047" s="9"/>
      <c r="C1047" s="9"/>
      <c r="D1047" s="9"/>
      <c r="E1047" s="9"/>
      <c r="F1047" s="9"/>
    </row>
    <row r="1048" spans="1:6" x14ac:dyDescent="0.25">
      <c r="A1048" s="9"/>
      <c r="B1048" s="9"/>
      <c r="C1048" s="9"/>
      <c r="D1048" s="9"/>
      <c r="E1048" s="9"/>
      <c r="F1048" s="9"/>
    </row>
    <row r="1049" spans="1:6" x14ac:dyDescent="0.25">
      <c r="A1049" s="9"/>
      <c r="B1049" s="9"/>
      <c r="C1049" s="9"/>
      <c r="D1049" s="9"/>
      <c r="E1049" s="9"/>
      <c r="F1049" s="9"/>
    </row>
    <row r="1050" spans="1:6" x14ac:dyDescent="0.25">
      <c r="A1050" s="9"/>
      <c r="B1050" s="9"/>
      <c r="C1050" s="9"/>
      <c r="D1050" s="9"/>
      <c r="E1050" s="9"/>
      <c r="F1050" s="9"/>
    </row>
    <row r="1051" spans="1:6" x14ac:dyDescent="0.25">
      <c r="A1051" s="9"/>
      <c r="B1051" s="9"/>
      <c r="C1051" s="9"/>
      <c r="D1051" s="9"/>
      <c r="E1051" s="9"/>
      <c r="F1051" s="9"/>
    </row>
    <row r="1052" spans="1:6" x14ac:dyDescent="0.25">
      <c r="A1052" s="9"/>
      <c r="B1052" s="9"/>
      <c r="C1052" s="9"/>
      <c r="D1052" s="9"/>
      <c r="E1052" s="9"/>
      <c r="F1052" s="9"/>
    </row>
    <row r="1053" spans="1:6" x14ac:dyDescent="0.25">
      <c r="A1053" s="9"/>
      <c r="B1053" s="9"/>
      <c r="C1053" s="9"/>
      <c r="D1053" s="9"/>
      <c r="E1053" s="9"/>
      <c r="F1053" s="9"/>
    </row>
    <row r="1054" spans="1:6" x14ac:dyDescent="0.25">
      <c r="A1054" s="9"/>
      <c r="B1054" s="9"/>
      <c r="C1054" s="9"/>
      <c r="D1054" s="9"/>
      <c r="E1054" s="9"/>
      <c r="F1054" s="9"/>
    </row>
    <row r="1055" spans="1:6" x14ac:dyDescent="0.25">
      <c r="A1055" s="9"/>
      <c r="B1055" s="9"/>
      <c r="C1055" s="9"/>
      <c r="D1055" s="9"/>
      <c r="E1055" s="9"/>
      <c r="F1055" s="9"/>
    </row>
    <row r="1056" spans="1:6" x14ac:dyDescent="0.25">
      <c r="A1056" s="9"/>
      <c r="B1056" s="9"/>
      <c r="C1056" s="9"/>
      <c r="D1056" s="9"/>
      <c r="E1056" s="9"/>
      <c r="F1056" s="9"/>
    </row>
    <row r="1057" spans="1:6" x14ac:dyDescent="0.25">
      <c r="A1057" s="9"/>
      <c r="B1057" s="9"/>
      <c r="C1057" s="9"/>
      <c r="D1057" s="9"/>
      <c r="E1057" s="9"/>
      <c r="F1057" s="9"/>
    </row>
    <row r="1058" spans="1:6" x14ac:dyDescent="0.25">
      <c r="A1058" s="9"/>
      <c r="B1058" s="9"/>
      <c r="C1058" s="9"/>
      <c r="D1058" s="9"/>
      <c r="E1058" s="9"/>
      <c r="F1058" s="9"/>
    </row>
    <row r="1059" spans="1:6" x14ac:dyDescent="0.25">
      <c r="A1059" s="9"/>
      <c r="B1059" s="9"/>
      <c r="C1059" s="9"/>
      <c r="D1059" s="9"/>
      <c r="E1059" s="9"/>
      <c r="F1059" s="9"/>
    </row>
    <row r="1060" spans="1:6" x14ac:dyDescent="0.25">
      <c r="A1060" s="9"/>
      <c r="B1060" s="9"/>
      <c r="C1060" s="9"/>
      <c r="D1060" s="9"/>
      <c r="E1060" s="9"/>
      <c r="F1060" s="9"/>
    </row>
    <row r="1061" spans="1:6" x14ac:dyDescent="0.25">
      <c r="A1061" s="9"/>
      <c r="B1061" s="9"/>
      <c r="C1061" s="9"/>
      <c r="D1061" s="9"/>
      <c r="E1061" s="9"/>
      <c r="F1061" s="9"/>
    </row>
    <row r="1062" spans="1:6" x14ac:dyDescent="0.25">
      <c r="A1062" s="9"/>
      <c r="B1062" s="9"/>
      <c r="C1062" s="9"/>
      <c r="D1062" s="9"/>
      <c r="E1062" s="9"/>
      <c r="F1062" s="9"/>
    </row>
    <row r="1063" spans="1:6" x14ac:dyDescent="0.25">
      <c r="A1063" s="9"/>
      <c r="B1063" s="9"/>
      <c r="C1063" s="9"/>
      <c r="D1063" s="9"/>
      <c r="E1063" s="9"/>
      <c r="F1063" s="9"/>
    </row>
    <row r="1064" spans="1:6" x14ac:dyDescent="0.25">
      <c r="A1064" s="9"/>
      <c r="B1064" s="9"/>
      <c r="C1064" s="9"/>
      <c r="D1064" s="9"/>
      <c r="E1064" s="9"/>
      <c r="F1064" s="9"/>
    </row>
    <row r="1065" spans="1:6" x14ac:dyDescent="0.25">
      <c r="A1065" s="9"/>
      <c r="B1065" s="9"/>
      <c r="C1065" s="9"/>
      <c r="D1065" s="9"/>
      <c r="E1065" s="9"/>
      <c r="F1065" s="9"/>
    </row>
    <row r="1066" spans="1:6" x14ac:dyDescent="0.25">
      <c r="A1066" s="9"/>
      <c r="B1066" s="9"/>
      <c r="C1066" s="9"/>
      <c r="D1066" s="9"/>
      <c r="E1066" s="9"/>
      <c r="F1066" s="9"/>
    </row>
    <row r="1067" spans="1:6" x14ac:dyDescent="0.25">
      <c r="A1067" s="9"/>
      <c r="B1067" s="9"/>
      <c r="C1067" s="9"/>
      <c r="D1067" s="9"/>
      <c r="E1067" s="9"/>
      <c r="F1067" s="9"/>
    </row>
    <row r="1068" spans="1:6" x14ac:dyDescent="0.25">
      <c r="A1068" s="9"/>
      <c r="B1068" s="9"/>
      <c r="C1068" s="9"/>
      <c r="D1068" s="9"/>
      <c r="E1068" s="9"/>
      <c r="F1068" s="9"/>
    </row>
    <row r="1069" spans="1:6" x14ac:dyDescent="0.25">
      <c r="A1069" s="9"/>
      <c r="B1069" s="9"/>
      <c r="C1069" s="9"/>
      <c r="D1069" s="9"/>
      <c r="E1069" s="9"/>
      <c r="F1069" s="9"/>
    </row>
    <row r="1070" spans="1:6" x14ac:dyDescent="0.25">
      <c r="A1070" s="9"/>
      <c r="B1070" s="9"/>
      <c r="C1070" s="9"/>
      <c r="D1070" s="9"/>
      <c r="E1070" s="9"/>
      <c r="F1070" s="9"/>
    </row>
    <row r="1071" spans="1:6" x14ac:dyDescent="0.25">
      <c r="A1071" s="9"/>
      <c r="B1071" s="9"/>
      <c r="C1071" s="9"/>
      <c r="D1071" s="9"/>
      <c r="E1071" s="9"/>
      <c r="F1071" s="9"/>
    </row>
    <row r="1072" spans="1:6" x14ac:dyDescent="0.25">
      <c r="A1072" s="9"/>
      <c r="B1072" s="9"/>
      <c r="C1072" s="9"/>
      <c r="D1072" s="9"/>
      <c r="E1072" s="9"/>
      <c r="F1072" s="9"/>
    </row>
    <row r="1073" spans="1:6" x14ac:dyDescent="0.25">
      <c r="A1073" s="9"/>
      <c r="B1073" s="9"/>
      <c r="C1073" s="9"/>
      <c r="D1073" s="9"/>
      <c r="E1073" s="9"/>
      <c r="F1073" s="9"/>
    </row>
    <row r="1074" spans="1:6" x14ac:dyDescent="0.25">
      <c r="A1074" s="9"/>
      <c r="B1074" s="9"/>
      <c r="C1074" s="9"/>
      <c r="D1074" s="9"/>
      <c r="E1074" s="9"/>
      <c r="F1074" s="9"/>
    </row>
    <row r="1075" spans="1:6" x14ac:dyDescent="0.25">
      <c r="A1075" s="9"/>
      <c r="B1075" s="9"/>
      <c r="C1075" s="9"/>
      <c r="D1075" s="9"/>
      <c r="E1075" s="9"/>
      <c r="F1075" s="9"/>
    </row>
    <row r="1076" spans="1:6" x14ac:dyDescent="0.25">
      <c r="A1076" s="9"/>
      <c r="B1076" s="9"/>
      <c r="C1076" s="9"/>
      <c r="D1076" s="9"/>
      <c r="E1076" s="9"/>
      <c r="F1076" s="9"/>
    </row>
    <row r="1077" spans="1:6" x14ac:dyDescent="0.25">
      <c r="A1077" s="9"/>
      <c r="B1077" s="9"/>
      <c r="C1077" s="9"/>
      <c r="D1077" s="9"/>
      <c r="E1077" s="9"/>
      <c r="F1077" s="9"/>
    </row>
    <row r="1078" spans="1:6" x14ac:dyDescent="0.25">
      <c r="A1078" s="9"/>
      <c r="B1078" s="9"/>
      <c r="C1078" s="9"/>
      <c r="D1078" s="9"/>
      <c r="E1078" s="9"/>
      <c r="F1078" s="9"/>
    </row>
    <row r="1079" spans="1:6" x14ac:dyDescent="0.25">
      <c r="A1079" s="9"/>
      <c r="B1079" s="9"/>
      <c r="C1079" s="9"/>
      <c r="D1079" s="9"/>
      <c r="E1079" s="9"/>
      <c r="F1079" s="9"/>
    </row>
    <row r="1080" spans="1:6" x14ac:dyDescent="0.25">
      <c r="A1080" s="9"/>
      <c r="B1080" s="9"/>
      <c r="C1080" s="9"/>
      <c r="D1080" s="9"/>
      <c r="E1080" s="9"/>
      <c r="F1080" s="9"/>
    </row>
    <row r="1081" spans="1:6" x14ac:dyDescent="0.25">
      <c r="A1081" s="9"/>
      <c r="B1081" s="9"/>
      <c r="C1081" s="9"/>
      <c r="D1081" s="9"/>
      <c r="E1081" s="9"/>
      <c r="F1081" s="9"/>
    </row>
    <row r="1082" spans="1:6" x14ac:dyDescent="0.25">
      <c r="A1082" s="9"/>
      <c r="B1082" s="9"/>
      <c r="C1082" s="9"/>
      <c r="D1082" s="9"/>
      <c r="E1082" s="9"/>
      <c r="F1082" s="9"/>
    </row>
    <row r="1083" spans="1:6" x14ac:dyDescent="0.25">
      <c r="A1083" s="9"/>
      <c r="B1083" s="9"/>
      <c r="C1083" s="9"/>
      <c r="D1083" s="9"/>
      <c r="E1083" s="9"/>
      <c r="F1083" s="9"/>
    </row>
    <row r="1084" spans="1:6" x14ac:dyDescent="0.25">
      <c r="A1084" s="9"/>
      <c r="B1084" s="9"/>
      <c r="C1084" s="9"/>
      <c r="D1084" s="9"/>
      <c r="E1084" s="9"/>
      <c r="F1084" s="9"/>
    </row>
    <row r="1085" spans="1:6" x14ac:dyDescent="0.25">
      <c r="A1085" s="9"/>
      <c r="B1085" s="9"/>
      <c r="C1085" s="9"/>
      <c r="D1085" s="9"/>
      <c r="E1085" s="9"/>
      <c r="F1085" s="9"/>
    </row>
    <row r="1086" spans="1:6" x14ac:dyDescent="0.25">
      <c r="A1086" s="9"/>
      <c r="B1086" s="9"/>
      <c r="C1086" s="9"/>
      <c r="D1086" s="9"/>
      <c r="E1086" s="9"/>
      <c r="F1086" s="9"/>
    </row>
    <row r="1087" spans="1:6" x14ac:dyDescent="0.25">
      <c r="A1087" s="9"/>
      <c r="B1087" s="9"/>
      <c r="C1087" s="9"/>
      <c r="D1087" s="9"/>
      <c r="E1087" s="9"/>
      <c r="F1087" s="9"/>
    </row>
    <row r="1088" spans="1:6" x14ac:dyDescent="0.25">
      <c r="A1088" s="9"/>
      <c r="B1088" s="9"/>
      <c r="C1088" s="9"/>
      <c r="D1088" s="9"/>
      <c r="E1088" s="9"/>
      <c r="F1088" s="9"/>
    </row>
    <row r="1089" spans="1:6" x14ac:dyDescent="0.25">
      <c r="A1089" s="9"/>
      <c r="B1089" s="9"/>
      <c r="C1089" s="9"/>
      <c r="D1089" s="9"/>
      <c r="E1089" s="9"/>
      <c r="F1089" s="9"/>
    </row>
    <row r="1090" spans="1:6" x14ac:dyDescent="0.25">
      <c r="A1090" s="9"/>
      <c r="B1090" s="9"/>
      <c r="C1090" s="9"/>
      <c r="D1090" s="9"/>
      <c r="E1090" s="9"/>
      <c r="F1090" s="9"/>
    </row>
    <row r="1091" spans="1:6" x14ac:dyDescent="0.25">
      <c r="A1091" s="9"/>
      <c r="B1091" s="9"/>
      <c r="C1091" s="9"/>
      <c r="D1091" s="9"/>
      <c r="E1091" s="9"/>
      <c r="F1091" s="9"/>
    </row>
    <row r="1092" spans="1:6" x14ac:dyDescent="0.25">
      <c r="A1092" s="9"/>
      <c r="B1092" s="9"/>
      <c r="C1092" s="9"/>
      <c r="D1092" s="9"/>
      <c r="E1092" s="9"/>
      <c r="F1092" s="9"/>
    </row>
    <row r="1093" spans="1:6" x14ac:dyDescent="0.25">
      <c r="A1093" s="9"/>
      <c r="B1093" s="9"/>
      <c r="C1093" s="9"/>
      <c r="D1093" s="9"/>
      <c r="E1093" s="9"/>
      <c r="F1093" s="9"/>
    </row>
    <row r="1094" spans="1:6" x14ac:dyDescent="0.25">
      <c r="A1094" s="9"/>
      <c r="B1094" s="9"/>
      <c r="C1094" s="9"/>
      <c r="D1094" s="9"/>
      <c r="E1094" s="9"/>
      <c r="F1094" s="9"/>
    </row>
    <row r="1095" spans="1:6" x14ac:dyDescent="0.25">
      <c r="A1095" s="9"/>
      <c r="B1095" s="9"/>
      <c r="C1095" s="9"/>
      <c r="D1095" s="9"/>
      <c r="E1095" s="9"/>
      <c r="F1095" s="9"/>
    </row>
    <row r="1096" spans="1:6" x14ac:dyDescent="0.25">
      <c r="A1096" s="9"/>
      <c r="B1096" s="9"/>
      <c r="C1096" s="9"/>
      <c r="D1096" s="9"/>
      <c r="E1096" s="9"/>
      <c r="F1096" s="9"/>
    </row>
    <row r="1097" spans="1:6" x14ac:dyDescent="0.25">
      <c r="A1097" s="9"/>
      <c r="B1097" s="9"/>
      <c r="C1097" s="9"/>
      <c r="D1097" s="9"/>
      <c r="E1097" s="9"/>
      <c r="F1097" s="9"/>
    </row>
    <row r="1098" spans="1:6" x14ac:dyDescent="0.25">
      <c r="A1098" s="9"/>
      <c r="B1098" s="9"/>
      <c r="C1098" s="9"/>
      <c r="D1098" s="9"/>
      <c r="E1098" s="9"/>
      <c r="F1098" s="9"/>
    </row>
    <row r="1099" spans="1:6" x14ac:dyDescent="0.25">
      <c r="A1099" s="9"/>
      <c r="B1099" s="9"/>
      <c r="C1099" s="9"/>
      <c r="D1099" s="9"/>
      <c r="E1099" s="9"/>
      <c r="F1099" s="9"/>
    </row>
    <row r="1100" spans="1:6" x14ac:dyDescent="0.25">
      <c r="A1100" s="9"/>
      <c r="B1100" s="9"/>
      <c r="C1100" s="9"/>
      <c r="D1100" s="9"/>
      <c r="E1100" s="9"/>
      <c r="F1100" s="9"/>
    </row>
    <row r="1101" spans="1:6" x14ac:dyDescent="0.25">
      <c r="A1101" s="9"/>
      <c r="B1101" s="9"/>
      <c r="C1101" s="9"/>
      <c r="D1101" s="9"/>
      <c r="E1101" s="9"/>
      <c r="F1101" s="9"/>
    </row>
    <row r="1102" spans="1:6" x14ac:dyDescent="0.25">
      <c r="A1102" s="9"/>
      <c r="B1102" s="9"/>
      <c r="C1102" s="9"/>
      <c r="D1102" s="9"/>
      <c r="E1102" s="9"/>
      <c r="F1102" s="9"/>
    </row>
    <row r="1103" spans="1:6" x14ac:dyDescent="0.25">
      <c r="A1103" s="9"/>
      <c r="B1103" s="9"/>
      <c r="C1103" s="9"/>
      <c r="D1103" s="9"/>
      <c r="E1103" s="9"/>
      <c r="F1103" s="9"/>
    </row>
    <row r="1104" spans="1:6" x14ac:dyDescent="0.25">
      <c r="A1104" s="9"/>
      <c r="B1104" s="9"/>
      <c r="C1104" s="9"/>
      <c r="D1104" s="9"/>
      <c r="E1104" s="9"/>
      <c r="F1104" s="9"/>
    </row>
    <row r="1105" spans="1:6" x14ac:dyDescent="0.25">
      <c r="A1105" s="9"/>
      <c r="B1105" s="9"/>
      <c r="C1105" s="9"/>
      <c r="D1105" s="9"/>
      <c r="E1105" s="9"/>
      <c r="F1105" s="9"/>
    </row>
    <row r="1106" spans="1:6" x14ac:dyDescent="0.25">
      <c r="A1106" s="9"/>
      <c r="B1106" s="9"/>
      <c r="C1106" s="9"/>
      <c r="D1106" s="9"/>
      <c r="E1106" s="9"/>
      <c r="F1106" s="9"/>
    </row>
    <row r="1107" spans="1:6" x14ac:dyDescent="0.25">
      <c r="A1107" s="9"/>
      <c r="B1107" s="9"/>
      <c r="C1107" s="9"/>
      <c r="D1107" s="9"/>
      <c r="E1107" s="9"/>
      <c r="F1107" s="9"/>
    </row>
    <row r="1108" spans="1:6" x14ac:dyDescent="0.25">
      <c r="A1108" s="9"/>
      <c r="B1108" s="9"/>
      <c r="C1108" s="9"/>
      <c r="D1108" s="9"/>
      <c r="E1108" s="9"/>
      <c r="F1108" s="9"/>
    </row>
    <row r="1109" spans="1:6" x14ac:dyDescent="0.25">
      <c r="A1109" s="9"/>
      <c r="B1109" s="9"/>
      <c r="C1109" s="9"/>
      <c r="D1109" s="9"/>
      <c r="E1109" s="9"/>
      <c r="F1109" s="9"/>
    </row>
    <row r="1110" spans="1:6" x14ac:dyDescent="0.25">
      <c r="A1110" s="9"/>
      <c r="B1110" s="9"/>
      <c r="C1110" s="9"/>
      <c r="D1110" s="9"/>
      <c r="E1110" s="9"/>
      <c r="F1110" s="9"/>
    </row>
    <row r="1111" spans="1:6" x14ac:dyDescent="0.25">
      <c r="A1111" s="9"/>
      <c r="B1111" s="9"/>
      <c r="C1111" s="9"/>
      <c r="D1111" s="9"/>
      <c r="E1111" s="9"/>
      <c r="F1111" s="9"/>
    </row>
    <row r="1112" spans="1:6" x14ac:dyDescent="0.25">
      <c r="A1112" s="9"/>
      <c r="B1112" s="9"/>
      <c r="C1112" s="9"/>
      <c r="D1112" s="9"/>
      <c r="E1112" s="9"/>
      <c r="F1112" s="9"/>
    </row>
    <row r="1113" spans="1:6" x14ac:dyDescent="0.25">
      <c r="A1113" s="9"/>
      <c r="B1113" s="9"/>
      <c r="C1113" s="9"/>
      <c r="D1113" s="9"/>
      <c r="E1113" s="9"/>
      <c r="F1113" s="9"/>
    </row>
    <row r="1114" spans="1:6" x14ac:dyDescent="0.25">
      <c r="A1114" s="9"/>
      <c r="B1114" s="9"/>
      <c r="C1114" s="9"/>
      <c r="D1114" s="9"/>
      <c r="E1114" s="9"/>
      <c r="F1114" s="9"/>
    </row>
    <row r="1115" spans="1:6" x14ac:dyDescent="0.25">
      <c r="A1115" s="9"/>
      <c r="B1115" s="9"/>
      <c r="C1115" s="9"/>
      <c r="D1115" s="9"/>
      <c r="E1115" s="9"/>
      <c r="F1115" s="9"/>
    </row>
    <row r="1116" spans="1:6" x14ac:dyDescent="0.25">
      <c r="A1116" s="9"/>
      <c r="B1116" s="9"/>
      <c r="C1116" s="9"/>
      <c r="D1116" s="9"/>
      <c r="E1116" s="9"/>
      <c r="F1116" s="9"/>
    </row>
    <row r="1117" spans="1:6" x14ac:dyDescent="0.25">
      <c r="A1117" s="9"/>
      <c r="B1117" s="9"/>
      <c r="C1117" s="9"/>
      <c r="D1117" s="9"/>
      <c r="E1117" s="9"/>
      <c r="F1117" s="9"/>
    </row>
    <row r="1118" spans="1:6" x14ac:dyDescent="0.25">
      <c r="A1118" s="9"/>
      <c r="B1118" s="9"/>
      <c r="C1118" s="9"/>
      <c r="D1118" s="9"/>
      <c r="E1118" s="9"/>
      <c r="F1118" s="9"/>
    </row>
    <row r="1119" spans="1:6" x14ac:dyDescent="0.25">
      <c r="A1119" s="9"/>
      <c r="B1119" s="9"/>
      <c r="C1119" s="9"/>
      <c r="D1119" s="9"/>
      <c r="E1119" s="9"/>
      <c r="F1119" s="9"/>
    </row>
    <row r="1120" spans="1:6" x14ac:dyDescent="0.25">
      <c r="A1120" s="9"/>
      <c r="B1120" s="9"/>
      <c r="C1120" s="9"/>
      <c r="D1120" s="9"/>
      <c r="E1120" s="9"/>
      <c r="F1120" s="9"/>
    </row>
    <row r="1121" spans="1:6" x14ac:dyDescent="0.25">
      <c r="A1121" s="9"/>
      <c r="B1121" s="9"/>
      <c r="C1121" s="9"/>
      <c r="D1121" s="9"/>
      <c r="E1121" s="9"/>
      <c r="F1121" s="9"/>
    </row>
    <row r="1122" spans="1:6" x14ac:dyDescent="0.25">
      <c r="A1122" s="9"/>
      <c r="B1122" s="9"/>
      <c r="C1122" s="9"/>
      <c r="D1122" s="9"/>
      <c r="E1122" s="9"/>
      <c r="F1122" s="9"/>
    </row>
    <row r="1123" spans="1:6" x14ac:dyDescent="0.25">
      <c r="A1123" s="9"/>
      <c r="B1123" s="9"/>
      <c r="C1123" s="9"/>
      <c r="D1123" s="9"/>
      <c r="E1123" s="9"/>
      <c r="F1123" s="9"/>
    </row>
    <row r="1124" spans="1:6" x14ac:dyDescent="0.25">
      <c r="A1124" s="9"/>
      <c r="B1124" s="9"/>
      <c r="C1124" s="9"/>
      <c r="D1124" s="9"/>
      <c r="E1124" s="9"/>
      <c r="F1124" s="9"/>
    </row>
    <row r="1125" spans="1:6" x14ac:dyDescent="0.25">
      <c r="A1125" s="9"/>
      <c r="B1125" s="9"/>
      <c r="C1125" s="9"/>
      <c r="D1125" s="9"/>
      <c r="E1125" s="9"/>
      <c r="F1125" s="9"/>
    </row>
    <row r="1126" spans="1:6" x14ac:dyDescent="0.25">
      <c r="A1126" s="9"/>
      <c r="B1126" s="9"/>
      <c r="C1126" s="9"/>
      <c r="D1126" s="9"/>
      <c r="E1126" s="9"/>
      <c r="F1126" s="9"/>
    </row>
    <row r="1127" spans="1:6" x14ac:dyDescent="0.25">
      <c r="A1127" s="9"/>
      <c r="B1127" s="9"/>
      <c r="C1127" s="9"/>
      <c r="D1127" s="9"/>
      <c r="E1127" s="9"/>
      <c r="F1127" s="9"/>
    </row>
    <row r="1128" spans="1:6" x14ac:dyDescent="0.25">
      <c r="A1128" s="9"/>
      <c r="B1128" s="9"/>
      <c r="C1128" s="9"/>
      <c r="D1128" s="9"/>
      <c r="E1128" s="9"/>
      <c r="F1128" s="9"/>
    </row>
    <row r="1129" spans="1:6" x14ac:dyDescent="0.25">
      <c r="A1129" s="9"/>
      <c r="B1129" s="9"/>
      <c r="C1129" s="9"/>
      <c r="D1129" s="9"/>
      <c r="E1129" s="9"/>
      <c r="F1129" s="9"/>
    </row>
    <row r="1130" spans="1:6" x14ac:dyDescent="0.25">
      <c r="A1130" s="9"/>
      <c r="B1130" s="9"/>
      <c r="C1130" s="9"/>
      <c r="D1130" s="9"/>
      <c r="E1130" s="9"/>
      <c r="F1130" s="9"/>
    </row>
    <row r="1131" spans="1:6" x14ac:dyDescent="0.25">
      <c r="A1131" s="9"/>
      <c r="B1131" s="9"/>
      <c r="C1131" s="9"/>
      <c r="D1131" s="9"/>
      <c r="E1131" s="9"/>
      <c r="F1131" s="9"/>
    </row>
    <row r="1132" spans="1:6" x14ac:dyDescent="0.25">
      <c r="A1132" s="9"/>
      <c r="B1132" s="9"/>
      <c r="C1132" s="9"/>
      <c r="D1132" s="9"/>
      <c r="E1132" s="9"/>
      <c r="F1132" s="9"/>
    </row>
    <row r="1133" spans="1:6" x14ac:dyDescent="0.25">
      <c r="A1133" s="9"/>
      <c r="B1133" s="9"/>
      <c r="C1133" s="9"/>
      <c r="D1133" s="9"/>
      <c r="E1133" s="9"/>
      <c r="F1133" s="9"/>
    </row>
    <row r="1134" spans="1:6" x14ac:dyDescent="0.25">
      <c r="A1134" s="9"/>
      <c r="B1134" s="9"/>
      <c r="C1134" s="9"/>
      <c r="D1134" s="9"/>
      <c r="E1134" s="9"/>
      <c r="F1134" s="9"/>
    </row>
    <row r="1135" spans="1:6" x14ac:dyDescent="0.25">
      <c r="A1135" s="9"/>
      <c r="B1135" s="9"/>
      <c r="C1135" s="9"/>
      <c r="D1135" s="9"/>
      <c r="E1135" s="9"/>
      <c r="F1135" s="9"/>
    </row>
    <row r="1136" spans="1:6" x14ac:dyDescent="0.25">
      <c r="A1136" s="9"/>
      <c r="B1136" s="9"/>
      <c r="C1136" s="9"/>
      <c r="D1136" s="9"/>
      <c r="E1136" s="9"/>
      <c r="F1136" s="9"/>
    </row>
    <row r="1137" spans="1:6" x14ac:dyDescent="0.25">
      <c r="A1137" s="9"/>
      <c r="B1137" s="9"/>
      <c r="C1137" s="9"/>
      <c r="D1137" s="9"/>
      <c r="E1137" s="9"/>
      <c r="F1137" s="9"/>
    </row>
    <row r="1138" spans="1:6" x14ac:dyDescent="0.25">
      <c r="A1138" s="9"/>
      <c r="B1138" s="9"/>
      <c r="C1138" s="9"/>
      <c r="D1138" s="9"/>
      <c r="E1138" s="9"/>
      <c r="F1138" s="9"/>
    </row>
    <row r="1139" spans="1:6" x14ac:dyDescent="0.25">
      <c r="A1139" s="9"/>
      <c r="B1139" s="9"/>
      <c r="C1139" s="9"/>
      <c r="D1139" s="9"/>
      <c r="E1139" s="9"/>
      <c r="F1139" s="9"/>
    </row>
    <row r="1140" spans="1:6" x14ac:dyDescent="0.25">
      <c r="A1140" s="9"/>
      <c r="B1140" s="9"/>
      <c r="C1140" s="9"/>
      <c r="D1140" s="9"/>
      <c r="E1140" s="9"/>
      <c r="F1140" s="9"/>
    </row>
    <row r="1141" spans="1:6" x14ac:dyDescent="0.25">
      <c r="A1141" s="9"/>
      <c r="B1141" s="9"/>
      <c r="C1141" s="9"/>
      <c r="D1141" s="9"/>
      <c r="E1141" s="9"/>
      <c r="F1141" s="9"/>
    </row>
    <row r="1142" spans="1:6" x14ac:dyDescent="0.25">
      <c r="A1142" s="9"/>
      <c r="B1142" s="9"/>
      <c r="C1142" s="9"/>
      <c r="D1142" s="9"/>
      <c r="E1142" s="9"/>
      <c r="F1142" s="9"/>
    </row>
    <row r="1143" spans="1:6" x14ac:dyDescent="0.25">
      <c r="A1143" s="9"/>
      <c r="B1143" s="9"/>
      <c r="C1143" s="9"/>
      <c r="D1143" s="9"/>
      <c r="E1143" s="9"/>
      <c r="F1143" s="9"/>
    </row>
    <row r="1144" spans="1:6" x14ac:dyDescent="0.25">
      <c r="A1144" s="9"/>
      <c r="B1144" s="9"/>
      <c r="C1144" s="9"/>
      <c r="D1144" s="9"/>
      <c r="E1144" s="9"/>
      <c r="F1144" s="9"/>
    </row>
    <row r="1145" spans="1:6" x14ac:dyDescent="0.25">
      <c r="A1145" s="9"/>
      <c r="B1145" s="9"/>
      <c r="C1145" s="9"/>
      <c r="D1145" s="9"/>
      <c r="E1145" s="9"/>
      <c r="F1145" s="9"/>
    </row>
    <row r="1146" spans="1:6" x14ac:dyDescent="0.25">
      <c r="A1146" s="9"/>
      <c r="B1146" s="9"/>
      <c r="C1146" s="9"/>
      <c r="D1146" s="9"/>
      <c r="E1146" s="9"/>
      <c r="F1146" s="9"/>
    </row>
    <row r="1147" spans="1:6" x14ac:dyDescent="0.25">
      <c r="A1147" s="9"/>
      <c r="B1147" s="9"/>
      <c r="C1147" s="9"/>
      <c r="D1147" s="9"/>
      <c r="E1147" s="9"/>
      <c r="F1147" s="9"/>
    </row>
    <row r="1148" spans="1:6" x14ac:dyDescent="0.25">
      <c r="A1148" s="9"/>
      <c r="B1148" s="9"/>
      <c r="C1148" s="9"/>
      <c r="D1148" s="9"/>
      <c r="E1148" s="9"/>
      <c r="F1148" s="9"/>
    </row>
    <row r="1149" spans="1:6" x14ac:dyDescent="0.25">
      <c r="A1149" s="9"/>
      <c r="B1149" s="9"/>
      <c r="C1149" s="9"/>
      <c r="D1149" s="9"/>
      <c r="E1149" s="9"/>
      <c r="F1149" s="9"/>
    </row>
    <row r="1150" spans="1:6" x14ac:dyDescent="0.25">
      <c r="A1150" s="9"/>
      <c r="B1150" s="9"/>
      <c r="C1150" s="9"/>
      <c r="D1150" s="9"/>
      <c r="E1150" s="9"/>
      <c r="F1150" s="9"/>
    </row>
    <row r="1151" spans="1:6" x14ac:dyDescent="0.25">
      <c r="A1151" s="9"/>
      <c r="B1151" s="9"/>
      <c r="C1151" s="9"/>
      <c r="D1151" s="9"/>
      <c r="E1151" s="9"/>
      <c r="F1151" s="9"/>
    </row>
    <row r="1152" spans="1:6" x14ac:dyDescent="0.25">
      <c r="A1152" s="9"/>
      <c r="B1152" s="9"/>
      <c r="C1152" s="9"/>
      <c r="D1152" s="9"/>
      <c r="E1152" s="9"/>
      <c r="F1152" s="9"/>
    </row>
    <row r="1153" spans="1:6" x14ac:dyDescent="0.25">
      <c r="A1153" s="9"/>
      <c r="B1153" s="9"/>
      <c r="C1153" s="9"/>
      <c r="D1153" s="9"/>
      <c r="E1153" s="9"/>
      <c r="F1153" s="9"/>
    </row>
    <row r="1154" spans="1:6" x14ac:dyDescent="0.25">
      <c r="A1154" s="9"/>
      <c r="B1154" s="9"/>
      <c r="C1154" s="9"/>
      <c r="D1154" s="9"/>
      <c r="E1154" s="9"/>
      <c r="F1154" s="9"/>
    </row>
    <row r="1155" spans="1:6" x14ac:dyDescent="0.25">
      <c r="A1155" s="9"/>
      <c r="B1155" s="9"/>
      <c r="C1155" s="9"/>
      <c r="D1155" s="9"/>
      <c r="E1155" s="9"/>
      <c r="F1155" s="9"/>
    </row>
    <row r="1156" spans="1:6" x14ac:dyDescent="0.25">
      <c r="A1156" s="9"/>
      <c r="B1156" s="9"/>
      <c r="C1156" s="9"/>
      <c r="D1156" s="9"/>
      <c r="E1156" s="9"/>
      <c r="F1156" s="9"/>
    </row>
    <row r="1157" spans="1:6" x14ac:dyDescent="0.25">
      <c r="A1157" s="9"/>
      <c r="B1157" s="9"/>
      <c r="C1157" s="9"/>
      <c r="D1157" s="9"/>
      <c r="E1157" s="9"/>
      <c r="F1157" s="9"/>
    </row>
    <row r="1158" spans="1:6" x14ac:dyDescent="0.25">
      <c r="A1158" s="9"/>
      <c r="B1158" s="9"/>
      <c r="C1158" s="9"/>
      <c r="D1158" s="9"/>
      <c r="E1158" s="9"/>
      <c r="F1158" s="9"/>
    </row>
    <row r="1159" spans="1:6" x14ac:dyDescent="0.25">
      <c r="A1159" s="9"/>
      <c r="B1159" s="9"/>
      <c r="C1159" s="9"/>
      <c r="D1159" s="9"/>
      <c r="E1159" s="9"/>
      <c r="F1159" s="9"/>
    </row>
    <row r="1160" spans="1:6" x14ac:dyDescent="0.25">
      <c r="A1160" s="9"/>
      <c r="B1160" s="9"/>
      <c r="C1160" s="9"/>
      <c r="D1160" s="9"/>
      <c r="E1160" s="9"/>
      <c r="F1160" s="9"/>
    </row>
    <row r="1161" spans="1:6" x14ac:dyDescent="0.25">
      <c r="A1161" s="9"/>
      <c r="B1161" s="9"/>
      <c r="C1161" s="9"/>
      <c r="D1161" s="9"/>
      <c r="E1161" s="9"/>
      <c r="F1161" s="9"/>
    </row>
    <row r="1162" spans="1:6" x14ac:dyDescent="0.25">
      <c r="A1162" s="9"/>
      <c r="B1162" s="9"/>
      <c r="C1162" s="9"/>
      <c r="D1162" s="9"/>
      <c r="E1162" s="9"/>
      <c r="F1162" s="9"/>
    </row>
    <row r="1163" spans="1:6" x14ac:dyDescent="0.25">
      <c r="A1163" s="9"/>
      <c r="B1163" s="9"/>
      <c r="C1163" s="9"/>
      <c r="D1163" s="9"/>
      <c r="E1163" s="9"/>
      <c r="F1163" s="9"/>
    </row>
    <row r="1164" spans="1:6" x14ac:dyDescent="0.25">
      <c r="A1164" s="9"/>
      <c r="B1164" s="9"/>
      <c r="C1164" s="9"/>
      <c r="D1164" s="9"/>
      <c r="E1164" s="9"/>
      <c r="F1164" s="9"/>
    </row>
    <row r="1165" spans="1:6" x14ac:dyDescent="0.25">
      <c r="A1165" s="9"/>
      <c r="B1165" s="9"/>
      <c r="C1165" s="9"/>
      <c r="D1165" s="9"/>
      <c r="E1165" s="9"/>
      <c r="F1165" s="9"/>
    </row>
    <row r="1166" spans="1:6" x14ac:dyDescent="0.25">
      <c r="A1166" s="9"/>
      <c r="B1166" s="9"/>
      <c r="C1166" s="9"/>
      <c r="D1166" s="9"/>
      <c r="E1166" s="9"/>
      <c r="F1166" s="9"/>
    </row>
    <row r="1167" spans="1:6" x14ac:dyDescent="0.25">
      <c r="A1167" s="9"/>
      <c r="B1167" s="9"/>
      <c r="C1167" s="9"/>
      <c r="D1167" s="9"/>
      <c r="E1167" s="9"/>
      <c r="F1167" s="9"/>
    </row>
    <row r="1168" spans="1:6" x14ac:dyDescent="0.25">
      <c r="A1168" s="9"/>
      <c r="B1168" s="9"/>
      <c r="C1168" s="9"/>
      <c r="D1168" s="9"/>
      <c r="E1168" s="9"/>
      <c r="F1168" s="9"/>
    </row>
    <row r="1169" spans="1:6" x14ac:dyDescent="0.25">
      <c r="A1169" s="9"/>
      <c r="B1169" s="9"/>
      <c r="C1169" s="9"/>
      <c r="D1169" s="9"/>
      <c r="E1169" s="9"/>
      <c r="F1169" s="9"/>
    </row>
    <row r="1170" spans="1:6" x14ac:dyDescent="0.25">
      <c r="A1170" s="9"/>
      <c r="B1170" s="9"/>
      <c r="C1170" s="9"/>
      <c r="D1170" s="9"/>
      <c r="E1170" s="9"/>
      <c r="F1170" s="9"/>
    </row>
    <row r="1171" spans="1:6" x14ac:dyDescent="0.25">
      <c r="A1171" s="9"/>
      <c r="B1171" s="9"/>
      <c r="C1171" s="9"/>
      <c r="D1171" s="9"/>
      <c r="E1171" s="9"/>
      <c r="F1171" s="9"/>
    </row>
    <row r="1172" spans="1:6" x14ac:dyDescent="0.25">
      <c r="A1172" s="9"/>
      <c r="B1172" s="9"/>
      <c r="C1172" s="9"/>
      <c r="D1172" s="9"/>
      <c r="E1172" s="9"/>
      <c r="F1172" s="9"/>
    </row>
    <row r="1173" spans="1:6" x14ac:dyDescent="0.25">
      <c r="A1173" s="9"/>
      <c r="B1173" s="9"/>
      <c r="C1173" s="9"/>
      <c r="D1173" s="9"/>
      <c r="E1173" s="9"/>
      <c r="F1173" s="9"/>
    </row>
    <row r="1174" spans="1:6" x14ac:dyDescent="0.25">
      <c r="A1174" s="9"/>
      <c r="B1174" s="9"/>
      <c r="C1174" s="9"/>
      <c r="D1174" s="9"/>
      <c r="E1174" s="9"/>
      <c r="F1174" s="9"/>
    </row>
    <row r="1175" spans="1:6" x14ac:dyDescent="0.25">
      <c r="A1175" s="9"/>
      <c r="B1175" s="9"/>
      <c r="C1175" s="9"/>
      <c r="D1175" s="9"/>
      <c r="E1175" s="9"/>
      <c r="F1175" s="9"/>
    </row>
    <row r="1176" spans="1:6" x14ac:dyDescent="0.25">
      <c r="A1176" s="9"/>
      <c r="B1176" s="9"/>
      <c r="C1176" s="9"/>
      <c r="D1176" s="9"/>
      <c r="E1176" s="9"/>
      <c r="F1176" s="9"/>
    </row>
    <row r="1177" spans="1:6" x14ac:dyDescent="0.25">
      <c r="A1177" s="9"/>
      <c r="B1177" s="9"/>
      <c r="C1177" s="9"/>
      <c r="D1177" s="9"/>
      <c r="E1177" s="9"/>
      <c r="F1177" s="9"/>
    </row>
    <row r="1178" spans="1:6" x14ac:dyDescent="0.25">
      <c r="A1178" s="9"/>
      <c r="B1178" s="9"/>
      <c r="C1178" s="9"/>
      <c r="D1178" s="9"/>
      <c r="E1178" s="9"/>
      <c r="F1178" s="9"/>
    </row>
    <row r="1179" spans="1:6" x14ac:dyDescent="0.25">
      <c r="A1179" s="9"/>
      <c r="B1179" s="9"/>
      <c r="C1179" s="9"/>
      <c r="D1179" s="9"/>
      <c r="E1179" s="9"/>
      <c r="F1179" s="9"/>
    </row>
    <row r="1180" spans="1:6" x14ac:dyDescent="0.25">
      <c r="A1180" s="9"/>
      <c r="B1180" s="9"/>
      <c r="C1180" s="9"/>
      <c r="D1180" s="9"/>
      <c r="E1180" s="9"/>
      <c r="F1180" s="9"/>
    </row>
    <row r="1181" spans="1:6" x14ac:dyDescent="0.25">
      <c r="A1181" s="9"/>
      <c r="B1181" s="9"/>
      <c r="C1181" s="9"/>
      <c r="D1181" s="9"/>
      <c r="E1181" s="9"/>
      <c r="F1181" s="9"/>
    </row>
    <row r="1182" spans="1:6" x14ac:dyDescent="0.25">
      <c r="A1182" s="9"/>
      <c r="B1182" s="9"/>
      <c r="C1182" s="9"/>
      <c r="D1182" s="9"/>
      <c r="E1182" s="9"/>
      <c r="F1182" s="9"/>
    </row>
    <row r="1183" spans="1:6" x14ac:dyDescent="0.25">
      <c r="A1183" s="9"/>
      <c r="B1183" s="9"/>
      <c r="C1183" s="9"/>
      <c r="D1183" s="9"/>
      <c r="E1183" s="9"/>
      <c r="F1183" s="9"/>
    </row>
    <row r="1184" spans="1:6" x14ac:dyDescent="0.25">
      <c r="A1184" s="9"/>
      <c r="B1184" s="9"/>
      <c r="C1184" s="9"/>
      <c r="D1184" s="9"/>
      <c r="E1184" s="9"/>
      <c r="F1184" s="9"/>
    </row>
    <row r="1185" spans="1:6" x14ac:dyDescent="0.25">
      <c r="A1185" s="9"/>
      <c r="B1185" s="9"/>
      <c r="C1185" s="9"/>
      <c r="D1185" s="9"/>
      <c r="E1185" s="9"/>
      <c r="F1185" s="9"/>
    </row>
    <row r="1186" spans="1:6" x14ac:dyDescent="0.25">
      <c r="A1186" s="9"/>
      <c r="B1186" s="9"/>
      <c r="C1186" s="9"/>
      <c r="D1186" s="9"/>
      <c r="E1186" s="9"/>
      <c r="F1186" s="9"/>
    </row>
    <row r="1187" spans="1:6" x14ac:dyDescent="0.25">
      <c r="A1187" s="9"/>
      <c r="B1187" s="9"/>
      <c r="C1187" s="9"/>
      <c r="D1187" s="9"/>
      <c r="E1187" s="9"/>
      <c r="F1187" s="9"/>
    </row>
    <row r="1188" spans="1:6" x14ac:dyDescent="0.25">
      <c r="A1188" s="9"/>
      <c r="B1188" s="9"/>
      <c r="C1188" s="9"/>
      <c r="D1188" s="9"/>
      <c r="E1188" s="9"/>
      <c r="F1188" s="9"/>
    </row>
    <row r="1189" spans="1:6" x14ac:dyDescent="0.25">
      <c r="A1189" s="9"/>
      <c r="B1189" s="9"/>
      <c r="C1189" s="9"/>
      <c r="D1189" s="9"/>
      <c r="E1189" s="9"/>
      <c r="F1189" s="9"/>
    </row>
    <row r="1190" spans="1:6" x14ac:dyDescent="0.25">
      <c r="A1190" s="9"/>
      <c r="B1190" s="9"/>
      <c r="C1190" s="9"/>
      <c r="D1190" s="9"/>
      <c r="E1190" s="9"/>
      <c r="F1190" s="9"/>
    </row>
    <row r="1191" spans="1:6" x14ac:dyDescent="0.25">
      <c r="A1191" s="9"/>
      <c r="B1191" s="9"/>
      <c r="C1191" s="9"/>
      <c r="D1191" s="9"/>
      <c r="E1191" s="9"/>
      <c r="F1191" s="9"/>
    </row>
    <row r="1192" spans="1:6" x14ac:dyDescent="0.25">
      <c r="A1192" s="9"/>
      <c r="B1192" s="9"/>
      <c r="C1192" s="9"/>
      <c r="D1192" s="9"/>
      <c r="E1192" s="9"/>
      <c r="F1192" s="9"/>
    </row>
    <row r="1193" spans="1:6" x14ac:dyDescent="0.25">
      <c r="A1193" s="9"/>
      <c r="B1193" s="9"/>
      <c r="C1193" s="9"/>
      <c r="D1193" s="9"/>
      <c r="E1193" s="9"/>
      <c r="F1193" s="9"/>
    </row>
    <row r="1194" spans="1:6" x14ac:dyDescent="0.25">
      <c r="A1194" s="9"/>
      <c r="B1194" s="9"/>
      <c r="C1194" s="9"/>
      <c r="D1194" s="9"/>
      <c r="E1194" s="9"/>
      <c r="F1194" s="9"/>
    </row>
    <row r="1195" spans="1:6" x14ac:dyDescent="0.25">
      <c r="A1195" s="9"/>
      <c r="B1195" s="9"/>
      <c r="C1195" s="9"/>
      <c r="D1195" s="9"/>
      <c r="E1195" s="9"/>
      <c r="F1195" s="9"/>
    </row>
    <row r="1196" spans="1:6" x14ac:dyDescent="0.25">
      <c r="A1196" s="9"/>
      <c r="B1196" s="9"/>
      <c r="C1196" s="9"/>
      <c r="D1196" s="9"/>
      <c r="E1196" s="9"/>
      <c r="F1196" s="9"/>
    </row>
    <row r="1197" spans="1:6" x14ac:dyDescent="0.25">
      <c r="A1197" s="9"/>
      <c r="B1197" s="9"/>
      <c r="C1197" s="9"/>
      <c r="D1197" s="9"/>
      <c r="E1197" s="9"/>
      <c r="F1197" s="9"/>
    </row>
    <row r="1198" spans="1:6" x14ac:dyDescent="0.25">
      <c r="A1198" s="9"/>
      <c r="B1198" s="9"/>
      <c r="C1198" s="9"/>
      <c r="D1198" s="9"/>
      <c r="E1198" s="9"/>
      <c r="F1198" s="9"/>
    </row>
    <row r="1199" spans="1:6" x14ac:dyDescent="0.25">
      <c r="A1199" s="9"/>
      <c r="B1199" s="9"/>
      <c r="C1199" s="9"/>
      <c r="D1199" s="9"/>
      <c r="E1199" s="9"/>
      <c r="F1199" s="9"/>
    </row>
    <row r="1200" spans="1:6" x14ac:dyDescent="0.25">
      <c r="A1200" s="9"/>
      <c r="B1200" s="9"/>
      <c r="C1200" s="9"/>
      <c r="D1200" s="9"/>
      <c r="E1200" s="9"/>
      <c r="F1200" s="9"/>
    </row>
    <row r="1201" spans="1:6" x14ac:dyDescent="0.25">
      <c r="A1201" s="9"/>
      <c r="B1201" s="9"/>
      <c r="C1201" s="9"/>
      <c r="D1201" s="9"/>
      <c r="E1201" s="9"/>
      <c r="F1201" s="9"/>
    </row>
    <row r="1202" spans="1:6" x14ac:dyDescent="0.25">
      <c r="A1202" s="9"/>
      <c r="B1202" s="9"/>
      <c r="C1202" s="9"/>
      <c r="D1202" s="9"/>
      <c r="E1202" s="9"/>
      <c r="F1202" s="9"/>
    </row>
    <row r="1203" spans="1:6" x14ac:dyDescent="0.25">
      <c r="A1203" s="9"/>
      <c r="B1203" s="9"/>
      <c r="C1203" s="9"/>
      <c r="D1203" s="9"/>
      <c r="E1203" s="9"/>
      <c r="F1203" s="9"/>
    </row>
    <row r="1204" spans="1:6" x14ac:dyDescent="0.25">
      <c r="A1204" s="9"/>
      <c r="B1204" s="9"/>
      <c r="C1204" s="9"/>
      <c r="D1204" s="9"/>
      <c r="E1204" s="9"/>
      <c r="F1204" s="9"/>
    </row>
    <row r="1205" spans="1:6" x14ac:dyDescent="0.25">
      <c r="A1205" s="9"/>
      <c r="B1205" s="9"/>
      <c r="C1205" s="9"/>
      <c r="D1205" s="9"/>
      <c r="E1205" s="9"/>
      <c r="F1205" s="9"/>
    </row>
    <row r="1206" spans="1:6" x14ac:dyDescent="0.25">
      <c r="A1206" s="9"/>
      <c r="B1206" s="9"/>
      <c r="C1206" s="9"/>
      <c r="D1206" s="9"/>
      <c r="E1206" s="9"/>
      <c r="F1206" s="9"/>
    </row>
    <row r="1207" spans="1:6" x14ac:dyDescent="0.25">
      <c r="A1207" s="9"/>
      <c r="B1207" s="9"/>
      <c r="C1207" s="9"/>
      <c r="D1207" s="9"/>
      <c r="E1207" s="9"/>
      <c r="F1207" s="9"/>
    </row>
    <row r="1208" spans="1:6" x14ac:dyDescent="0.25">
      <c r="A1208" s="9"/>
      <c r="B1208" s="9"/>
      <c r="C1208" s="9"/>
      <c r="D1208" s="9"/>
      <c r="E1208" s="9"/>
      <c r="F1208" s="9"/>
    </row>
    <row r="1209" spans="1:6" x14ac:dyDescent="0.25">
      <c r="A1209" s="9"/>
      <c r="B1209" s="9"/>
      <c r="C1209" s="9"/>
      <c r="D1209" s="9"/>
      <c r="E1209" s="9"/>
      <c r="F1209" s="9"/>
    </row>
    <row r="1210" spans="1:6" x14ac:dyDescent="0.25">
      <c r="A1210" s="9"/>
      <c r="B1210" s="9"/>
      <c r="C1210" s="9"/>
      <c r="D1210" s="9"/>
      <c r="E1210" s="9"/>
      <c r="F1210" s="9"/>
    </row>
    <row r="1211" spans="1:6" x14ac:dyDescent="0.25">
      <c r="A1211" s="9"/>
      <c r="B1211" s="9"/>
      <c r="C1211" s="9"/>
      <c r="D1211" s="9"/>
      <c r="E1211" s="9"/>
      <c r="F1211" s="9"/>
    </row>
    <row r="1212" spans="1:6" x14ac:dyDescent="0.25">
      <c r="A1212" s="9"/>
      <c r="B1212" s="9"/>
      <c r="C1212" s="9"/>
      <c r="D1212" s="9"/>
      <c r="E1212" s="9"/>
      <c r="F1212" s="9"/>
    </row>
    <row r="1213" spans="1:6" x14ac:dyDescent="0.25">
      <c r="A1213" s="9"/>
      <c r="B1213" s="9"/>
      <c r="C1213" s="9"/>
      <c r="D1213" s="9"/>
      <c r="E1213" s="9"/>
      <c r="F1213" s="9"/>
    </row>
  </sheetData>
  <pageMargins left="0.7" right="0.7" top="0.75" bottom="0.75" header="0.3" footer="0.3"/>
  <drawing r:id="rId3"/>
  <tableParts count="1">
    <tablePart r:id="rId4"/>
  </tableParts>
  <extLst>
    <ext xmlns:x14="http://schemas.microsoft.com/office/spreadsheetml/2009/9/main" uri="{A8765BA9-456A-4dab-B4F3-ACF838C121DE}">
      <x14:slicerList>
        <x14:slicer r:id="rId5"/>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97BA75-E2E5-436F-A847-5938FE7F681D}">
  <sheetPr codeName="Sheet3"/>
  <dimension ref="A1:M30"/>
  <sheetViews>
    <sheetView topLeftCell="A3" workbookViewId="0">
      <selection activeCell="P52" sqref="P52"/>
    </sheetView>
  </sheetViews>
  <sheetFormatPr defaultRowHeight="15" x14ac:dyDescent="0.25"/>
  <cols>
    <col min="1" max="1" width="15.7109375" bestFit="1" customWidth="1"/>
    <col min="2" max="2" width="13.140625" bestFit="1" customWidth="1"/>
    <col min="3" max="3" width="12" bestFit="1" customWidth="1"/>
    <col min="4" max="4" width="13.140625" bestFit="1" customWidth="1"/>
    <col min="5" max="5" width="12" bestFit="1" customWidth="1"/>
    <col min="6" max="6" width="12.140625" bestFit="1" customWidth="1"/>
    <col min="7" max="7" width="15.7109375" bestFit="1" customWidth="1"/>
    <col min="8" max="8" width="16.28515625" bestFit="1" customWidth="1"/>
    <col min="9" max="13" width="12" bestFit="1" customWidth="1"/>
    <col min="14" max="14" width="10.85546875" bestFit="1" customWidth="1"/>
    <col min="15" max="15" width="13.140625" bestFit="1" customWidth="1"/>
    <col min="16" max="16" width="16.28515625" bestFit="1" customWidth="1"/>
    <col min="17" max="18" width="4" bestFit="1" customWidth="1"/>
    <col min="19" max="21" width="2" bestFit="1" customWidth="1"/>
    <col min="22" max="22" width="11.28515625" bestFit="1" customWidth="1"/>
    <col min="23" max="23" width="10.42578125" bestFit="1" customWidth="1"/>
    <col min="24" max="24" width="6.140625" bestFit="1" customWidth="1"/>
    <col min="25" max="26" width="5" bestFit="1" customWidth="1"/>
    <col min="27" max="27" width="9.140625" bestFit="1" customWidth="1"/>
    <col min="28" max="28" width="6.5703125" bestFit="1" customWidth="1"/>
    <col min="29" max="29" width="9.5703125" bestFit="1" customWidth="1"/>
    <col min="30" max="30" width="6.42578125" bestFit="1" customWidth="1"/>
    <col min="31" max="31" width="6" bestFit="1" customWidth="1"/>
    <col min="32" max="34" width="5" bestFit="1" customWidth="1"/>
    <col min="35" max="35" width="9.42578125" bestFit="1" customWidth="1"/>
    <col min="36" max="36" width="11.28515625" bestFit="1" customWidth="1"/>
    <col min="37" max="37" width="17" bestFit="1" customWidth="1"/>
    <col min="38" max="38" width="12" bestFit="1" customWidth="1"/>
    <col min="39" max="39" width="24.42578125" bestFit="1" customWidth="1"/>
    <col min="40" max="40" width="14.7109375" bestFit="1" customWidth="1"/>
    <col min="41" max="41" width="12" bestFit="1" customWidth="1"/>
    <col min="42" max="42" width="36.42578125" bestFit="1" customWidth="1"/>
    <col min="43" max="43" width="20.85546875" bestFit="1" customWidth="1"/>
    <col min="44" max="44" width="26.140625" bestFit="1" customWidth="1"/>
    <col min="45" max="45" width="8.28515625" bestFit="1" customWidth="1"/>
    <col min="46" max="46" width="12.85546875" bestFit="1" customWidth="1"/>
    <col min="47" max="47" width="19.140625" bestFit="1" customWidth="1"/>
    <col min="48" max="48" width="22.28515625" bestFit="1" customWidth="1"/>
    <col min="49" max="49" width="21.42578125" bestFit="1" customWidth="1"/>
    <col min="50" max="50" width="21.140625" bestFit="1" customWidth="1"/>
    <col min="51" max="51" width="8.85546875" bestFit="1" customWidth="1"/>
    <col min="52" max="52" width="24.42578125" bestFit="1" customWidth="1"/>
    <col min="53" max="53" width="17" bestFit="1" customWidth="1"/>
    <col min="54" max="54" width="21.140625" bestFit="1" customWidth="1"/>
    <col min="55" max="55" width="18" bestFit="1" customWidth="1"/>
    <col min="56" max="56" width="8.28515625" bestFit="1" customWidth="1"/>
    <col min="57" max="58" width="12" bestFit="1" customWidth="1"/>
    <col min="59" max="59" width="21.42578125" bestFit="1" customWidth="1"/>
    <col min="60" max="60" width="27.7109375" bestFit="1" customWidth="1"/>
    <col min="61" max="61" width="24.42578125" bestFit="1" customWidth="1"/>
    <col min="62" max="62" width="49.42578125" bestFit="1" customWidth="1"/>
    <col min="63" max="63" width="23.42578125" bestFit="1" customWidth="1"/>
    <col min="64" max="64" width="12.85546875" bestFit="1" customWidth="1"/>
    <col min="65" max="65" width="14.7109375" bestFit="1" customWidth="1"/>
    <col min="66" max="66" width="36.42578125" bestFit="1" customWidth="1"/>
    <col min="67" max="67" width="20.85546875" bestFit="1" customWidth="1"/>
    <col min="68" max="68" width="14.85546875" bestFit="1" customWidth="1"/>
    <col min="69" max="69" width="25.28515625" bestFit="1" customWidth="1"/>
    <col min="70" max="70" width="21.140625" bestFit="1" customWidth="1"/>
    <col min="71" max="71" width="28.42578125" bestFit="1" customWidth="1"/>
    <col min="72" max="72" width="26.140625" bestFit="1" customWidth="1"/>
    <col min="73" max="73" width="12" bestFit="1" customWidth="1"/>
    <col min="74" max="74" width="25" bestFit="1" customWidth="1"/>
    <col min="75" max="75" width="18.7109375" bestFit="1" customWidth="1"/>
    <col min="76" max="76" width="12" bestFit="1" customWidth="1"/>
    <col min="77" max="77" width="8.28515625" bestFit="1" customWidth="1"/>
    <col min="78" max="78" width="12" bestFit="1" customWidth="1"/>
    <col min="79" max="79" width="11.85546875" bestFit="1" customWidth="1"/>
    <col min="80" max="80" width="14.85546875" bestFit="1" customWidth="1"/>
    <col min="81" max="81" width="15" bestFit="1" customWidth="1"/>
    <col min="82" max="82" width="24.42578125" bestFit="1" customWidth="1"/>
    <col min="83" max="83" width="13.140625" bestFit="1" customWidth="1"/>
    <col min="84" max="84" width="7.5703125" bestFit="1" customWidth="1"/>
    <col min="85" max="85" width="21.42578125" bestFit="1" customWidth="1"/>
    <col min="86" max="86" width="14.7109375" bestFit="1" customWidth="1"/>
    <col min="87" max="87" width="14.85546875" bestFit="1" customWidth="1"/>
    <col min="88" max="88" width="26.140625" bestFit="1" customWidth="1"/>
    <col min="89" max="89" width="8.28515625" bestFit="1" customWidth="1"/>
    <col min="90" max="91" width="12" bestFit="1" customWidth="1"/>
    <col min="92" max="92" width="16.85546875" bestFit="1" customWidth="1"/>
    <col min="93" max="93" width="34.85546875" bestFit="1" customWidth="1"/>
    <col min="94" max="94" width="24.42578125" bestFit="1" customWidth="1"/>
    <col min="95" max="95" width="12.85546875" bestFit="1" customWidth="1"/>
    <col min="96" max="96" width="14.7109375" bestFit="1" customWidth="1"/>
    <col min="97" max="97" width="10.42578125" bestFit="1" customWidth="1"/>
    <col min="98" max="98" width="18" bestFit="1" customWidth="1"/>
    <col min="99" max="99" width="10.5703125" bestFit="1" customWidth="1"/>
    <col min="100" max="100" width="6.5703125" bestFit="1" customWidth="1"/>
    <col min="101" max="101" width="8.28515625" bestFit="1" customWidth="1"/>
    <col min="102" max="102" width="12.5703125" bestFit="1" customWidth="1"/>
    <col min="103" max="103" width="11.42578125" bestFit="1" customWidth="1"/>
    <col min="104" max="104" width="38.140625" bestFit="1" customWidth="1"/>
    <col min="105" max="105" width="39.28515625" bestFit="1" customWidth="1"/>
    <col min="106" max="106" width="24.42578125" bestFit="1" customWidth="1"/>
    <col min="107" max="107" width="12.85546875" bestFit="1" customWidth="1"/>
    <col min="108" max="108" width="14.85546875" bestFit="1" customWidth="1"/>
    <col min="109" max="109" width="33.42578125" bestFit="1" customWidth="1"/>
    <col min="110" max="110" width="18" bestFit="1" customWidth="1"/>
    <col min="111" max="111" width="18.7109375" bestFit="1" customWidth="1"/>
    <col min="112" max="112" width="14.5703125" bestFit="1" customWidth="1"/>
    <col min="113" max="113" width="22.140625" bestFit="1" customWidth="1"/>
    <col min="114" max="114" width="25.28515625" bestFit="1" customWidth="1"/>
    <col min="115" max="115" width="12" bestFit="1" customWidth="1"/>
    <col min="116" max="116" width="21.42578125" bestFit="1" customWidth="1"/>
    <col min="117" max="117" width="12.85546875" bestFit="1" customWidth="1"/>
    <col min="118" max="118" width="10.42578125" bestFit="1" customWidth="1"/>
    <col min="119" max="119" width="12" bestFit="1" customWidth="1"/>
    <col min="120" max="120" width="13.140625" bestFit="1" customWidth="1"/>
    <col min="121" max="121" width="12" bestFit="1" customWidth="1"/>
    <col min="122" max="122" width="21.42578125" bestFit="1" customWidth="1"/>
    <col min="123" max="123" width="39.28515625" bestFit="1" customWidth="1"/>
    <col min="124" max="124" width="17" bestFit="1" customWidth="1"/>
    <col min="125" max="125" width="14.7109375" bestFit="1" customWidth="1"/>
    <col min="126" max="126" width="28.28515625" bestFit="1" customWidth="1"/>
    <col min="127" max="127" width="14.85546875" bestFit="1" customWidth="1"/>
    <col min="128" max="128" width="18" bestFit="1" customWidth="1"/>
    <col min="129" max="129" width="6.5703125" bestFit="1" customWidth="1"/>
    <col min="130" max="131" width="12" bestFit="1" customWidth="1"/>
    <col min="132" max="132" width="13.85546875" bestFit="1" customWidth="1"/>
    <col min="133" max="133" width="14.85546875" bestFit="1" customWidth="1"/>
    <col min="134" max="134" width="17" bestFit="1" customWidth="1"/>
    <col min="135" max="135" width="16.28515625" bestFit="1" customWidth="1"/>
    <col min="136" max="136" width="19.42578125" bestFit="1" customWidth="1"/>
    <col min="137" max="137" width="12" bestFit="1" customWidth="1"/>
    <col min="138" max="138" width="16.85546875" bestFit="1" customWidth="1"/>
    <col min="139" max="139" width="27.7109375" bestFit="1" customWidth="1"/>
    <col min="140" max="140" width="24.42578125" bestFit="1" customWidth="1"/>
    <col min="141" max="141" width="17" bestFit="1" customWidth="1"/>
    <col min="142" max="142" width="25.140625" bestFit="1" customWidth="1"/>
    <col min="143" max="143" width="12.85546875" bestFit="1" customWidth="1"/>
    <col min="144" max="144" width="14.7109375" bestFit="1" customWidth="1"/>
    <col min="145" max="145" width="10.42578125" bestFit="1" customWidth="1"/>
    <col min="146" max="146" width="29.85546875" bestFit="1" customWidth="1"/>
    <col min="147" max="147" width="28.28515625" bestFit="1" customWidth="1"/>
    <col min="148" max="148" width="17.7109375" bestFit="1" customWidth="1"/>
    <col min="149" max="149" width="14.85546875" bestFit="1" customWidth="1"/>
    <col min="150" max="150" width="21.140625" bestFit="1" customWidth="1"/>
    <col min="151" max="151" width="18" bestFit="1" customWidth="1"/>
    <col min="152" max="152" width="26.140625" bestFit="1" customWidth="1"/>
    <col min="153" max="153" width="10.5703125" bestFit="1" customWidth="1"/>
    <col min="154" max="154" width="6.5703125" bestFit="1" customWidth="1"/>
    <col min="155" max="155" width="8.28515625" bestFit="1" customWidth="1"/>
    <col min="156" max="156" width="14.42578125" bestFit="1" customWidth="1"/>
    <col min="157" max="157" width="16.140625" bestFit="1" customWidth="1"/>
    <col min="158" max="158" width="19.28515625" bestFit="1" customWidth="1"/>
    <col min="159" max="159" width="24.42578125" bestFit="1" customWidth="1"/>
    <col min="160" max="160" width="25.140625" bestFit="1" customWidth="1"/>
    <col min="161" max="161" width="10.28515625" bestFit="1" customWidth="1"/>
    <col min="162" max="162" width="16.85546875" bestFit="1" customWidth="1"/>
    <col min="163" max="163" width="21.42578125" bestFit="1" customWidth="1"/>
    <col min="164" max="164" width="14.85546875" bestFit="1" customWidth="1"/>
    <col min="165" max="165" width="6.5703125" bestFit="1" customWidth="1"/>
    <col min="166" max="166" width="13.42578125" bestFit="1" customWidth="1"/>
    <col min="167" max="167" width="12" bestFit="1" customWidth="1"/>
    <col min="168" max="168" width="16.85546875" bestFit="1" customWidth="1"/>
    <col min="169" max="169" width="38.140625" bestFit="1" customWidth="1"/>
    <col min="170" max="170" width="21.42578125" bestFit="1" customWidth="1"/>
    <col min="171" max="171" width="47.42578125" bestFit="1" customWidth="1"/>
    <col min="172" max="172" width="24.42578125" bestFit="1" customWidth="1"/>
    <col min="173" max="173" width="32.5703125" bestFit="1" customWidth="1"/>
    <col min="174" max="174" width="25.140625" bestFit="1" customWidth="1"/>
    <col min="175" max="175" width="12.85546875" bestFit="1" customWidth="1"/>
    <col min="176" max="176" width="14.7109375" bestFit="1" customWidth="1"/>
    <col min="177" max="177" width="14.85546875" bestFit="1" customWidth="1"/>
    <col min="178" max="178" width="25.28515625" bestFit="1" customWidth="1"/>
    <col min="179" max="179" width="18" bestFit="1" customWidth="1"/>
    <col min="180" max="180" width="10.5703125" bestFit="1" customWidth="1"/>
    <col min="181" max="183" width="12" bestFit="1" customWidth="1"/>
    <col min="184" max="184" width="21.42578125" bestFit="1" customWidth="1"/>
    <col min="185" max="185" width="27.7109375" bestFit="1" customWidth="1"/>
    <col min="186" max="186" width="24.42578125" bestFit="1" customWidth="1"/>
    <col min="187" max="187" width="12.85546875" bestFit="1" customWidth="1"/>
    <col min="188" max="188" width="14.7109375" bestFit="1" customWidth="1"/>
    <col min="189" max="189" width="20.85546875" bestFit="1" customWidth="1"/>
    <col min="190" max="190" width="25.28515625" bestFit="1" customWidth="1"/>
    <col min="191" max="191" width="21.140625" bestFit="1" customWidth="1"/>
    <col min="192" max="192" width="26.140625" bestFit="1" customWidth="1"/>
    <col min="193" max="193" width="10.5703125" bestFit="1" customWidth="1"/>
    <col min="194" max="194" width="12" bestFit="1" customWidth="1"/>
    <col min="195" max="195" width="8.28515625" bestFit="1" customWidth="1"/>
    <col min="196" max="196" width="12" bestFit="1" customWidth="1"/>
    <col min="197" max="197" width="24.42578125" bestFit="1" customWidth="1"/>
    <col min="198" max="198" width="8.28515625" bestFit="1" customWidth="1"/>
    <col min="199" max="199" width="17.5703125" bestFit="1" customWidth="1"/>
    <col min="200" max="200" width="12.7109375" bestFit="1" customWidth="1"/>
    <col min="201" max="201" width="34.85546875" bestFit="1" customWidth="1"/>
    <col min="202" max="202" width="24.42578125" bestFit="1" customWidth="1"/>
    <col min="203" max="203" width="18" bestFit="1" customWidth="1"/>
    <col min="204" max="204" width="26.140625" bestFit="1" customWidth="1"/>
    <col min="205" max="205" width="12" bestFit="1" customWidth="1"/>
    <col min="206" max="206" width="15.85546875" bestFit="1" customWidth="1"/>
    <col min="207" max="207" width="12" bestFit="1" customWidth="1"/>
    <col min="208" max="208" width="16.85546875" bestFit="1" customWidth="1"/>
    <col min="209" max="209" width="25" bestFit="1" customWidth="1"/>
    <col min="210" max="210" width="21.42578125" bestFit="1" customWidth="1"/>
    <col min="211" max="211" width="17" bestFit="1" customWidth="1"/>
    <col min="212" max="212" width="12.85546875" bestFit="1" customWidth="1"/>
    <col min="213" max="213" width="14.7109375" bestFit="1" customWidth="1"/>
    <col min="214" max="214" width="10.42578125" bestFit="1" customWidth="1"/>
    <col min="215" max="215" width="14.85546875" bestFit="1" customWidth="1"/>
    <col min="216" max="216" width="31.7109375" bestFit="1" customWidth="1"/>
    <col min="217" max="217" width="18.7109375" bestFit="1" customWidth="1"/>
    <col min="218" max="221" width="12" bestFit="1" customWidth="1"/>
    <col min="222" max="222" width="16.85546875" bestFit="1" customWidth="1"/>
    <col min="223" max="223" width="21.42578125" bestFit="1" customWidth="1"/>
    <col min="224" max="224" width="27.7109375" bestFit="1" customWidth="1"/>
    <col min="225" max="225" width="35.85546875" bestFit="1" customWidth="1"/>
    <col min="226" max="226" width="24.42578125" bestFit="1" customWidth="1"/>
    <col min="227" max="227" width="23.42578125" bestFit="1" customWidth="1"/>
    <col min="228" max="228" width="14.7109375" bestFit="1" customWidth="1"/>
    <col min="229" max="229" width="10.42578125" bestFit="1" customWidth="1"/>
    <col min="230" max="230" width="11.28515625" bestFit="1" customWidth="1"/>
    <col min="231" max="231" width="21.85546875" bestFit="1" customWidth="1"/>
    <col min="232" max="232" width="14.85546875" bestFit="1" customWidth="1"/>
    <col min="233" max="233" width="25.28515625" bestFit="1" customWidth="1"/>
    <col min="234" max="234" width="21.140625" bestFit="1" customWidth="1"/>
    <col min="235" max="235" width="18" bestFit="1" customWidth="1"/>
    <col min="236" max="236" width="26.140625" bestFit="1" customWidth="1"/>
    <col min="237" max="237" width="10.5703125" bestFit="1" customWidth="1"/>
    <col min="238" max="238" width="12" bestFit="1" customWidth="1"/>
    <col min="239" max="239" width="8.28515625" bestFit="1" customWidth="1"/>
    <col min="240" max="240" width="12.42578125" bestFit="1" customWidth="1"/>
    <col min="241" max="241" width="12" bestFit="1" customWidth="1"/>
    <col min="242" max="242" width="16.85546875" bestFit="1" customWidth="1"/>
    <col min="243" max="243" width="31.7109375" bestFit="1" customWidth="1"/>
    <col min="244" max="244" width="34.85546875" bestFit="1" customWidth="1"/>
    <col min="245" max="245" width="17.85546875" bestFit="1" customWidth="1"/>
    <col min="246" max="246" width="21.42578125" bestFit="1" customWidth="1"/>
    <col min="247" max="247" width="24.42578125" bestFit="1" customWidth="1"/>
    <col min="248" max="248" width="35" bestFit="1" customWidth="1"/>
    <col min="249" max="249" width="32.5703125" bestFit="1" customWidth="1"/>
    <col min="250" max="250" width="17" bestFit="1" customWidth="1"/>
    <col min="251" max="251" width="12.85546875" bestFit="1" customWidth="1"/>
    <col min="252" max="252" width="14.7109375" bestFit="1" customWidth="1"/>
    <col min="253" max="253" width="12" bestFit="1" customWidth="1"/>
    <col min="254" max="254" width="28.28515625" bestFit="1" customWidth="1"/>
    <col min="255" max="255" width="27.28515625" bestFit="1" customWidth="1"/>
    <col min="256" max="256" width="19.42578125" bestFit="1" customWidth="1"/>
    <col min="257" max="257" width="14.85546875" bestFit="1" customWidth="1"/>
    <col min="258" max="258" width="31.7109375" bestFit="1" customWidth="1"/>
    <col min="259" max="259" width="21.140625" bestFit="1" customWidth="1"/>
    <col min="260" max="260" width="18" bestFit="1" customWidth="1"/>
    <col min="261" max="261" width="28.42578125" bestFit="1" customWidth="1"/>
    <col min="262" max="262" width="36.5703125" bestFit="1" customWidth="1"/>
    <col min="263" max="263" width="26.140625" bestFit="1" customWidth="1"/>
    <col min="264" max="264" width="10.5703125" bestFit="1" customWidth="1"/>
    <col min="265" max="265" width="16.85546875" bestFit="1" customWidth="1"/>
    <col min="266" max="266" width="18.7109375" bestFit="1" customWidth="1"/>
    <col min="267" max="268" width="12" bestFit="1" customWidth="1"/>
    <col min="269" max="269" width="12.140625" bestFit="1" customWidth="1"/>
    <col min="270" max="270" width="12" bestFit="1" customWidth="1"/>
  </cols>
  <sheetData>
    <row r="1" spans="1:13" x14ac:dyDescent="0.25">
      <c r="J1" s="6"/>
      <c r="K1" s="6"/>
      <c r="L1" s="6"/>
    </row>
    <row r="2" spans="1:13" x14ac:dyDescent="0.25">
      <c r="J2" s="6"/>
      <c r="K2" s="6"/>
      <c r="L2" s="6"/>
    </row>
    <row r="11" spans="1:13" x14ac:dyDescent="0.25">
      <c r="J11" s="4"/>
      <c r="K11" s="7"/>
      <c r="L11" s="8"/>
    </row>
    <row r="12" spans="1:13" x14ac:dyDescent="0.25">
      <c r="J12" s="4"/>
      <c r="K12" s="7"/>
      <c r="L12" s="8"/>
    </row>
    <row r="13" spans="1:13" x14ac:dyDescent="0.25">
      <c r="J13" s="6"/>
      <c r="K13" s="6"/>
      <c r="L13" s="6"/>
    </row>
    <row r="14" spans="1:13" x14ac:dyDescent="0.25">
      <c r="J14" s="6"/>
      <c r="K14" s="6"/>
      <c r="L14" s="6"/>
    </row>
    <row r="15" spans="1:13" x14ac:dyDescent="0.25">
      <c r="A15" s="1" t="s">
        <v>1030</v>
      </c>
      <c r="B15" s="1" t="s">
        <v>999</v>
      </c>
      <c r="G15" s="1" t="s">
        <v>1030</v>
      </c>
      <c r="H15" s="1" t="s">
        <v>999</v>
      </c>
    </row>
    <row r="16" spans="1:13" x14ac:dyDescent="0.25">
      <c r="A16" s="1" t="s">
        <v>997</v>
      </c>
      <c r="B16" t="s">
        <v>32</v>
      </c>
      <c r="C16" t="s">
        <v>53</v>
      </c>
      <c r="D16" t="s">
        <v>46</v>
      </c>
      <c r="E16" t="s">
        <v>998</v>
      </c>
      <c r="G16" s="1" t="s">
        <v>997</v>
      </c>
      <c r="H16" t="s">
        <v>83</v>
      </c>
      <c r="I16" t="s">
        <v>1022</v>
      </c>
      <c r="J16" t="s">
        <v>1020</v>
      </c>
      <c r="K16" t="s">
        <v>1021</v>
      </c>
      <c r="L16" t="s">
        <v>1019</v>
      </c>
      <c r="M16" t="s">
        <v>998</v>
      </c>
    </row>
    <row r="17" spans="1:13" x14ac:dyDescent="0.25">
      <c r="A17" s="2">
        <v>2004</v>
      </c>
      <c r="B17" s="3">
        <v>0.52687499999999998</v>
      </c>
      <c r="C17" s="3">
        <v>0.16399999999999998</v>
      </c>
      <c r="D17" s="3">
        <v>0.41</v>
      </c>
      <c r="E17" s="3">
        <v>0.43909090909090909</v>
      </c>
      <c r="G17" s="2">
        <v>2004</v>
      </c>
      <c r="H17" s="3"/>
      <c r="I17" s="3"/>
      <c r="J17" s="3">
        <v>0.28375</v>
      </c>
      <c r="K17" s="3">
        <v>0.5278571428571428</v>
      </c>
      <c r="L17" s="3"/>
      <c r="M17" s="3">
        <v>0.4390909090909092</v>
      </c>
    </row>
    <row r="18" spans="1:13" x14ac:dyDescent="0.25">
      <c r="A18" s="2">
        <v>2005</v>
      </c>
      <c r="B18" s="3">
        <v>0.64389610389610397</v>
      </c>
      <c r="C18" s="3">
        <v>0.39774999999999999</v>
      </c>
      <c r="D18" s="3">
        <v>0.6</v>
      </c>
      <c r="E18" s="3">
        <v>0.56485074626865672</v>
      </c>
      <c r="G18" s="2">
        <v>2005</v>
      </c>
      <c r="H18" s="3">
        <v>0.42277777777777781</v>
      </c>
      <c r="I18" s="3"/>
      <c r="J18" s="3">
        <v>0.39811320754716972</v>
      </c>
      <c r="K18" s="3">
        <v>0.74571428571428577</v>
      </c>
      <c r="L18" s="3"/>
      <c r="M18" s="3">
        <v>0.56485074626865694</v>
      </c>
    </row>
    <row r="19" spans="1:13" x14ac:dyDescent="0.25">
      <c r="A19" s="2">
        <v>2006</v>
      </c>
      <c r="B19" s="3">
        <v>0.44778688524590166</v>
      </c>
      <c r="C19" s="3">
        <v>0.58097087378640777</v>
      </c>
      <c r="D19" s="3">
        <v>0.48157894736842116</v>
      </c>
      <c r="E19" s="3">
        <v>0.50482889733840319</v>
      </c>
      <c r="G19" s="2">
        <v>2006</v>
      </c>
      <c r="H19" s="3">
        <v>0.47308823529411775</v>
      </c>
      <c r="I19" s="3">
        <v>1.0548148148148149</v>
      </c>
      <c r="J19" s="3">
        <v>0.24109890109890111</v>
      </c>
      <c r="K19" s="3">
        <v>0.70083333333333342</v>
      </c>
      <c r="L19" s="3">
        <v>0.4782352941176472</v>
      </c>
      <c r="M19" s="3">
        <v>0.50482889733840286</v>
      </c>
    </row>
    <row r="20" spans="1:13" x14ac:dyDescent="0.25">
      <c r="A20" s="2">
        <v>2007</v>
      </c>
      <c r="B20" s="3">
        <v>0.50783132530120478</v>
      </c>
      <c r="C20" s="3">
        <v>0.53385542168674716</v>
      </c>
      <c r="D20" s="3">
        <v>0.32817073170731714</v>
      </c>
      <c r="E20" s="3">
        <v>0.48268115942029044</v>
      </c>
      <c r="G20" s="2">
        <v>2007</v>
      </c>
      <c r="H20" s="3">
        <v>0.60670103092783501</v>
      </c>
      <c r="I20" s="3">
        <v>0.73023529411764676</v>
      </c>
      <c r="J20" s="3">
        <v>0.18369230769230763</v>
      </c>
      <c r="K20" s="3">
        <v>0.40824742268041248</v>
      </c>
      <c r="L20" s="3">
        <v>0.3909999999999999</v>
      </c>
      <c r="M20" s="3">
        <v>0.48268115942029027</v>
      </c>
    </row>
    <row r="21" spans="1:13" x14ac:dyDescent="0.25">
      <c r="A21" s="2">
        <v>2008</v>
      </c>
      <c r="B21" s="3">
        <v>0.6369090909090912</v>
      </c>
      <c r="C21" s="3">
        <v>0.56410256410256421</v>
      </c>
      <c r="D21" s="3">
        <v>0.29929203539823002</v>
      </c>
      <c r="E21" s="3">
        <v>0.50627968337730933</v>
      </c>
      <c r="G21" s="2">
        <v>2008</v>
      </c>
      <c r="H21" s="3">
        <v>0.65961538461538438</v>
      </c>
      <c r="I21" s="3">
        <v>0.61560000000000004</v>
      </c>
      <c r="J21" s="3">
        <v>0.25359999999999999</v>
      </c>
      <c r="K21" s="3">
        <v>0.30493975903614468</v>
      </c>
      <c r="L21" s="3">
        <v>0.49413043478260876</v>
      </c>
      <c r="M21" s="3">
        <v>0.50627968337730944</v>
      </c>
    </row>
    <row r="22" spans="1:13" x14ac:dyDescent="0.25">
      <c r="A22" s="2" t="s">
        <v>998</v>
      </c>
      <c r="B22" s="3">
        <v>0.54378818737270873</v>
      </c>
      <c r="C22" s="3">
        <v>0.5387021276595747</v>
      </c>
      <c r="D22" s="3">
        <v>0.35713147410358531</v>
      </c>
      <c r="E22" s="3">
        <v>0.50316006600660101</v>
      </c>
      <c r="G22" s="2" t="s">
        <v>998</v>
      </c>
      <c r="H22" s="3">
        <v>0.58268292682926803</v>
      </c>
      <c r="I22" s="3">
        <v>0.73112299465240638</v>
      </c>
      <c r="J22" s="3">
        <v>0.26276859504132227</v>
      </c>
      <c r="K22" s="3">
        <v>0.50892744479495311</v>
      </c>
      <c r="L22" s="3">
        <v>0.45229050279329597</v>
      </c>
      <c r="M22" s="3">
        <v>0.50316006600660101</v>
      </c>
    </row>
    <row r="24" spans="1:13" x14ac:dyDescent="0.25">
      <c r="J24" s="4"/>
      <c r="K24" s="5"/>
    </row>
    <row r="25" spans="1:13" x14ac:dyDescent="0.25">
      <c r="B25" t="s">
        <v>1002</v>
      </c>
      <c r="D25" t="s">
        <v>1002</v>
      </c>
    </row>
    <row r="26" spans="1:13" x14ac:dyDescent="0.25">
      <c r="B26" s="3">
        <v>1212</v>
      </c>
      <c r="D26" s="3">
        <v>1212</v>
      </c>
    </row>
    <row r="28" spans="1:13" x14ac:dyDescent="0.25">
      <c r="C28" t="s">
        <v>1028</v>
      </c>
      <c r="D28" t="s">
        <v>1029</v>
      </c>
      <c r="F28" t="s">
        <v>1028</v>
      </c>
      <c r="G28" t="s">
        <v>1029</v>
      </c>
    </row>
    <row r="29" spans="1:13" x14ac:dyDescent="0.25">
      <c r="C29" t="s">
        <v>1026</v>
      </c>
      <c r="D29" s="13">
        <f xml:space="preserve"> GETPIVOTDATA("Title",$D$25)/GETPIVOTDATA("Title",$B$25)</f>
        <v>1</v>
      </c>
      <c r="F29" t="s">
        <v>1027</v>
      </c>
      <c r="G29" s="13">
        <f xml:space="preserve"> 1 -G30</f>
        <v>0</v>
      </c>
    </row>
    <row r="30" spans="1:13" x14ac:dyDescent="0.25">
      <c r="C30" t="s">
        <v>1027</v>
      </c>
      <c r="D30" s="13">
        <f>1-D29</f>
        <v>0</v>
      </c>
      <c r="F30" t="s">
        <v>1026</v>
      </c>
      <c r="G30" s="13">
        <f xml:space="preserve"> GETPIVOTDATA("Title",$D$25)/GETPIVOTDATA("Title",$B$25)</f>
        <v>1</v>
      </c>
    </row>
  </sheetData>
  <pageMargins left="0.7" right="0.7" top="0.75" bottom="0.75" header="0.3" footer="0.3"/>
  <tableParts count="1">
    <tablePart r:id="rId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2188EE-437A-450A-83D4-4809760DFAE1}">
  <sheetPr codeName="Sheet4"/>
  <dimension ref="A4:M31"/>
  <sheetViews>
    <sheetView workbookViewId="0">
      <selection activeCell="A8" sqref="A8"/>
    </sheetView>
  </sheetViews>
  <sheetFormatPr defaultRowHeight="15" x14ac:dyDescent="0.25"/>
  <cols>
    <col min="1" max="1" width="36.28515625" bestFit="1" customWidth="1"/>
    <col min="2" max="2" width="30.85546875" bestFit="1" customWidth="1"/>
    <col min="3" max="3" width="19.7109375" bestFit="1" customWidth="1"/>
    <col min="4" max="4" width="28.7109375" bestFit="1" customWidth="1"/>
    <col min="5" max="5" width="19.7109375" bestFit="1" customWidth="1"/>
    <col min="6" max="8" width="16.28515625" bestFit="1" customWidth="1"/>
    <col min="9" max="9" width="37.42578125" bestFit="1" customWidth="1"/>
    <col min="10" max="10" width="16.28515625" bestFit="1" customWidth="1"/>
    <col min="11" max="13" width="12" bestFit="1" customWidth="1"/>
    <col min="14" max="14" width="12.140625" bestFit="1" customWidth="1"/>
    <col min="15" max="15" width="13.140625" bestFit="1" customWidth="1"/>
    <col min="16" max="16" width="12.42578125" bestFit="1" customWidth="1"/>
    <col min="17" max="17" width="9" bestFit="1" customWidth="1"/>
    <col min="18" max="18" width="5.140625" bestFit="1" customWidth="1"/>
    <col min="19" max="19" width="7.7109375" bestFit="1" customWidth="1"/>
    <col min="20" max="20" width="11.28515625" bestFit="1" customWidth="1"/>
    <col min="21" max="32" width="20.28515625" bestFit="1" customWidth="1"/>
    <col min="33" max="34" width="11.28515625" bestFit="1" customWidth="1"/>
    <col min="35" max="35" width="12" bestFit="1" customWidth="1"/>
    <col min="36" max="36" width="13.85546875" bestFit="1" customWidth="1"/>
    <col min="37" max="37" width="17" bestFit="1" customWidth="1"/>
    <col min="38" max="38" width="12" bestFit="1" customWidth="1"/>
    <col min="39" max="39" width="24.42578125" bestFit="1" customWidth="1"/>
    <col min="40" max="40" width="14.7109375" bestFit="1" customWidth="1"/>
    <col min="41" max="41" width="12" bestFit="1" customWidth="1"/>
    <col min="42" max="42" width="36.42578125" bestFit="1" customWidth="1"/>
    <col min="43" max="43" width="20.85546875" bestFit="1" customWidth="1"/>
    <col min="44" max="44" width="26.140625" bestFit="1" customWidth="1"/>
    <col min="45" max="45" width="8.28515625" bestFit="1" customWidth="1"/>
    <col min="46" max="46" width="12.85546875" bestFit="1" customWidth="1"/>
    <col min="47" max="47" width="19.140625" bestFit="1" customWidth="1"/>
    <col min="48" max="48" width="22.28515625" bestFit="1" customWidth="1"/>
    <col min="49" max="49" width="21.42578125" bestFit="1" customWidth="1"/>
    <col min="50" max="50" width="21.140625" bestFit="1" customWidth="1"/>
    <col min="51" max="51" width="8.85546875" bestFit="1" customWidth="1"/>
    <col min="52" max="52" width="24.42578125" bestFit="1" customWidth="1"/>
    <col min="53" max="53" width="17" bestFit="1" customWidth="1"/>
    <col min="54" max="54" width="21.140625" bestFit="1" customWidth="1"/>
    <col min="55" max="55" width="18" bestFit="1" customWidth="1"/>
    <col min="56" max="56" width="8.28515625" bestFit="1" customWidth="1"/>
    <col min="57" max="58" width="12" bestFit="1" customWidth="1"/>
    <col min="59" max="59" width="21.42578125" bestFit="1" customWidth="1"/>
    <col min="60" max="60" width="27.7109375" bestFit="1" customWidth="1"/>
    <col min="61" max="61" width="24.42578125" bestFit="1" customWidth="1"/>
    <col min="62" max="62" width="49.42578125" bestFit="1" customWidth="1"/>
    <col min="63" max="63" width="23.42578125" bestFit="1" customWidth="1"/>
    <col min="64" max="64" width="12.85546875" bestFit="1" customWidth="1"/>
    <col min="65" max="65" width="14.7109375" bestFit="1" customWidth="1"/>
    <col min="66" max="66" width="36.42578125" bestFit="1" customWidth="1"/>
    <col min="67" max="67" width="20.85546875" bestFit="1" customWidth="1"/>
    <col min="68" max="68" width="14.85546875" bestFit="1" customWidth="1"/>
    <col min="69" max="69" width="25.28515625" bestFit="1" customWidth="1"/>
    <col min="70" max="70" width="21.140625" bestFit="1" customWidth="1"/>
    <col min="71" max="71" width="28.42578125" bestFit="1" customWidth="1"/>
    <col min="72" max="72" width="26.140625" bestFit="1" customWidth="1"/>
    <col min="73" max="73" width="12" bestFit="1" customWidth="1"/>
    <col min="74" max="74" width="25" bestFit="1" customWidth="1"/>
    <col min="75" max="75" width="18.7109375" bestFit="1" customWidth="1"/>
    <col min="76" max="76" width="12" bestFit="1" customWidth="1"/>
    <col min="77" max="77" width="8.28515625" bestFit="1" customWidth="1"/>
    <col min="78" max="78" width="12" bestFit="1" customWidth="1"/>
    <col min="79" max="79" width="11.85546875" bestFit="1" customWidth="1"/>
    <col min="80" max="80" width="14.85546875" bestFit="1" customWidth="1"/>
    <col min="81" max="81" width="15" bestFit="1" customWidth="1"/>
    <col min="82" max="82" width="24.42578125" bestFit="1" customWidth="1"/>
    <col min="83" max="83" width="13.140625" bestFit="1" customWidth="1"/>
    <col min="84" max="84" width="7.5703125" bestFit="1" customWidth="1"/>
    <col min="85" max="85" width="21.42578125" bestFit="1" customWidth="1"/>
    <col min="86" max="86" width="14.7109375" bestFit="1" customWidth="1"/>
    <col min="87" max="87" width="14.85546875" bestFit="1" customWidth="1"/>
    <col min="88" max="88" width="26.140625" bestFit="1" customWidth="1"/>
    <col min="89" max="89" width="8.28515625" bestFit="1" customWidth="1"/>
    <col min="90" max="91" width="12" bestFit="1" customWidth="1"/>
    <col min="92" max="92" width="16.85546875" bestFit="1" customWidth="1"/>
    <col min="93" max="93" width="34.85546875" bestFit="1" customWidth="1"/>
    <col min="94" max="94" width="24.42578125" bestFit="1" customWidth="1"/>
    <col min="95" max="95" width="12.85546875" bestFit="1" customWidth="1"/>
    <col min="96" max="96" width="14.7109375" bestFit="1" customWidth="1"/>
    <col min="97" max="97" width="10.42578125" bestFit="1" customWidth="1"/>
    <col min="98" max="98" width="18" bestFit="1" customWidth="1"/>
    <col min="99" max="99" width="10.5703125" bestFit="1" customWidth="1"/>
    <col min="100" max="100" width="6.5703125" bestFit="1" customWidth="1"/>
    <col min="101" max="101" width="8.28515625" bestFit="1" customWidth="1"/>
    <col min="102" max="102" width="12.5703125" bestFit="1" customWidth="1"/>
    <col min="103" max="103" width="11.42578125" bestFit="1" customWidth="1"/>
    <col min="104" max="104" width="38.140625" bestFit="1" customWidth="1"/>
    <col min="105" max="105" width="39.28515625" bestFit="1" customWidth="1"/>
    <col min="106" max="106" width="24.42578125" bestFit="1" customWidth="1"/>
    <col min="107" max="107" width="12.85546875" bestFit="1" customWidth="1"/>
    <col min="108" max="108" width="14.85546875" bestFit="1" customWidth="1"/>
    <col min="109" max="109" width="33.42578125" bestFit="1" customWidth="1"/>
    <col min="110" max="110" width="18" bestFit="1" customWidth="1"/>
    <col min="111" max="111" width="18.7109375" bestFit="1" customWidth="1"/>
    <col min="112" max="112" width="14.5703125" bestFit="1" customWidth="1"/>
    <col min="113" max="113" width="22.140625" bestFit="1" customWidth="1"/>
    <col min="114" max="114" width="25.28515625" bestFit="1" customWidth="1"/>
    <col min="115" max="115" width="12" bestFit="1" customWidth="1"/>
    <col min="116" max="116" width="21.42578125" bestFit="1" customWidth="1"/>
    <col min="117" max="117" width="12.85546875" bestFit="1" customWidth="1"/>
    <col min="118" max="118" width="10.42578125" bestFit="1" customWidth="1"/>
    <col min="119" max="119" width="12" bestFit="1" customWidth="1"/>
    <col min="120" max="120" width="13.140625" bestFit="1" customWidth="1"/>
    <col min="121" max="121" width="12" bestFit="1" customWidth="1"/>
    <col min="122" max="122" width="21.42578125" bestFit="1" customWidth="1"/>
    <col min="123" max="123" width="39.28515625" bestFit="1" customWidth="1"/>
    <col min="124" max="124" width="17" bestFit="1" customWidth="1"/>
    <col min="125" max="125" width="14.7109375" bestFit="1" customWidth="1"/>
    <col min="126" max="126" width="28.28515625" bestFit="1" customWidth="1"/>
    <col min="127" max="127" width="14.85546875" bestFit="1" customWidth="1"/>
    <col min="128" max="128" width="18" bestFit="1" customWidth="1"/>
    <col min="129" max="129" width="6.5703125" bestFit="1" customWidth="1"/>
    <col min="130" max="131" width="12" bestFit="1" customWidth="1"/>
    <col min="132" max="132" width="13.85546875" bestFit="1" customWidth="1"/>
    <col min="133" max="133" width="14.85546875" bestFit="1" customWidth="1"/>
    <col min="134" max="134" width="17" bestFit="1" customWidth="1"/>
    <col min="135" max="135" width="16.28515625" bestFit="1" customWidth="1"/>
    <col min="136" max="136" width="19.42578125" bestFit="1" customWidth="1"/>
    <col min="137" max="137" width="12" bestFit="1" customWidth="1"/>
    <col min="138" max="138" width="16.85546875" bestFit="1" customWidth="1"/>
    <col min="139" max="139" width="27.7109375" bestFit="1" customWidth="1"/>
    <col min="140" max="140" width="24.42578125" bestFit="1" customWidth="1"/>
    <col min="141" max="141" width="17" bestFit="1" customWidth="1"/>
    <col min="142" max="142" width="25.140625" bestFit="1" customWidth="1"/>
    <col min="143" max="143" width="12.85546875" bestFit="1" customWidth="1"/>
    <col min="144" max="144" width="14.7109375" bestFit="1" customWidth="1"/>
    <col min="145" max="145" width="10.42578125" bestFit="1" customWidth="1"/>
    <col min="146" max="146" width="29.85546875" bestFit="1" customWidth="1"/>
    <col min="147" max="147" width="28.28515625" bestFit="1" customWidth="1"/>
    <col min="148" max="148" width="17.7109375" bestFit="1" customWidth="1"/>
    <col min="149" max="149" width="14.85546875" bestFit="1" customWidth="1"/>
    <col min="150" max="150" width="21.140625" bestFit="1" customWidth="1"/>
    <col min="151" max="151" width="18" bestFit="1" customWidth="1"/>
    <col min="152" max="152" width="26.140625" bestFit="1" customWidth="1"/>
    <col min="153" max="153" width="10.5703125" bestFit="1" customWidth="1"/>
    <col min="154" max="154" width="6.5703125" bestFit="1" customWidth="1"/>
    <col min="155" max="155" width="8.28515625" bestFit="1" customWidth="1"/>
    <col min="156" max="156" width="14.42578125" bestFit="1" customWidth="1"/>
    <col min="157" max="157" width="16.140625" bestFit="1" customWidth="1"/>
    <col min="158" max="158" width="19.28515625" bestFit="1" customWidth="1"/>
    <col min="159" max="159" width="24.42578125" bestFit="1" customWidth="1"/>
    <col min="160" max="160" width="25.140625" bestFit="1" customWidth="1"/>
    <col min="161" max="161" width="10.28515625" bestFit="1" customWidth="1"/>
    <col min="162" max="162" width="16.85546875" bestFit="1" customWidth="1"/>
    <col min="163" max="163" width="21.42578125" bestFit="1" customWidth="1"/>
    <col min="164" max="164" width="14.85546875" bestFit="1" customWidth="1"/>
    <col min="165" max="165" width="6.5703125" bestFit="1" customWidth="1"/>
    <col min="166" max="166" width="13.42578125" bestFit="1" customWidth="1"/>
    <col min="167" max="167" width="12" bestFit="1" customWidth="1"/>
    <col min="168" max="168" width="16.85546875" bestFit="1" customWidth="1"/>
    <col min="169" max="169" width="38.140625" bestFit="1" customWidth="1"/>
    <col min="170" max="170" width="21.42578125" bestFit="1" customWidth="1"/>
    <col min="171" max="171" width="47.42578125" bestFit="1" customWidth="1"/>
    <col min="172" max="172" width="24.42578125" bestFit="1" customWidth="1"/>
    <col min="173" max="173" width="32.5703125" bestFit="1" customWidth="1"/>
    <col min="174" max="174" width="25.140625" bestFit="1" customWidth="1"/>
    <col min="175" max="175" width="12.85546875" bestFit="1" customWidth="1"/>
    <col min="176" max="176" width="14.7109375" bestFit="1" customWidth="1"/>
    <col min="177" max="177" width="14.85546875" bestFit="1" customWidth="1"/>
    <col min="178" max="178" width="25.28515625" bestFit="1" customWidth="1"/>
    <col min="179" max="179" width="18" bestFit="1" customWidth="1"/>
    <col min="180" max="180" width="10.5703125" bestFit="1" customWidth="1"/>
    <col min="181" max="183" width="12" bestFit="1" customWidth="1"/>
    <col min="184" max="184" width="21.42578125" bestFit="1" customWidth="1"/>
    <col min="185" max="185" width="27.7109375" bestFit="1" customWidth="1"/>
    <col min="186" max="186" width="24.42578125" bestFit="1" customWidth="1"/>
    <col min="187" max="187" width="12.85546875" bestFit="1" customWidth="1"/>
    <col min="188" max="188" width="14.7109375" bestFit="1" customWidth="1"/>
    <col min="189" max="189" width="20.85546875" bestFit="1" customWidth="1"/>
    <col min="190" max="190" width="25.28515625" bestFit="1" customWidth="1"/>
    <col min="191" max="191" width="21.140625" bestFit="1" customWidth="1"/>
    <col min="192" max="192" width="26.140625" bestFit="1" customWidth="1"/>
    <col min="193" max="193" width="10.5703125" bestFit="1" customWidth="1"/>
    <col min="194" max="194" width="12" bestFit="1" customWidth="1"/>
    <col min="195" max="195" width="8.28515625" bestFit="1" customWidth="1"/>
    <col min="196" max="196" width="12" bestFit="1" customWidth="1"/>
    <col min="197" max="197" width="24.42578125" bestFit="1" customWidth="1"/>
    <col min="198" max="198" width="8.28515625" bestFit="1" customWidth="1"/>
    <col min="199" max="199" width="17.5703125" bestFit="1" customWidth="1"/>
    <col min="200" max="200" width="12.7109375" bestFit="1" customWidth="1"/>
    <col min="201" max="201" width="34.85546875" bestFit="1" customWidth="1"/>
    <col min="202" max="202" width="24.42578125" bestFit="1" customWidth="1"/>
    <col min="203" max="203" width="18" bestFit="1" customWidth="1"/>
    <col min="204" max="204" width="26.140625" bestFit="1" customWidth="1"/>
    <col min="205" max="205" width="12" bestFit="1" customWidth="1"/>
    <col min="206" max="206" width="15.85546875" bestFit="1" customWidth="1"/>
    <col min="207" max="207" width="12" bestFit="1" customWidth="1"/>
    <col min="208" max="208" width="16.85546875" bestFit="1" customWidth="1"/>
    <col min="209" max="209" width="25" bestFit="1" customWidth="1"/>
    <col min="210" max="210" width="21.42578125" bestFit="1" customWidth="1"/>
    <col min="211" max="211" width="17" bestFit="1" customWidth="1"/>
    <col min="212" max="212" width="12.85546875" bestFit="1" customWidth="1"/>
    <col min="213" max="213" width="14.7109375" bestFit="1" customWidth="1"/>
    <col min="214" max="214" width="10.42578125" bestFit="1" customWidth="1"/>
    <col min="215" max="215" width="14.85546875" bestFit="1" customWidth="1"/>
    <col min="216" max="216" width="31.7109375" bestFit="1" customWidth="1"/>
    <col min="217" max="217" width="18.7109375" bestFit="1" customWidth="1"/>
    <col min="218" max="221" width="12" bestFit="1" customWidth="1"/>
    <col min="222" max="222" width="16.85546875" bestFit="1" customWidth="1"/>
    <col min="223" max="223" width="21.42578125" bestFit="1" customWidth="1"/>
    <col min="224" max="224" width="27.7109375" bestFit="1" customWidth="1"/>
    <col min="225" max="225" width="35.85546875" bestFit="1" customWidth="1"/>
    <col min="226" max="226" width="24.42578125" bestFit="1" customWidth="1"/>
    <col min="227" max="227" width="23.42578125" bestFit="1" customWidth="1"/>
    <col min="228" max="228" width="14.7109375" bestFit="1" customWidth="1"/>
    <col min="229" max="229" width="10.42578125" bestFit="1" customWidth="1"/>
    <col min="230" max="230" width="11.28515625" bestFit="1" customWidth="1"/>
    <col min="231" max="231" width="21.85546875" bestFit="1" customWidth="1"/>
    <col min="232" max="232" width="14.85546875" bestFit="1" customWidth="1"/>
    <col min="233" max="233" width="25.28515625" bestFit="1" customWidth="1"/>
    <col min="234" max="234" width="21.140625" bestFit="1" customWidth="1"/>
    <col min="235" max="235" width="18" bestFit="1" customWidth="1"/>
    <col min="236" max="236" width="26.140625" bestFit="1" customWidth="1"/>
    <col min="237" max="237" width="10.5703125" bestFit="1" customWidth="1"/>
    <col min="238" max="238" width="12" bestFit="1" customWidth="1"/>
    <col min="239" max="239" width="8.28515625" bestFit="1" customWidth="1"/>
    <col min="240" max="240" width="12.42578125" bestFit="1" customWidth="1"/>
    <col min="241" max="241" width="12" bestFit="1" customWidth="1"/>
    <col min="242" max="242" width="16.85546875" bestFit="1" customWidth="1"/>
    <col min="243" max="243" width="31.7109375" bestFit="1" customWidth="1"/>
    <col min="244" max="244" width="34.85546875" bestFit="1" customWidth="1"/>
    <col min="245" max="245" width="17.85546875" bestFit="1" customWidth="1"/>
    <col min="246" max="246" width="21.42578125" bestFit="1" customWidth="1"/>
    <col min="247" max="247" width="24.42578125" bestFit="1" customWidth="1"/>
    <col min="248" max="248" width="35" bestFit="1" customWidth="1"/>
    <col min="249" max="249" width="32.5703125" bestFit="1" customWidth="1"/>
    <col min="250" max="250" width="17" bestFit="1" customWidth="1"/>
    <col min="251" max="251" width="12.85546875" bestFit="1" customWidth="1"/>
    <col min="252" max="252" width="14.7109375" bestFit="1" customWidth="1"/>
    <col min="253" max="253" width="12" bestFit="1" customWidth="1"/>
    <col min="254" max="254" width="28.28515625" bestFit="1" customWidth="1"/>
    <col min="255" max="255" width="27.28515625" bestFit="1" customWidth="1"/>
    <col min="256" max="256" width="19.42578125" bestFit="1" customWidth="1"/>
    <col min="257" max="257" width="14.85546875" bestFit="1" customWidth="1"/>
    <col min="258" max="258" width="31.7109375" bestFit="1" customWidth="1"/>
    <col min="259" max="259" width="21.140625" bestFit="1" customWidth="1"/>
    <col min="260" max="260" width="18" bestFit="1" customWidth="1"/>
    <col min="261" max="261" width="28.42578125" bestFit="1" customWidth="1"/>
    <col min="262" max="262" width="36.5703125" bestFit="1" customWidth="1"/>
    <col min="263" max="263" width="26.140625" bestFit="1" customWidth="1"/>
    <col min="264" max="264" width="10.5703125" bestFit="1" customWidth="1"/>
    <col min="265" max="265" width="16.85546875" bestFit="1" customWidth="1"/>
    <col min="266" max="266" width="18.7109375" bestFit="1" customWidth="1"/>
    <col min="267" max="268" width="12" bestFit="1" customWidth="1"/>
    <col min="269" max="269" width="12.140625" bestFit="1" customWidth="1"/>
    <col min="270" max="270" width="12" bestFit="1" customWidth="1"/>
  </cols>
  <sheetData>
    <row r="4" spans="1:13" x14ac:dyDescent="0.25">
      <c r="A4" s="1" t="s">
        <v>997</v>
      </c>
      <c r="B4" t="s">
        <v>1000</v>
      </c>
      <c r="D4" s="1" t="s">
        <v>997</v>
      </c>
      <c r="E4" t="s">
        <v>1018</v>
      </c>
    </row>
    <row r="5" spans="1:13" x14ac:dyDescent="0.25">
      <c r="A5" s="2" t="s">
        <v>222</v>
      </c>
      <c r="B5" s="3">
        <v>93.5</v>
      </c>
      <c r="D5" s="2" t="s">
        <v>447</v>
      </c>
      <c r="E5" s="3">
        <v>8.0299999999999994</v>
      </c>
    </row>
    <row r="6" spans="1:13" x14ac:dyDescent="0.25">
      <c r="A6" s="2" t="s">
        <v>748</v>
      </c>
      <c r="B6" s="3">
        <v>94</v>
      </c>
      <c r="D6" s="2" t="s">
        <v>745</v>
      </c>
      <c r="E6" s="3">
        <v>8.2799999999999994</v>
      </c>
    </row>
    <row r="7" spans="1:13" x14ac:dyDescent="0.25">
      <c r="A7" s="2" t="s">
        <v>217</v>
      </c>
      <c r="B7" s="3">
        <v>94</v>
      </c>
      <c r="D7" s="2" t="s">
        <v>445</v>
      </c>
      <c r="E7" s="3">
        <v>9.6</v>
      </c>
    </row>
    <row r="8" spans="1:13" x14ac:dyDescent="0.25">
      <c r="A8" s="2" t="s">
        <v>447</v>
      </c>
      <c r="B8" s="3">
        <v>94</v>
      </c>
      <c r="D8" s="2" t="s">
        <v>448</v>
      </c>
      <c r="E8" s="3">
        <v>9.6199999999999992</v>
      </c>
    </row>
    <row r="9" spans="1:13" x14ac:dyDescent="0.25">
      <c r="A9" s="2" t="s">
        <v>751</v>
      </c>
      <c r="B9" s="3">
        <v>95</v>
      </c>
      <c r="D9" s="2" t="s">
        <v>743</v>
      </c>
      <c r="E9" s="3">
        <v>9.67</v>
      </c>
    </row>
    <row r="10" spans="1:13" x14ac:dyDescent="0.25">
      <c r="A10" s="2" t="s">
        <v>468</v>
      </c>
      <c r="B10" s="3">
        <v>95</v>
      </c>
      <c r="D10" s="2" t="s">
        <v>75</v>
      </c>
      <c r="E10" s="3">
        <v>9.7200000000000006</v>
      </c>
    </row>
    <row r="11" spans="1:13" x14ac:dyDescent="0.25">
      <c r="A11" s="2" t="s">
        <v>218</v>
      </c>
      <c r="B11" s="3">
        <v>95</v>
      </c>
      <c r="D11" s="2" t="s">
        <v>74</v>
      </c>
      <c r="E11" s="3">
        <v>9.99</v>
      </c>
    </row>
    <row r="12" spans="1:13" x14ac:dyDescent="0.25">
      <c r="A12" s="2" t="s">
        <v>485</v>
      </c>
      <c r="B12" s="3">
        <v>96</v>
      </c>
      <c r="D12" s="2" t="s">
        <v>214</v>
      </c>
      <c r="E12" s="3">
        <v>10.029999999999999</v>
      </c>
    </row>
    <row r="13" spans="1:13" x14ac:dyDescent="0.25">
      <c r="A13" s="2" t="s">
        <v>449</v>
      </c>
      <c r="B13" s="3">
        <v>97</v>
      </c>
      <c r="D13" s="2" t="s">
        <v>742</v>
      </c>
      <c r="E13" s="3">
        <v>12.39</v>
      </c>
      <c r="I13" s="1" t="s">
        <v>1001</v>
      </c>
      <c r="J13" s="1" t="s">
        <v>999</v>
      </c>
    </row>
    <row r="14" spans="1:13" x14ac:dyDescent="0.25">
      <c r="A14" s="2" t="s">
        <v>743</v>
      </c>
      <c r="B14" s="3">
        <v>98</v>
      </c>
      <c r="D14" s="2" t="s">
        <v>213</v>
      </c>
      <c r="E14" s="3">
        <v>14.66</v>
      </c>
      <c r="I14" s="1" t="s">
        <v>997</v>
      </c>
      <c r="J14" t="s">
        <v>32</v>
      </c>
      <c r="K14" t="s">
        <v>53</v>
      </c>
      <c r="L14" t="s">
        <v>46</v>
      </c>
      <c r="M14" t="s">
        <v>998</v>
      </c>
    </row>
    <row r="15" spans="1:13" x14ac:dyDescent="0.25">
      <c r="A15" s="2" t="s">
        <v>998</v>
      </c>
      <c r="B15" s="3">
        <v>95.230769230769226</v>
      </c>
      <c r="D15" s="2" t="s">
        <v>998</v>
      </c>
      <c r="E15" s="3">
        <v>101.99</v>
      </c>
      <c r="I15" s="2" t="s">
        <v>83</v>
      </c>
      <c r="J15" s="3">
        <v>0.71178861788617886</v>
      </c>
      <c r="K15" s="3">
        <v>0.53695238095238107</v>
      </c>
      <c r="L15" s="3">
        <v>0.39491525423728829</v>
      </c>
      <c r="M15" s="3">
        <v>0.58268292682926814</v>
      </c>
    </row>
    <row r="16" spans="1:13" x14ac:dyDescent="0.25">
      <c r="I16" s="2" t="s">
        <v>1022</v>
      </c>
      <c r="J16" s="3">
        <v>0.52223880597014916</v>
      </c>
      <c r="K16" s="3">
        <v>1.0051807228915661</v>
      </c>
      <c r="L16" s="3">
        <v>0.49459459459459459</v>
      </c>
      <c r="M16" s="3">
        <v>0.7311229946524066</v>
      </c>
    </row>
    <row r="17" spans="9:13" x14ac:dyDescent="0.25">
      <c r="I17" s="2" t="s">
        <v>1020</v>
      </c>
      <c r="J17" s="3">
        <v>0.2801785714285715</v>
      </c>
      <c r="K17" s="3">
        <v>0.27120481927710843</v>
      </c>
      <c r="L17" s="3">
        <v>0.20638297872340425</v>
      </c>
      <c r="M17" s="3">
        <v>0.26276859504132233</v>
      </c>
    </row>
    <row r="18" spans="9:13" x14ac:dyDescent="0.25">
      <c r="I18" s="2" t="s">
        <v>1021</v>
      </c>
      <c r="J18" s="3">
        <v>0.65883333333333338</v>
      </c>
      <c r="K18" s="3">
        <v>0.435223880597015</v>
      </c>
      <c r="L18" s="3">
        <v>0.38015873015873014</v>
      </c>
      <c r="M18" s="3">
        <v>0.508927444794953</v>
      </c>
    </row>
    <row r="19" spans="9:13" x14ac:dyDescent="0.25">
      <c r="I19" s="2" t="s">
        <v>1019</v>
      </c>
      <c r="J19" s="3">
        <v>0.49304347826086942</v>
      </c>
      <c r="K19" s="3">
        <v>0.50076923076923086</v>
      </c>
      <c r="L19" s="3">
        <v>0.31977777777777777</v>
      </c>
      <c r="M19" s="3">
        <v>0.45229050279329608</v>
      </c>
    </row>
    <row r="20" spans="9:13" x14ac:dyDescent="0.25">
      <c r="I20" s="2" t="s">
        <v>998</v>
      </c>
      <c r="J20" s="3">
        <v>0.54378818737270962</v>
      </c>
      <c r="K20" s="3">
        <v>0.53870212765957493</v>
      </c>
      <c r="L20" s="3">
        <v>0.35713147410358553</v>
      </c>
      <c r="M20" s="3">
        <v>0.50316006600660079</v>
      </c>
    </row>
    <row r="24" spans="9:13" x14ac:dyDescent="0.25">
      <c r="I24" s="1" t="s">
        <v>1003</v>
      </c>
      <c r="J24" s="1" t="s">
        <v>999</v>
      </c>
    </row>
    <row r="25" spans="9:13" x14ac:dyDescent="0.25">
      <c r="I25" s="1" t="s">
        <v>997</v>
      </c>
      <c r="J25" t="s">
        <v>32</v>
      </c>
      <c r="K25" t="s">
        <v>53</v>
      </c>
      <c r="L25" t="s">
        <v>46</v>
      </c>
      <c r="M25" t="s">
        <v>998</v>
      </c>
    </row>
    <row r="26" spans="9:13" x14ac:dyDescent="0.25">
      <c r="I26" s="2" t="s">
        <v>83</v>
      </c>
      <c r="J26" s="3">
        <v>10.18319783197831</v>
      </c>
      <c r="K26" s="3">
        <v>10.380317460317446</v>
      </c>
      <c r="L26" s="3">
        <v>8.9822033898305005</v>
      </c>
      <c r="M26" s="3">
        <v>10.008420441347257</v>
      </c>
    </row>
    <row r="27" spans="9:13" x14ac:dyDescent="0.25">
      <c r="I27" s="2" t="s">
        <v>1022</v>
      </c>
      <c r="J27" s="3">
        <v>5.2835820895522323</v>
      </c>
      <c r="K27" s="3">
        <v>8.1166666666666636</v>
      </c>
      <c r="L27" s="3">
        <v>10.540540540540533</v>
      </c>
      <c r="M27" s="3">
        <v>7.5811942959001746</v>
      </c>
    </row>
    <row r="28" spans="9:13" x14ac:dyDescent="0.25">
      <c r="I28" s="2" t="s">
        <v>1020</v>
      </c>
      <c r="J28" s="3">
        <v>8.0568452380952316</v>
      </c>
      <c r="K28" s="3">
        <v>10.943975903614449</v>
      </c>
      <c r="L28" s="3">
        <v>9.5812056737588556</v>
      </c>
      <c r="M28" s="3">
        <v>9.3431129476583923</v>
      </c>
    </row>
    <row r="29" spans="9:13" x14ac:dyDescent="0.25">
      <c r="I29" s="2" t="s">
        <v>1021</v>
      </c>
      <c r="J29" s="3">
        <v>10.329444444444436</v>
      </c>
      <c r="K29" s="3">
        <v>10.683582089552226</v>
      </c>
      <c r="L29" s="3">
        <v>8.713227513227503</v>
      </c>
      <c r="M29" s="3">
        <v>10.157939011566761</v>
      </c>
    </row>
    <row r="30" spans="9:13" x14ac:dyDescent="0.25">
      <c r="I30" s="2" t="s">
        <v>1019</v>
      </c>
      <c r="J30" s="3">
        <v>9.551449275362307</v>
      </c>
      <c r="K30" s="3">
        <v>9.2582051282051179</v>
      </c>
      <c r="L30" s="3">
        <v>7.9137037037036961</v>
      </c>
      <c r="M30" s="3">
        <v>9.0332402234636753</v>
      </c>
    </row>
    <row r="31" spans="9:13" x14ac:dyDescent="0.25">
      <c r="I31" s="2" t="s">
        <v>998</v>
      </c>
      <c r="J31" s="3">
        <v>8.9765444670739836</v>
      </c>
      <c r="K31" s="3">
        <v>10.011382978723393</v>
      </c>
      <c r="L31" s="3">
        <v>9.0650066401062332</v>
      </c>
      <c r="M31" s="3">
        <v>9.3961633663366229</v>
      </c>
    </row>
  </sheetData>
  <pageMargins left="0.7" right="0.7" top="0.75" bottom="0.75" header="0.3" footer="0.3"/>
  <drawing r:id="rId5"/>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E6AA2E-2DBB-476F-A6DA-F2B2596D140F}">
  <sheetPr codeName="Sheet5"/>
  <dimension ref="A35"/>
  <sheetViews>
    <sheetView showGridLines="0" showRowColHeaders="0" tabSelected="1" topLeftCell="A3" zoomScale="90" zoomScaleNormal="90" workbookViewId="0">
      <selection activeCell="P52" sqref="P52"/>
    </sheetView>
  </sheetViews>
  <sheetFormatPr defaultRowHeight="15" x14ac:dyDescent="0.25"/>
  <sheetData>
    <row r="35" spans="1:1" x14ac:dyDescent="0.25">
      <c r="A35" s="12" t="s">
        <v>1023</v>
      </c>
    </row>
  </sheetData>
  <pageMargins left="0.7" right="0.7" top="0.75" bottom="0.75" header="0.3" footer="0.3"/>
  <pageSetup paperSize="9" orientation="portrait" horizontalDpi="0" verticalDpi="0" r:id="rId1"/>
  <drawing r:id="rId2"/>
  <extLst>
    <ext xmlns:x14="http://schemas.microsoft.com/office/spreadsheetml/2009/9/main" uri="{A8765BA9-456A-4dab-B4F3-ACF838C121DE}">
      <x14:slicerList>
        <x14:slicer r:id="rId3"/>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Props1.xml><?xml version="1.0" encoding="utf-8"?>
<ds:datastoreItem xmlns:ds="http://schemas.openxmlformats.org/officeDocument/2006/customXml" ds:itemID="{A217BB74-F643-41BE-85B5-AA31D8261D0C}">
  <ds:schemaRefs/>
</ds:datastoreItem>
</file>

<file path=customXml/itemProps2.xml><?xml version="1.0" encoding="utf-8"?>
<ds:datastoreItem xmlns:ds="http://schemas.openxmlformats.org/officeDocument/2006/customXml" ds:itemID="{BB347559-186A-4BDC-99EB-6C2E7D91C8EF}">
  <ds:schemaRefs/>
</ds:datastoreItem>
</file>

<file path=customXml/itemProps3.xml><?xml version="1.0" encoding="utf-8"?>
<ds:datastoreItem xmlns:ds="http://schemas.openxmlformats.org/officeDocument/2006/customXml" ds:itemID="{61439B27-25B8-4079-9BF4-FB60F1BFD208}">
  <ds:schemaRefs/>
</ds:datastoreItem>
</file>

<file path=customXml/itemProps4.xml><?xml version="1.0" encoding="utf-8"?>
<ds:datastoreItem xmlns:ds="http://schemas.openxmlformats.org/officeDocument/2006/customXml" ds:itemID="{51120C06-082C-4299-8D83-4C418DDD2DC9}">
  <ds:schemaRefs/>
</ds:datastoreItem>
</file>

<file path=customXml/itemProps5.xml><?xml version="1.0" encoding="utf-8"?>
<ds:datastoreItem xmlns:ds="http://schemas.openxmlformats.org/officeDocument/2006/customXml" ds:itemID="{1B7C908E-D6E8-4031-8652-34FED72131C2}">
  <ds:schemaRefs/>
</ds:datastoreItem>
</file>

<file path=customXml/itemProps6.xml><?xml version="1.0" encoding="utf-8"?>
<ds:datastoreItem xmlns:ds="http://schemas.openxmlformats.org/officeDocument/2006/customXml" ds:itemID="{C06048BE-31A6-4C15-A760-3291FC3D774B}">
  <ds:schemaRefs/>
</ds:datastoreItem>
</file>

<file path=customXml/itemProps7.xml><?xml version="1.0" encoding="utf-8"?>
<ds:datastoreItem xmlns:ds="http://schemas.openxmlformats.org/officeDocument/2006/customXml" ds:itemID="{11F5288F-1C3D-4075-B792-75C2EA110C60}">
  <ds:schemaRefs/>
</ds:datastoreItem>
</file>

<file path=customXml/itemProps8.xml><?xml version="1.0" encoding="utf-8"?>
<ds:datastoreItem xmlns:ds="http://schemas.openxmlformats.org/officeDocument/2006/customXml" ds:itemID="{5F919D80-DC97-4E7E-B0C1-BE4BF404BC06}">
  <ds:schemaRefs/>
</ds:datastoreItem>
</file>

<file path=customXml/itemProps9.xml><?xml version="1.0" encoding="utf-8"?>
<ds:datastoreItem xmlns:ds="http://schemas.openxmlformats.org/officeDocument/2006/customXml" ds:itemID="{3FDDAD1D-0B3A-4043-A690-08E7C9B910B9}">
  <ds:schemaRefs/>
</ds:datastoreItem>
</file>

<file path=customXml/itemProps10.xml><?xml version="1.0" encoding="utf-8"?>
<ds:datastoreItem xmlns:ds="http://schemas.openxmlformats.org/officeDocument/2006/customXml" ds:itemID="{1C96BADC-B841-4EE2-B60C-382A0C8F9BBF}">
  <ds:schemaRefs/>
</ds:datastoreItem>
</file>

<file path=customXml/itemProps11.xml><?xml version="1.0" encoding="utf-8"?>
<ds:datastoreItem xmlns:ds="http://schemas.openxmlformats.org/officeDocument/2006/customXml" ds:itemID="{062E49FD-A65B-4D30-B322-9DE5B63D4568}">
  <ds:schemaRefs/>
</ds:datastoreItem>
</file>

<file path=customXml/itemProps12.xml><?xml version="1.0" encoding="utf-8"?>
<ds:datastoreItem xmlns:ds="http://schemas.openxmlformats.org/officeDocument/2006/customXml" ds:itemID="{7ECA4596-9807-4E75-9072-6BD64D85C333}">
  <ds:schemaRefs/>
</ds:datastoreItem>
</file>

<file path=customXml/itemProps13.xml><?xml version="1.0" encoding="utf-8"?>
<ds:datastoreItem xmlns:ds="http://schemas.openxmlformats.org/officeDocument/2006/customXml" ds:itemID="{455E05D8-2BF6-4F72-8D90-14FCBD4CA766}">
  <ds:schemaRefs/>
</ds:datastoreItem>
</file>

<file path=customXml/itemProps14.xml><?xml version="1.0" encoding="utf-8"?>
<ds:datastoreItem xmlns:ds="http://schemas.openxmlformats.org/officeDocument/2006/customXml" ds:itemID="{80C979F3-9F67-45AD-A4C3-AAA7B9F27A2A}">
  <ds:schemaRefs/>
</ds:datastoreItem>
</file>

<file path=customXml/itemProps15.xml><?xml version="1.0" encoding="utf-8"?>
<ds:datastoreItem xmlns:ds="http://schemas.openxmlformats.org/officeDocument/2006/customXml" ds:itemID="{D72B0E1E-CCF3-4D3E-B36D-F874F3616BA3}">
  <ds:schemaRefs/>
</ds:datastoreItem>
</file>

<file path=customXml/itemProps16.xml><?xml version="1.0" encoding="utf-8"?>
<ds:datastoreItem xmlns:ds="http://schemas.openxmlformats.org/officeDocument/2006/customXml" ds:itemID="{F6F511E2-D20A-4082-AC91-59BA1DE6B765}">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Data</vt:lpstr>
      <vt:lpstr>Sheet1</vt:lpstr>
      <vt:lpstr>Year x Rating</vt:lpstr>
      <vt:lpstr>Rating X Console</vt:lpstr>
      <vt:lpstr>Imporved Dash 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Lenovo</dc:creator>
  <cp:lastModifiedBy>Lenovo</cp:lastModifiedBy>
  <dcterms:created xsi:type="dcterms:W3CDTF">2021-08-14T05:01:47Z</dcterms:created>
  <dcterms:modified xsi:type="dcterms:W3CDTF">2021-08-29T06:29:01Z</dcterms:modified>
</cp:coreProperties>
</file>