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ff\Documents\PlatformIO\Projects\smart-scaller\database\"/>
    </mc:Choice>
  </mc:AlternateContent>
  <xr:revisionPtr revIDLastSave="0" documentId="13_ncr:1_{6CA2EFF2-E4A6-4167-907A-674E5D20C409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pivot" sheetId="15" r:id="rId1"/>
    <sheet name="food_code" sheetId="14" r:id="rId2"/>
    <sheet name="tbl_makanan" sheetId="3" r:id="rId3"/>
    <sheet name="tbl_makanan1" sheetId="11" r:id="rId4"/>
  </sheets>
  <definedNames>
    <definedName name="_xlnm._FilterDatabase" localSheetId="1" hidden="1">food_code!$A$1:$N$1147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4" l="1"/>
  <c r="Q654" i="14"/>
  <c r="Q655" i="14"/>
  <c r="Q656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395" i="14"/>
  <c r="Q396" i="14"/>
  <c r="Q397" i="14"/>
  <c r="Q398" i="14"/>
  <c r="Q399" i="14"/>
  <c r="Q400" i="14"/>
  <c r="Q401" i="14"/>
  <c r="Q402" i="14"/>
  <c r="Q403" i="14"/>
  <c r="Q404" i="14"/>
  <c r="Q405" i="14"/>
  <c r="Q406" i="14"/>
  <c r="Q407" i="14"/>
  <c r="Q408" i="14"/>
  <c r="Q409" i="14"/>
  <c r="Q410" i="14"/>
  <c r="Q411" i="14"/>
  <c r="Q412" i="14"/>
  <c r="Q413" i="14"/>
  <c r="Q414" i="14"/>
  <c r="Q415" i="14"/>
  <c r="Q416" i="14"/>
  <c r="Q417" i="14"/>
  <c r="Q418" i="14"/>
  <c r="Q419" i="14"/>
  <c r="Q420" i="14"/>
  <c r="Q421" i="14"/>
  <c r="Q422" i="14"/>
  <c r="Q423" i="14"/>
  <c r="Q424" i="14"/>
  <c r="Q425" i="14"/>
  <c r="Q42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1" i="14"/>
  <c r="Q442" i="14"/>
  <c r="Q443" i="14"/>
  <c r="Q444" i="14"/>
  <c r="Q445" i="14"/>
  <c r="Q446" i="14"/>
  <c r="Q447" i="14"/>
  <c r="Q448" i="14"/>
  <c r="Q449" i="14"/>
  <c r="Q450" i="14"/>
  <c r="Q451" i="14"/>
  <c r="Q452" i="14"/>
  <c r="Q453" i="14"/>
  <c r="Q454" i="14"/>
  <c r="Q455" i="14"/>
  <c r="Q456" i="14"/>
  <c r="Q457" i="14"/>
  <c r="Q458" i="14"/>
  <c r="Q459" i="14"/>
  <c r="Q460" i="14"/>
  <c r="Q461" i="14"/>
  <c r="Q462" i="14"/>
  <c r="Q463" i="14"/>
  <c r="Q464" i="14"/>
  <c r="Q465" i="14"/>
  <c r="Q466" i="14"/>
  <c r="Q467" i="14"/>
  <c r="Q468" i="14"/>
  <c r="Q469" i="14"/>
  <c r="Q470" i="14"/>
  <c r="Q471" i="14"/>
  <c r="Q472" i="14"/>
  <c r="Q473" i="14"/>
  <c r="Q474" i="14"/>
  <c r="Q475" i="14"/>
  <c r="Q476" i="14"/>
  <c r="Q477" i="14"/>
  <c r="Q478" i="14"/>
  <c r="Q479" i="14"/>
  <c r="Q480" i="14"/>
  <c r="Q481" i="14"/>
  <c r="Q482" i="14"/>
  <c r="Q483" i="14"/>
  <c r="Q484" i="14"/>
  <c r="Q485" i="14"/>
  <c r="Q486" i="14"/>
  <c r="Q487" i="14"/>
  <c r="Q488" i="14"/>
  <c r="Q489" i="14"/>
  <c r="Q490" i="14"/>
  <c r="Q491" i="14"/>
  <c r="Q492" i="14"/>
  <c r="Q493" i="14"/>
  <c r="Q494" i="14"/>
  <c r="Q495" i="14"/>
  <c r="Q496" i="14"/>
  <c r="Q497" i="14"/>
  <c r="Q498" i="14"/>
  <c r="Q499" i="14"/>
  <c r="Q500" i="14"/>
  <c r="Q501" i="14"/>
  <c r="Q502" i="14"/>
  <c r="Q503" i="14"/>
  <c r="Q504" i="14"/>
  <c r="Q505" i="14"/>
  <c r="Q506" i="14"/>
  <c r="Q507" i="14"/>
  <c r="Q508" i="14"/>
  <c r="Q509" i="14"/>
  <c r="Q510" i="14"/>
  <c r="Q511" i="14"/>
  <c r="Q512" i="14"/>
  <c r="Q513" i="14"/>
  <c r="Q514" i="14"/>
  <c r="Q515" i="14"/>
  <c r="Q516" i="14"/>
  <c r="Q517" i="14"/>
  <c r="Q518" i="14"/>
  <c r="Q519" i="14"/>
  <c r="Q520" i="14"/>
  <c r="Q521" i="14"/>
  <c r="Q522" i="14"/>
  <c r="Q523" i="14"/>
  <c r="Q524" i="14"/>
  <c r="Q525" i="14"/>
  <c r="Q526" i="14"/>
  <c r="Q527" i="14"/>
  <c r="Q528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544" i="14"/>
  <c r="Q545" i="14"/>
  <c r="Q546" i="14"/>
  <c r="Q547" i="14"/>
  <c r="Q548" i="14"/>
  <c r="Q549" i="14"/>
  <c r="Q550" i="14"/>
  <c r="Q551" i="14"/>
  <c r="Q552" i="14"/>
  <c r="Q553" i="14"/>
  <c r="Q554" i="14"/>
  <c r="Q555" i="14"/>
  <c r="Q556" i="14"/>
  <c r="Q557" i="14"/>
  <c r="Q558" i="14"/>
  <c r="Q559" i="14"/>
  <c r="Q560" i="14"/>
  <c r="Q561" i="14"/>
  <c r="Q562" i="14"/>
  <c r="Q563" i="14"/>
  <c r="Q564" i="14"/>
  <c r="Q565" i="14"/>
  <c r="Q566" i="14"/>
  <c r="Q567" i="14"/>
  <c r="Q568" i="14"/>
  <c r="Q569" i="14"/>
  <c r="Q570" i="14"/>
  <c r="Q571" i="14"/>
  <c r="Q572" i="14"/>
  <c r="Q573" i="14"/>
  <c r="Q574" i="14"/>
  <c r="Q575" i="14"/>
  <c r="Q576" i="14"/>
  <c r="Q577" i="14"/>
  <c r="Q578" i="14"/>
  <c r="Q579" i="14"/>
  <c r="Q580" i="14"/>
  <c r="Q581" i="14"/>
  <c r="Q582" i="14"/>
  <c r="Q583" i="14"/>
  <c r="Q584" i="14"/>
  <c r="Q585" i="14"/>
  <c r="Q586" i="14"/>
  <c r="Q587" i="14"/>
  <c r="Q588" i="14"/>
  <c r="Q589" i="14"/>
  <c r="Q590" i="14"/>
  <c r="Q591" i="14"/>
  <c r="Q592" i="14"/>
  <c r="Q593" i="14"/>
  <c r="Q594" i="14"/>
  <c r="Q595" i="14"/>
  <c r="Q596" i="14"/>
  <c r="Q597" i="14"/>
  <c r="Q598" i="14"/>
  <c r="Q599" i="14"/>
  <c r="Q600" i="14"/>
  <c r="Q601" i="14"/>
  <c r="Q602" i="14"/>
  <c r="Q603" i="14"/>
  <c r="Q604" i="14"/>
  <c r="Q605" i="14"/>
  <c r="Q606" i="14"/>
  <c r="Q607" i="14"/>
  <c r="Q608" i="14"/>
  <c r="Q609" i="14"/>
  <c r="Q610" i="14"/>
  <c r="Q611" i="14"/>
  <c r="Q612" i="14"/>
  <c r="Q613" i="14"/>
  <c r="Q614" i="14"/>
  <c r="Q615" i="14"/>
  <c r="Q616" i="14"/>
  <c r="Q617" i="14"/>
  <c r="Q618" i="14"/>
  <c r="Q619" i="14"/>
  <c r="Q620" i="14"/>
  <c r="Q621" i="14"/>
  <c r="Q622" i="14"/>
  <c r="Q623" i="14"/>
  <c r="Q624" i="14"/>
  <c r="Q625" i="14"/>
  <c r="Q626" i="14"/>
  <c r="Q627" i="14"/>
  <c r="Q628" i="14"/>
  <c r="Q629" i="14"/>
  <c r="Q630" i="14"/>
  <c r="Q631" i="14"/>
  <c r="Q632" i="14"/>
  <c r="Q633" i="14"/>
  <c r="Q634" i="14"/>
  <c r="Q635" i="14"/>
  <c r="Q636" i="14"/>
  <c r="Q637" i="14"/>
  <c r="Q638" i="14"/>
  <c r="Q639" i="14"/>
  <c r="Q640" i="14"/>
  <c r="Q641" i="14"/>
  <c r="Q642" i="14"/>
  <c r="Q643" i="14"/>
  <c r="Q644" i="14"/>
  <c r="Q645" i="14"/>
  <c r="Q646" i="14"/>
  <c r="Q647" i="14"/>
  <c r="Q648" i="14"/>
  <c r="Q649" i="14"/>
  <c r="Q650" i="14"/>
  <c r="Q651" i="14"/>
  <c r="Q652" i="14"/>
  <c r="Q653" i="14"/>
  <c r="Q657" i="14"/>
  <c r="Q658" i="14"/>
  <c r="Q659" i="14"/>
  <c r="Q660" i="14"/>
  <c r="Q661" i="14"/>
  <c r="Q662" i="14"/>
  <c r="Q663" i="14"/>
  <c r="Q664" i="14"/>
  <c r="Q665" i="14"/>
  <c r="Q666" i="14"/>
  <c r="Q667" i="14"/>
  <c r="Q668" i="14"/>
  <c r="Q669" i="14"/>
  <c r="Q670" i="14"/>
  <c r="Q671" i="14"/>
  <c r="Q672" i="14"/>
  <c r="Q673" i="14"/>
  <c r="Q674" i="14"/>
  <c r="Q675" i="14"/>
  <c r="Q676" i="14"/>
  <c r="Q677" i="14"/>
  <c r="Q678" i="14"/>
  <c r="Q679" i="14"/>
  <c r="Q680" i="14"/>
  <c r="Q681" i="14"/>
  <c r="Q682" i="14"/>
  <c r="Q683" i="14"/>
  <c r="Q684" i="14"/>
  <c r="Q685" i="14"/>
  <c r="Q686" i="14"/>
  <c r="Q687" i="14"/>
  <c r="Q688" i="14"/>
  <c r="Q689" i="14"/>
  <c r="Q690" i="14"/>
  <c r="Q691" i="14"/>
  <c r="Q692" i="14"/>
  <c r="Q693" i="14"/>
  <c r="Q694" i="14"/>
  <c r="Q695" i="14"/>
  <c r="Q696" i="14"/>
  <c r="Q697" i="14"/>
  <c r="Q698" i="14"/>
  <c r="Q699" i="14"/>
  <c r="Q700" i="14"/>
  <c r="Q701" i="14"/>
  <c r="Q702" i="14"/>
  <c r="Q703" i="14"/>
  <c r="Q704" i="14"/>
  <c r="Q705" i="14"/>
  <c r="Q706" i="14"/>
  <c r="Q707" i="14"/>
  <c r="Q708" i="14"/>
  <c r="Q709" i="14"/>
  <c r="Q710" i="14"/>
  <c r="Q711" i="14"/>
  <c r="Q712" i="14"/>
  <c r="Q713" i="14"/>
  <c r="Q714" i="14"/>
  <c r="Q715" i="14"/>
  <c r="Q716" i="14"/>
  <c r="Q717" i="14"/>
  <c r="Q718" i="14"/>
  <c r="Q719" i="14"/>
  <c r="Q720" i="14"/>
  <c r="Q721" i="14"/>
  <c r="Q722" i="14"/>
  <c r="Q723" i="14"/>
  <c r="Q724" i="14"/>
  <c r="Q725" i="14"/>
  <c r="Q726" i="14"/>
  <c r="Q727" i="14"/>
  <c r="Q728" i="14"/>
  <c r="Q729" i="14"/>
  <c r="Q730" i="14"/>
  <c r="Q731" i="14"/>
  <c r="Q732" i="14"/>
  <c r="Q733" i="14"/>
  <c r="Q734" i="14"/>
  <c r="Q735" i="14"/>
  <c r="Q736" i="14"/>
  <c r="Q737" i="14"/>
  <c r="Q738" i="14"/>
  <c r="Q739" i="14"/>
  <c r="Q740" i="14"/>
  <c r="Q741" i="14"/>
  <c r="Q742" i="14"/>
  <c r="Q743" i="14"/>
  <c r="Q744" i="14"/>
  <c r="Q745" i="14"/>
  <c r="Q746" i="14"/>
  <c r="Q747" i="14"/>
  <c r="Q748" i="14"/>
  <c r="Q749" i="14"/>
  <c r="Q750" i="14"/>
  <c r="Q751" i="14"/>
  <c r="Q752" i="14"/>
  <c r="Q753" i="14"/>
  <c r="Q754" i="14"/>
  <c r="Q755" i="14"/>
  <c r="Q756" i="14"/>
  <c r="Q757" i="14"/>
  <c r="Q758" i="14"/>
  <c r="Q759" i="14"/>
  <c r="Q760" i="14"/>
  <c r="Q761" i="14"/>
  <c r="Q762" i="14"/>
  <c r="Q763" i="14"/>
  <c r="Q764" i="14"/>
  <c r="Q765" i="14"/>
  <c r="Q766" i="14"/>
  <c r="Q767" i="14"/>
  <c r="Q768" i="14"/>
  <c r="Q769" i="14"/>
  <c r="Q770" i="14"/>
  <c r="Q771" i="14"/>
  <c r="Q772" i="14"/>
  <c r="Q773" i="14"/>
  <c r="Q774" i="14"/>
  <c r="Q775" i="14"/>
  <c r="Q776" i="14"/>
  <c r="Q777" i="14"/>
  <c r="Q778" i="14"/>
  <c r="Q779" i="14"/>
  <c r="Q780" i="14"/>
  <c r="Q781" i="14"/>
  <c r="Q782" i="14"/>
  <c r="Q783" i="14"/>
  <c r="Q784" i="14"/>
  <c r="Q785" i="14"/>
  <c r="Q786" i="14"/>
  <c r="Q787" i="14"/>
  <c r="Q788" i="14"/>
  <c r="Q789" i="14"/>
  <c r="Q790" i="14"/>
  <c r="Q791" i="14"/>
  <c r="Q792" i="14"/>
  <c r="Q793" i="14"/>
  <c r="Q794" i="14"/>
  <c r="Q795" i="14"/>
  <c r="Q796" i="14"/>
  <c r="Q797" i="14"/>
  <c r="Q798" i="14"/>
  <c r="Q799" i="14"/>
  <c r="Q800" i="14"/>
  <c r="Q801" i="14"/>
  <c r="Q802" i="14"/>
  <c r="Q803" i="14"/>
  <c r="Q804" i="14"/>
  <c r="Q805" i="14"/>
  <c r="Q806" i="14"/>
  <c r="Q807" i="14"/>
  <c r="Q808" i="14"/>
  <c r="Q809" i="14"/>
  <c r="Q810" i="14"/>
  <c r="Q811" i="14"/>
  <c r="Q812" i="14"/>
  <c r="Q813" i="14"/>
  <c r="Q814" i="14"/>
  <c r="Q815" i="14"/>
  <c r="Q816" i="14"/>
  <c r="Q817" i="14"/>
  <c r="Q818" i="14"/>
  <c r="Q819" i="14"/>
  <c r="Q820" i="14"/>
  <c r="Q821" i="14"/>
  <c r="Q822" i="14"/>
  <c r="Q823" i="14"/>
  <c r="Q824" i="14"/>
  <c r="Q825" i="14"/>
  <c r="Q826" i="14"/>
  <c r="Q827" i="14"/>
  <c r="Q828" i="14"/>
  <c r="Q829" i="14"/>
  <c r="Q830" i="14"/>
  <c r="Q831" i="14"/>
  <c r="Q832" i="14"/>
  <c r="Q833" i="14"/>
  <c r="Q834" i="14"/>
  <c r="Q835" i="14"/>
  <c r="Q836" i="14"/>
  <c r="Q837" i="14"/>
  <c r="Q838" i="14"/>
  <c r="Q839" i="14"/>
  <c r="Q840" i="14"/>
  <c r="Q841" i="14"/>
  <c r="Q842" i="14"/>
  <c r="Q843" i="14"/>
  <c r="Q844" i="14"/>
  <c r="Q845" i="14"/>
  <c r="Q846" i="14"/>
  <c r="Q847" i="14"/>
  <c r="Q848" i="14"/>
  <c r="Q849" i="14"/>
  <c r="Q850" i="14"/>
  <c r="Q851" i="14"/>
  <c r="Q852" i="14"/>
  <c r="Q853" i="14"/>
  <c r="Q854" i="14"/>
  <c r="Q855" i="14"/>
  <c r="Q856" i="14"/>
  <c r="Q857" i="14"/>
  <c r="Q858" i="14"/>
  <c r="Q859" i="14"/>
  <c r="Q860" i="14"/>
  <c r="Q861" i="14"/>
  <c r="Q862" i="14"/>
  <c r="Q863" i="14"/>
  <c r="Q864" i="14"/>
  <c r="Q865" i="14"/>
  <c r="Q866" i="14"/>
  <c r="Q867" i="14"/>
  <c r="Q868" i="14"/>
  <c r="Q869" i="14"/>
  <c r="Q870" i="14"/>
  <c r="Q871" i="14"/>
  <c r="Q872" i="14"/>
  <c r="Q873" i="14"/>
  <c r="Q874" i="14"/>
  <c r="Q875" i="14"/>
  <c r="Q876" i="14"/>
  <c r="Q877" i="14"/>
  <c r="Q878" i="14"/>
  <c r="Q879" i="14"/>
  <c r="Q880" i="14"/>
  <c r="Q881" i="14"/>
  <c r="Q882" i="14"/>
  <c r="Q883" i="14"/>
  <c r="Q884" i="14"/>
  <c r="Q885" i="14"/>
  <c r="Q886" i="14"/>
  <c r="Q887" i="14"/>
  <c r="Q888" i="14"/>
  <c r="Q889" i="14"/>
  <c r="Q890" i="14"/>
  <c r="Q891" i="14"/>
  <c r="Q892" i="14"/>
  <c r="Q893" i="14"/>
  <c r="Q894" i="14"/>
  <c r="Q895" i="14"/>
  <c r="Q896" i="14"/>
  <c r="Q897" i="14"/>
  <c r="Q898" i="14"/>
  <c r="Q899" i="14"/>
  <c r="Q900" i="14"/>
  <c r="Q901" i="14"/>
  <c r="Q902" i="14"/>
  <c r="Q903" i="14"/>
  <c r="Q904" i="14"/>
  <c r="Q905" i="14"/>
  <c r="Q906" i="14"/>
  <c r="Q907" i="14"/>
  <c r="Q908" i="14"/>
  <c r="Q909" i="14"/>
  <c r="Q910" i="14"/>
  <c r="Q911" i="14"/>
  <c r="Q912" i="14"/>
  <c r="Q913" i="14"/>
  <c r="Q914" i="14"/>
  <c r="Q915" i="14"/>
  <c r="Q916" i="14"/>
  <c r="Q917" i="14"/>
  <c r="Q918" i="14"/>
  <c r="Q919" i="14"/>
  <c r="Q920" i="14"/>
  <c r="Q921" i="14"/>
  <c r="Q922" i="14"/>
  <c r="Q923" i="14"/>
  <c r="Q924" i="14"/>
  <c r="Q925" i="14"/>
  <c r="Q926" i="14"/>
  <c r="Q927" i="14"/>
  <c r="Q928" i="14"/>
  <c r="Q929" i="14"/>
  <c r="Q930" i="14"/>
  <c r="Q931" i="14"/>
  <c r="Q932" i="14"/>
  <c r="Q933" i="14"/>
  <c r="Q934" i="14"/>
  <c r="Q935" i="14"/>
  <c r="Q936" i="14"/>
  <c r="Q937" i="14"/>
  <c r="Q938" i="14"/>
  <c r="Q939" i="14"/>
  <c r="Q940" i="14"/>
  <c r="Q941" i="14"/>
  <c r="Q942" i="14"/>
  <c r="Q943" i="14"/>
  <c r="Q944" i="14"/>
  <c r="Q945" i="14"/>
  <c r="Q946" i="14"/>
  <c r="Q947" i="14"/>
  <c r="Q948" i="14"/>
  <c r="Q949" i="14"/>
  <c r="Q950" i="14"/>
  <c r="Q951" i="14"/>
  <c r="Q952" i="14"/>
  <c r="Q953" i="14"/>
  <c r="Q954" i="14"/>
  <c r="Q955" i="14"/>
  <c r="Q956" i="14"/>
  <c r="Q957" i="14"/>
  <c r="Q958" i="14"/>
  <c r="Q959" i="14"/>
  <c r="Q960" i="14"/>
  <c r="Q961" i="14"/>
  <c r="Q962" i="14"/>
  <c r="Q963" i="14"/>
  <c r="Q964" i="14"/>
  <c r="Q965" i="14"/>
  <c r="Q966" i="14"/>
  <c r="Q967" i="14"/>
  <c r="Q968" i="14"/>
  <c r="Q969" i="14"/>
  <c r="Q970" i="14"/>
  <c r="Q971" i="14"/>
  <c r="Q972" i="14"/>
  <c r="Q973" i="14"/>
  <c r="Q974" i="14"/>
  <c r="Q975" i="14"/>
  <c r="Q976" i="14"/>
  <c r="Q977" i="14"/>
  <c r="Q978" i="14"/>
  <c r="Q979" i="14"/>
  <c r="Q980" i="14"/>
  <c r="Q981" i="14"/>
  <c r="Q982" i="14"/>
  <c r="Q983" i="14"/>
  <c r="Q984" i="14"/>
  <c r="Q985" i="14"/>
  <c r="Q986" i="14"/>
  <c r="Q987" i="14"/>
  <c r="Q988" i="14"/>
  <c r="Q989" i="14"/>
  <c r="Q990" i="14"/>
  <c r="Q991" i="14"/>
  <c r="Q992" i="14"/>
  <c r="Q993" i="14"/>
  <c r="Q994" i="14"/>
  <c r="Q995" i="14"/>
  <c r="Q996" i="14"/>
  <c r="Q997" i="14"/>
  <c r="Q998" i="14"/>
  <c r="Q999" i="14"/>
  <c r="Q1000" i="14"/>
  <c r="Q1001" i="14"/>
  <c r="Q1002" i="14"/>
  <c r="Q1003" i="14"/>
  <c r="Q1004" i="14"/>
  <c r="Q1005" i="14"/>
  <c r="Q1006" i="14"/>
  <c r="Q1007" i="14"/>
  <c r="Q1008" i="14"/>
  <c r="Q1009" i="14"/>
  <c r="Q1010" i="14"/>
  <c r="Q1011" i="14"/>
  <c r="Q1012" i="14"/>
  <c r="Q1013" i="14"/>
  <c r="Q1014" i="14"/>
  <c r="Q1015" i="14"/>
  <c r="Q1016" i="14"/>
  <c r="Q1017" i="14"/>
  <c r="Q1018" i="14"/>
  <c r="Q1019" i="14"/>
  <c r="Q1020" i="14"/>
  <c r="Q1021" i="14"/>
  <c r="Q1022" i="14"/>
  <c r="Q1023" i="14"/>
  <c r="Q1024" i="14"/>
  <c r="Q1025" i="14"/>
  <c r="Q1026" i="14"/>
  <c r="Q1027" i="14"/>
  <c r="Q1028" i="14"/>
  <c r="Q1029" i="14"/>
  <c r="Q1030" i="14"/>
  <c r="Q1031" i="14"/>
  <c r="Q1032" i="14"/>
  <c r="Q1033" i="14"/>
  <c r="Q1034" i="14"/>
  <c r="Q1035" i="14"/>
  <c r="Q1036" i="14"/>
  <c r="Q1037" i="14"/>
  <c r="Q1038" i="14"/>
  <c r="Q1039" i="14"/>
  <c r="Q1040" i="14"/>
  <c r="Q1041" i="14"/>
  <c r="Q1042" i="14"/>
  <c r="Q1043" i="14"/>
  <c r="Q1044" i="14"/>
  <c r="Q1045" i="14"/>
  <c r="Q1046" i="14"/>
  <c r="Q1047" i="14"/>
  <c r="Q1048" i="14"/>
  <c r="Q1049" i="14"/>
  <c r="Q1050" i="14"/>
  <c r="Q1051" i="14"/>
  <c r="Q1052" i="14"/>
  <c r="Q1053" i="14"/>
  <c r="Q1054" i="14"/>
  <c r="Q1055" i="14"/>
  <c r="Q1056" i="14"/>
  <c r="Q1057" i="14"/>
  <c r="Q1058" i="14"/>
  <c r="Q1059" i="14"/>
  <c r="Q1060" i="14"/>
  <c r="Q1061" i="14"/>
  <c r="Q1062" i="14"/>
  <c r="Q1063" i="14"/>
  <c r="Q1064" i="14"/>
  <c r="Q1065" i="14"/>
  <c r="Q1066" i="14"/>
  <c r="Q1067" i="14"/>
  <c r="Q1068" i="14"/>
  <c r="Q1069" i="14"/>
  <c r="Q1070" i="14"/>
  <c r="Q1071" i="14"/>
  <c r="Q1072" i="14"/>
  <c r="Q1073" i="14"/>
  <c r="Q1074" i="14"/>
  <c r="Q1075" i="14"/>
  <c r="Q1076" i="14"/>
  <c r="Q1077" i="14"/>
  <c r="Q1078" i="14"/>
  <c r="Q1079" i="14"/>
  <c r="Q1080" i="14"/>
  <c r="Q1081" i="14"/>
  <c r="Q1082" i="14"/>
  <c r="Q1083" i="14"/>
  <c r="Q1084" i="14"/>
  <c r="Q1085" i="14"/>
  <c r="Q1086" i="14"/>
  <c r="Q1087" i="14"/>
  <c r="Q1088" i="14"/>
  <c r="Q1089" i="14"/>
  <c r="Q1090" i="14"/>
  <c r="Q1091" i="14"/>
  <c r="Q1092" i="14"/>
  <c r="Q1093" i="14"/>
  <c r="Q1094" i="14"/>
  <c r="Q1095" i="14"/>
  <c r="Q1096" i="14"/>
  <c r="Q1097" i="14"/>
  <c r="Q1098" i="14"/>
  <c r="Q1099" i="14"/>
  <c r="Q1100" i="14"/>
  <c r="Q1101" i="14"/>
  <c r="Q1102" i="14"/>
  <c r="Q1103" i="14"/>
  <c r="Q1104" i="14"/>
  <c r="Q1105" i="14"/>
  <c r="Q1106" i="14"/>
  <c r="Q1107" i="14"/>
  <c r="Q1108" i="14"/>
  <c r="Q1109" i="14"/>
  <c r="Q1110" i="14"/>
  <c r="Q1111" i="14"/>
  <c r="Q1112" i="14"/>
  <c r="Q1113" i="14"/>
  <c r="Q1114" i="14"/>
  <c r="Q1115" i="14"/>
  <c r="Q1116" i="14"/>
  <c r="Q1117" i="14"/>
  <c r="Q1118" i="14"/>
  <c r="Q1119" i="14"/>
  <c r="Q1120" i="14"/>
  <c r="Q1121" i="14"/>
  <c r="Q1122" i="14"/>
  <c r="Q1123" i="14"/>
  <c r="Q1124" i="14"/>
  <c r="Q1125" i="14"/>
  <c r="Q1126" i="14"/>
  <c r="Q1127" i="14"/>
  <c r="Q1128" i="14"/>
  <c r="Q1129" i="14"/>
  <c r="Q1130" i="14"/>
  <c r="Q1131" i="14"/>
  <c r="Q1132" i="14"/>
  <c r="Q1133" i="14"/>
  <c r="Q1134" i="14"/>
  <c r="Q1135" i="14"/>
  <c r="Q1136" i="14"/>
  <c r="Q1137" i="14"/>
  <c r="Q1138" i="14"/>
  <c r="Q1139" i="14"/>
  <c r="Q1140" i="14"/>
  <c r="Q1141" i="14"/>
  <c r="Q1142" i="14"/>
  <c r="Q1143" i="14"/>
  <c r="Q1144" i="14"/>
  <c r="Q1145" i="14"/>
  <c r="Q1146" i="14"/>
  <c r="Q1147" i="14"/>
  <c r="Q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932" i="14"/>
  <c r="O933" i="14"/>
  <c r="O934" i="14"/>
  <c r="O935" i="14"/>
  <c r="O936" i="14"/>
  <c r="O937" i="14"/>
  <c r="O938" i="14"/>
  <c r="O939" i="14"/>
  <c r="O940" i="14"/>
  <c r="O941" i="14"/>
  <c r="O942" i="14"/>
  <c r="O943" i="14"/>
  <c r="O944" i="14"/>
  <c r="O945" i="14"/>
  <c r="O946" i="14"/>
  <c r="O947" i="14"/>
  <c r="O948" i="14"/>
  <c r="O949" i="14"/>
  <c r="O950" i="14"/>
  <c r="O951" i="14"/>
  <c r="O952" i="14"/>
  <c r="O953" i="14"/>
  <c r="O954" i="14"/>
  <c r="O955" i="14"/>
  <c r="O956" i="14"/>
  <c r="O957" i="14"/>
  <c r="O958" i="14"/>
  <c r="O959" i="14"/>
  <c r="O960" i="14"/>
  <c r="O961" i="14"/>
  <c r="O962" i="14"/>
  <c r="O963" i="14"/>
  <c r="O964" i="14"/>
  <c r="O965" i="14"/>
  <c r="O966" i="14"/>
  <c r="O967" i="14"/>
  <c r="O968" i="14"/>
  <c r="O969" i="14"/>
  <c r="O970" i="14"/>
  <c r="O971" i="14"/>
  <c r="O972" i="14"/>
  <c r="O973" i="14"/>
  <c r="O974" i="14"/>
  <c r="O975" i="14"/>
  <c r="O976" i="14"/>
  <c r="O977" i="14"/>
  <c r="O978" i="14"/>
  <c r="O979" i="14"/>
  <c r="O980" i="14"/>
  <c r="O981" i="14"/>
  <c r="O982" i="14"/>
  <c r="O983" i="14"/>
  <c r="O984" i="14"/>
  <c r="O985" i="14"/>
  <c r="O986" i="14"/>
  <c r="O987" i="14"/>
  <c r="O988" i="14"/>
  <c r="O989" i="14"/>
  <c r="O990" i="14"/>
  <c r="O991" i="14"/>
  <c r="O992" i="14"/>
  <c r="O993" i="14"/>
  <c r="O994" i="14"/>
  <c r="O995" i="14"/>
  <c r="O996" i="14"/>
  <c r="O997" i="14"/>
  <c r="O998" i="14"/>
  <c r="O999" i="14"/>
  <c r="O1000" i="14"/>
  <c r="O1001" i="14"/>
  <c r="O1002" i="14"/>
  <c r="O1003" i="14"/>
  <c r="O1004" i="14"/>
  <c r="O1005" i="14"/>
  <c r="O1006" i="14"/>
  <c r="O1007" i="14"/>
  <c r="O1008" i="14"/>
  <c r="O1009" i="14"/>
  <c r="O1010" i="14"/>
  <c r="O1011" i="14"/>
  <c r="O1012" i="14"/>
  <c r="O1013" i="14"/>
  <c r="O1014" i="14"/>
  <c r="O1015" i="14"/>
  <c r="O1016" i="14"/>
  <c r="O1017" i="14"/>
  <c r="O1018" i="14"/>
  <c r="O1019" i="14"/>
  <c r="O1020" i="14"/>
  <c r="O1021" i="14"/>
  <c r="O1022" i="14"/>
  <c r="O1023" i="14"/>
  <c r="O1024" i="14"/>
  <c r="O1025" i="14"/>
  <c r="O1026" i="14"/>
  <c r="O1027" i="14"/>
  <c r="O1028" i="14"/>
  <c r="O1029" i="14"/>
  <c r="O1030" i="14"/>
  <c r="O1031" i="14"/>
  <c r="O1032" i="14"/>
  <c r="O1033" i="14"/>
  <c r="O1034" i="14"/>
  <c r="O1035" i="14"/>
  <c r="O1036" i="14"/>
  <c r="O1037" i="14"/>
  <c r="O1038" i="14"/>
  <c r="O1039" i="14"/>
  <c r="O1040" i="14"/>
  <c r="O1041" i="14"/>
  <c r="O1042" i="14"/>
  <c r="O1043" i="14"/>
  <c r="O1044" i="14"/>
  <c r="O1045" i="14"/>
  <c r="O1046" i="14"/>
  <c r="O1047" i="14"/>
  <c r="O1048" i="14"/>
  <c r="O1049" i="14"/>
  <c r="O1050" i="14"/>
  <c r="O1051" i="14"/>
  <c r="O1052" i="14"/>
  <c r="O1053" i="14"/>
  <c r="O1054" i="14"/>
  <c r="O1055" i="14"/>
  <c r="O1056" i="14"/>
  <c r="O1057" i="14"/>
  <c r="O1058" i="14"/>
  <c r="O1059" i="14"/>
  <c r="O1060" i="14"/>
  <c r="O1061" i="14"/>
  <c r="O1062" i="14"/>
  <c r="O1063" i="14"/>
  <c r="O1064" i="14"/>
  <c r="O1065" i="14"/>
  <c r="O1066" i="14"/>
  <c r="O1067" i="14"/>
  <c r="O1068" i="14"/>
  <c r="O1069" i="14"/>
  <c r="O1070" i="14"/>
  <c r="O1071" i="14"/>
  <c r="O1072" i="14"/>
  <c r="O1073" i="14"/>
  <c r="O1074" i="14"/>
  <c r="O1075" i="14"/>
  <c r="O1076" i="14"/>
  <c r="O1077" i="14"/>
  <c r="O1078" i="14"/>
  <c r="O1079" i="14"/>
  <c r="O1080" i="14"/>
  <c r="O1081" i="14"/>
  <c r="O1082" i="14"/>
  <c r="O1083" i="14"/>
  <c r="O1084" i="14"/>
  <c r="O1085" i="14"/>
  <c r="O1086" i="14"/>
  <c r="O1087" i="14"/>
  <c r="O1088" i="14"/>
  <c r="O1089" i="14"/>
  <c r="O1090" i="14"/>
  <c r="O1091" i="14"/>
  <c r="O1092" i="14"/>
  <c r="O1093" i="14"/>
  <c r="O1094" i="14"/>
  <c r="O1095" i="14"/>
  <c r="O1096" i="14"/>
  <c r="O1097" i="14"/>
  <c r="O1098" i="14"/>
  <c r="O1099" i="14"/>
  <c r="O1100" i="14"/>
  <c r="O1101" i="14"/>
  <c r="O1102" i="14"/>
  <c r="O1103" i="14"/>
  <c r="O1104" i="14"/>
  <c r="O1105" i="14"/>
  <c r="O1106" i="14"/>
  <c r="O1107" i="14"/>
  <c r="O1108" i="14"/>
  <c r="O1109" i="14"/>
  <c r="O1110" i="14"/>
  <c r="O1111" i="14"/>
  <c r="O1112" i="14"/>
  <c r="O1113" i="14"/>
  <c r="O1114" i="14"/>
  <c r="O1115" i="14"/>
  <c r="O1116" i="14"/>
  <c r="O1117" i="14"/>
  <c r="O1118" i="14"/>
  <c r="O1119" i="14"/>
  <c r="O1120" i="14"/>
  <c r="O1121" i="14"/>
  <c r="O1122" i="14"/>
  <c r="O1123" i="14"/>
  <c r="O1124" i="14"/>
  <c r="O1125" i="14"/>
  <c r="O1126" i="14"/>
  <c r="O1127" i="14"/>
  <c r="O1128" i="14"/>
  <c r="O1129" i="14"/>
  <c r="O1130" i="14"/>
  <c r="O1131" i="14"/>
  <c r="O1132" i="14"/>
  <c r="O1133" i="14"/>
  <c r="O1134" i="14"/>
  <c r="O1135" i="14"/>
  <c r="O1136" i="14"/>
  <c r="O1137" i="14"/>
  <c r="O1138" i="14"/>
  <c r="O1139" i="14"/>
  <c r="O1140" i="14"/>
  <c r="O1141" i="14"/>
  <c r="O1142" i="14"/>
  <c r="O1143" i="14"/>
  <c r="O1144" i="14"/>
  <c r="O1145" i="14"/>
  <c r="O1146" i="14"/>
  <c r="O1147" i="14"/>
  <c r="O2" i="14"/>
  <c r="P172" i="14"/>
  <c r="P168" i="14"/>
  <c r="P173" i="14" s="1"/>
  <c r="P167" i="14"/>
  <c r="P920" i="14"/>
  <c r="P915" i="14"/>
  <c r="P916" i="14" s="1"/>
  <c r="P921" i="14" s="1"/>
  <c r="P773" i="14"/>
  <c r="P768" i="14"/>
  <c r="P769" i="14" s="1"/>
  <c r="P774" i="14" s="1"/>
  <c r="P414" i="14"/>
  <c r="P419" i="14" s="1"/>
  <c r="P32" i="14"/>
  <c r="P37" i="14" s="1"/>
  <c r="P276" i="14"/>
  <c r="P281" i="14" s="1"/>
  <c r="P641" i="14"/>
  <c r="P646" i="14" s="1"/>
  <c r="J1147" i="14"/>
  <c r="J1146" i="14"/>
  <c r="J1145" i="14"/>
  <c r="J1144" i="14"/>
  <c r="J1143" i="14"/>
  <c r="J1142" i="14"/>
  <c r="J1141" i="14"/>
  <c r="J1140" i="14"/>
  <c r="J1139" i="14"/>
  <c r="J1138" i="14"/>
  <c r="J1137" i="14"/>
  <c r="J1136" i="14"/>
  <c r="J1135" i="14"/>
  <c r="J1134" i="14"/>
  <c r="J1133" i="14"/>
  <c r="J1132" i="14"/>
  <c r="J1131" i="14"/>
  <c r="J1130" i="14"/>
  <c r="J1129" i="14"/>
  <c r="J1128" i="14"/>
  <c r="J1127" i="14"/>
  <c r="J1126" i="14"/>
  <c r="J1125" i="14"/>
  <c r="J1124" i="14"/>
  <c r="J1123" i="14"/>
  <c r="J1122" i="14"/>
  <c r="J1121" i="14"/>
  <c r="J1120" i="14"/>
  <c r="J1119" i="14"/>
  <c r="J1118" i="14"/>
  <c r="J1117" i="14"/>
  <c r="J1116" i="14"/>
  <c r="J1115" i="14"/>
  <c r="J1114" i="14"/>
  <c r="J1113" i="14"/>
  <c r="J1112" i="14"/>
  <c r="J1111" i="14"/>
  <c r="J1110" i="14"/>
  <c r="J1109" i="14"/>
  <c r="J1108" i="14"/>
  <c r="J1107" i="14"/>
  <c r="J1106" i="14"/>
  <c r="J1105" i="14"/>
  <c r="J1104" i="14"/>
  <c r="J1103" i="14"/>
  <c r="J1102" i="14"/>
  <c r="J1101" i="14"/>
  <c r="J1100" i="14"/>
  <c r="J1099" i="14"/>
  <c r="J1098" i="14"/>
  <c r="J1097" i="14"/>
  <c r="J1096" i="14"/>
  <c r="J1095" i="14"/>
  <c r="J1094" i="14"/>
  <c r="J1093" i="14"/>
  <c r="J1092" i="14"/>
  <c r="J1091" i="14"/>
  <c r="J1090" i="14"/>
  <c r="J1089" i="14"/>
  <c r="J1088" i="14"/>
  <c r="J1087" i="14"/>
  <c r="J1086" i="14"/>
  <c r="J1085" i="14"/>
  <c r="J1084" i="14"/>
  <c r="J1083" i="14"/>
  <c r="J1082" i="14"/>
  <c r="J1081" i="14"/>
  <c r="J1080" i="14"/>
  <c r="J1079" i="14"/>
  <c r="J1078" i="14"/>
  <c r="J1077" i="14"/>
  <c r="J1076" i="14"/>
  <c r="J1075" i="14"/>
  <c r="J1074" i="14"/>
  <c r="J1073" i="14"/>
  <c r="J1072" i="14"/>
  <c r="J1071" i="14"/>
  <c r="J1070" i="14"/>
  <c r="J1069" i="14"/>
  <c r="J1068" i="14"/>
  <c r="J1067" i="14"/>
  <c r="J1066" i="14"/>
  <c r="J1065" i="14"/>
  <c r="J1064" i="14"/>
  <c r="J1063" i="14"/>
  <c r="J1062" i="14"/>
  <c r="J1061" i="14"/>
  <c r="J1060" i="14"/>
  <c r="J1059" i="14"/>
  <c r="J1058" i="14"/>
  <c r="J1057" i="14"/>
  <c r="J1056" i="14"/>
  <c r="J1055" i="14"/>
  <c r="J1054" i="14"/>
  <c r="J1053" i="14"/>
  <c r="J1052" i="14"/>
  <c r="J1051" i="14"/>
  <c r="J1050" i="14"/>
  <c r="J1049" i="14"/>
  <c r="J1048" i="14"/>
  <c r="J1047" i="14"/>
  <c r="J1046" i="14"/>
  <c r="J1045" i="14"/>
  <c r="J1044" i="14"/>
  <c r="J1043" i="14"/>
  <c r="J1042" i="14"/>
  <c r="J1041" i="14"/>
  <c r="J1040" i="14"/>
  <c r="J1039" i="14"/>
  <c r="J1038" i="14"/>
  <c r="J1037" i="14"/>
  <c r="J1036" i="14"/>
  <c r="J1035" i="14"/>
  <c r="J1034" i="14"/>
  <c r="J1033" i="14"/>
  <c r="J1032" i="14"/>
  <c r="J1031" i="14"/>
  <c r="J1030" i="14"/>
  <c r="J1029" i="14"/>
  <c r="J1028" i="14"/>
  <c r="J1027" i="14"/>
  <c r="J1026" i="14"/>
  <c r="J1025" i="14"/>
  <c r="J1024" i="14"/>
  <c r="J1023" i="14"/>
  <c r="J1022" i="14"/>
  <c r="J1021" i="14"/>
  <c r="J1020" i="14"/>
  <c r="J1019" i="14"/>
  <c r="J1018" i="14"/>
  <c r="J1017" i="14"/>
  <c r="J1016" i="14"/>
  <c r="J1015" i="14"/>
  <c r="J1014" i="14"/>
  <c r="J1013" i="14"/>
  <c r="J1012" i="14"/>
  <c r="J1011" i="14"/>
  <c r="J1010" i="14"/>
  <c r="J1009" i="14"/>
  <c r="J1008" i="14"/>
  <c r="J1007" i="14"/>
  <c r="J1006" i="14"/>
  <c r="J1005" i="14"/>
  <c r="J1004" i="14"/>
  <c r="J1003" i="14"/>
  <c r="J1002" i="14"/>
  <c r="J1001" i="14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J895" i="14"/>
  <c r="J894" i="14"/>
  <c r="J893" i="14"/>
  <c r="J892" i="14"/>
  <c r="J891" i="14"/>
  <c r="J890" i="14"/>
  <c r="J889" i="14"/>
  <c r="J888" i="14"/>
  <c r="J887" i="14"/>
  <c r="J886" i="14"/>
  <c r="J885" i="14"/>
  <c r="J884" i="14"/>
  <c r="J883" i="14"/>
  <c r="J882" i="14"/>
  <c r="J881" i="14"/>
  <c r="J880" i="14"/>
  <c r="J879" i="14"/>
  <c r="J878" i="14"/>
  <c r="J877" i="14"/>
  <c r="J876" i="14"/>
  <c r="J875" i="14"/>
  <c r="J874" i="14"/>
  <c r="J873" i="14"/>
  <c r="J872" i="14"/>
  <c r="J871" i="14"/>
  <c r="J870" i="14"/>
  <c r="J869" i="14"/>
  <c r="J868" i="14"/>
  <c r="J867" i="14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2" i="3"/>
  <c r="P169" i="14" l="1"/>
  <c r="P917" i="14"/>
  <c r="P770" i="14"/>
  <c r="P415" i="14"/>
  <c r="P420" i="14" s="1"/>
  <c r="P33" i="14"/>
  <c r="P38" i="14" s="1"/>
  <c r="P277" i="14"/>
  <c r="P282" i="14" s="1"/>
  <c r="P642" i="14"/>
  <c r="P647" i="14" s="1"/>
  <c r="P170" i="14" l="1"/>
  <c r="P174" i="14"/>
  <c r="P278" i="14"/>
  <c r="P279" i="14" s="1"/>
  <c r="P416" i="14"/>
  <c r="P417" i="14" s="1"/>
  <c r="P922" i="14"/>
  <c r="P918" i="14"/>
  <c r="P775" i="14"/>
  <c r="P771" i="14"/>
  <c r="P34" i="14"/>
  <c r="P35" i="14" s="1"/>
  <c r="P643" i="14"/>
  <c r="P644" i="14"/>
  <c r="P648" i="14"/>
  <c r="P175" i="14" l="1"/>
  <c r="P171" i="14"/>
  <c r="P176" i="14" s="1"/>
  <c r="P177" i="14" s="1"/>
  <c r="P178" i="14" s="1"/>
  <c r="P179" i="14" s="1"/>
  <c r="P180" i="14" s="1"/>
  <c r="P181" i="14" s="1"/>
  <c r="P182" i="14" s="1"/>
  <c r="P283" i="14"/>
  <c r="P421" i="14"/>
  <c r="P923" i="14"/>
  <c r="P919" i="14"/>
  <c r="P924" i="14" s="1"/>
  <c r="P925" i="14" s="1"/>
  <c r="P926" i="14" s="1"/>
  <c r="P927" i="14" s="1"/>
  <c r="P928" i="14" s="1"/>
  <c r="P929" i="14" s="1"/>
  <c r="P930" i="14" s="1"/>
  <c r="P776" i="14"/>
  <c r="P772" i="14"/>
  <c r="P777" i="14" s="1"/>
  <c r="P778" i="14" s="1"/>
  <c r="P779" i="14" s="1"/>
  <c r="P780" i="14" s="1"/>
  <c r="P781" i="14" s="1"/>
  <c r="P782" i="14" s="1"/>
  <c r="P783" i="14" s="1"/>
  <c r="P418" i="14"/>
  <c r="P423" i="14" s="1"/>
  <c r="P424" i="14" s="1"/>
  <c r="P425" i="14" s="1"/>
  <c r="P426" i="14" s="1"/>
  <c r="P427" i="14" s="1"/>
  <c r="P428" i="14" s="1"/>
  <c r="P429" i="14" s="1"/>
  <c r="P422" i="14"/>
  <c r="P39" i="14"/>
  <c r="P40" i="14"/>
  <c r="P36" i="14"/>
  <c r="P41" i="14" s="1"/>
  <c r="P42" i="14" s="1"/>
  <c r="P43" i="14" s="1"/>
  <c r="P44" i="14" s="1"/>
  <c r="P45" i="14" s="1"/>
  <c r="P46" i="14" s="1"/>
  <c r="P47" i="14" s="1"/>
  <c r="P284" i="14"/>
  <c r="P280" i="14"/>
  <c r="P285" i="14" s="1"/>
  <c r="P286" i="14" s="1"/>
  <c r="P287" i="14" s="1"/>
  <c r="P288" i="14" s="1"/>
  <c r="P289" i="14" s="1"/>
  <c r="P290" i="14" s="1"/>
  <c r="P291" i="14" s="1"/>
  <c r="P645" i="14"/>
  <c r="P650" i="14" s="1"/>
  <c r="P651" i="14" s="1"/>
  <c r="P652" i="14" s="1"/>
  <c r="P653" i="14" s="1"/>
  <c r="P654" i="14" s="1"/>
  <c r="P655" i="14" s="1"/>
  <c r="P656" i="14" s="1"/>
  <c r="P649" i="14"/>
  <c r="P187" i="14" l="1"/>
  <c r="P183" i="14"/>
  <c r="P935" i="14"/>
  <c r="P931" i="14"/>
  <c r="P788" i="14"/>
  <c r="P784" i="14"/>
  <c r="P434" i="14"/>
  <c r="P430" i="14"/>
  <c r="P52" i="14"/>
  <c r="P48" i="14"/>
  <c r="P292" i="14"/>
  <c r="P296" i="14"/>
  <c r="P657" i="14"/>
  <c r="P661" i="14"/>
  <c r="P666" i="14" s="1"/>
  <c r="P667" i="14" s="1"/>
  <c r="P668" i="14" s="1"/>
  <c r="P669" i="14" s="1"/>
  <c r="P670" i="14" s="1"/>
  <c r="P671" i="14" s="1"/>
  <c r="P672" i="14" s="1"/>
  <c r="P673" i="14" s="1"/>
  <c r="P674" i="14" s="1"/>
  <c r="P675" i="14" s="1"/>
  <c r="P676" i="14" s="1"/>
  <c r="P677" i="14" s="1"/>
  <c r="P678" i="14" s="1"/>
  <c r="P679" i="14" s="1"/>
  <c r="P680" i="14" s="1"/>
  <c r="P681" i="14" s="1"/>
  <c r="P682" i="14" s="1"/>
  <c r="P683" i="14" s="1"/>
  <c r="P684" i="14" s="1"/>
  <c r="P685" i="14" s="1"/>
  <c r="P686" i="14" s="1"/>
  <c r="P687" i="14" s="1"/>
  <c r="P688" i="14" s="1"/>
  <c r="P689" i="14" s="1"/>
  <c r="P690" i="14" s="1"/>
  <c r="P691" i="14" s="1"/>
  <c r="P188" i="14" l="1"/>
  <c r="P184" i="14"/>
  <c r="P932" i="14"/>
  <c r="P936" i="14"/>
  <c r="P789" i="14"/>
  <c r="P785" i="14"/>
  <c r="P435" i="14"/>
  <c r="P431" i="14"/>
  <c r="P49" i="14"/>
  <c r="P53" i="14"/>
  <c r="P297" i="14"/>
  <c r="P293" i="14"/>
  <c r="P658" i="14"/>
  <c r="P662" i="14"/>
  <c r="P692" i="14"/>
  <c r="P696" i="14"/>
  <c r="P189" i="14" l="1"/>
  <c r="P185" i="14"/>
  <c r="P933" i="14"/>
  <c r="P937" i="14"/>
  <c r="P790" i="14"/>
  <c r="P786" i="14"/>
  <c r="P436" i="14"/>
  <c r="P432" i="14"/>
  <c r="P54" i="14"/>
  <c r="P50" i="14"/>
  <c r="P298" i="14"/>
  <c r="P294" i="14"/>
  <c r="P693" i="14"/>
  <c r="P697" i="14"/>
  <c r="P659" i="14"/>
  <c r="P663" i="14"/>
  <c r="P190" i="14" l="1"/>
  <c r="P186" i="14"/>
  <c r="P191" i="14" s="1"/>
  <c r="P934" i="14"/>
  <c r="P939" i="14" s="1"/>
  <c r="P940" i="14" s="1"/>
  <c r="P938" i="14"/>
  <c r="P787" i="14"/>
  <c r="P792" i="14" s="1"/>
  <c r="P793" i="14" s="1"/>
  <c r="P791" i="14"/>
  <c r="P437" i="14"/>
  <c r="P433" i="14"/>
  <c r="P438" i="14" s="1"/>
  <c r="P439" i="14" s="1"/>
  <c r="P51" i="14"/>
  <c r="P56" i="14" s="1"/>
  <c r="P57" i="14" s="1"/>
  <c r="P55" i="14"/>
  <c r="P299" i="14"/>
  <c r="P295" i="14"/>
  <c r="P300" i="14" s="1"/>
  <c r="P301" i="14" s="1"/>
  <c r="P660" i="14"/>
  <c r="P665" i="14" s="1"/>
  <c r="P664" i="14"/>
  <c r="P694" i="14"/>
  <c r="P698" i="14"/>
  <c r="P798" i="14" l="1"/>
  <c r="P794" i="14"/>
  <c r="P945" i="14"/>
  <c r="P941" i="14"/>
  <c r="P444" i="14"/>
  <c r="P440" i="14"/>
  <c r="P62" i="14"/>
  <c r="P58" i="14"/>
  <c r="P306" i="14"/>
  <c r="P302" i="14"/>
  <c r="P699" i="14"/>
  <c r="P695" i="14"/>
  <c r="P700" i="14" s="1"/>
  <c r="P701" i="14" s="1"/>
  <c r="P702" i="14" s="1"/>
  <c r="P703" i="14" s="1"/>
  <c r="P704" i="14" s="1"/>
  <c r="P705" i="14" s="1"/>
  <c r="P706" i="14" s="1"/>
  <c r="P795" i="14" l="1"/>
  <c r="P799" i="14"/>
  <c r="P942" i="14"/>
  <c r="P946" i="14"/>
  <c r="P445" i="14"/>
  <c r="P441" i="14"/>
  <c r="P63" i="14"/>
  <c r="P59" i="14"/>
  <c r="P307" i="14"/>
  <c r="P303" i="14"/>
  <c r="P707" i="14"/>
  <c r="P711" i="14"/>
  <c r="P947" i="14" l="1"/>
  <c r="P943" i="14"/>
  <c r="P800" i="14"/>
  <c r="P796" i="14"/>
  <c r="P442" i="14"/>
  <c r="P446" i="14"/>
  <c r="P64" i="14"/>
  <c r="P60" i="14"/>
  <c r="P308" i="14"/>
  <c r="P304" i="14"/>
  <c r="P708" i="14"/>
  <c r="P712" i="14"/>
  <c r="P797" i="14" l="1"/>
  <c r="P802" i="14" s="1"/>
  <c r="P803" i="14" s="1"/>
  <c r="P804" i="14" s="1"/>
  <c r="P805" i="14" s="1"/>
  <c r="P806" i="14" s="1"/>
  <c r="P807" i="14" s="1"/>
  <c r="P808" i="14" s="1"/>
  <c r="P801" i="14"/>
  <c r="P944" i="14"/>
  <c r="P949" i="14" s="1"/>
  <c r="P950" i="14" s="1"/>
  <c r="P951" i="14" s="1"/>
  <c r="P952" i="14" s="1"/>
  <c r="P953" i="14" s="1"/>
  <c r="P954" i="14" s="1"/>
  <c r="P955" i="14" s="1"/>
  <c r="P948" i="14"/>
  <c r="P447" i="14"/>
  <c r="P443" i="14"/>
  <c r="P448" i="14" s="1"/>
  <c r="P449" i="14" s="1"/>
  <c r="P450" i="14" s="1"/>
  <c r="P451" i="14" s="1"/>
  <c r="P452" i="14" s="1"/>
  <c r="P453" i="14" s="1"/>
  <c r="P454" i="14" s="1"/>
  <c r="P65" i="14"/>
  <c r="P61" i="14"/>
  <c r="P66" i="14" s="1"/>
  <c r="P67" i="14" s="1"/>
  <c r="P68" i="14" s="1"/>
  <c r="P69" i="14" s="1"/>
  <c r="P70" i="14" s="1"/>
  <c r="P71" i="14" s="1"/>
  <c r="P72" i="14" s="1"/>
  <c r="P305" i="14"/>
  <c r="P310" i="14" s="1"/>
  <c r="P311" i="14" s="1"/>
  <c r="P312" i="14" s="1"/>
  <c r="P313" i="14" s="1"/>
  <c r="P314" i="14" s="1"/>
  <c r="P315" i="14" s="1"/>
  <c r="P316" i="14" s="1"/>
  <c r="P309" i="14"/>
  <c r="P709" i="14"/>
  <c r="P713" i="14"/>
  <c r="P960" i="14" l="1"/>
  <c r="P956" i="14"/>
  <c r="P813" i="14"/>
  <c r="P809" i="14"/>
  <c r="P459" i="14"/>
  <c r="P455" i="14"/>
  <c r="P77" i="14"/>
  <c r="P73" i="14"/>
  <c r="P321" i="14"/>
  <c r="P317" i="14"/>
  <c r="P710" i="14"/>
  <c r="P715" i="14" s="1"/>
  <c r="P716" i="14" s="1"/>
  <c r="P714" i="14"/>
  <c r="P814" i="14" l="1"/>
  <c r="P810" i="14"/>
  <c r="P961" i="14"/>
  <c r="P957" i="14"/>
  <c r="P456" i="14"/>
  <c r="P460" i="14"/>
  <c r="P78" i="14"/>
  <c r="P74" i="14"/>
  <c r="P318" i="14"/>
  <c r="P322" i="14"/>
  <c r="P721" i="14"/>
  <c r="P717" i="14"/>
  <c r="P958" i="14" l="1"/>
  <c r="P962" i="14"/>
  <c r="P811" i="14"/>
  <c r="P815" i="14"/>
  <c r="P457" i="14"/>
  <c r="P461" i="14"/>
  <c r="P79" i="14"/>
  <c r="P75" i="14"/>
  <c r="P319" i="14"/>
  <c r="P323" i="14"/>
  <c r="P718" i="14"/>
  <c r="P722" i="14"/>
  <c r="P812" i="14" l="1"/>
  <c r="P817" i="14" s="1"/>
  <c r="P818" i="14" s="1"/>
  <c r="P816" i="14"/>
  <c r="P959" i="14"/>
  <c r="P964" i="14" s="1"/>
  <c r="P965" i="14" s="1"/>
  <c r="P963" i="14"/>
  <c r="P458" i="14"/>
  <c r="P463" i="14" s="1"/>
  <c r="P464" i="14" s="1"/>
  <c r="P462" i="14"/>
  <c r="P80" i="14"/>
  <c r="P76" i="14"/>
  <c r="P81" i="14" s="1"/>
  <c r="P82" i="14" s="1"/>
  <c r="P320" i="14"/>
  <c r="P325" i="14" s="1"/>
  <c r="P326" i="14" s="1"/>
  <c r="P324" i="14"/>
  <c r="P719" i="14"/>
  <c r="P723" i="14"/>
  <c r="P966" i="14" l="1"/>
  <c r="P970" i="14"/>
  <c r="P823" i="14"/>
  <c r="P819" i="14"/>
  <c r="P469" i="14"/>
  <c r="P465" i="14"/>
  <c r="P87" i="14"/>
  <c r="P83" i="14"/>
  <c r="P327" i="14"/>
  <c r="P331" i="14"/>
  <c r="P724" i="14"/>
  <c r="P720" i="14"/>
  <c r="P725" i="14" s="1"/>
  <c r="P726" i="14" s="1"/>
  <c r="P727" i="14" s="1"/>
  <c r="P728" i="14" s="1"/>
  <c r="P729" i="14" s="1"/>
  <c r="P730" i="14" s="1"/>
  <c r="P731" i="14" s="1"/>
  <c r="P824" i="14" l="1"/>
  <c r="P820" i="14"/>
  <c r="P971" i="14"/>
  <c r="P967" i="14"/>
  <c r="P470" i="14"/>
  <c r="P466" i="14"/>
  <c r="P88" i="14"/>
  <c r="P84" i="14"/>
  <c r="P328" i="14"/>
  <c r="P332" i="14"/>
  <c r="P736" i="14"/>
  <c r="P732" i="14"/>
  <c r="P972" i="14" l="1"/>
  <c r="P968" i="14"/>
  <c r="P825" i="14"/>
  <c r="P821" i="14"/>
  <c r="P471" i="14"/>
  <c r="P467" i="14"/>
  <c r="P89" i="14"/>
  <c r="P85" i="14"/>
  <c r="P333" i="14"/>
  <c r="P329" i="14"/>
  <c r="P737" i="14"/>
  <c r="P733" i="14"/>
  <c r="P822" i="14" l="1"/>
  <c r="P827" i="14" s="1"/>
  <c r="P828" i="14" s="1"/>
  <c r="P829" i="14" s="1"/>
  <c r="P830" i="14" s="1"/>
  <c r="P831" i="14" s="1"/>
  <c r="P832" i="14" s="1"/>
  <c r="P833" i="14" s="1"/>
  <c r="P826" i="14"/>
  <c r="P969" i="14"/>
  <c r="P974" i="14" s="1"/>
  <c r="P975" i="14" s="1"/>
  <c r="P976" i="14" s="1"/>
  <c r="P977" i="14" s="1"/>
  <c r="P978" i="14" s="1"/>
  <c r="P979" i="14" s="1"/>
  <c r="P980" i="14" s="1"/>
  <c r="P973" i="14"/>
  <c r="P472" i="14"/>
  <c r="P468" i="14"/>
  <c r="P473" i="14" s="1"/>
  <c r="P474" i="14" s="1"/>
  <c r="P475" i="14" s="1"/>
  <c r="P476" i="14" s="1"/>
  <c r="P477" i="14" s="1"/>
  <c r="P478" i="14" s="1"/>
  <c r="P479" i="14" s="1"/>
  <c r="P90" i="14"/>
  <c r="P86" i="14"/>
  <c r="P91" i="14" s="1"/>
  <c r="P92" i="14" s="1"/>
  <c r="P93" i="14" s="1"/>
  <c r="P94" i="14" s="1"/>
  <c r="P95" i="14" s="1"/>
  <c r="P96" i="14" s="1"/>
  <c r="P97" i="14" s="1"/>
  <c r="P334" i="14"/>
  <c r="P330" i="14"/>
  <c r="P335" i="14" s="1"/>
  <c r="P336" i="14" s="1"/>
  <c r="P337" i="14" s="1"/>
  <c r="P338" i="14" s="1"/>
  <c r="P339" i="14" s="1"/>
  <c r="P340" i="14" s="1"/>
  <c r="P341" i="14" s="1"/>
  <c r="P734" i="14"/>
  <c r="P981" i="14" l="1"/>
  <c r="P985" i="14"/>
  <c r="P838" i="14"/>
  <c r="P834" i="14"/>
  <c r="P484" i="14"/>
  <c r="P480" i="14"/>
  <c r="P98" i="14"/>
  <c r="P102" i="14"/>
  <c r="P346" i="14"/>
  <c r="P342" i="14"/>
  <c r="P735" i="14"/>
  <c r="P835" i="14" l="1"/>
  <c r="P839" i="14"/>
  <c r="P982" i="14"/>
  <c r="P986" i="14"/>
  <c r="P485" i="14"/>
  <c r="P481" i="14"/>
  <c r="P99" i="14"/>
  <c r="P103" i="14"/>
  <c r="P347" i="14"/>
  <c r="P343" i="14"/>
  <c r="P987" i="14" l="1"/>
  <c r="P983" i="14"/>
  <c r="P840" i="14"/>
  <c r="P836" i="14"/>
  <c r="P486" i="14"/>
  <c r="P482" i="14"/>
  <c r="P100" i="14"/>
  <c r="P104" i="14"/>
  <c r="P348" i="14"/>
  <c r="P344" i="14"/>
  <c r="P841" i="14" l="1"/>
  <c r="P837" i="14"/>
  <c r="P842" i="14" s="1"/>
  <c r="P843" i="14" s="1"/>
  <c r="P988" i="14"/>
  <c r="P984" i="14"/>
  <c r="P989" i="14" s="1"/>
  <c r="P990" i="14" s="1"/>
  <c r="P483" i="14"/>
  <c r="P488" i="14" s="1"/>
  <c r="P489" i="14" s="1"/>
  <c r="P487" i="14"/>
  <c r="P101" i="14"/>
  <c r="P106" i="14" s="1"/>
  <c r="P107" i="14" s="1"/>
  <c r="P105" i="14"/>
  <c r="P349" i="14"/>
  <c r="P345" i="14"/>
  <c r="P350" i="14" s="1"/>
  <c r="P351" i="14" s="1"/>
  <c r="P995" i="14" l="1"/>
  <c r="P991" i="14"/>
  <c r="P844" i="14"/>
  <c r="P848" i="14"/>
  <c r="P494" i="14"/>
  <c r="P490" i="14"/>
  <c r="P112" i="14"/>
  <c r="P108" i="14"/>
  <c r="P356" i="14"/>
  <c r="P352" i="14"/>
  <c r="P845" i="14" l="1"/>
  <c r="P849" i="14"/>
  <c r="P996" i="14"/>
  <c r="P992" i="14"/>
  <c r="P495" i="14"/>
  <c r="P491" i="14"/>
  <c r="P113" i="14"/>
  <c r="P109" i="14"/>
  <c r="P357" i="14"/>
  <c r="P353" i="14"/>
  <c r="P993" i="14" l="1"/>
  <c r="P997" i="14"/>
  <c r="P850" i="14"/>
  <c r="P846" i="14"/>
  <c r="P492" i="14"/>
  <c r="P496" i="14"/>
  <c r="P110" i="14"/>
  <c r="P114" i="14"/>
  <c r="P358" i="14"/>
  <c r="P354" i="14"/>
  <c r="P847" i="14" l="1"/>
  <c r="P852" i="14" s="1"/>
  <c r="P853" i="14" s="1"/>
  <c r="P854" i="14" s="1"/>
  <c r="P855" i="14" s="1"/>
  <c r="P856" i="14" s="1"/>
  <c r="P857" i="14" s="1"/>
  <c r="P858" i="14" s="1"/>
  <c r="P859" i="14" s="1"/>
  <c r="P851" i="14"/>
  <c r="P998" i="14"/>
  <c r="P994" i="14"/>
  <c r="P999" i="14" s="1"/>
  <c r="P1000" i="14" s="1"/>
  <c r="P1001" i="14" s="1"/>
  <c r="P1002" i="14" s="1"/>
  <c r="P1003" i="14" s="1"/>
  <c r="P1004" i="14" s="1"/>
  <c r="P1005" i="14" s="1"/>
  <c r="P493" i="14"/>
  <c r="P498" i="14" s="1"/>
  <c r="P499" i="14" s="1"/>
  <c r="P500" i="14" s="1"/>
  <c r="P501" i="14" s="1"/>
  <c r="P502" i="14" s="1"/>
  <c r="P503" i="14" s="1"/>
  <c r="P504" i="14" s="1"/>
  <c r="P497" i="14"/>
  <c r="P115" i="14"/>
  <c r="P111" i="14"/>
  <c r="P116" i="14" s="1"/>
  <c r="P117" i="14" s="1"/>
  <c r="P118" i="14" s="1"/>
  <c r="P119" i="14" s="1"/>
  <c r="P120" i="14" s="1"/>
  <c r="P121" i="14" s="1"/>
  <c r="P122" i="14" s="1"/>
  <c r="P359" i="14"/>
  <c r="P355" i="14"/>
  <c r="P360" i="14" s="1"/>
  <c r="P361" i="14" s="1"/>
  <c r="P362" i="14" s="1"/>
  <c r="P363" i="14" s="1"/>
  <c r="P364" i="14" s="1"/>
  <c r="P365" i="14" s="1"/>
  <c r="P366" i="14" s="1"/>
  <c r="P1010" i="14" l="1"/>
  <c r="P1006" i="14"/>
  <c r="P509" i="14"/>
  <c r="P505" i="14"/>
  <c r="P127" i="14"/>
  <c r="P123" i="14"/>
  <c r="P371" i="14"/>
  <c r="P367" i="14"/>
  <c r="P1011" i="14" l="1"/>
  <c r="P1007" i="14"/>
  <c r="P510" i="14"/>
  <c r="P506" i="14"/>
  <c r="P128" i="14"/>
  <c r="P124" i="14"/>
  <c r="P372" i="14"/>
  <c r="P368" i="14"/>
  <c r="P1012" i="14" l="1"/>
  <c r="P1008" i="14"/>
  <c r="P511" i="14"/>
  <c r="P507" i="14"/>
  <c r="P129" i="14"/>
  <c r="P125" i="14"/>
  <c r="P373" i="14"/>
  <c r="P369" i="14"/>
  <c r="P1009" i="14" l="1"/>
  <c r="P1014" i="14" s="1"/>
  <c r="P1015" i="14" s="1"/>
  <c r="P1013" i="14"/>
  <c r="P512" i="14"/>
  <c r="P508" i="14"/>
  <c r="P513" i="14" s="1"/>
  <c r="P514" i="14" s="1"/>
  <c r="P130" i="14"/>
  <c r="P126" i="14"/>
  <c r="P131" i="14" s="1"/>
  <c r="P132" i="14" s="1"/>
  <c r="P374" i="14"/>
  <c r="P370" i="14"/>
  <c r="P375" i="14" s="1"/>
  <c r="P376" i="14" s="1"/>
  <c r="P1020" i="14" l="1"/>
  <c r="P1016" i="14"/>
  <c r="P519" i="14"/>
  <c r="P515" i="14"/>
  <c r="P133" i="14"/>
  <c r="P381" i="14"/>
  <c r="P377" i="14"/>
  <c r="P1017" i="14" l="1"/>
  <c r="P1021" i="14"/>
  <c r="P516" i="14"/>
  <c r="P520" i="14"/>
  <c r="P134" i="14"/>
  <c r="P382" i="14"/>
  <c r="P378" i="14"/>
  <c r="P1018" i="14" l="1"/>
  <c r="P1022" i="14"/>
  <c r="P517" i="14"/>
  <c r="P521" i="14"/>
  <c r="P135" i="14"/>
  <c r="P379" i="14"/>
  <c r="P383" i="14"/>
  <c r="P1023" i="14" l="1"/>
  <c r="P1019" i="14"/>
  <c r="P1024" i="14" s="1"/>
  <c r="P1025" i="14" s="1"/>
  <c r="P1026" i="14" s="1"/>
  <c r="P1027" i="14" s="1"/>
  <c r="P1028" i="14" s="1"/>
  <c r="P1029" i="14" s="1"/>
  <c r="P1030" i="14" s="1"/>
  <c r="P522" i="14"/>
  <c r="P518" i="14"/>
  <c r="P523" i="14" s="1"/>
  <c r="P524" i="14" s="1"/>
  <c r="P525" i="14" s="1"/>
  <c r="P526" i="14" s="1"/>
  <c r="P527" i="14" s="1"/>
  <c r="P528" i="14" s="1"/>
  <c r="P529" i="14" s="1"/>
  <c r="P136" i="14"/>
  <c r="P380" i="14"/>
  <c r="P1031" i="14" l="1"/>
  <c r="P1035" i="14"/>
  <c r="P534" i="14"/>
  <c r="P530" i="14"/>
  <c r="P1036" i="14" l="1"/>
  <c r="P1032" i="14"/>
  <c r="P535" i="14"/>
  <c r="P531" i="14"/>
  <c r="P1033" i="14" l="1"/>
  <c r="P1037" i="14"/>
  <c r="P532" i="14"/>
  <c r="P536" i="14"/>
  <c r="P1038" i="14" l="1"/>
  <c r="P1034" i="14"/>
  <c r="P533" i="14"/>
  <c r="P538" i="14" s="1"/>
  <c r="P539" i="14" s="1"/>
  <c r="P537" i="14"/>
  <c r="P544" i="14" l="1"/>
  <c r="P540" i="14"/>
  <c r="P545" i="14" l="1"/>
  <c r="P541" i="14"/>
  <c r="P546" i="14" l="1"/>
  <c r="P542" i="14"/>
  <c r="P543" i="14" l="1"/>
  <c r="P548" i="14" s="1"/>
  <c r="P549" i="14" s="1"/>
  <c r="P550" i="14" s="1"/>
  <c r="P551" i="14" s="1"/>
  <c r="P552" i="14" s="1"/>
  <c r="P553" i="14" s="1"/>
  <c r="P554" i="14" s="1"/>
  <c r="P547" i="14"/>
  <c r="P559" i="14" l="1"/>
  <c r="P555" i="14"/>
  <c r="P556" i="14" l="1"/>
  <c r="P560" i="14"/>
  <c r="P561" i="14" l="1"/>
  <c r="P557" i="14"/>
  <c r="P558" i="14" l="1"/>
  <c r="P563" i="14" s="1"/>
  <c r="P564" i="14" s="1"/>
  <c r="P562" i="14"/>
  <c r="P569" i="14" l="1"/>
  <c r="P565" i="14"/>
  <c r="P566" i="14" l="1"/>
  <c r="P570" i="14"/>
  <c r="P571" i="14" l="1"/>
  <c r="P567" i="14"/>
  <c r="P192" i="14" l="1"/>
  <c r="P193" i="14" s="1"/>
  <c r="P194" i="14" s="1"/>
  <c r="P195" i="14" s="1"/>
  <c r="P196" i="14" s="1"/>
  <c r="P197" i="14" s="1"/>
  <c r="P568" i="14"/>
  <c r="P573" i="14" s="1"/>
  <c r="P574" i="14" s="1"/>
  <c r="P575" i="14" s="1"/>
  <c r="P576" i="14" s="1"/>
  <c r="P577" i="14" s="1"/>
  <c r="P578" i="14" s="1"/>
  <c r="P579" i="14" s="1"/>
  <c r="P572" i="14"/>
  <c r="P198" i="14" l="1"/>
  <c r="P202" i="14"/>
  <c r="P584" i="14"/>
  <c r="P580" i="14"/>
  <c r="P203" i="14" l="1"/>
  <c r="P199" i="14"/>
  <c r="P585" i="14"/>
  <c r="P581" i="14"/>
  <c r="P204" i="14" l="1"/>
  <c r="P200" i="14"/>
  <c r="P582" i="14"/>
  <c r="P586" i="14"/>
  <c r="P201" i="14" l="1"/>
  <c r="P206" i="14" s="1"/>
  <c r="P207" i="14" s="1"/>
  <c r="P205" i="14"/>
  <c r="P587" i="14"/>
  <c r="P583" i="14"/>
  <c r="P588" i="14" s="1"/>
  <c r="P589" i="14" s="1"/>
  <c r="P208" i="14" l="1"/>
  <c r="P212" i="14"/>
  <c r="P594" i="14"/>
  <c r="P590" i="14"/>
  <c r="P213" i="14" l="1"/>
  <c r="P209" i="14"/>
  <c r="P595" i="14"/>
  <c r="P591" i="14"/>
  <c r="P210" i="14" l="1"/>
  <c r="P214" i="14"/>
  <c r="P592" i="14"/>
  <c r="P596" i="14"/>
  <c r="P215" i="14" l="1"/>
  <c r="P211" i="14"/>
  <c r="P216" i="14" s="1"/>
  <c r="P218" i="14" s="1"/>
  <c r="P219" i="14" s="1"/>
  <c r="P220" i="14" s="1"/>
  <c r="P221" i="14" s="1"/>
  <c r="P593" i="14"/>
  <c r="P598" i="14" s="1"/>
  <c r="P599" i="14" s="1"/>
  <c r="P600" i="14" s="1"/>
  <c r="P601" i="14" s="1"/>
  <c r="P602" i="14" s="1"/>
  <c r="P603" i="14" s="1"/>
  <c r="P604" i="14" s="1"/>
  <c r="P605" i="14" s="1"/>
  <c r="P606" i="14" s="1"/>
  <c r="P607" i="14" s="1"/>
  <c r="P608" i="14" s="1"/>
  <c r="P597" i="14"/>
  <c r="P227" i="14" l="1"/>
  <c r="P223" i="14"/>
  <c r="P228" i="14" l="1"/>
  <c r="P224" i="14"/>
  <c r="P229" i="14" l="1"/>
  <c r="P225" i="14"/>
  <c r="P230" i="14" l="1"/>
  <c r="P226" i="14"/>
  <c r="P231" i="14" s="1"/>
  <c r="P233" i="14" l="1"/>
  <c r="P237" i="14"/>
  <c r="P234" i="14" l="1"/>
  <c r="P238" i="14"/>
  <c r="P235" i="14" l="1"/>
  <c r="P239" i="14"/>
  <c r="P240" i="14" l="1"/>
  <c r="P236" i="14"/>
  <c r="P241" i="14" s="1"/>
  <c r="P243" i="14" s="1"/>
  <c r="P244" i="14" s="1"/>
  <c r="P245" i="14" s="1"/>
</calcChain>
</file>

<file path=xl/sharedStrings.xml><?xml version="1.0" encoding="utf-8"?>
<sst xmlns="http://schemas.openxmlformats.org/spreadsheetml/2006/main" count="11881" uniqueCount="2449">
  <si>
    <r>
      <rPr>
        <b/>
        <sz val="8"/>
        <rFont val="Calibri"/>
        <family val="2"/>
      </rPr>
      <t>KODE</t>
    </r>
  </si>
  <si>
    <r>
      <rPr>
        <b/>
        <sz val="8"/>
        <rFont val="Calibri"/>
        <family val="2"/>
      </rPr>
      <t>NAMA BAHAN</t>
    </r>
  </si>
  <si>
    <r>
      <rPr>
        <b/>
        <sz val="8"/>
        <rFont val="Calibri"/>
        <family val="2"/>
      </rPr>
      <t>SUMBER</t>
    </r>
  </si>
  <si>
    <r>
      <rPr>
        <b/>
        <sz val="8"/>
        <rFont val="Calibri"/>
        <family val="2"/>
      </rPr>
      <t>AIR</t>
    </r>
  </si>
  <si>
    <r>
      <rPr>
        <b/>
        <sz val="8"/>
        <rFont val="Calibri"/>
        <family val="2"/>
      </rPr>
      <t>ENERGI</t>
    </r>
  </si>
  <si>
    <r>
      <rPr>
        <b/>
        <sz val="8"/>
        <rFont val="Calibri"/>
        <family val="2"/>
      </rPr>
      <t>PROTEIN</t>
    </r>
  </si>
  <si>
    <r>
      <rPr>
        <b/>
        <sz val="8"/>
        <rFont val="Calibri"/>
        <family val="2"/>
      </rPr>
      <t>LEMAK</t>
    </r>
  </si>
  <si>
    <r>
      <rPr>
        <b/>
        <sz val="8"/>
        <rFont val="Calibri"/>
        <family val="2"/>
      </rPr>
      <t>KH</t>
    </r>
  </si>
  <si>
    <r>
      <rPr>
        <b/>
        <sz val="8"/>
        <rFont val="Calibri"/>
        <family val="2"/>
      </rPr>
      <t>SERAT</t>
    </r>
  </si>
  <si>
    <t>GOLONGAN</t>
  </si>
  <si>
    <t>KETERANGAN</t>
  </si>
  <si>
    <t>TUNGGAL/SINGLE</t>
  </si>
  <si>
    <r>
      <rPr>
        <sz val="8"/>
        <rFont val="Calibri"/>
        <family val="2"/>
      </rPr>
      <t>AR001</t>
    </r>
  </si>
  <si>
    <r>
      <rPr>
        <sz val="8"/>
        <rFont val="Calibri"/>
        <family val="2"/>
      </rPr>
      <t>Beras giling, mentah</t>
    </r>
  </si>
  <si>
    <r>
      <rPr>
        <sz val="7.5"/>
        <rFont val="Calibri"/>
        <family val="2"/>
      </rPr>
      <t>KZGMI-2001</t>
    </r>
  </si>
  <si>
    <r>
      <rPr>
        <sz val="8"/>
        <rFont val="Calibri"/>
        <family val="2"/>
      </rPr>
      <t>AR002</t>
    </r>
  </si>
  <si>
    <r>
      <rPr>
        <sz val="8"/>
        <rFont val="Calibri"/>
        <family val="2"/>
      </rPr>
      <t>AR003</t>
    </r>
  </si>
  <si>
    <r>
      <rPr>
        <sz val="8"/>
        <rFont val="Calibri"/>
        <family val="2"/>
      </rPr>
      <t>AR004</t>
    </r>
  </si>
  <si>
    <r>
      <rPr>
        <sz val="8"/>
        <rFont val="Calibri"/>
        <family val="2"/>
      </rPr>
      <t>Beras hitam, mentah</t>
    </r>
  </si>
  <si>
    <r>
      <rPr>
        <sz val="8"/>
        <rFont val="Calibri"/>
        <family val="2"/>
      </rPr>
      <t>AR005</t>
    </r>
  </si>
  <si>
    <r>
      <rPr>
        <sz val="8"/>
        <rFont val="Calibri"/>
        <family val="2"/>
      </rPr>
      <t>Beras jagung kuning, kering, mentah</t>
    </r>
  </si>
  <si>
    <r>
      <rPr>
        <sz val="8"/>
        <rFont val="Calibri"/>
        <family val="2"/>
      </rPr>
      <t>AR006</t>
    </r>
  </si>
  <si>
    <r>
      <rPr>
        <sz val="8"/>
        <rFont val="Calibri"/>
        <family val="2"/>
      </rPr>
      <t>AR007</t>
    </r>
  </si>
  <si>
    <r>
      <rPr>
        <sz val="8"/>
        <rFont val="Calibri"/>
        <family val="2"/>
      </rPr>
      <t>Beras ketan hitam tumbuk, mentah</t>
    </r>
  </si>
  <si>
    <r>
      <rPr>
        <sz val="8"/>
        <rFont val="Calibri"/>
        <family val="2"/>
      </rPr>
      <t>AR008</t>
    </r>
  </si>
  <si>
    <r>
      <rPr>
        <sz val="8"/>
        <rFont val="Calibri"/>
        <family val="2"/>
      </rPr>
      <t>AR009</t>
    </r>
  </si>
  <si>
    <r>
      <rPr>
        <sz val="8"/>
        <rFont val="Calibri"/>
        <family val="2"/>
      </rPr>
      <t>Beras ladang, mentah</t>
    </r>
  </si>
  <si>
    <r>
      <rPr>
        <sz val="8"/>
        <rFont val="Calibri"/>
        <family val="2"/>
      </rPr>
      <t>AR010</t>
    </r>
  </si>
  <si>
    <r>
      <rPr>
        <sz val="8"/>
        <rFont val="Calibri"/>
        <family val="2"/>
      </rPr>
      <t>Beras menir, mentah</t>
    </r>
  </si>
  <si>
    <r>
      <rPr>
        <sz val="7.5"/>
        <rFont val="Calibri"/>
        <family val="2"/>
      </rPr>
      <t>DABM-1964</t>
    </r>
  </si>
  <si>
    <r>
      <rPr>
        <sz val="8"/>
        <rFont val="Calibri"/>
        <family val="2"/>
      </rPr>
      <t>AR011</t>
    </r>
  </si>
  <si>
    <r>
      <rPr>
        <sz val="8"/>
        <rFont val="Calibri"/>
        <family val="2"/>
      </rPr>
      <t>Beras parboiled</t>
    </r>
  </si>
  <si>
    <r>
      <rPr>
        <sz val="8"/>
        <rFont val="Calibri"/>
        <family val="2"/>
      </rPr>
      <t>AR012</t>
    </r>
  </si>
  <si>
    <r>
      <rPr>
        <sz val="8"/>
        <rFont val="Calibri"/>
        <family val="2"/>
      </rPr>
      <t>Beras tumbuk, mentah</t>
    </r>
  </si>
  <si>
    <r>
      <rPr>
        <sz val="8"/>
        <rFont val="Calibri"/>
        <family val="2"/>
      </rPr>
      <t>AR013</t>
    </r>
  </si>
  <si>
    <r>
      <rPr>
        <sz val="8"/>
        <rFont val="Calibri"/>
        <family val="2"/>
      </rPr>
      <t>AR014</t>
    </r>
  </si>
  <si>
    <r>
      <rPr>
        <sz val="8"/>
        <rFont val="Calibri"/>
        <family val="2"/>
      </rPr>
      <t>Cantel, mentah</t>
    </r>
  </si>
  <si>
    <r>
      <rPr>
        <sz val="8"/>
        <rFont val="Calibri"/>
        <family val="2"/>
      </rPr>
      <t>AR015</t>
    </r>
  </si>
  <si>
    <r>
      <rPr>
        <sz val="8"/>
        <rFont val="Calibri"/>
        <family val="2"/>
      </rPr>
      <t>AR016</t>
    </r>
  </si>
  <si>
    <r>
      <rPr>
        <sz val="8"/>
        <rFont val="Calibri"/>
        <family val="2"/>
      </rPr>
      <t>AR017</t>
    </r>
  </si>
  <si>
    <r>
      <rPr>
        <sz val="8"/>
        <rFont val="Calibri"/>
        <family val="2"/>
      </rPr>
      <t>AR018</t>
    </r>
  </si>
  <si>
    <r>
      <rPr>
        <sz val="8"/>
        <rFont val="Calibri"/>
        <family val="2"/>
      </rPr>
      <t>AR019</t>
    </r>
  </si>
  <si>
    <r>
      <rPr>
        <sz val="8"/>
        <rFont val="Calibri"/>
        <family val="2"/>
      </rPr>
      <t>Jali, mentah</t>
    </r>
  </si>
  <si>
    <r>
      <rPr>
        <sz val="8"/>
        <rFont val="Calibri"/>
        <family val="2"/>
      </rPr>
      <t>AR020</t>
    </r>
  </si>
  <si>
    <r>
      <rPr>
        <sz val="8"/>
        <rFont val="Calibri"/>
        <family val="2"/>
      </rPr>
      <t>Jawawut, mentah</t>
    </r>
  </si>
  <si>
    <r>
      <rPr>
        <sz val="8"/>
        <rFont val="Calibri"/>
        <family val="2"/>
      </rPr>
      <t>-</t>
    </r>
  </si>
  <si>
    <r>
      <rPr>
        <sz val="8"/>
        <rFont val="Calibri"/>
        <family val="2"/>
      </rPr>
      <t>AR021</t>
    </r>
  </si>
  <si>
    <r>
      <rPr>
        <sz val="8"/>
        <rFont val="Calibri"/>
        <family val="2"/>
      </rPr>
      <t>AP001</t>
    </r>
  </si>
  <si>
    <r>
      <rPr>
        <sz val="8"/>
        <rFont val="Calibri"/>
        <family val="2"/>
      </rPr>
      <t>Nasi</t>
    </r>
  </si>
  <si>
    <r>
      <rPr>
        <sz val="8"/>
        <rFont val="Calibri"/>
        <family val="2"/>
      </rPr>
      <t>AP002</t>
    </r>
  </si>
  <si>
    <r>
      <rPr>
        <sz val="8"/>
        <rFont val="Calibri"/>
        <family val="2"/>
      </rPr>
      <t>Nasi tim</t>
    </r>
  </si>
  <si>
    <r>
      <rPr>
        <sz val="7.5"/>
        <rFont val="Calibri"/>
        <family val="2"/>
      </rPr>
      <t>OKN-1992</t>
    </r>
  </si>
  <si>
    <r>
      <rPr>
        <sz val="8"/>
        <rFont val="Calibri"/>
        <family val="2"/>
      </rPr>
      <t>AP003</t>
    </r>
  </si>
  <si>
    <r>
      <rPr>
        <sz val="8"/>
        <rFont val="Calibri"/>
        <family val="2"/>
      </rPr>
      <t>Beras, tapai</t>
    </r>
  </si>
  <si>
    <r>
      <rPr>
        <sz val="8"/>
        <rFont val="Calibri"/>
        <family val="2"/>
      </rPr>
      <t>AP004</t>
    </r>
  </si>
  <si>
    <r>
      <rPr>
        <sz val="8"/>
        <rFont val="Calibri"/>
        <family val="2"/>
      </rPr>
      <t>Beras, tepung, mentah</t>
    </r>
  </si>
  <si>
    <r>
      <rPr>
        <sz val="8"/>
        <rFont val="Calibri"/>
        <family val="2"/>
      </rPr>
      <t>AP005</t>
    </r>
  </si>
  <si>
    <r>
      <rPr>
        <sz val="8"/>
        <rFont val="Calibri"/>
        <family val="2"/>
      </rPr>
      <t>Beras merah, Nasi</t>
    </r>
  </si>
  <si>
    <r>
      <rPr>
        <sz val="8"/>
        <rFont val="Calibri"/>
        <family val="2"/>
      </rPr>
      <t>AP006</t>
    </r>
  </si>
  <si>
    <r>
      <rPr>
        <sz val="8"/>
        <rFont val="Calibri"/>
        <family val="2"/>
      </rPr>
      <t>Bihun, mentah</t>
    </r>
  </si>
  <si>
    <r>
      <rPr>
        <sz val="8"/>
        <rFont val="Calibri"/>
        <family val="2"/>
      </rPr>
      <t>AP007</t>
    </r>
  </si>
  <si>
    <r>
      <rPr>
        <sz val="8"/>
        <rFont val="Calibri"/>
        <family val="2"/>
      </rPr>
      <t>Bihun goreng instan</t>
    </r>
  </si>
  <si>
    <r>
      <rPr>
        <sz val="7.5"/>
        <rFont val="Calibri"/>
        <family val="2"/>
      </rPr>
      <t>KZGMS-1993</t>
    </r>
  </si>
  <si>
    <r>
      <rPr>
        <sz val="8"/>
        <rFont val="Calibri"/>
        <family val="2"/>
      </rPr>
      <t>AP008</t>
    </r>
  </si>
  <si>
    <r>
      <rPr>
        <sz val="8"/>
        <rFont val="Calibri"/>
        <family val="2"/>
      </rPr>
      <t>Bihun Jagung, mentah</t>
    </r>
  </si>
  <si>
    <r>
      <rPr>
        <sz val="7.5"/>
        <rFont val="Calibri"/>
        <family val="2"/>
      </rPr>
      <t>BKP</t>
    </r>
  </si>
  <si>
    <r>
      <rPr>
        <sz val="8"/>
        <rFont val="Calibri"/>
        <family val="2"/>
      </rPr>
      <t>AP009</t>
    </r>
  </si>
  <si>
    <r>
      <rPr>
        <sz val="8"/>
        <rFont val="Calibri"/>
        <family val="2"/>
      </rPr>
      <t>Jagung nasi, mentah</t>
    </r>
  </si>
  <si>
    <r>
      <rPr>
        <sz val="8"/>
        <rFont val="Calibri"/>
        <family val="2"/>
      </rPr>
      <t>AP010</t>
    </r>
  </si>
  <si>
    <r>
      <rPr>
        <sz val="8"/>
        <rFont val="Calibri"/>
        <family val="2"/>
      </rPr>
      <t>Jagung muda, rebus</t>
    </r>
  </si>
  <si>
    <r>
      <rPr>
        <sz val="8"/>
        <rFont val="Calibri"/>
        <family val="2"/>
      </rPr>
      <t>AP011</t>
    </r>
  </si>
  <si>
    <r>
      <rPr>
        <sz val="8"/>
        <rFont val="Calibri"/>
        <family val="2"/>
      </rPr>
      <t>Jagung kuning, tepung</t>
    </r>
  </si>
  <si>
    <r>
      <rPr>
        <sz val="8"/>
        <rFont val="Calibri"/>
        <family val="2"/>
      </rPr>
      <t>AP012</t>
    </r>
  </si>
  <si>
    <r>
      <rPr>
        <sz val="8"/>
        <rFont val="Calibri"/>
        <family val="2"/>
      </rPr>
      <t>AP013</t>
    </r>
  </si>
  <si>
    <r>
      <rPr>
        <sz val="8"/>
        <rFont val="Calibri"/>
        <family val="2"/>
      </rPr>
      <t>Jagung, tepung putih</t>
    </r>
  </si>
  <si>
    <r>
      <rPr>
        <sz val="8"/>
        <rFont val="Calibri"/>
        <family val="2"/>
      </rPr>
      <t>AP014</t>
    </r>
  </si>
  <si>
    <r>
      <rPr>
        <sz val="8"/>
        <rFont val="Calibri"/>
        <family val="2"/>
      </rPr>
      <t>Ketan, ketupat</t>
    </r>
  </si>
  <si>
    <r>
      <rPr>
        <sz val="8"/>
        <rFont val="Calibri"/>
        <family val="2"/>
      </rPr>
      <t>AP015</t>
    </r>
  </si>
  <si>
    <r>
      <rPr>
        <sz val="8"/>
        <rFont val="Calibri"/>
        <family val="2"/>
      </rPr>
      <t>Ketan hitam, matang</t>
    </r>
  </si>
  <si>
    <r>
      <rPr>
        <sz val="8"/>
        <rFont val="Calibri"/>
        <family val="2"/>
      </rPr>
      <t>AP016</t>
    </r>
  </si>
  <si>
    <r>
      <rPr>
        <sz val="8"/>
        <rFont val="Calibri"/>
        <family val="2"/>
      </rPr>
      <t>Ketan hitam, tapai</t>
    </r>
  </si>
  <si>
    <r>
      <rPr>
        <sz val="8"/>
        <rFont val="Calibri"/>
        <family val="2"/>
      </rPr>
      <t>AP017</t>
    </r>
  </si>
  <si>
    <r>
      <rPr>
        <sz val="8"/>
        <rFont val="Calibri"/>
        <family val="2"/>
      </rPr>
      <t>Ketan putih, matang</t>
    </r>
  </si>
  <si>
    <r>
      <rPr>
        <sz val="8"/>
        <rFont val="Calibri"/>
        <family val="2"/>
      </rPr>
      <t>AP018</t>
    </r>
  </si>
  <si>
    <r>
      <rPr>
        <sz val="8"/>
        <rFont val="Calibri"/>
        <family val="2"/>
      </rPr>
      <t>Ketan putih, tapai</t>
    </r>
  </si>
  <si>
    <r>
      <rPr>
        <sz val="8"/>
        <rFont val="Calibri"/>
        <family val="2"/>
      </rPr>
      <t>AP019</t>
    </r>
  </si>
  <si>
    <r>
      <rPr>
        <sz val="8"/>
        <rFont val="Calibri"/>
        <family val="2"/>
      </rPr>
      <t>Maizena, tepung</t>
    </r>
  </si>
  <si>
    <r>
      <rPr>
        <sz val="8"/>
        <rFont val="Calibri"/>
        <family val="2"/>
      </rPr>
      <t>AP020</t>
    </r>
  </si>
  <si>
    <r>
      <rPr>
        <sz val="8"/>
        <rFont val="Calibri"/>
        <family val="2"/>
      </rPr>
      <t>Makaroni, mentah</t>
    </r>
  </si>
  <si>
    <r>
      <rPr>
        <sz val="8"/>
        <rFont val="Calibri"/>
        <family val="2"/>
      </rPr>
      <t>AP021</t>
    </r>
  </si>
  <si>
    <r>
      <rPr>
        <sz val="8"/>
        <rFont val="Calibri"/>
        <family val="2"/>
      </rPr>
      <t>Mi basah</t>
    </r>
  </si>
  <si>
    <r>
      <rPr>
        <sz val="8"/>
        <rFont val="Calibri"/>
        <family val="2"/>
      </rPr>
      <t>AP022</t>
    </r>
  </si>
  <si>
    <r>
      <rPr>
        <sz val="8"/>
        <rFont val="Calibri"/>
        <family val="2"/>
      </rPr>
      <t>Mi kering</t>
    </r>
  </si>
  <si>
    <r>
      <rPr>
        <sz val="8"/>
        <rFont val="Calibri"/>
        <family val="2"/>
      </rPr>
      <t>AP023</t>
    </r>
  </si>
  <si>
    <r>
      <rPr>
        <sz val="8"/>
        <rFont val="Calibri"/>
        <family val="2"/>
      </rPr>
      <t>Misoa</t>
    </r>
  </si>
  <si>
    <r>
      <rPr>
        <sz val="8"/>
        <rFont val="Calibri"/>
        <family val="2"/>
      </rPr>
      <t>AP024</t>
    </r>
  </si>
  <si>
    <r>
      <rPr>
        <sz val="8"/>
        <rFont val="Calibri"/>
        <family val="2"/>
      </rPr>
      <t>Roti putih</t>
    </r>
  </si>
  <si>
    <r>
      <rPr>
        <sz val="8"/>
        <rFont val="Calibri"/>
        <family val="2"/>
      </rPr>
      <t>AP025</t>
    </r>
  </si>
  <si>
    <r>
      <rPr>
        <sz val="8"/>
        <rFont val="Calibri"/>
        <family val="2"/>
      </rPr>
      <t>Tepung terigu</t>
    </r>
  </si>
  <si>
    <r>
      <rPr>
        <sz val="8"/>
        <rFont val="Calibri"/>
        <family val="2"/>
      </rPr>
      <t>AP026</t>
    </r>
  </si>
  <si>
    <r>
      <rPr>
        <sz val="8"/>
        <rFont val="Calibri"/>
        <family val="2"/>
      </rPr>
      <t>Amparan tatak</t>
    </r>
  </si>
  <si>
    <r>
      <rPr>
        <sz val="8"/>
        <rFont val="Calibri"/>
        <family val="2"/>
      </rPr>
      <t>AP027</t>
    </r>
  </si>
  <si>
    <r>
      <rPr>
        <sz val="8"/>
        <rFont val="Calibri"/>
        <family val="2"/>
      </rPr>
      <t>Apang kukus, kue</t>
    </r>
  </si>
  <si>
    <r>
      <rPr>
        <sz val="8"/>
        <rFont val="Calibri"/>
        <family val="2"/>
      </rPr>
      <t>AP028</t>
    </r>
  </si>
  <si>
    <r>
      <rPr>
        <sz val="8"/>
        <rFont val="Calibri"/>
        <family val="2"/>
      </rPr>
      <t>Apem, kue</t>
    </r>
  </si>
  <si>
    <r>
      <rPr>
        <sz val="8"/>
        <rFont val="Calibri"/>
        <family val="2"/>
      </rPr>
      <t>AP029</t>
    </r>
  </si>
  <si>
    <r>
      <rPr>
        <sz val="8"/>
        <rFont val="Calibri"/>
        <family val="2"/>
      </rPr>
      <t>Biskuit</t>
    </r>
  </si>
  <si>
    <r>
      <rPr>
        <sz val="8"/>
        <rFont val="Calibri"/>
        <family val="2"/>
      </rPr>
      <t>AP030</t>
    </r>
  </si>
  <si>
    <r>
      <rPr>
        <sz val="8"/>
        <rFont val="Calibri"/>
        <family val="2"/>
      </rPr>
      <t>Bakpia, kue</t>
    </r>
  </si>
  <si>
    <r>
      <rPr>
        <sz val="8"/>
        <rFont val="Calibri"/>
        <family val="2"/>
      </rPr>
      <t>AP031</t>
    </r>
  </si>
  <si>
    <r>
      <rPr>
        <sz val="8"/>
        <rFont val="Calibri"/>
        <family val="2"/>
      </rPr>
      <t>Bakwan</t>
    </r>
  </si>
  <si>
    <r>
      <rPr>
        <sz val="8"/>
        <rFont val="Calibri"/>
        <family val="2"/>
      </rPr>
      <t>AP032</t>
    </r>
  </si>
  <si>
    <r>
      <rPr>
        <sz val="8"/>
        <rFont val="Calibri"/>
        <family val="2"/>
      </rPr>
      <t>Bantal</t>
    </r>
  </si>
  <si>
    <r>
      <rPr>
        <sz val="8"/>
        <rFont val="Calibri"/>
        <family val="2"/>
      </rPr>
      <t>AP033</t>
    </r>
  </si>
  <si>
    <r>
      <rPr>
        <sz val="8"/>
        <rFont val="Calibri"/>
        <family val="2"/>
      </rPr>
      <t>Baruasa</t>
    </r>
  </si>
  <si>
    <r>
      <rPr>
        <sz val="8"/>
        <rFont val="Calibri"/>
        <family val="2"/>
      </rPr>
      <t>AP034</t>
    </r>
  </si>
  <si>
    <r>
      <rPr>
        <sz val="8"/>
        <rFont val="Calibri"/>
        <family val="2"/>
      </rPr>
      <t>Batar daan</t>
    </r>
  </si>
  <si>
    <r>
      <rPr>
        <sz val="8"/>
        <rFont val="Calibri"/>
        <family val="2"/>
      </rPr>
      <t>AP035</t>
    </r>
  </si>
  <si>
    <r>
      <rPr>
        <sz val="8"/>
        <rFont val="Calibri"/>
        <family val="2"/>
      </rPr>
      <t>Bika ambon</t>
    </r>
  </si>
  <si>
    <r>
      <rPr>
        <sz val="8"/>
        <rFont val="Calibri"/>
        <family val="2"/>
      </rPr>
      <t>AP036</t>
    </r>
  </si>
  <si>
    <r>
      <rPr>
        <sz val="8"/>
        <rFont val="Calibri"/>
        <family val="2"/>
      </rPr>
      <t>Bingka</t>
    </r>
  </si>
  <si>
    <r>
      <rPr>
        <sz val="8"/>
        <rFont val="Calibri"/>
        <family val="2"/>
      </rPr>
      <t>AP037</t>
    </r>
  </si>
  <si>
    <r>
      <rPr>
        <sz val="8"/>
        <rFont val="Calibri"/>
        <family val="2"/>
      </rPr>
      <t>Bobengka</t>
    </r>
  </si>
  <si>
    <r>
      <rPr>
        <sz val="8"/>
        <rFont val="Calibri"/>
        <family val="2"/>
      </rPr>
      <t>AP038</t>
    </r>
  </si>
  <si>
    <r>
      <rPr>
        <sz val="8"/>
        <rFont val="Calibri"/>
        <family val="2"/>
      </rPr>
      <t>Bolu peca</t>
    </r>
  </si>
  <si>
    <r>
      <rPr>
        <sz val="8"/>
        <rFont val="Calibri"/>
        <family val="2"/>
      </rPr>
      <t>AP039</t>
    </r>
  </si>
  <si>
    <r>
      <rPr>
        <sz val="8"/>
        <rFont val="Calibri"/>
        <family val="2"/>
      </rPr>
      <t>Brem</t>
    </r>
  </si>
  <si>
    <r>
      <rPr>
        <sz val="7.5"/>
        <rFont val="Calibri"/>
        <family val="2"/>
      </rPr>
      <t>KZGPI-1990</t>
    </r>
  </si>
  <si>
    <r>
      <rPr>
        <sz val="8"/>
        <rFont val="Calibri"/>
        <family val="2"/>
      </rPr>
      <t>AP040</t>
    </r>
  </si>
  <si>
    <r>
      <rPr>
        <sz val="8"/>
        <rFont val="Calibri"/>
        <family val="2"/>
      </rPr>
      <t>AP041</t>
    </r>
  </si>
  <si>
    <r>
      <rPr>
        <sz val="8"/>
        <rFont val="Calibri"/>
        <family val="2"/>
      </rPr>
      <t>Cake tape</t>
    </r>
  </si>
  <si>
    <r>
      <rPr>
        <sz val="8"/>
        <rFont val="Calibri"/>
        <family val="2"/>
      </rPr>
      <t>AP042</t>
    </r>
  </si>
  <si>
    <r>
      <rPr>
        <sz val="8"/>
        <rFont val="Calibri"/>
        <family val="2"/>
      </rPr>
      <t>Cangkuning</t>
    </r>
  </si>
  <si>
    <r>
      <rPr>
        <sz val="8"/>
        <rFont val="Calibri"/>
        <family val="2"/>
      </rPr>
      <t>AP043</t>
    </r>
  </si>
  <si>
    <r>
      <rPr>
        <sz val="8"/>
        <rFont val="Calibri"/>
        <family val="2"/>
      </rPr>
      <t>Dodol bali</t>
    </r>
  </si>
  <si>
    <r>
      <rPr>
        <sz val="8"/>
        <rFont val="Calibri"/>
        <family val="2"/>
      </rPr>
      <t>AP044</t>
    </r>
  </si>
  <si>
    <r>
      <rPr>
        <sz val="8"/>
        <rFont val="Calibri"/>
        <family val="2"/>
      </rPr>
      <t>Dodol galamai</t>
    </r>
  </si>
  <si>
    <r>
      <rPr>
        <sz val="8"/>
        <rFont val="Calibri"/>
        <family val="2"/>
      </rPr>
      <t>AP045</t>
    </r>
  </si>
  <si>
    <r>
      <rPr>
        <sz val="8"/>
        <rFont val="Calibri"/>
        <family val="2"/>
      </rPr>
      <t>Dodol kedondong</t>
    </r>
  </si>
  <si>
    <r>
      <rPr>
        <sz val="8"/>
        <rFont val="Calibri"/>
        <family val="2"/>
      </rPr>
      <t>AP046</t>
    </r>
  </si>
  <si>
    <r>
      <rPr>
        <sz val="8"/>
        <rFont val="Calibri"/>
        <family val="2"/>
      </rPr>
      <t>Dodol manado</t>
    </r>
  </si>
  <si>
    <r>
      <rPr>
        <sz val="8"/>
        <rFont val="Calibri"/>
        <family val="2"/>
      </rPr>
      <t>AP047</t>
    </r>
  </si>
  <si>
    <r>
      <rPr>
        <sz val="8"/>
        <rFont val="Calibri"/>
        <family val="2"/>
      </rPr>
      <t>Emping beras</t>
    </r>
  </si>
  <si>
    <r>
      <rPr>
        <sz val="8"/>
        <rFont val="Calibri"/>
        <family val="2"/>
      </rPr>
      <t>AP048</t>
    </r>
  </si>
  <si>
    <r>
      <rPr>
        <sz val="8"/>
        <rFont val="Calibri"/>
        <family val="2"/>
      </rPr>
      <t>Gemblong</t>
    </r>
  </si>
  <si>
    <r>
      <rPr>
        <sz val="8"/>
        <rFont val="Calibri"/>
        <family val="2"/>
      </rPr>
      <t>AP049</t>
    </r>
  </si>
  <si>
    <r>
      <rPr>
        <sz val="8"/>
        <rFont val="Calibri"/>
        <family val="2"/>
      </rPr>
      <t>Gendar goreng</t>
    </r>
  </si>
  <si>
    <r>
      <rPr>
        <sz val="8"/>
        <rFont val="Calibri"/>
        <family val="2"/>
      </rPr>
      <t>AP050</t>
    </r>
  </si>
  <si>
    <r>
      <rPr>
        <sz val="8"/>
        <rFont val="Calibri"/>
        <family val="2"/>
      </rPr>
      <t>Intip goreng</t>
    </r>
  </si>
  <si>
    <r>
      <rPr>
        <sz val="8"/>
        <rFont val="Calibri"/>
        <family val="2"/>
      </rPr>
      <t>AP051</t>
    </r>
  </si>
  <si>
    <r>
      <rPr>
        <sz val="8"/>
        <rFont val="Calibri"/>
        <family val="2"/>
      </rPr>
      <t>Jagung gerontol</t>
    </r>
  </si>
  <si>
    <r>
      <rPr>
        <sz val="8"/>
        <rFont val="Calibri"/>
        <family val="2"/>
      </rPr>
      <t>AP052</t>
    </r>
  </si>
  <si>
    <r>
      <rPr>
        <sz val="8"/>
        <rFont val="Calibri"/>
        <family val="2"/>
      </rPr>
      <t>Jagung titi</t>
    </r>
  </si>
  <si>
    <r>
      <rPr>
        <sz val="8"/>
        <rFont val="Calibri"/>
        <family val="2"/>
      </rPr>
      <t>AP053</t>
    </r>
  </si>
  <si>
    <r>
      <rPr>
        <sz val="8"/>
        <rFont val="Calibri"/>
        <family val="2"/>
      </rPr>
      <t>Japilus</t>
    </r>
  </si>
  <si>
    <r>
      <rPr>
        <sz val="8"/>
        <rFont val="Calibri"/>
        <family val="2"/>
      </rPr>
      <t>AP054</t>
    </r>
  </si>
  <si>
    <r>
      <rPr>
        <sz val="8"/>
        <rFont val="Calibri"/>
        <family val="2"/>
      </rPr>
      <t>Kakicak</t>
    </r>
  </si>
  <si>
    <r>
      <rPr>
        <sz val="8"/>
        <rFont val="Calibri"/>
        <family val="2"/>
      </rPr>
      <t>AP055</t>
    </r>
  </si>
  <si>
    <r>
      <rPr>
        <sz val="8"/>
        <rFont val="Calibri"/>
        <family val="2"/>
      </rPr>
      <t>Kambose</t>
    </r>
  </si>
  <si>
    <r>
      <rPr>
        <sz val="8"/>
        <rFont val="Calibri"/>
        <family val="2"/>
      </rPr>
      <t>AP056</t>
    </r>
  </si>
  <si>
    <r>
      <rPr>
        <sz val="8"/>
        <rFont val="Calibri"/>
        <family val="2"/>
      </rPr>
      <t>Kapusa</t>
    </r>
  </si>
  <si>
    <r>
      <rPr>
        <sz val="8"/>
        <rFont val="Calibri"/>
        <family val="2"/>
      </rPr>
      <t>AP057</t>
    </r>
  </si>
  <si>
    <r>
      <rPr>
        <sz val="8"/>
        <rFont val="Calibri"/>
        <family val="2"/>
      </rPr>
      <t>Keddo bodong</t>
    </r>
  </si>
  <si>
    <r>
      <rPr>
        <sz val="8"/>
        <rFont val="Calibri"/>
        <family val="2"/>
      </rPr>
      <t>AP058</t>
    </r>
  </si>
  <si>
    <r>
      <rPr>
        <sz val="8"/>
        <rFont val="Calibri"/>
        <family val="2"/>
      </rPr>
      <t>Kelepon, kue</t>
    </r>
  </si>
  <si>
    <r>
      <rPr>
        <sz val="8"/>
        <rFont val="Calibri"/>
        <family val="2"/>
      </rPr>
      <t>AP059</t>
    </r>
  </si>
  <si>
    <r>
      <rPr>
        <sz val="8"/>
        <rFont val="Calibri"/>
        <family val="2"/>
      </rPr>
      <t>Kereput</t>
    </r>
  </si>
  <si>
    <r>
      <rPr>
        <sz val="8"/>
        <rFont val="Calibri"/>
        <family val="2"/>
      </rPr>
      <t>AP060</t>
    </r>
  </si>
  <si>
    <r>
      <rPr>
        <sz val="8"/>
        <rFont val="Calibri"/>
        <family val="2"/>
      </rPr>
      <t>Ketoprak</t>
    </r>
  </si>
  <si>
    <r>
      <rPr>
        <sz val="8"/>
        <rFont val="Calibri"/>
        <family val="2"/>
      </rPr>
      <t>AP061</t>
    </r>
  </si>
  <si>
    <r>
      <rPr>
        <sz val="8"/>
        <rFont val="Calibri"/>
        <family val="2"/>
      </rPr>
      <t>Ketupat kandangan</t>
    </r>
  </si>
  <si>
    <r>
      <rPr>
        <sz val="8"/>
        <rFont val="Calibri"/>
        <family val="2"/>
      </rPr>
      <t>AP062</t>
    </r>
  </si>
  <si>
    <r>
      <rPr>
        <sz val="8"/>
        <rFont val="Calibri"/>
        <family val="2"/>
      </rPr>
      <t>Koya</t>
    </r>
  </si>
  <si>
    <r>
      <rPr>
        <sz val="8"/>
        <rFont val="Calibri"/>
        <family val="2"/>
      </rPr>
      <t>AP063</t>
    </r>
  </si>
  <si>
    <r>
      <rPr>
        <sz val="8"/>
        <rFont val="Calibri"/>
        <family val="2"/>
      </rPr>
      <t>Koya mirasa</t>
    </r>
  </si>
  <si>
    <r>
      <rPr>
        <sz val="8"/>
        <rFont val="Calibri"/>
        <family val="2"/>
      </rPr>
      <t>AP064</t>
    </r>
  </si>
  <si>
    <r>
      <rPr>
        <sz val="8"/>
        <rFont val="Calibri"/>
        <family val="2"/>
      </rPr>
      <t>Koyabu</t>
    </r>
  </si>
  <si>
    <r>
      <rPr>
        <sz val="8"/>
        <rFont val="Calibri"/>
        <family val="2"/>
      </rPr>
      <t>AP065</t>
    </r>
  </si>
  <si>
    <r>
      <rPr>
        <sz val="8"/>
        <rFont val="Calibri"/>
        <family val="2"/>
      </rPr>
      <t>Kue ali</t>
    </r>
  </si>
  <si>
    <r>
      <rPr>
        <sz val="8"/>
        <rFont val="Calibri"/>
        <family val="2"/>
      </rPr>
      <t>AP066</t>
    </r>
  </si>
  <si>
    <r>
      <rPr>
        <sz val="8"/>
        <rFont val="Calibri"/>
        <family val="2"/>
      </rPr>
      <t>Kue bangen</t>
    </r>
  </si>
  <si>
    <r>
      <rPr>
        <sz val="8"/>
        <rFont val="Calibri"/>
        <family val="2"/>
      </rPr>
      <t>AP067</t>
    </r>
  </si>
  <si>
    <r>
      <rPr>
        <sz val="8"/>
        <rFont val="Calibri"/>
        <family val="2"/>
      </rPr>
      <t>Kue gelang</t>
    </r>
  </si>
  <si>
    <r>
      <rPr>
        <sz val="8"/>
        <rFont val="Calibri"/>
        <family val="2"/>
      </rPr>
      <t>AP068</t>
    </r>
  </si>
  <si>
    <r>
      <rPr>
        <sz val="8"/>
        <rFont val="Calibri"/>
        <family val="2"/>
      </rPr>
      <t>Kue jahe</t>
    </r>
  </si>
  <si>
    <r>
      <rPr>
        <sz val="8"/>
        <rFont val="Calibri"/>
        <family val="2"/>
      </rPr>
      <t>AP069</t>
    </r>
  </si>
  <si>
    <r>
      <rPr>
        <sz val="8"/>
        <rFont val="Calibri"/>
        <family val="2"/>
      </rPr>
      <t>Kue kelapa</t>
    </r>
  </si>
  <si>
    <r>
      <rPr>
        <sz val="8"/>
        <rFont val="Calibri"/>
        <family val="2"/>
      </rPr>
      <t>AP070</t>
    </r>
  </si>
  <si>
    <r>
      <rPr>
        <sz val="8"/>
        <rFont val="Calibri"/>
        <family val="2"/>
      </rPr>
      <t>Kue koa</t>
    </r>
  </si>
  <si>
    <r>
      <rPr>
        <sz val="8"/>
        <rFont val="Calibri"/>
        <family val="2"/>
      </rPr>
      <t>AP071</t>
    </r>
  </si>
  <si>
    <r>
      <rPr>
        <sz val="8"/>
        <rFont val="Calibri"/>
        <family val="2"/>
      </rPr>
      <t>Kue ku temu</t>
    </r>
  </si>
  <si>
    <r>
      <rPr>
        <sz val="8"/>
        <rFont val="Calibri"/>
        <family val="2"/>
      </rPr>
      <t>AP072</t>
    </r>
  </si>
  <si>
    <r>
      <rPr>
        <sz val="8"/>
        <rFont val="Calibri"/>
        <family val="2"/>
      </rPr>
      <t>Kue lumpur</t>
    </r>
  </si>
  <si>
    <r>
      <rPr>
        <sz val="8"/>
        <rFont val="Calibri"/>
        <family val="2"/>
      </rPr>
      <t>AP073</t>
    </r>
  </si>
  <si>
    <r>
      <rPr>
        <sz val="8"/>
        <rFont val="Calibri"/>
        <family val="2"/>
      </rPr>
      <t>Kue pelita</t>
    </r>
  </si>
  <si>
    <r>
      <rPr>
        <sz val="8"/>
        <rFont val="Calibri"/>
        <family val="2"/>
      </rPr>
      <t>AP074</t>
    </r>
  </si>
  <si>
    <r>
      <rPr>
        <sz val="8"/>
        <rFont val="Calibri"/>
        <family val="2"/>
      </rPr>
      <t>Kue putu cangkir</t>
    </r>
  </si>
  <si>
    <r>
      <rPr>
        <sz val="8"/>
        <rFont val="Calibri"/>
        <family val="2"/>
      </rPr>
      <t>AP075</t>
    </r>
  </si>
  <si>
    <r>
      <rPr>
        <sz val="8"/>
        <rFont val="Calibri"/>
        <family val="2"/>
      </rPr>
      <t>Kue sus</t>
    </r>
  </si>
  <si>
    <r>
      <rPr>
        <sz val="8"/>
        <rFont val="Calibri"/>
        <family val="2"/>
      </rPr>
      <t>AP076</t>
    </r>
  </si>
  <si>
    <r>
      <rPr>
        <sz val="8"/>
        <rFont val="Calibri"/>
        <family val="2"/>
      </rPr>
      <t>Kue thipan</t>
    </r>
  </si>
  <si>
    <r>
      <rPr>
        <sz val="8"/>
        <rFont val="Calibri"/>
        <family val="2"/>
      </rPr>
      <t>AP077</t>
    </r>
  </si>
  <si>
    <r>
      <rPr>
        <sz val="8"/>
        <rFont val="Calibri"/>
        <family val="2"/>
      </rPr>
      <t>Laksa/Putu mayang</t>
    </r>
  </si>
  <si>
    <r>
      <rPr>
        <sz val="8"/>
        <rFont val="Calibri"/>
        <family val="2"/>
      </rPr>
      <t>AP078</t>
    </r>
  </si>
  <si>
    <r>
      <rPr>
        <sz val="8"/>
        <rFont val="Calibri"/>
        <family val="2"/>
      </rPr>
      <t>Lapis legit</t>
    </r>
  </si>
  <si>
    <r>
      <rPr>
        <sz val="8"/>
        <rFont val="Calibri"/>
        <family val="2"/>
      </rPr>
      <t>AP079</t>
    </r>
  </si>
  <si>
    <r>
      <rPr>
        <sz val="8"/>
        <rFont val="Calibri"/>
        <family val="2"/>
      </rPr>
      <t>Lupis ketan</t>
    </r>
  </si>
  <si>
    <r>
      <rPr>
        <sz val="8"/>
        <rFont val="Calibri"/>
        <family val="2"/>
      </rPr>
      <t>AP080</t>
    </r>
  </si>
  <si>
    <r>
      <rPr>
        <sz val="8"/>
        <rFont val="Calibri"/>
        <family val="2"/>
      </rPr>
      <t>Manan samin</t>
    </r>
  </si>
  <si>
    <r>
      <rPr>
        <sz val="8"/>
        <rFont val="Calibri"/>
        <family val="2"/>
      </rPr>
      <t>AP081</t>
    </r>
  </si>
  <si>
    <r>
      <rPr>
        <sz val="8"/>
        <rFont val="Calibri"/>
        <family val="2"/>
      </rPr>
      <t>Martabak india</t>
    </r>
  </si>
  <si>
    <r>
      <rPr>
        <sz val="8"/>
        <rFont val="Calibri"/>
        <family val="2"/>
      </rPr>
      <t>AP082</t>
    </r>
  </si>
  <si>
    <r>
      <rPr>
        <sz val="8"/>
        <rFont val="Calibri"/>
        <family val="2"/>
      </rPr>
      <t>Martabak mesir</t>
    </r>
  </si>
  <si>
    <r>
      <rPr>
        <sz val="8"/>
        <rFont val="Calibri"/>
        <family val="2"/>
      </rPr>
      <t>AP083</t>
    </r>
  </si>
  <si>
    <r>
      <rPr>
        <sz val="8"/>
        <rFont val="Calibri"/>
        <family val="2"/>
      </rPr>
      <t>Masekat</t>
    </r>
  </si>
  <si>
    <r>
      <rPr>
        <sz val="8"/>
        <rFont val="Calibri"/>
        <family val="2"/>
      </rPr>
      <t>AP084</t>
    </r>
  </si>
  <si>
    <r>
      <rPr>
        <sz val="8"/>
        <rFont val="Calibri"/>
        <family val="2"/>
      </rPr>
      <t>Mie aceh rebus</t>
    </r>
  </si>
  <si>
    <r>
      <rPr>
        <sz val="8"/>
        <rFont val="Calibri"/>
        <family val="2"/>
      </rPr>
      <t>AP085</t>
    </r>
  </si>
  <si>
    <r>
      <rPr>
        <sz val="8"/>
        <rFont val="Calibri"/>
        <family val="2"/>
      </rPr>
      <t>Mie ayam</t>
    </r>
  </si>
  <si>
    <r>
      <rPr>
        <sz val="8"/>
        <rFont val="Calibri"/>
        <family val="2"/>
      </rPr>
      <t>AP086</t>
    </r>
  </si>
  <si>
    <r>
      <rPr>
        <sz val="8"/>
        <rFont val="Calibri"/>
        <family val="2"/>
      </rPr>
      <t>Mie bakso</t>
    </r>
  </si>
  <si>
    <r>
      <rPr>
        <sz val="8"/>
        <rFont val="Calibri"/>
        <family val="2"/>
      </rPr>
      <t>AP087</t>
    </r>
  </si>
  <si>
    <r>
      <rPr>
        <sz val="8"/>
        <rFont val="Calibri"/>
        <family val="2"/>
      </rPr>
      <t>Mie celon</t>
    </r>
  </si>
  <si>
    <r>
      <rPr>
        <sz val="8"/>
        <rFont val="Calibri"/>
        <family val="2"/>
      </rPr>
      <t>AP088</t>
    </r>
  </si>
  <si>
    <r>
      <rPr>
        <sz val="8"/>
        <rFont val="Calibri"/>
        <family val="2"/>
      </rPr>
      <t>Mie pangsit basah</t>
    </r>
  </si>
  <si>
    <r>
      <rPr>
        <sz val="8"/>
        <rFont val="Calibri"/>
        <family val="2"/>
      </rPr>
      <t>AP089</t>
    </r>
  </si>
  <si>
    <r>
      <rPr>
        <sz val="8"/>
        <rFont val="Calibri"/>
        <family val="2"/>
      </rPr>
      <t>Nasi gemuk</t>
    </r>
  </si>
  <si>
    <r>
      <rPr>
        <sz val="8"/>
        <rFont val="Calibri"/>
        <family val="2"/>
      </rPr>
      <t>AP090</t>
    </r>
  </si>
  <si>
    <r>
      <rPr>
        <sz val="8"/>
        <rFont val="Calibri"/>
        <family val="2"/>
      </rPr>
      <t>Nasi gurih</t>
    </r>
  </si>
  <si>
    <r>
      <rPr>
        <sz val="8"/>
        <rFont val="Calibri"/>
        <family val="2"/>
      </rPr>
      <t>AP091</t>
    </r>
  </si>
  <si>
    <r>
      <rPr>
        <sz val="8"/>
        <rFont val="Calibri"/>
        <family val="2"/>
      </rPr>
      <t>Nasi minyak</t>
    </r>
  </si>
  <si>
    <r>
      <rPr>
        <sz val="8"/>
        <rFont val="Calibri"/>
        <family val="2"/>
      </rPr>
      <t>AP092</t>
    </r>
  </si>
  <si>
    <r>
      <rPr>
        <sz val="8"/>
        <rFont val="Calibri"/>
        <family val="2"/>
      </rPr>
      <t>Nasi rames</t>
    </r>
  </si>
  <si>
    <r>
      <rPr>
        <sz val="8"/>
        <rFont val="Calibri"/>
        <family val="2"/>
      </rPr>
      <t>AP093</t>
    </r>
  </si>
  <si>
    <r>
      <rPr>
        <sz val="8"/>
        <rFont val="Calibri"/>
        <family val="2"/>
      </rPr>
      <t>Nopia spesial</t>
    </r>
  </si>
  <si>
    <r>
      <rPr>
        <sz val="8"/>
        <rFont val="Calibri"/>
        <family val="2"/>
      </rPr>
      <t>AP094</t>
    </r>
  </si>
  <si>
    <r>
      <rPr>
        <sz val="8"/>
        <rFont val="Calibri"/>
        <family val="2"/>
      </rPr>
      <t>Onde-onde</t>
    </r>
  </si>
  <si>
    <r>
      <rPr>
        <sz val="8"/>
        <rFont val="Calibri"/>
        <family val="2"/>
      </rPr>
      <t>AP095</t>
    </r>
  </si>
  <si>
    <r>
      <rPr>
        <sz val="8"/>
        <rFont val="Calibri"/>
        <family val="2"/>
      </rPr>
      <t>Padamaran</t>
    </r>
  </si>
  <si>
    <r>
      <rPr>
        <sz val="8"/>
        <rFont val="Calibri"/>
        <family val="2"/>
      </rPr>
      <t>AP096</t>
    </r>
  </si>
  <si>
    <r>
      <rPr>
        <sz val="8"/>
        <rFont val="Calibri"/>
        <family val="2"/>
      </rPr>
      <t>Pastel</t>
    </r>
  </si>
  <si>
    <r>
      <rPr>
        <sz val="8"/>
        <rFont val="Calibri"/>
        <family val="2"/>
      </rPr>
      <t>AP097</t>
    </r>
  </si>
  <si>
    <r>
      <rPr>
        <sz val="8"/>
        <rFont val="Calibri"/>
        <family val="2"/>
      </rPr>
      <t>Pulut</t>
    </r>
  </si>
  <si>
    <r>
      <rPr>
        <sz val="8"/>
        <rFont val="Calibri"/>
        <family val="2"/>
      </rPr>
      <t>AP098</t>
    </r>
  </si>
  <si>
    <r>
      <rPr>
        <sz val="8"/>
        <rFont val="Calibri"/>
        <family val="2"/>
      </rPr>
      <t>Pundut nasi</t>
    </r>
  </si>
  <si>
    <r>
      <rPr>
        <sz val="8"/>
        <rFont val="Calibri"/>
        <family val="2"/>
      </rPr>
      <t>AP099</t>
    </r>
  </si>
  <si>
    <r>
      <rPr>
        <sz val="8"/>
        <rFont val="Calibri"/>
        <family val="2"/>
      </rPr>
      <t>Putri hijau</t>
    </r>
  </si>
  <si>
    <r>
      <rPr>
        <sz val="7.5"/>
        <rFont val="Calibri"/>
        <family val="2"/>
      </rPr>
      <t>KGZMI-2001</t>
    </r>
  </si>
  <si>
    <r>
      <rPr>
        <sz val="8"/>
        <rFont val="Calibri"/>
        <family val="2"/>
      </rPr>
      <t>AP100</t>
    </r>
  </si>
  <si>
    <r>
      <rPr>
        <sz val="8"/>
        <rFont val="Calibri"/>
        <family val="2"/>
      </rPr>
      <t>Putri selat</t>
    </r>
  </si>
  <si>
    <r>
      <rPr>
        <sz val="8"/>
        <rFont val="Calibri"/>
        <family val="2"/>
      </rPr>
      <t>AP101</t>
    </r>
  </si>
  <si>
    <r>
      <rPr>
        <sz val="8"/>
        <rFont val="Calibri"/>
        <family val="2"/>
      </rPr>
      <t>Putu sopa</t>
    </r>
  </si>
  <si>
    <r>
      <rPr>
        <sz val="8"/>
        <rFont val="Calibri"/>
        <family val="2"/>
      </rPr>
      <t>AP102</t>
    </r>
  </si>
  <si>
    <r>
      <rPr>
        <sz val="8"/>
        <rFont val="Calibri"/>
        <family val="2"/>
      </rPr>
      <t>Renggi goreng</t>
    </r>
  </si>
  <si>
    <r>
      <rPr>
        <sz val="8"/>
        <rFont val="Calibri"/>
        <family val="2"/>
      </rPr>
      <t>AP103</t>
    </r>
  </si>
  <si>
    <r>
      <rPr>
        <sz val="8"/>
        <rFont val="Calibri"/>
        <family val="2"/>
      </rPr>
      <t>Roti boong</t>
    </r>
  </si>
  <si>
    <r>
      <rPr>
        <sz val="8"/>
        <rFont val="Calibri"/>
        <family val="2"/>
      </rPr>
      <t>AP104</t>
    </r>
  </si>
  <si>
    <r>
      <rPr>
        <sz val="8"/>
        <rFont val="Calibri"/>
        <family val="2"/>
      </rPr>
      <t>AP105</t>
    </r>
  </si>
  <si>
    <r>
      <rPr>
        <sz val="8"/>
        <rFont val="Calibri"/>
        <family val="2"/>
      </rPr>
      <t>Sarimuka</t>
    </r>
  </si>
  <si>
    <r>
      <rPr>
        <sz val="8"/>
        <rFont val="Calibri"/>
        <family val="2"/>
      </rPr>
      <t>AP106</t>
    </r>
  </si>
  <si>
    <r>
      <rPr>
        <sz val="8"/>
        <rFont val="Calibri"/>
        <family val="2"/>
      </rPr>
      <t>Spaghetti</t>
    </r>
  </si>
  <si>
    <r>
      <rPr>
        <sz val="8"/>
        <rFont val="Calibri"/>
        <family val="2"/>
      </rPr>
      <t>AP107</t>
    </r>
  </si>
  <si>
    <r>
      <rPr>
        <sz val="8"/>
        <rFont val="Calibri"/>
        <family val="2"/>
      </rPr>
      <t>Srikaya ketan</t>
    </r>
  </si>
  <si>
    <r>
      <rPr>
        <sz val="8"/>
        <rFont val="Calibri"/>
        <family val="2"/>
      </rPr>
      <t>AP108</t>
    </r>
  </si>
  <si>
    <r>
      <rPr>
        <sz val="8"/>
        <rFont val="Calibri"/>
        <family val="2"/>
      </rPr>
      <t>Sunduk lawang</t>
    </r>
  </si>
  <si>
    <r>
      <rPr>
        <sz val="8"/>
        <rFont val="Calibri"/>
        <family val="2"/>
      </rPr>
      <t>AP109</t>
    </r>
  </si>
  <si>
    <r>
      <rPr>
        <sz val="8"/>
        <rFont val="Calibri"/>
        <family val="2"/>
      </rPr>
      <t>Suwir-suwir</t>
    </r>
  </si>
  <si>
    <r>
      <rPr>
        <sz val="8"/>
        <rFont val="Calibri"/>
        <family val="2"/>
      </rPr>
      <t>AP110</t>
    </r>
  </si>
  <si>
    <r>
      <rPr>
        <sz val="8"/>
        <rFont val="Calibri"/>
        <family val="2"/>
      </rPr>
      <t>Tipa-tipa</t>
    </r>
  </si>
  <si>
    <r>
      <rPr>
        <sz val="8"/>
        <rFont val="Calibri"/>
        <family val="2"/>
      </rPr>
      <t>AP111</t>
    </r>
  </si>
  <si>
    <r>
      <rPr>
        <sz val="8"/>
        <rFont val="Calibri"/>
        <family val="2"/>
      </rPr>
      <t>Wajit camilan</t>
    </r>
  </si>
  <si>
    <r>
      <rPr>
        <sz val="8"/>
        <rFont val="Calibri"/>
        <family val="2"/>
      </rPr>
      <t>AP112</t>
    </r>
  </si>
  <si>
    <r>
      <rPr>
        <sz val="8"/>
        <rFont val="Calibri"/>
        <family val="2"/>
      </rPr>
      <t>Widaran</t>
    </r>
  </si>
  <si>
    <r>
      <rPr>
        <sz val="8"/>
        <rFont val="Calibri"/>
        <family val="2"/>
      </rPr>
      <t>AP113</t>
    </r>
  </si>
  <si>
    <r>
      <rPr>
        <sz val="8"/>
        <rFont val="Calibri"/>
        <family val="2"/>
      </rPr>
      <t>Wingko babat</t>
    </r>
  </si>
  <si>
    <r>
      <rPr>
        <sz val="8"/>
        <rFont val="Calibri"/>
        <family val="2"/>
      </rPr>
      <t>AP114</t>
    </r>
  </si>
  <si>
    <r>
      <rPr>
        <sz val="8"/>
        <rFont val="Calibri"/>
        <family val="2"/>
      </rPr>
      <t>Yangko</t>
    </r>
  </si>
  <si>
    <r>
      <rPr>
        <sz val="8"/>
        <rFont val="Calibri"/>
        <family val="2"/>
      </rPr>
      <t>BR001</t>
    </r>
  </si>
  <si>
    <r>
      <rPr>
        <sz val="8"/>
        <rFont val="Calibri"/>
        <family val="2"/>
      </rPr>
      <t>Arrowroot, segar</t>
    </r>
  </si>
  <si>
    <r>
      <rPr>
        <sz val="8"/>
        <rFont val="Calibri"/>
        <family val="2"/>
      </rPr>
      <t>BR002</t>
    </r>
  </si>
  <si>
    <r>
      <rPr>
        <sz val="8"/>
        <rFont val="Calibri"/>
        <family val="2"/>
      </rPr>
      <t>Batatas gembili, segar</t>
    </r>
  </si>
  <si>
    <r>
      <rPr>
        <sz val="8"/>
        <rFont val="Calibri"/>
        <family val="2"/>
      </rPr>
      <t>BR003</t>
    </r>
  </si>
  <si>
    <r>
      <rPr>
        <sz val="8"/>
        <rFont val="Calibri"/>
        <family val="2"/>
      </rPr>
      <t>BR004</t>
    </r>
  </si>
  <si>
    <r>
      <rPr>
        <sz val="8"/>
        <rFont val="Calibri"/>
        <family val="2"/>
      </rPr>
      <t>Belitung, talas, segar</t>
    </r>
  </si>
  <si>
    <r>
      <rPr>
        <sz val="8"/>
        <rFont val="Calibri"/>
        <family val="2"/>
      </rPr>
      <t>BR005</t>
    </r>
  </si>
  <si>
    <r>
      <rPr>
        <sz val="8"/>
        <rFont val="Calibri"/>
        <family val="2"/>
      </rPr>
      <t>Bengkuang, segar</t>
    </r>
  </si>
  <si>
    <r>
      <rPr>
        <sz val="8"/>
        <rFont val="Calibri"/>
        <family val="2"/>
      </rPr>
      <t>BR006</t>
    </r>
  </si>
  <si>
    <r>
      <rPr>
        <sz val="8"/>
        <rFont val="Calibri"/>
        <family val="2"/>
      </rPr>
      <t>BR007</t>
    </r>
  </si>
  <si>
    <r>
      <rPr>
        <sz val="8"/>
        <rFont val="Calibri"/>
        <family val="2"/>
      </rPr>
      <t>BR008</t>
    </r>
  </si>
  <si>
    <r>
      <rPr>
        <sz val="8"/>
        <rFont val="Calibri"/>
        <family val="2"/>
      </rPr>
      <t>Gadung, ubi, segar</t>
    </r>
  </si>
  <si>
    <r>
      <rPr>
        <sz val="8"/>
        <rFont val="Calibri"/>
        <family val="2"/>
      </rPr>
      <t>BR009</t>
    </r>
  </si>
  <si>
    <r>
      <rPr>
        <sz val="8"/>
        <rFont val="Calibri"/>
        <family val="2"/>
      </rPr>
      <t>Ganyong, segar</t>
    </r>
  </si>
  <si>
    <r>
      <rPr>
        <sz val="8"/>
        <rFont val="Calibri"/>
        <family val="2"/>
      </rPr>
      <t>BR010</t>
    </r>
  </si>
  <si>
    <r>
      <rPr>
        <sz val="8"/>
        <rFont val="Calibri"/>
        <family val="2"/>
      </rPr>
      <t>Gembili, ubi, segar</t>
    </r>
  </si>
  <si>
    <r>
      <rPr>
        <sz val="8"/>
        <rFont val="Calibri"/>
        <family val="2"/>
      </rPr>
      <t>BR011</t>
    </r>
  </si>
  <si>
    <r>
      <rPr>
        <sz val="8"/>
        <rFont val="Calibri"/>
        <family val="2"/>
      </rPr>
      <t>Hofa/Ubi hutan, segar</t>
    </r>
  </si>
  <si>
    <r>
      <rPr>
        <sz val="8"/>
        <rFont val="Calibri"/>
        <family val="2"/>
      </rPr>
      <t>BR012</t>
    </r>
  </si>
  <si>
    <r>
      <rPr>
        <sz val="8"/>
        <rFont val="Calibri"/>
        <family val="2"/>
      </rPr>
      <t>Kaburan, ubi, segar</t>
    </r>
  </si>
  <si>
    <r>
      <rPr>
        <sz val="8"/>
        <rFont val="Calibri"/>
        <family val="2"/>
      </rPr>
      <t>BR013</t>
    </r>
  </si>
  <si>
    <r>
      <rPr>
        <sz val="8"/>
        <rFont val="Calibri"/>
        <family val="2"/>
      </rPr>
      <t>Kentang, segar</t>
    </r>
  </si>
  <si>
    <r>
      <rPr>
        <sz val="8"/>
        <rFont val="Calibri"/>
        <family val="2"/>
      </rPr>
      <t>BR014</t>
    </r>
  </si>
  <si>
    <r>
      <rPr>
        <sz val="8"/>
        <rFont val="Calibri"/>
        <family val="2"/>
      </rPr>
      <t>Kentang hitam, segar</t>
    </r>
  </si>
  <si>
    <r>
      <rPr>
        <sz val="8"/>
        <rFont val="Calibri"/>
        <family val="2"/>
      </rPr>
      <t>BR015</t>
    </r>
  </si>
  <si>
    <r>
      <rPr>
        <sz val="8"/>
        <rFont val="Calibri"/>
        <family val="2"/>
      </rPr>
      <t>Keribang, ubi, segar</t>
    </r>
  </si>
  <si>
    <r>
      <rPr>
        <sz val="8"/>
        <rFont val="Calibri"/>
        <family val="2"/>
      </rPr>
      <t>BR016</t>
    </r>
  </si>
  <si>
    <r>
      <rPr>
        <sz val="8"/>
        <rFont val="Calibri"/>
        <family val="2"/>
      </rPr>
      <t>BR017</t>
    </r>
  </si>
  <si>
    <r>
      <rPr>
        <sz val="8"/>
        <rFont val="Calibri"/>
        <family val="2"/>
      </rPr>
      <t>Lepok/Ubi rumput</t>
    </r>
  </si>
  <si>
    <r>
      <rPr>
        <sz val="8"/>
        <rFont val="Calibri"/>
        <family val="2"/>
      </rPr>
      <t>BR018</t>
    </r>
  </si>
  <si>
    <r>
      <rPr>
        <sz val="8"/>
        <rFont val="Calibri"/>
        <family val="2"/>
      </rPr>
      <t>Sagu aren, kering</t>
    </r>
  </si>
  <si>
    <r>
      <rPr>
        <sz val="8"/>
        <rFont val="Calibri"/>
        <family val="2"/>
      </rPr>
      <t>BR019</t>
    </r>
  </si>
  <si>
    <r>
      <rPr>
        <sz val="8"/>
        <rFont val="Calibri"/>
        <family val="2"/>
      </rPr>
      <t>Sagu aren, segar</t>
    </r>
  </si>
  <si>
    <r>
      <rPr>
        <sz val="8"/>
        <rFont val="Calibri"/>
        <family val="2"/>
      </rPr>
      <t>BR020</t>
    </r>
  </si>
  <si>
    <r>
      <rPr>
        <sz val="8"/>
        <rFont val="Calibri"/>
        <family val="2"/>
      </rPr>
      <t>Sagu kasbi segar</t>
    </r>
  </si>
  <si>
    <r>
      <rPr>
        <sz val="8"/>
        <rFont val="Calibri"/>
        <family val="2"/>
      </rPr>
      <t>BR021</t>
    </r>
  </si>
  <si>
    <r>
      <rPr>
        <sz val="8"/>
        <rFont val="Calibri"/>
        <family val="2"/>
      </rPr>
      <t>Sagu lempeng</t>
    </r>
  </si>
  <si>
    <r>
      <rPr>
        <sz val="8"/>
        <rFont val="Calibri"/>
        <family val="2"/>
      </rPr>
      <t>BR022</t>
    </r>
  </si>
  <si>
    <r>
      <rPr>
        <sz val="8"/>
        <rFont val="Calibri"/>
        <family val="2"/>
      </rPr>
      <t>Sagu singkong, kering</t>
    </r>
  </si>
  <si>
    <r>
      <rPr>
        <sz val="8"/>
        <rFont val="Calibri"/>
        <family val="2"/>
      </rPr>
      <t>BR023</t>
    </r>
  </si>
  <si>
    <r>
      <rPr>
        <sz val="8"/>
        <rFont val="Calibri"/>
        <family val="2"/>
      </rPr>
      <t>Sente, talas, segar</t>
    </r>
  </si>
  <si>
    <r>
      <rPr>
        <sz val="8"/>
        <rFont val="Calibri"/>
        <family val="2"/>
      </rPr>
      <t>BR024</t>
    </r>
  </si>
  <si>
    <r>
      <rPr>
        <sz val="8"/>
        <rFont val="Calibri"/>
        <family val="2"/>
      </rPr>
      <t>Suweg, talas, segar</t>
    </r>
  </si>
  <si>
    <r>
      <rPr>
        <sz val="8"/>
        <rFont val="Calibri"/>
        <family val="2"/>
      </rPr>
      <t>BR025</t>
    </r>
  </si>
  <si>
    <r>
      <rPr>
        <sz val="8"/>
        <rFont val="Calibri"/>
        <family val="2"/>
      </rPr>
      <t>Talas bogor, segar</t>
    </r>
  </si>
  <si>
    <r>
      <rPr>
        <sz val="8"/>
        <rFont val="Calibri"/>
        <family val="2"/>
      </rPr>
      <t>BR026</t>
    </r>
  </si>
  <si>
    <r>
      <rPr>
        <sz val="8"/>
        <rFont val="Calibri"/>
        <family val="2"/>
      </rPr>
      <t>Talas pontianak, segar</t>
    </r>
  </si>
  <si>
    <r>
      <rPr>
        <sz val="8"/>
        <rFont val="Calibri"/>
        <family val="2"/>
      </rPr>
      <t>BR027</t>
    </r>
  </si>
  <si>
    <r>
      <rPr>
        <sz val="8"/>
        <rFont val="Calibri"/>
        <family val="2"/>
      </rPr>
      <t>Talas viqueque, segar</t>
    </r>
  </si>
  <si>
    <r>
      <rPr>
        <sz val="8"/>
        <rFont val="Calibri"/>
        <family val="2"/>
      </rPr>
      <t>BR028</t>
    </r>
  </si>
  <si>
    <r>
      <rPr>
        <sz val="8"/>
        <rFont val="Calibri"/>
        <family val="2"/>
      </rPr>
      <t>Ubi jalar, kuning, segar</t>
    </r>
  </si>
  <si>
    <r>
      <rPr>
        <sz val="8"/>
        <rFont val="Calibri"/>
        <family val="2"/>
      </rPr>
      <t>BR029</t>
    </r>
  </si>
  <si>
    <r>
      <rPr>
        <sz val="8"/>
        <rFont val="Calibri"/>
        <family val="2"/>
      </rPr>
      <t>Ubi jalar manis, segar</t>
    </r>
  </si>
  <si>
    <r>
      <rPr>
        <sz val="8"/>
        <rFont val="Calibri"/>
        <family val="2"/>
      </rPr>
      <t>BR030</t>
    </r>
  </si>
  <si>
    <r>
      <rPr>
        <sz val="8"/>
        <rFont val="Calibri"/>
        <family val="2"/>
      </rPr>
      <t>Ubi jalar merah, segar</t>
    </r>
  </si>
  <si>
    <r>
      <rPr>
        <sz val="8"/>
        <rFont val="Calibri"/>
        <family val="2"/>
      </rPr>
      <t>BR031</t>
    </r>
  </si>
  <si>
    <r>
      <rPr>
        <sz val="8"/>
        <rFont val="Calibri"/>
        <family val="2"/>
      </rPr>
      <t>Ubi jalar putih, segar</t>
    </r>
  </si>
  <si>
    <r>
      <rPr>
        <sz val="8"/>
        <rFont val="Calibri"/>
        <family val="2"/>
      </rPr>
      <t>BR032</t>
    </r>
  </si>
  <si>
    <r>
      <rPr>
        <sz val="8"/>
        <rFont val="Calibri"/>
        <family val="2"/>
      </rPr>
      <t>BR033</t>
    </r>
  </si>
  <si>
    <r>
      <rPr>
        <sz val="8"/>
        <rFont val="Calibri"/>
        <family val="2"/>
      </rPr>
      <t>Umbi Uwi, segar</t>
    </r>
  </si>
  <si>
    <r>
      <rPr>
        <sz val="8"/>
        <rFont val="Calibri"/>
        <family val="2"/>
      </rPr>
      <t>BP001</t>
    </r>
  </si>
  <si>
    <r>
      <rPr>
        <sz val="8"/>
        <rFont val="Calibri"/>
        <family val="2"/>
      </rPr>
      <t>BP002</t>
    </r>
  </si>
  <si>
    <r>
      <rPr>
        <sz val="8"/>
        <rFont val="Calibri"/>
        <family val="2"/>
      </rPr>
      <t>BP003</t>
    </r>
  </si>
  <si>
    <r>
      <rPr>
        <sz val="8"/>
        <rFont val="Calibri"/>
        <family val="2"/>
      </rPr>
      <t>Batatas tali, ubi, rebus</t>
    </r>
  </si>
  <si>
    <r>
      <rPr>
        <sz val="8"/>
        <rFont val="Calibri"/>
        <family val="2"/>
      </rPr>
      <t>BP004</t>
    </r>
  </si>
  <si>
    <r>
      <rPr>
        <sz val="8"/>
        <rFont val="Calibri"/>
        <family val="2"/>
      </rPr>
      <t>Belitung, talas, kukus</t>
    </r>
  </si>
  <si>
    <r>
      <rPr>
        <sz val="8"/>
        <rFont val="Calibri"/>
        <family val="2"/>
      </rPr>
      <t>BP005</t>
    </r>
  </si>
  <si>
    <r>
      <rPr>
        <sz val="8"/>
        <rFont val="Calibri"/>
        <family val="2"/>
      </rPr>
      <t>Bentul, talas, kukus</t>
    </r>
  </si>
  <si>
    <r>
      <rPr>
        <sz val="8"/>
        <rFont val="Calibri"/>
        <family val="2"/>
      </rPr>
      <t>BP006</t>
    </r>
  </si>
  <si>
    <r>
      <rPr>
        <sz val="8"/>
        <rFont val="Calibri"/>
        <family val="2"/>
      </rPr>
      <t>Gadung, ubi, kukus</t>
    </r>
  </si>
  <si>
    <r>
      <rPr>
        <sz val="8"/>
        <rFont val="Calibri"/>
        <family val="2"/>
      </rPr>
      <t>BP007</t>
    </r>
  </si>
  <si>
    <r>
      <rPr>
        <sz val="8"/>
        <rFont val="Calibri"/>
        <family val="2"/>
      </rPr>
      <t>Ganyong, rebus</t>
    </r>
  </si>
  <si>
    <r>
      <rPr>
        <sz val="8"/>
        <rFont val="Calibri"/>
        <family val="2"/>
      </rPr>
      <t>BP008</t>
    </r>
  </si>
  <si>
    <r>
      <rPr>
        <sz val="8"/>
        <rFont val="Calibri"/>
        <family val="2"/>
      </rPr>
      <t>BP009</t>
    </r>
  </si>
  <si>
    <r>
      <rPr>
        <sz val="8"/>
        <rFont val="Calibri"/>
        <family val="2"/>
      </rPr>
      <t>Suweg, talas, kukus</t>
    </r>
  </si>
  <si>
    <r>
      <rPr>
        <sz val="8"/>
        <rFont val="Calibri"/>
        <family val="2"/>
      </rPr>
      <t>BP010</t>
    </r>
  </si>
  <si>
    <r>
      <rPr>
        <sz val="8"/>
        <rFont val="Calibri"/>
        <family val="2"/>
      </rPr>
      <t>Talas bogor, kukus</t>
    </r>
  </si>
  <si>
    <r>
      <rPr>
        <sz val="8"/>
        <rFont val="Calibri"/>
        <family val="2"/>
      </rPr>
      <t>BP011</t>
    </r>
  </si>
  <si>
    <r>
      <rPr>
        <sz val="8"/>
        <rFont val="Calibri"/>
        <family val="2"/>
      </rPr>
      <t>BP012</t>
    </r>
  </si>
  <si>
    <r>
      <rPr>
        <sz val="8"/>
        <rFont val="Calibri"/>
        <family val="2"/>
      </rPr>
      <t>BP013</t>
    </r>
  </si>
  <si>
    <r>
      <rPr>
        <sz val="8"/>
        <rFont val="Calibri"/>
        <family val="2"/>
      </rPr>
      <t>Bagea kelapa asin</t>
    </r>
  </si>
  <si>
    <r>
      <rPr>
        <sz val="8"/>
        <rFont val="Calibri"/>
        <family val="2"/>
      </rPr>
      <t>BP014</t>
    </r>
  </si>
  <si>
    <r>
      <rPr>
        <sz val="8"/>
        <rFont val="Calibri"/>
        <family val="2"/>
      </rPr>
      <t>Bagea kelapa manis</t>
    </r>
  </si>
  <si>
    <r>
      <rPr>
        <sz val="8"/>
        <rFont val="Calibri"/>
        <family val="2"/>
      </rPr>
      <t>BP015</t>
    </r>
  </si>
  <si>
    <r>
      <rPr>
        <sz val="8"/>
        <rFont val="Calibri"/>
        <family val="2"/>
      </rPr>
      <t>Bagea kenari asin</t>
    </r>
  </si>
  <si>
    <r>
      <rPr>
        <sz val="8"/>
        <rFont val="Calibri"/>
        <family val="2"/>
      </rPr>
      <t>BP016</t>
    </r>
  </si>
  <si>
    <r>
      <rPr>
        <sz val="8"/>
        <rFont val="Calibri"/>
        <family val="2"/>
      </rPr>
      <t>Bagea kenari manis</t>
    </r>
  </si>
  <si>
    <r>
      <rPr>
        <sz val="8"/>
        <rFont val="Calibri"/>
        <family val="2"/>
      </rPr>
      <t>BP017</t>
    </r>
  </si>
  <si>
    <r>
      <rPr>
        <sz val="8"/>
        <rFont val="Calibri"/>
        <family val="2"/>
      </rPr>
      <t>Bagea kw 1</t>
    </r>
  </si>
  <si>
    <r>
      <rPr>
        <sz val="8"/>
        <rFont val="Calibri"/>
        <family val="2"/>
      </rPr>
      <t>BP018</t>
    </r>
  </si>
  <si>
    <r>
      <rPr>
        <sz val="8"/>
        <rFont val="Calibri"/>
        <family val="2"/>
      </rPr>
      <t>Bagea kw 2</t>
    </r>
  </si>
  <si>
    <r>
      <rPr>
        <sz val="8"/>
        <rFont val="Calibri"/>
        <family val="2"/>
      </rPr>
      <t>BP019</t>
    </r>
  </si>
  <si>
    <r>
      <rPr>
        <sz val="8"/>
        <rFont val="Calibri"/>
        <family val="2"/>
      </rPr>
      <t>Beras Cerdas</t>
    </r>
  </si>
  <si>
    <r>
      <rPr>
        <sz val="8"/>
        <rFont val="Calibri"/>
        <family val="2"/>
      </rPr>
      <t>BP020</t>
    </r>
  </si>
  <si>
    <r>
      <rPr>
        <sz val="8"/>
        <rFont val="Calibri"/>
        <family val="2"/>
      </rPr>
      <t>Beras ganyong</t>
    </r>
  </si>
  <si>
    <r>
      <rPr>
        <sz val="8"/>
        <rFont val="Calibri"/>
        <family val="2"/>
      </rPr>
      <t>BP021</t>
    </r>
  </si>
  <si>
    <r>
      <rPr>
        <sz val="8"/>
        <rFont val="Calibri"/>
        <family val="2"/>
      </rPr>
      <t>Beras Siger</t>
    </r>
  </si>
  <si>
    <r>
      <rPr>
        <sz val="8"/>
        <rFont val="Calibri"/>
        <family val="2"/>
      </rPr>
      <t>BP022</t>
    </r>
  </si>
  <si>
    <r>
      <rPr>
        <sz val="8"/>
        <rFont val="Calibri"/>
        <family val="2"/>
      </rPr>
      <t>Biji nangka/Biji salak</t>
    </r>
  </si>
  <si>
    <r>
      <rPr>
        <sz val="8"/>
        <rFont val="Calibri"/>
        <family val="2"/>
      </rPr>
      <t>BP023</t>
    </r>
  </si>
  <si>
    <r>
      <rPr>
        <sz val="8"/>
        <rFont val="Calibri"/>
        <family val="2"/>
      </rPr>
      <t>Bubur sagu</t>
    </r>
  </si>
  <si>
    <r>
      <rPr>
        <sz val="8"/>
        <rFont val="Calibri"/>
        <family val="2"/>
      </rPr>
      <t>BP024</t>
    </r>
  </si>
  <si>
    <r>
      <rPr>
        <sz val="8"/>
        <rFont val="Calibri"/>
        <family val="2"/>
      </rPr>
      <t>Cassavastick</t>
    </r>
  </si>
  <si>
    <r>
      <rPr>
        <sz val="8"/>
        <rFont val="Calibri"/>
        <family val="2"/>
      </rPr>
      <t>BP025</t>
    </r>
  </si>
  <si>
    <r>
      <rPr>
        <sz val="8"/>
        <rFont val="Calibri"/>
        <family val="2"/>
      </rPr>
      <t>BP026</t>
    </r>
  </si>
  <si>
    <r>
      <rPr>
        <sz val="8"/>
        <rFont val="Calibri"/>
        <family val="2"/>
      </rPr>
      <t>Gatot</t>
    </r>
  </si>
  <si>
    <r>
      <rPr>
        <sz val="8"/>
        <rFont val="Calibri"/>
        <family val="2"/>
      </rPr>
      <t>BP027</t>
    </r>
  </si>
  <si>
    <r>
      <rPr>
        <sz val="8"/>
        <rFont val="Calibri"/>
        <family val="2"/>
      </rPr>
      <t>Geblek</t>
    </r>
  </si>
  <si>
    <r>
      <rPr>
        <sz val="8"/>
        <rFont val="Calibri"/>
        <family val="2"/>
      </rPr>
      <t>BP028</t>
    </r>
  </si>
  <si>
    <r>
      <rPr>
        <sz val="8"/>
        <rFont val="Calibri"/>
        <family val="2"/>
      </rPr>
      <t>Getuk goreng</t>
    </r>
  </si>
  <si>
    <r>
      <rPr>
        <sz val="8"/>
        <rFont val="Calibri"/>
        <family val="2"/>
      </rPr>
      <t>BP029</t>
    </r>
  </si>
  <si>
    <r>
      <rPr>
        <sz val="8"/>
        <rFont val="Calibri"/>
        <family val="2"/>
      </rPr>
      <t>Getuk singkong</t>
    </r>
  </si>
  <si>
    <r>
      <rPr>
        <sz val="8"/>
        <rFont val="Calibri"/>
        <family val="2"/>
      </rPr>
      <t>BP030</t>
    </r>
  </si>
  <si>
    <r>
      <rPr>
        <sz val="8"/>
        <rFont val="Calibri"/>
        <family val="2"/>
      </rPr>
      <t>Gurandil</t>
    </r>
  </si>
  <si>
    <r>
      <rPr>
        <sz val="8"/>
        <rFont val="Calibri"/>
        <family val="2"/>
      </rPr>
      <t>BP031</t>
    </r>
  </si>
  <si>
    <r>
      <rPr>
        <sz val="8"/>
        <rFont val="Calibri"/>
        <family val="2"/>
      </rPr>
      <t>Kabuto</t>
    </r>
  </si>
  <si>
    <r>
      <rPr>
        <sz val="8"/>
        <rFont val="Calibri"/>
        <family val="2"/>
      </rPr>
      <t>BP032</t>
    </r>
  </si>
  <si>
    <r>
      <rPr>
        <sz val="8"/>
        <rFont val="Calibri"/>
        <family val="2"/>
      </rPr>
      <t>Kapurung</t>
    </r>
  </si>
  <si>
    <r>
      <rPr>
        <sz val="8"/>
        <rFont val="Calibri"/>
        <family val="2"/>
      </rPr>
      <t>BP033</t>
    </r>
  </si>
  <si>
    <r>
      <rPr>
        <sz val="8"/>
        <rFont val="Calibri"/>
        <family val="2"/>
      </rPr>
      <t>BP034</t>
    </r>
  </si>
  <si>
    <r>
      <rPr>
        <sz val="8"/>
        <rFont val="Calibri"/>
        <family val="2"/>
      </rPr>
      <t>Keremes</t>
    </r>
  </si>
  <si>
    <r>
      <rPr>
        <sz val="8"/>
        <rFont val="Calibri"/>
        <family val="2"/>
      </rPr>
      <t>BP035</t>
    </r>
  </si>
  <si>
    <r>
      <rPr>
        <sz val="8"/>
        <rFont val="Calibri"/>
        <family val="2"/>
      </rPr>
      <t>Keripik gadung</t>
    </r>
  </si>
  <si>
    <r>
      <rPr>
        <sz val="8"/>
        <rFont val="Calibri"/>
        <family val="2"/>
      </rPr>
      <t>BP036</t>
    </r>
  </si>
  <si>
    <r>
      <rPr>
        <sz val="8"/>
        <rFont val="Calibri"/>
        <family val="2"/>
      </rPr>
      <t>Keripik kentang</t>
    </r>
  </si>
  <si>
    <r>
      <rPr>
        <sz val="8"/>
        <rFont val="Calibri"/>
        <family val="2"/>
      </rPr>
      <t>BP037</t>
    </r>
  </si>
  <si>
    <r>
      <rPr>
        <sz val="8"/>
        <rFont val="Calibri"/>
        <family val="2"/>
      </rPr>
      <t>Keripik singkong</t>
    </r>
  </si>
  <si>
    <r>
      <rPr>
        <sz val="8"/>
        <rFont val="Calibri"/>
        <family val="2"/>
      </rPr>
      <t>BP038</t>
    </r>
  </si>
  <si>
    <r>
      <rPr>
        <sz val="8"/>
        <rFont val="Calibri"/>
        <family val="2"/>
      </rPr>
      <t>BP039</t>
    </r>
  </si>
  <si>
    <r>
      <rPr>
        <sz val="8"/>
        <rFont val="Calibri"/>
        <family val="2"/>
      </rPr>
      <t>Keripik ubi</t>
    </r>
  </si>
  <si>
    <r>
      <rPr>
        <sz val="8"/>
        <rFont val="Calibri"/>
        <family val="2"/>
      </rPr>
      <t>BP040</t>
    </r>
  </si>
  <si>
    <r>
      <rPr>
        <sz val="8"/>
        <rFont val="Calibri"/>
        <family val="2"/>
      </rPr>
      <t>Kerupuk cumi goreng</t>
    </r>
  </si>
  <si>
    <r>
      <rPr>
        <sz val="8"/>
        <rFont val="Calibri"/>
        <family val="2"/>
      </rPr>
      <t>BP041</t>
    </r>
  </si>
  <si>
    <r>
      <rPr>
        <sz val="8"/>
        <rFont val="Calibri"/>
        <family val="2"/>
      </rPr>
      <t>BP042</t>
    </r>
  </si>
  <si>
    <r>
      <rPr>
        <sz val="8"/>
        <rFont val="Calibri"/>
        <family val="2"/>
      </rPr>
      <t>BP043</t>
    </r>
  </si>
  <si>
    <r>
      <rPr>
        <sz val="8"/>
        <rFont val="Calibri"/>
        <family val="2"/>
      </rPr>
      <t>BP044</t>
    </r>
  </si>
  <si>
    <r>
      <rPr>
        <sz val="8"/>
        <rFont val="Calibri"/>
        <family val="2"/>
      </rPr>
      <t>BP045</t>
    </r>
  </si>
  <si>
    <r>
      <rPr>
        <sz val="8"/>
        <rFont val="Calibri"/>
        <family val="2"/>
      </rPr>
      <t>Kerupuk udang goreng</t>
    </r>
  </si>
  <si>
    <r>
      <rPr>
        <sz val="8"/>
        <rFont val="Calibri"/>
        <family val="2"/>
      </rPr>
      <t>BP046</t>
    </r>
  </si>
  <si>
    <r>
      <rPr>
        <sz val="8"/>
        <rFont val="Calibri"/>
        <family val="2"/>
      </rPr>
      <t>Kue bangket</t>
    </r>
  </si>
  <si>
    <r>
      <rPr>
        <sz val="8"/>
        <rFont val="Calibri"/>
        <family val="2"/>
      </rPr>
      <t>BP047</t>
    </r>
  </si>
  <si>
    <r>
      <rPr>
        <sz val="8"/>
        <rFont val="Calibri"/>
        <family val="2"/>
      </rPr>
      <t>Kue putu singkong</t>
    </r>
  </si>
  <si>
    <r>
      <rPr>
        <sz val="8"/>
        <rFont val="Calibri"/>
        <family val="2"/>
      </rPr>
      <t>BP048</t>
    </r>
  </si>
  <si>
    <r>
      <rPr>
        <sz val="8"/>
        <rFont val="Calibri"/>
        <family val="2"/>
      </rPr>
      <t>Lanting getuk</t>
    </r>
  </si>
  <si>
    <r>
      <rPr>
        <sz val="8"/>
        <rFont val="Calibri"/>
        <family val="2"/>
      </rPr>
      <t>BP049</t>
    </r>
  </si>
  <si>
    <r>
      <rPr>
        <sz val="8"/>
        <rFont val="Calibri"/>
        <family val="2"/>
      </rPr>
      <t>Mi golosor</t>
    </r>
  </si>
  <si>
    <r>
      <rPr>
        <sz val="8"/>
        <rFont val="Calibri"/>
        <family val="2"/>
      </rPr>
      <t>BP050</t>
    </r>
  </si>
  <si>
    <r>
      <rPr>
        <sz val="8"/>
        <rFont val="Calibri"/>
        <family val="2"/>
      </rPr>
      <t>Mie Bendo</t>
    </r>
  </si>
  <si>
    <r>
      <rPr>
        <sz val="8"/>
        <rFont val="Calibri"/>
        <family val="2"/>
      </rPr>
      <t>BP051</t>
    </r>
  </si>
  <si>
    <r>
      <rPr>
        <sz val="8"/>
        <rFont val="Calibri"/>
        <family val="2"/>
      </rPr>
      <t>Mie Sagu</t>
    </r>
  </si>
  <si>
    <r>
      <rPr>
        <sz val="8"/>
        <rFont val="Calibri"/>
        <family val="2"/>
      </rPr>
      <t>BP052</t>
    </r>
  </si>
  <si>
    <r>
      <rPr>
        <sz val="8"/>
        <rFont val="Calibri"/>
        <family val="2"/>
      </rPr>
      <t>Ongol-ongol sagu</t>
    </r>
  </si>
  <si>
    <r>
      <rPr>
        <sz val="8"/>
        <rFont val="Calibri"/>
        <family val="2"/>
      </rPr>
      <t>BP053</t>
    </r>
  </si>
  <si>
    <r>
      <rPr>
        <sz val="8"/>
        <rFont val="Calibri"/>
        <family val="2"/>
      </rPr>
      <t>Oyek</t>
    </r>
  </si>
  <si>
    <r>
      <rPr>
        <sz val="8"/>
        <rFont val="Calibri"/>
        <family val="2"/>
      </rPr>
      <t>BP054</t>
    </r>
  </si>
  <si>
    <r>
      <rPr>
        <sz val="8"/>
        <rFont val="Calibri"/>
        <family val="2"/>
      </rPr>
      <t>Papeda</t>
    </r>
  </si>
  <si>
    <r>
      <rPr>
        <sz val="8"/>
        <rFont val="Calibri"/>
        <family val="2"/>
      </rPr>
      <t>BP055</t>
    </r>
  </si>
  <si>
    <r>
      <rPr>
        <sz val="8"/>
        <rFont val="Calibri"/>
        <family val="2"/>
      </rPr>
      <t>Rasbi (Beras Ubi)</t>
    </r>
  </si>
  <si>
    <r>
      <rPr>
        <sz val="8"/>
        <rFont val="Calibri"/>
        <family val="2"/>
      </rPr>
      <t>BP056</t>
    </r>
  </si>
  <si>
    <r>
      <rPr>
        <sz val="8"/>
        <rFont val="Calibri"/>
        <family val="2"/>
      </rPr>
      <t>Rasi (Beras Singkong)</t>
    </r>
  </si>
  <si>
    <r>
      <rPr>
        <sz val="8"/>
        <rFont val="Calibri"/>
        <family val="2"/>
      </rPr>
      <t>BP057</t>
    </r>
  </si>
  <si>
    <r>
      <rPr>
        <sz val="8"/>
        <rFont val="Calibri"/>
        <family val="2"/>
      </rPr>
      <t>Sagu forno</t>
    </r>
  </si>
  <si>
    <r>
      <rPr>
        <sz val="8"/>
        <rFont val="Calibri"/>
        <family val="2"/>
      </rPr>
      <t>BP058</t>
    </r>
  </si>
  <si>
    <r>
      <rPr>
        <sz val="8"/>
        <rFont val="Calibri"/>
        <family val="2"/>
      </rPr>
      <t>BP059</t>
    </r>
  </si>
  <si>
    <r>
      <rPr>
        <sz val="8"/>
        <rFont val="Calibri"/>
        <family val="2"/>
      </rPr>
      <t>Sagu manis</t>
    </r>
  </si>
  <si>
    <r>
      <rPr>
        <sz val="8"/>
        <rFont val="Calibri"/>
        <family val="2"/>
      </rPr>
      <t>BP060</t>
    </r>
  </si>
  <si>
    <r>
      <rPr>
        <sz val="8"/>
        <rFont val="Calibri"/>
        <family val="2"/>
      </rPr>
      <t>Sagu Rendang</t>
    </r>
  </si>
  <si>
    <r>
      <rPr>
        <sz val="8"/>
        <rFont val="Calibri"/>
        <family val="2"/>
      </rPr>
      <t>BP061</t>
    </r>
  </si>
  <si>
    <r>
      <rPr>
        <sz val="8"/>
        <rFont val="Calibri"/>
        <family val="2"/>
      </rPr>
      <t>Sagu sinole</t>
    </r>
  </si>
  <si>
    <r>
      <rPr>
        <sz val="8"/>
        <rFont val="Calibri"/>
        <family val="2"/>
      </rPr>
      <t>BP062</t>
    </r>
  </si>
  <si>
    <r>
      <rPr>
        <sz val="8"/>
        <rFont val="Calibri"/>
        <family val="2"/>
      </rPr>
      <t>BP063</t>
    </r>
  </si>
  <si>
    <r>
      <rPr>
        <sz val="8"/>
        <rFont val="Calibri"/>
        <family val="2"/>
      </rPr>
      <t>Tapai singkong</t>
    </r>
  </si>
  <si>
    <r>
      <rPr>
        <sz val="8"/>
        <rFont val="Calibri"/>
        <family val="2"/>
      </rPr>
      <t>BP064</t>
    </r>
  </si>
  <si>
    <r>
      <rPr>
        <sz val="8"/>
        <rFont val="Calibri"/>
        <family val="2"/>
      </rPr>
      <t>Tepung Arrowroot</t>
    </r>
  </si>
  <si>
    <r>
      <rPr>
        <sz val="8"/>
        <rFont val="Calibri"/>
        <family val="2"/>
      </rPr>
      <t>BP065</t>
    </r>
  </si>
  <si>
    <r>
      <rPr>
        <sz val="8"/>
        <rFont val="Calibri"/>
        <family val="2"/>
      </rPr>
      <t>Tepung Ganyong</t>
    </r>
  </si>
  <si>
    <r>
      <rPr>
        <sz val="8"/>
        <rFont val="Calibri"/>
        <family val="2"/>
      </rPr>
      <t>BP066</t>
    </r>
  </si>
  <si>
    <r>
      <rPr>
        <sz val="8"/>
        <rFont val="Calibri"/>
        <family val="2"/>
      </rPr>
      <t>Tepung Gaplek</t>
    </r>
  </si>
  <si>
    <r>
      <rPr>
        <sz val="8"/>
        <rFont val="Calibri"/>
        <family val="2"/>
      </rPr>
      <t>BP067</t>
    </r>
  </si>
  <si>
    <r>
      <rPr>
        <sz val="8"/>
        <rFont val="Calibri"/>
        <family val="2"/>
      </rPr>
      <t>BP068</t>
    </r>
  </si>
  <si>
    <r>
      <rPr>
        <sz val="8"/>
        <rFont val="Calibri"/>
        <family val="2"/>
      </rPr>
      <t>Tepung Mocaf</t>
    </r>
  </si>
  <si>
    <r>
      <rPr>
        <sz val="8"/>
        <rFont val="Calibri"/>
        <family val="2"/>
      </rPr>
      <t>BP069</t>
    </r>
  </si>
  <si>
    <r>
      <rPr>
        <sz val="8"/>
        <rFont val="Calibri"/>
        <family val="2"/>
      </rPr>
      <t>Tepung Sente</t>
    </r>
  </si>
  <si>
    <r>
      <rPr>
        <sz val="8"/>
        <rFont val="Calibri"/>
        <family val="2"/>
      </rPr>
      <t>BP070</t>
    </r>
  </si>
  <si>
    <r>
      <rPr>
        <sz val="8"/>
        <rFont val="Calibri"/>
        <family val="2"/>
      </rPr>
      <t>BP071</t>
    </r>
  </si>
  <si>
    <r>
      <rPr>
        <sz val="8"/>
        <rFont val="Calibri"/>
        <family val="2"/>
      </rPr>
      <t>Tepung Tales Beneng</t>
    </r>
  </si>
  <si>
    <r>
      <rPr>
        <sz val="8"/>
        <rFont val="Calibri"/>
        <family val="2"/>
      </rPr>
      <t>BP072</t>
    </r>
  </si>
  <si>
    <r>
      <rPr>
        <sz val="8"/>
        <rFont val="Calibri"/>
        <family val="2"/>
      </rPr>
      <t>Tepung Ubi Ungu</t>
    </r>
  </si>
  <si>
    <r>
      <rPr>
        <sz val="8"/>
        <rFont val="Calibri"/>
        <family val="2"/>
      </rPr>
      <t>BP073</t>
    </r>
  </si>
  <si>
    <r>
      <rPr>
        <sz val="8"/>
        <rFont val="Calibri"/>
        <family val="2"/>
      </rPr>
      <t>Tiwul</t>
    </r>
  </si>
  <si>
    <r>
      <rPr>
        <sz val="8"/>
        <rFont val="Calibri"/>
        <family val="2"/>
      </rPr>
      <t>BP074</t>
    </r>
  </si>
  <si>
    <r>
      <rPr>
        <sz val="8"/>
        <rFont val="Calibri"/>
        <family val="2"/>
      </rPr>
      <t>Tiwul Instan</t>
    </r>
  </si>
  <si>
    <r>
      <rPr>
        <sz val="8"/>
        <rFont val="Calibri"/>
        <family val="2"/>
      </rPr>
      <t>BP075</t>
    </r>
  </si>
  <si>
    <r>
      <rPr>
        <sz val="8"/>
        <rFont val="Calibri"/>
        <family val="2"/>
      </rPr>
      <t>Ubi Cilembu</t>
    </r>
  </si>
  <si>
    <r>
      <rPr>
        <sz val="8"/>
        <rFont val="Calibri"/>
        <family val="2"/>
      </rPr>
      <t>BP076</t>
    </r>
  </si>
  <si>
    <r>
      <rPr>
        <sz val="8"/>
        <rFont val="Calibri"/>
        <family val="2"/>
      </rPr>
      <t>Uli batatas</t>
    </r>
  </si>
  <si>
    <r>
      <rPr>
        <sz val="8"/>
        <rFont val="Calibri"/>
        <family val="2"/>
      </rPr>
      <t>CR001</t>
    </r>
  </si>
  <si>
    <r>
      <rPr>
        <sz val="8"/>
        <rFont val="Calibri"/>
        <family val="2"/>
      </rPr>
      <t>Kacang arab, kering</t>
    </r>
  </si>
  <si>
    <r>
      <rPr>
        <sz val="8"/>
        <rFont val="Calibri"/>
        <family val="2"/>
      </rPr>
      <t>CR002</t>
    </r>
  </si>
  <si>
    <r>
      <rPr>
        <sz val="8"/>
        <rFont val="Calibri"/>
        <family val="2"/>
      </rPr>
      <t>Kacang babi, kering</t>
    </r>
  </si>
  <si>
    <r>
      <rPr>
        <sz val="8"/>
        <rFont val="Calibri"/>
        <family val="2"/>
      </rPr>
      <t>CR003</t>
    </r>
  </si>
  <si>
    <r>
      <rPr>
        <sz val="8"/>
        <rFont val="Calibri"/>
        <family val="2"/>
      </rPr>
      <t>CR004</t>
    </r>
  </si>
  <si>
    <r>
      <rPr>
        <sz val="8"/>
        <rFont val="Calibri"/>
        <family val="2"/>
      </rPr>
      <t>Kacang beracun, segar</t>
    </r>
  </si>
  <si>
    <r>
      <rPr>
        <sz val="8"/>
        <rFont val="Calibri"/>
        <family val="2"/>
      </rPr>
      <t>CR005</t>
    </r>
  </si>
  <si>
    <r>
      <rPr>
        <sz val="8"/>
        <rFont val="Calibri"/>
        <family val="2"/>
      </rPr>
      <t>Kacang bogor, kering</t>
    </r>
  </si>
  <si>
    <r>
      <rPr>
        <sz val="8"/>
        <rFont val="Calibri"/>
        <family val="2"/>
      </rPr>
      <t>CR006</t>
    </r>
  </si>
  <si>
    <r>
      <rPr>
        <sz val="8"/>
        <rFont val="Calibri"/>
        <family val="2"/>
      </rPr>
      <t>Kacang bogor, segar</t>
    </r>
  </si>
  <si>
    <r>
      <rPr>
        <sz val="8"/>
        <rFont val="Calibri"/>
        <family val="2"/>
      </rPr>
      <t>CR007</t>
    </r>
  </si>
  <si>
    <r>
      <rPr>
        <sz val="8"/>
        <rFont val="Calibri"/>
        <family val="2"/>
      </rPr>
      <t>CR008</t>
    </r>
  </si>
  <si>
    <r>
      <rPr>
        <sz val="8"/>
        <rFont val="Calibri"/>
        <family val="2"/>
      </rPr>
      <t>Kacang ercis, segar</t>
    </r>
  </si>
  <si>
    <r>
      <rPr>
        <sz val="8"/>
        <rFont val="Calibri"/>
        <family val="2"/>
      </rPr>
      <t>CR009</t>
    </r>
  </si>
  <si>
    <r>
      <rPr>
        <sz val="8"/>
        <rFont val="Calibri"/>
        <family val="2"/>
      </rPr>
      <t>CR010</t>
    </r>
  </si>
  <si>
    <r>
      <rPr>
        <sz val="8"/>
        <rFont val="Calibri"/>
        <family val="2"/>
      </rPr>
      <t>CR011</t>
    </r>
  </si>
  <si>
    <r>
      <rPr>
        <sz val="8"/>
        <rFont val="Calibri"/>
        <family val="2"/>
      </rPr>
      <t>CR012</t>
    </r>
  </si>
  <si>
    <r>
      <rPr>
        <sz val="8"/>
        <rFont val="Calibri"/>
        <family val="2"/>
      </rPr>
      <t>CR013</t>
    </r>
  </si>
  <si>
    <r>
      <rPr>
        <sz val="8"/>
        <rFont val="Calibri"/>
        <family val="2"/>
      </rPr>
      <t>CR014</t>
    </r>
  </si>
  <si>
    <r>
      <rPr>
        <sz val="8"/>
        <rFont val="Calibri"/>
        <family val="2"/>
      </rPr>
      <t>Kacang hijau, kering</t>
    </r>
  </si>
  <si>
    <r>
      <rPr>
        <sz val="8"/>
        <rFont val="Calibri"/>
        <family val="2"/>
      </rPr>
      <t>CR015</t>
    </r>
  </si>
  <si>
    <r>
      <rPr>
        <sz val="8"/>
        <rFont val="Calibri"/>
        <family val="2"/>
      </rPr>
      <t>Kacang hitam, kering</t>
    </r>
  </si>
  <si>
    <r>
      <rPr>
        <sz val="8"/>
        <rFont val="Calibri"/>
        <family val="2"/>
      </rPr>
      <t>CR016</t>
    </r>
  </si>
  <si>
    <r>
      <rPr>
        <sz val="8"/>
        <rFont val="Calibri"/>
        <family val="2"/>
      </rPr>
      <t>Kacang kapri, segar</t>
    </r>
  </si>
  <si>
    <r>
      <rPr>
        <sz val="8"/>
        <rFont val="Calibri"/>
        <family val="2"/>
      </rPr>
      <t>CR017</t>
    </r>
  </si>
  <si>
    <r>
      <rPr>
        <sz val="8"/>
        <rFont val="Calibri"/>
        <family val="2"/>
      </rPr>
      <t>Kacang kedelai, kering</t>
    </r>
  </si>
  <si>
    <r>
      <rPr>
        <sz val="8"/>
        <rFont val="Calibri"/>
        <family val="2"/>
      </rPr>
      <t>CR018</t>
    </r>
  </si>
  <si>
    <r>
      <rPr>
        <sz val="8"/>
        <rFont val="Calibri"/>
        <family val="2"/>
      </rPr>
      <t>Kacang kedelai, segar</t>
    </r>
  </si>
  <si>
    <r>
      <rPr>
        <sz val="8"/>
        <rFont val="Calibri"/>
        <family val="2"/>
      </rPr>
      <t>CR019</t>
    </r>
  </si>
  <si>
    <r>
      <rPr>
        <sz val="8"/>
        <rFont val="Calibri"/>
        <family val="2"/>
      </rPr>
      <t>Kacang kincai, kering</t>
    </r>
  </si>
  <si>
    <r>
      <rPr>
        <sz val="8"/>
        <rFont val="Calibri"/>
        <family val="2"/>
      </rPr>
      <t>CR020</t>
    </r>
  </si>
  <si>
    <r>
      <rPr>
        <sz val="8"/>
        <rFont val="Calibri"/>
        <family val="2"/>
      </rPr>
      <t>Kacang komak, segar</t>
    </r>
  </si>
  <si>
    <r>
      <rPr>
        <sz val="8"/>
        <rFont val="Calibri"/>
        <family val="2"/>
      </rPr>
      <t>CR021</t>
    </r>
  </si>
  <si>
    <r>
      <rPr>
        <sz val="8"/>
        <rFont val="Calibri"/>
        <family val="2"/>
      </rPr>
      <t>Kacang kuning, kering</t>
    </r>
  </si>
  <si>
    <r>
      <rPr>
        <sz val="8"/>
        <rFont val="Calibri"/>
        <family val="2"/>
      </rPr>
      <t>CR022</t>
    </r>
  </si>
  <si>
    <r>
      <rPr>
        <sz val="8"/>
        <rFont val="Calibri"/>
        <family val="2"/>
      </rPr>
      <t>CR023</t>
    </r>
  </si>
  <si>
    <r>
      <rPr>
        <sz val="8"/>
        <rFont val="Calibri"/>
        <family val="2"/>
      </rPr>
      <t>CR024</t>
    </r>
  </si>
  <si>
    <r>
      <rPr>
        <sz val="8"/>
        <rFont val="Calibri"/>
        <family val="2"/>
      </rPr>
      <t>CR025</t>
    </r>
  </si>
  <si>
    <r>
      <rPr>
        <sz val="8"/>
        <rFont val="Calibri"/>
        <family val="2"/>
      </rPr>
      <t>CR026</t>
    </r>
  </si>
  <si>
    <r>
      <rPr>
        <sz val="8"/>
        <rFont val="Calibri"/>
        <family val="2"/>
      </rPr>
      <t>Kacang merah, kering</t>
    </r>
  </si>
  <si>
    <r>
      <rPr>
        <sz val="8"/>
        <rFont val="Calibri"/>
        <family val="2"/>
      </rPr>
      <t>CR027</t>
    </r>
  </si>
  <si>
    <r>
      <rPr>
        <sz val="8"/>
        <rFont val="Calibri"/>
        <family val="2"/>
      </rPr>
      <t>Kacang merah, segar</t>
    </r>
  </si>
  <si>
    <r>
      <rPr>
        <sz val="8"/>
        <rFont val="Calibri"/>
        <family val="2"/>
      </rPr>
      <t>CR028</t>
    </r>
  </si>
  <si>
    <r>
      <rPr>
        <sz val="8"/>
        <rFont val="Calibri"/>
        <family val="2"/>
      </rPr>
      <t>CR029</t>
    </r>
  </si>
  <si>
    <r>
      <rPr>
        <sz val="8"/>
        <rFont val="Calibri"/>
        <family val="2"/>
      </rPr>
      <t>CR030</t>
    </r>
  </si>
  <si>
    <r>
      <rPr>
        <sz val="8"/>
        <rFont val="Calibri"/>
        <family val="2"/>
      </rPr>
      <t>Kacang tanah sangan</t>
    </r>
  </si>
  <si>
    <r>
      <rPr>
        <sz val="8"/>
        <rFont val="Calibri"/>
        <family val="2"/>
      </rPr>
      <t>CR031</t>
    </r>
  </si>
  <si>
    <r>
      <rPr>
        <sz val="8"/>
        <rFont val="Calibri"/>
        <family val="2"/>
      </rPr>
      <t>CR032</t>
    </r>
  </si>
  <si>
    <r>
      <rPr>
        <sz val="8"/>
        <rFont val="Calibri"/>
        <family val="2"/>
      </rPr>
      <t>Kacang tanah, kering</t>
    </r>
  </si>
  <si>
    <r>
      <rPr>
        <sz val="8"/>
        <rFont val="Calibri"/>
        <family val="2"/>
      </rPr>
      <t>CR033</t>
    </r>
  </si>
  <si>
    <r>
      <rPr>
        <sz val="8"/>
        <rFont val="Calibri"/>
        <family val="2"/>
      </rPr>
      <t>CR034</t>
    </r>
  </si>
  <si>
    <r>
      <rPr>
        <sz val="8"/>
        <rFont val="Calibri"/>
        <family val="2"/>
      </rPr>
      <t>Kacang tunis, kering</t>
    </r>
  </si>
  <si>
    <r>
      <rPr>
        <sz val="8"/>
        <rFont val="Calibri"/>
        <family val="2"/>
      </rPr>
      <t>CR035</t>
    </r>
  </si>
  <si>
    <r>
      <rPr>
        <sz val="8"/>
        <rFont val="Calibri"/>
        <family val="2"/>
      </rPr>
      <t>Kacang uci, kering</t>
    </r>
  </si>
  <si>
    <r>
      <rPr>
        <sz val="8"/>
        <rFont val="Calibri"/>
        <family val="2"/>
      </rPr>
      <t>CR036</t>
    </r>
  </si>
  <si>
    <r>
      <rPr>
        <sz val="8"/>
        <rFont val="Calibri"/>
        <family val="2"/>
      </rPr>
      <t>Kacang urei, kering</t>
    </r>
  </si>
  <si>
    <r>
      <rPr>
        <sz val="8"/>
        <rFont val="Calibri"/>
        <family val="2"/>
      </rPr>
      <t>CR037</t>
    </r>
  </si>
  <si>
    <r>
      <rPr>
        <sz val="8"/>
        <rFont val="Calibri"/>
        <family val="2"/>
      </rPr>
      <t>Kenari banda, kering</t>
    </r>
  </si>
  <si>
    <r>
      <rPr>
        <sz val="8"/>
        <rFont val="Calibri"/>
        <family val="2"/>
      </rPr>
      <t>CR038</t>
    </r>
  </si>
  <si>
    <r>
      <rPr>
        <sz val="8"/>
        <rFont val="Calibri"/>
        <family val="2"/>
      </rPr>
      <t>Kenari, kering</t>
    </r>
  </si>
  <si>
    <r>
      <rPr>
        <sz val="8"/>
        <rFont val="Calibri"/>
        <family val="2"/>
      </rPr>
      <t>CR039</t>
    </r>
  </si>
  <si>
    <r>
      <rPr>
        <sz val="8"/>
        <rFont val="Calibri"/>
        <family val="2"/>
      </rPr>
      <t>Komak polong, segar</t>
    </r>
  </si>
  <si>
    <r>
      <rPr>
        <sz val="8"/>
        <rFont val="Calibri"/>
        <family val="2"/>
      </rPr>
      <t>CR040</t>
    </r>
  </si>
  <si>
    <r>
      <rPr>
        <sz val="8"/>
        <rFont val="Calibri"/>
        <family val="2"/>
      </rPr>
      <t>Koro andong, kering</t>
    </r>
  </si>
  <si>
    <r>
      <rPr>
        <sz val="8"/>
        <rFont val="Calibri"/>
        <family val="2"/>
      </rPr>
      <t>CR041</t>
    </r>
  </si>
  <si>
    <r>
      <rPr>
        <sz val="8"/>
        <rFont val="Calibri"/>
        <family val="2"/>
      </rPr>
      <t>CR042</t>
    </r>
  </si>
  <si>
    <r>
      <rPr>
        <sz val="8"/>
        <rFont val="Calibri"/>
        <family val="2"/>
      </rPr>
      <t>CR043</t>
    </r>
  </si>
  <si>
    <r>
      <rPr>
        <sz val="8"/>
        <rFont val="Calibri"/>
        <family val="2"/>
      </rPr>
      <t>Koro loke, biji, segar</t>
    </r>
  </si>
  <si>
    <r>
      <rPr>
        <sz val="8"/>
        <rFont val="Calibri"/>
        <family val="2"/>
      </rPr>
      <t>CR044</t>
    </r>
  </si>
  <si>
    <r>
      <rPr>
        <sz val="8"/>
        <rFont val="Calibri"/>
        <family val="2"/>
      </rPr>
      <t>Koro roay, kering</t>
    </r>
  </si>
  <si>
    <r>
      <rPr>
        <sz val="8"/>
        <rFont val="Calibri"/>
        <family val="2"/>
      </rPr>
      <t>CR045</t>
    </r>
  </si>
  <si>
    <r>
      <rPr>
        <sz val="8"/>
        <rFont val="Calibri"/>
        <family val="2"/>
      </rPr>
      <t>CR046</t>
    </r>
  </si>
  <si>
    <r>
      <rPr>
        <sz val="8"/>
        <rFont val="Calibri"/>
        <family val="2"/>
      </rPr>
      <t>CR047</t>
    </r>
  </si>
  <si>
    <r>
      <rPr>
        <sz val="8"/>
        <rFont val="Calibri"/>
        <family val="2"/>
      </rPr>
      <t>CR048</t>
    </r>
  </si>
  <si>
    <r>
      <rPr>
        <sz val="8"/>
        <rFont val="Calibri"/>
        <family val="2"/>
      </rPr>
      <t>CR049</t>
    </r>
  </si>
  <si>
    <r>
      <rPr>
        <sz val="8"/>
        <rFont val="Calibri"/>
        <family val="2"/>
      </rPr>
      <t>CR050</t>
    </r>
  </si>
  <si>
    <r>
      <rPr>
        <sz val="8"/>
        <rFont val="Calibri"/>
        <family val="2"/>
      </rPr>
      <t>Nangka, biji, segar</t>
    </r>
  </si>
  <si>
    <r>
      <rPr>
        <sz val="8"/>
        <rFont val="Calibri"/>
        <family val="2"/>
      </rPr>
      <t>CR051</t>
    </r>
  </si>
  <si>
    <r>
      <rPr>
        <sz val="8"/>
        <rFont val="Calibri"/>
        <family val="2"/>
      </rPr>
      <t>CR052</t>
    </r>
  </si>
  <si>
    <r>
      <rPr>
        <sz val="8"/>
        <rFont val="Calibri"/>
        <family val="2"/>
      </rPr>
      <t>Wijen, mentah</t>
    </r>
  </si>
  <si>
    <r>
      <rPr>
        <sz val="8"/>
        <rFont val="Calibri"/>
        <family val="2"/>
      </rPr>
      <t>CP001</t>
    </r>
  </si>
  <si>
    <r>
      <rPr>
        <sz val="8"/>
        <rFont val="Calibri"/>
        <family val="2"/>
      </rPr>
      <t>CP002</t>
    </r>
  </si>
  <si>
    <r>
      <rPr>
        <sz val="8"/>
        <rFont val="Calibri"/>
        <family val="2"/>
      </rPr>
      <t>Kacang bogor, goreng</t>
    </r>
  </si>
  <si>
    <r>
      <rPr>
        <sz val="8"/>
        <rFont val="Calibri"/>
        <family val="2"/>
      </rPr>
      <t>CP003</t>
    </r>
  </si>
  <si>
    <r>
      <rPr>
        <sz val="8"/>
        <rFont val="Calibri"/>
        <family val="2"/>
      </rPr>
      <t>Kacang bogor, rebus</t>
    </r>
  </si>
  <si>
    <r>
      <rPr>
        <sz val="8"/>
        <rFont val="Calibri"/>
        <family val="2"/>
      </rPr>
      <t>CP004</t>
    </r>
  </si>
  <si>
    <r>
      <rPr>
        <sz val="8"/>
        <rFont val="Calibri"/>
        <family val="2"/>
      </rPr>
      <t>Kacang gude, rebus</t>
    </r>
  </si>
  <si>
    <r>
      <rPr>
        <sz val="8"/>
        <rFont val="Calibri"/>
        <family val="2"/>
      </rPr>
      <t>CP005</t>
    </r>
  </si>
  <si>
    <r>
      <rPr>
        <sz val="8"/>
        <rFont val="Calibri"/>
        <family val="2"/>
      </rPr>
      <t>CP006</t>
    </r>
  </si>
  <si>
    <r>
      <rPr>
        <sz val="8"/>
        <rFont val="Calibri"/>
        <family val="2"/>
      </rPr>
      <t>CP007</t>
    </r>
  </si>
  <si>
    <r>
      <rPr>
        <sz val="8"/>
        <rFont val="Calibri"/>
        <family val="2"/>
      </rPr>
      <t>Kacang kedelai, rebus</t>
    </r>
  </si>
  <si>
    <r>
      <rPr>
        <sz val="8"/>
        <rFont val="Calibri"/>
        <family val="2"/>
      </rPr>
      <t>CP008</t>
    </r>
  </si>
  <si>
    <r>
      <rPr>
        <sz val="8"/>
        <rFont val="Calibri"/>
        <family val="2"/>
      </rPr>
      <t>CP009</t>
    </r>
  </si>
  <si>
    <r>
      <rPr>
        <sz val="8"/>
        <rFont val="Calibri"/>
        <family val="2"/>
      </rPr>
      <t>CP010</t>
    </r>
  </si>
  <si>
    <r>
      <rPr>
        <sz val="8"/>
        <rFont val="Calibri"/>
        <family val="2"/>
      </rPr>
      <t>CP011</t>
    </r>
  </si>
  <si>
    <r>
      <rPr>
        <sz val="8"/>
        <rFont val="Calibri"/>
        <family val="2"/>
      </rPr>
      <t>CP012</t>
    </r>
  </si>
  <si>
    <r>
      <rPr>
        <sz val="8"/>
        <rFont val="Calibri"/>
        <family val="2"/>
      </rPr>
      <t>Kacang tanah, goreng</t>
    </r>
  </si>
  <si>
    <r>
      <rPr>
        <sz val="8"/>
        <rFont val="Calibri"/>
        <family val="2"/>
      </rPr>
      <t>CP013</t>
    </r>
  </si>
  <si>
    <r>
      <rPr>
        <sz val="8"/>
        <rFont val="Calibri"/>
        <family val="2"/>
      </rPr>
      <t>Kacang tanah, rebus</t>
    </r>
  </si>
  <si>
    <r>
      <rPr>
        <sz val="8"/>
        <rFont val="Calibri"/>
        <family val="2"/>
      </rPr>
      <t>CP014</t>
    </r>
  </si>
  <si>
    <r>
      <rPr>
        <sz val="8"/>
        <rFont val="Calibri"/>
        <family val="2"/>
      </rPr>
      <t>Kacang tolo, rebus</t>
    </r>
  </si>
  <si>
    <r>
      <rPr>
        <sz val="8"/>
        <rFont val="Calibri"/>
        <family val="2"/>
      </rPr>
      <t>CP015</t>
    </r>
  </si>
  <si>
    <r>
      <rPr>
        <sz val="8"/>
        <rFont val="Calibri"/>
        <family val="2"/>
      </rPr>
      <t>Ampas kacang hijau</t>
    </r>
  </si>
  <si>
    <r>
      <rPr>
        <sz val="8"/>
        <rFont val="Calibri"/>
        <family val="2"/>
      </rPr>
      <t>CP016</t>
    </r>
  </si>
  <si>
    <r>
      <rPr>
        <sz val="8"/>
        <rFont val="Calibri"/>
        <family val="2"/>
      </rPr>
      <t>Ampas tahu, mentah</t>
    </r>
  </si>
  <si>
    <r>
      <rPr>
        <sz val="8"/>
        <rFont val="Calibri"/>
        <family val="2"/>
      </rPr>
      <t>CP017</t>
    </r>
  </si>
  <si>
    <r>
      <rPr>
        <sz val="8"/>
        <rFont val="Calibri"/>
        <family val="2"/>
      </rPr>
      <t>Ampas tahu kukus</t>
    </r>
  </si>
  <si>
    <r>
      <rPr>
        <sz val="8"/>
        <rFont val="Calibri"/>
        <family val="2"/>
      </rPr>
      <t>CP018</t>
    </r>
  </si>
  <si>
    <r>
      <rPr>
        <sz val="8"/>
        <rFont val="Calibri"/>
        <family val="2"/>
      </rPr>
      <t>Ampas tahu, kering</t>
    </r>
  </si>
  <si>
    <r>
      <rPr>
        <sz val="8"/>
        <rFont val="Calibri"/>
        <family val="2"/>
      </rPr>
      <t>CP019</t>
    </r>
  </si>
  <si>
    <r>
      <rPr>
        <sz val="8"/>
        <rFont val="Calibri"/>
        <family val="2"/>
      </rPr>
      <t>CP020</t>
    </r>
  </si>
  <si>
    <r>
      <rPr>
        <sz val="8"/>
        <rFont val="Calibri"/>
        <family val="2"/>
      </rPr>
      <t>Bungkil biji karet</t>
    </r>
  </si>
  <si>
    <r>
      <rPr>
        <sz val="8"/>
        <rFont val="Calibri"/>
        <family val="2"/>
      </rPr>
      <t>CP021</t>
    </r>
  </si>
  <si>
    <r>
      <rPr>
        <sz val="8"/>
        <rFont val="Calibri"/>
        <family val="2"/>
      </rPr>
      <t>Bungkil kacang tanah</t>
    </r>
  </si>
  <si>
    <r>
      <rPr>
        <sz val="8"/>
        <rFont val="Calibri"/>
        <family val="2"/>
      </rPr>
      <t>CP022</t>
    </r>
  </si>
  <si>
    <r>
      <rPr>
        <sz val="8"/>
        <rFont val="Calibri"/>
        <family val="2"/>
      </rPr>
      <t>Bungkil kelapa</t>
    </r>
  </si>
  <si>
    <r>
      <rPr>
        <sz val="8"/>
        <rFont val="Calibri"/>
        <family val="2"/>
      </rPr>
      <t>CP023</t>
    </r>
  </si>
  <si>
    <r>
      <rPr>
        <sz val="8"/>
        <rFont val="Calibri"/>
        <family val="2"/>
      </rPr>
      <t>Dodol banjarmasin</t>
    </r>
  </si>
  <si>
    <r>
      <rPr>
        <sz val="8"/>
        <rFont val="Calibri"/>
        <family val="2"/>
      </rPr>
      <t>CP024</t>
    </r>
  </si>
  <si>
    <r>
      <rPr>
        <sz val="8"/>
        <rFont val="Calibri"/>
        <family val="2"/>
      </rPr>
      <t>CP025</t>
    </r>
  </si>
  <si>
    <r>
      <rPr>
        <sz val="8"/>
        <rFont val="Calibri"/>
        <family val="2"/>
      </rPr>
      <t>Emping komak</t>
    </r>
  </si>
  <si>
    <r>
      <rPr>
        <sz val="8"/>
        <rFont val="Calibri"/>
        <family val="2"/>
      </rPr>
      <t>CP026</t>
    </r>
  </si>
  <si>
    <r>
      <rPr>
        <sz val="8"/>
        <rFont val="Calibri"/>
        <family val="2"/>
      </rPr>
      <t>CP027</t>
    </r>
  </si>
  <si>
    <r>
      <rPr>
        <sz val="8"/>
        <rFont val="Calibri"/>
        <family val="2"/>
      </rPr>
      <t>CP028</t>
    </r>
  </si>
  <si>
    <r>
      <rPr>
        <sz val="8"/>
        <rFont val="Calibri"/>
        <family val="2"/>
      </rPr>
      <t>Enting-enting wijen</t>
    </r>
  </si>
  <si>
    <r>
      <rPr>
        <sz val="8"/>
        <rFont val="Calibri"/>
        <family val="2"/>
      </rPr>
      <t>CP029</t>
    </r>
  </si>
  <si>
    <r>
      <rPr>
        <sz val="8"/>
        <rFont val="Calibri"/>
        <family val="2"/>
      </rPr>
      <t>Geplak</t>
    </r>
  </si>
  <si>
    <r>
      <rPr>
        <sz val="8"/>
        <rFont val="Calibri"/>
        <family val="2"/>
      </rPr>
      <t>CP030</t>
    </r>
  </si>
  <si>
    <r>
      <rPr>
        <sz val="8"/>
        <rFont val="Calibri"/>
        <family val="2"/>
      </rPr>
      <t>Geplak jahe</t>
    </r>
  </si>
  <si>
    <r>
      <rPr>
        <sz val="8"/>
        <rFont val="Calibri"/>
        <family val="2"/>
      </rPr>
      <t>CP031</t>
    </r>
  </si>
  <si>
    <r>
      <rPr>
        <sz val="8"/>
        <rFont val="Calibri"/>
        <family val="2"/>
      </rPr>
      <t>Kacang atom</t>
    </r>
  </si>
  <si>
    <r>
      <rPr>
        <sz val="8"/>
        <rFont val="Calibri"/>
        <family val="2"/>
      </rPr>
      <t>CP032</t>
    </r>
  </si>
  <si>
    <r>
      <rPr>
        <sz val="8"/>
        <rFont val="Calibri"/>
        <family val="2"/>
      </rPr>
      <t>Kacang goyang</t>
    </r>
  </si>
  <si>
    <r>
      <rPr>
        <sz val="8"/>
        <rFont val="Calibri"/>
        <family val="2"/>
      </rPr>
      <t>CP033</t>
    </r>
  </si>
  <si>
    <r>
      <rPr>
        <sz val="8"/>
        <rFont val="Calibri"/>
        <family val="2"/>
      </rPr>
      <t>Kacang negara</t>
    </r>
  </si>
  <si>
    <r>
      <rPr>
        <sz val="8"/>
        <rFont val="Calibri"/>
        <family val="2"/>
      </rPr>
      <t>CP034</t>
    </r>
  </si>
  <si>
    <r>
      <rPr>
        <sz val="8"/>
        <rFont val="Calibri"/>
        <family val="2"/>
      </rPr>
      <t>Kacang sukro</t>
    </r>
  </si>
  <si>
    <r>
      <rPr>
        <sz val="8"/>
        <rFont val="Calibri"/>
        <family val="2"/>
      </rPr>
      <t>CP035</t>
    </r>
  </si>
  <si>
    <r>
      <rPr>
        <sz val="8"/>
        <rFont val="Calibri"/>
        <family val="2"/>
      </rPr>
      <t>Kacang tanah sari</t>
    </r>
  </si>
  <si>
    <r>
      <rPr>
        <sz val="8"/>
        <rFont val="Calibri"/>
        <family val="2"/>
      </rPr>
      <t>CP036</t>
    </r>
  </si>
  <si>
    <r>
      <rPr>
        <sz val="8"/>
        <rFont val="Calibri"/>
        <family val="2"/>
      </rPr>
      <t>CP037</t>
    </r>
  </si>
  <si>
    <r>
      <rPr>
        <sz val="8"/>
        <rFont val="Calibri"/>
        <family val="2"/>
      </rPr>
      <t>Kembang tahu</t>
    </r>
  </si>
  <si>
    <r>
      <rPr>
        <sz val="8"/>
        <rFont val="Calibri"/>
        <family val="2"/>
      </rPr>
      <t>CP038</t>
    </r>
  </si>
  <si>
    <r>
      <rPr>
        <sz val="8"/>
        <rFont val="Calibri"/>
        <family val="2"/>
      </rPr>
      <t>Kembang tahu rebus</t>
    </r>
  </si>
  <si>
    <r>
      <rPr>
        <sz val="8"/>
        <rFont val="Calibri"/>
        <family val="2"/>
      </rPr>
      <t>CP039</t>
    </r>
  </si>
  <si>
    <r>
      <rPr>
        <sz val="8"/>
        <rFont val="Calibri"/>
        <family val="2"/>
      </rPr>
      <t>Keripik oncom</t>
    </r>
  </si>
  <si>
    <r>
      <rPr>
        <sz val="8"/>
        <rFont val="Calibri"/>
        <family val="2"/>
      </rPr>
      <t>CP040</t>
    </r>
  </si>
  <si>
    <r>
      <rPr>
        <sz val="8"/>
        <rFont val="Calibri"/>
        <family val="2"/>
      </rPr>
      <t>Keripik tempe</t>
    </r>
  </si>
  <si>
    <r>
      <rPr>
        <sz val="8"/>
        <rFont val="Calibri"/>
        <family val="2"/>
      </rPr>
      <t>CP041</t>
    </r>
  </si>
  <si>
    <r>
      <rPr>
        <sz val="8"/>
        <rFont val="Calibri"/>
        <family val="2"/>
      </rPr>
      <t>CP042</t>
    </r>
  </si>
  <si>
    <r>
      <rPr>
        <sz val="8"/>
        <rFont val="Calibri"/>
        <family val="2"/>
      </rPr>
      <t>CP043</t>
    </r>
  </si>
  <si>
    <r>
      <rPr>
        <sz val="8"/>
        <rFont val="Calibri"/>
        <family val="2"/>
      </rPr>
      <t>CP044</t>
    </r>
  </si>
  <si>
    <r>
      <rPr>
        <sz val="8"/>
        <rFont val="Calibri"/>
        <family val="2"/>
      </rPr>
      <t>CP045</t>
    </r>
  </si>
  <si>
    <r>
      <rPr>
        <sz val="8"/>
        <rFont val="Calibri"/>
        <family val="2"/>
      </rPr>
      <t>CP046</t>
    </r>
  </si>
  <si>
    <r>
      <rPr>
        <sz val="8"/>
        <rFont val="Calibri"/>
        <family val="2"/>
      </rPr>
      <t>Kwaci</t>
    </r>
  </si>
  <si>
    <r>
      <rPr>
        <sz val="8"/>
        <rFont val="Calibri"/>
        <family val="2"/>
      </rPr>
      <t>CP047</t>
    </r>
  </si>
  <si>
    <r>
      <rPr>
        <sz val="8"/>
        <rFont val="Calibri"/>
        <family val="2"/>
      </rPr>
      <t>CP048</t>
    </r>
  </si>
  <si>
    <r>
      <rPr>
        <sz val="8"/>
        <rFont val="Calibri"/>
        <family val="2"/>
      </rPr>
      <t>CP049</t>
    </r>
  </si>
  <si>
    <r>
      <rPr>
        <sz val="8"/>
        <rFont val="Calibri"/>
        <family val="2"/>
      </rPr>
      <t>CP050</t>
    </r>
  </si>
  <si>
    <r>
      <rPr>
        <sz val="8"/>
        <rFont val="Calibri"/>
        <family val="2"/>
      </rPr>
      <t>Moon tahu</t>
    </r>
  </si>
  <si>
    <r>
      <rPr>
        <sz val="6.5"/>
        <rFont val="Calibri"/>
        <family val="2"/>
      </rPr>
      <t>KZGMS-1993</t>
    </r>
  </si>
  <si>
    <r>
      <rPr>
        <sz val="8"/>
        <rFont val="Calibri"/>
        <family val="2"/>
      </rPr>
      <t>CP051</t>
    </r>
  </si>
  <si>
    <r>
      <rPr>
        <sz val="8"/>
        <rFont val="Calibri"/>
        <family val="2"/>
      </rPr>
      <t>Oncom</t>
    </r>
  </si>
  <si>
    <r>
      <rPr>
        <sz val="8"/>
        <rFont val="Calibri"/>
        <family val="2"/>
      </rPr>
      <t>CP052</t>
    </r>
  </si>
  <si>
    <r>
      <rPr>
        <sz val="8"/>
        <rFont val="Calibri"/>
        <family val="2"/>
      </rPr>
      <t>CP053</t>
    </r>
  </si>
  <si>
    <r>
      <rPr>
        <sz val="8"/>
        <rFont val="Calibri"/>
        <family val="2"/>
      </rPr>
      <t>CP054</t>
    </r>
  </si>
  <si>
    <r>
      <rPr>
        <sz val="8"/>
        <rFont val="Calibri"/>
        <family val="2"/>
      </rPr>
      <t>CP055</t>
    </r>
  </si>
  <si>
    <r>
      <rPr>
        <sz val="8"/>
        <rFont val="Calibri"/>
        <family val="2"/>
      </rPr>
      <t>CP056</t>
    </r>
  </si>
  <si>
    <r>
      <rPr>
        <sz val="8"/>
        <rFont val="Calibri"/>
        <family val="2"/>
      </rPr>
      <t>Rempeyek kacang tolo</t>
    </r>
  </si>
  <si>
    <r>
      <rPr>
        <sz val="8"/>
        <rFont val="Calibri"/>
        <family val="2"/>
      </rPr>
      <t>CP057</t>
    </r>
  </si>
  <si>
    <r>
      <rPr>
        <sz val="8"/>
        <rFont val="Calibri"/>
        <family val="2"/>
      </rPr>
      <t>Rempeyek kacang uci</t>
    </r>
  </si>
  <si>
    <r>
      <rPr>
        <sz val="8"/>
        <rFont val="Calibri"/>
        <family val="2"/>
      </rPr>
      <t>CP058</t>
    </r>
  </si>
  <si>
    <r>
      <rPr>
        <sz val="8"/>
        <rFont val="Calibri"/>
        <family val="2"/>
      </rPr>
      <t>Sayur lebui</t>
    </r>
  </si>
  <si>
    <r>
      <rPr>
        <sz val="8"/>
        <rFont val="Calibri"/>
        <family val="2"/>
      </rPr>
      <t>CP059</t>
    </r>
  </si>
  <si>
    <r>
      <rPr>
        <sz val="8"/>
        <rFont val="Calibri"/>
        <family val="2"/>
      </rPr>
      <t>Saridele, bubuk</t>
    </r>
  </si>
  <si>
    <r>
      <rPr>
        <sz val="8"/>
        <rFont val="Calibri"/>
        <family val="2"/>
      </rPr>
      <t>CP060</t>
    </r>
  </si>
  <si>
    <r>
      <rPr>
        <sz val="8"/>
        <rFont val="Calibri"/>
        <family val="2"/>
      </rPr>
      <t>Susu kedelai</t>
    </r>
  </si>
  <si>
    <r>
      <rPr>
        <sz val="8"/>
        <rFont val="Calibri"/>
        <family val="2"/>
      </rPr>
      <t>CP061</t>
    </r>
  </si>
  <si>
    <r>
      <rPr>
        <sz val="8"/>
        <rFont val="Calibri"/>
        <family val="2"/>
      </rPr>
      <t>Tahu, mentah</t>
    </r>
  </si>
  <si>
    <r>
      <rPr>
        <sz val="8"/>
        <rFont val="Calibri"/>
        <family val="2"/>
      </rPr>
      <t>CP062</t>
    </r>
  </si>
  <si>
    <r>
      <rPr>
        <sz val="8"/>
        <rFont val="Calibri"/>
        <family val="2"/>
      </rPr>
      <t>Tahu goreng</t>
    </r>
  </si>
  <si>
    <r>
      <rPr>
        <sz val="8"/>
        <rFont val="Calibri"/>
        <family val="2"/>
      </rPr>
      <t>CP063</t>
    </r>
  </si>
  <si>
    <r>
      <rPr>
        <sz val="8"/>
        <rFont val="Calibri"/>
        <family val="2"/>
      </rPr>
      <t>Tahu telur</t>
    </r>
  </si>
  <si>
    <r>
      <rPr>
        <sz val="8"/>
        <rFont val="Calibri"/>
        <family val="2"/>
      </rPr>
      <t>CP064</t>
    </r>
  </si>
  <si>
    <r>
      <rPr>
        <sz val="8"/>
        <rFont val="Calibri"/>
        <family val="2"/>
      </rPr>
      <t>Takwa</t>
    </r>
  </si>
  <si>
    <r>
      <rPr>
        <sz val="8"/>
        <rFont val="Calibri"/>
        <family val="2"/>
      </rPr>
      <t>CP065</t>
    </r>
  </si>
  <si>
    <r>
      <rPr>
        <sz val="8"/>
        <rFont val="Calibri"/>
        <family val="2"/>
      </rPr>
      <t>Tauco</t>
    </r>
  </si>
  <si>
    <r>
      <rPr>
        <sz val="8"/>
        <rFont val="Calibri"/>
        <family val="2"/>
      </rPr>
      <t>CP066</t>
    </r>
  </si>
  <si>
    <r>
      <rPr>
        <sz val="8"/>
        <rFont val="Calibri"/>
        <family val="2"/>
      </rPr>
      <t>CP067</t>
    </r>
  </si>
  <si>
    <r>
      <rPr>
        <sz val="8"/>
        <rFont val="Calibri"/>
        <family val="2"/>
      </rPr>
      <t>Tauco cap DAS, cake</t>
    </r>
  </si>
  <si>
    <r>
      <rPr>
        <sz val="8"/>
        <rFont val="Calibri"/>
        <family val="2"/>
      </rPr>
      <t>CP068</t>
    </r>
  </si>
  <si>
    <r>
      <rPr>
        <sz val="8"/>
        <rFont val="Calibri"/>
        <family val="2"/>
      </rPr>
      <t>Tauco cap meong</t>
    </r>
  </si>
  <si>
    <r>
      <rPr>
        <sz val="8"/>
        <rFont val="Calibri"/>
        <family val="2"/>
      </rPr>
      <t>CP069</t>
    </r>
  </si>
  <si>
    <r>
      <rPr>
        <sz val="8"/>
        <rFont val="Calibri"/>
        <family val="2"/>
      </rPr>
      <t>Tauji cap singa</t>
    </r>
  </si>
  <si>
    <r>
      <rPr>
        <sz val="8"/>
        <rFont val="Calibri"/>
        <family val="2"/>
      </rPr>
      <t>CP070</t>
    </r>
  </si>
  <si>
    <r>
      <rPr>
        <sz val="8"/>
        <rFont val="Calibri"/>
        <family val="2"/>
      </rPr>
      <t>Tempe bongkrek</t>
    </r>
  </si>
  <si>
    <r>
      <rPr>
        <sz val="8"/>
        <rFont val="Calibri"/>
        <family val="2"/>
      </rPr>
      <t>CP071</t>
    </r>
  </si>
  <si>
    <r>
      <rPr>
        <sz val="8"/>
        <rFont val="Calibri"/>
        <family val="2"/>
      </rPr>
      <t>Tempe gembus P3G</t>
    </r>
  </si>
  <si>
    <r>
      <rPr>
        <sz val="8"/>
        <rFont val="Calibri"/>
        <family val="2"/>
      </rPr>
      <t>CP072</t>
    </r>
  </si>
  <si>
    <r>
      <rPr>
        <sz val="8"/>
        <rFont val="Calibri"/>
        <family val="2"/>
      </rPr>
      <t>Tempe gembus yogya</t>
    </r>
  </si>
  <si>
    <r>
      <rPr>
        <sz val="8"/>
        <rFont val="Calibri"/>
        <family val="2"/>
      </rPr>
      <t>CP073</t>
    </r>
  </si>
  <si>
    <r>
      <rPr>
        <sz val="8"/>
        <rFont val="Calibri"/>
        <family val="2"/>
      </rPr>
      <t>Tempe kacang babi</t>
    </r>
  </si>
  <si>
    <r>
      <rPr>
        <sz val="8"/>
        <rFont val="Calibri"/>
        <family val="2"/>
      </rPr>
      <t>CP074</t>
    </r>
  </si>
  <si>
    <r>
      <rPr>
        <sz val="8"/>
        <rFont val="Calibri"/>
        <family val="2"/>
      </rPr>
      <t>CP075</t>
    </r>
  </si>
  <si>
    <r>
      <rPr>
        <sz val="8"/>
        <rFont val="Calibri"/>
        <family val="2"/>
      </rPr>
      <t>CP076</t>
    </r>
  </si>
  <si>
    <r>
      <rPr>
        <sz val="8"/>
        <rFont val="Calibri"/>
        <family val="2"/>
      </rPr>
      <t>CP077</t>
    </r>
  </si>
  <si>
    <r>
      <rPr>
        <sz val="8"/>
        <rFont val="Calibri"/>
        <family val="2"/>
      </rPr>
      <t>CP078</t>
    </r>
  </si>
  <si>
    <r>
      <rPr>
        <sz val="8"/>
        <rFont val="Calibri"/>
        <family val="2"/>
      </rPr>
      <t>Tempe koro benguk</t>
    </r>
  </si>
  <si>
    <r>
      <rPr>
        <sz val="8"/>
        <rFont val="Calibri"/>
        <family val="2"/>
      </rPr>
      <t>CP079</t>
    </r>
  </si>
  <si>
    <r>
      <rPr>
        <sz val="8"/>
        <rFont val="Calibri"/>
        <family val="2"/>
      </rPr>
      <t>Tempe lamtoro</t>
    </r>
  </si>
  <si>
    <r>
      <rPr>
        <sz val="8"/>
        <rFont val="Calibri"/>
        <family val="2"/>
      </rPr>
      <t>CP080</t>
    </r>
  </si>
  <si>
    <r>
      <rPr>
        <sz val="8"/>
        <rFont val="Calibri"/>
        <family val="2"/>
      </rPr>
      <t>CP081</t>
    </r>
  </si>
  <si>
    <r>
      <rPr>
        <sz val="8"/>
        <rFont val="Calibri"/>
        <family val="2"/>
      </rPr>
      <t>CP082</t>
    </r>
  </si>
  <si>
    <r>
      <rPr>
        <sz val="8"/>
        <rFont val="Calibri"/>
        <family val="2"/>
      </rPr>
      <t>Tempe pasar</t>
    </r>
  </si>
  <si>
    <r>
      <rPr>
        <sz val="8"/>
        <rFont val="Calibri"/>
        <family val="2"/>
      </rPr>
      <t>CP083</t>
    </r>
  </si>
  <si>
    <r>
      <rPr>
        <sz val="8"/>
        <rFont val="Calibri"/>
        <family val="2"/>
      </rPr>
      <t>Tempe pasar goreng</t>
    </r>
  </si>
  <si>
    <r>
      <rPr>
        <sz val="8"/>
        <rFont val="Calibri"/>
        <family val="2"/>
      </rPr>
      <t>CP084</t>
    </r>
  </si>
  <si>
    <r>
      <rPr>
        <sz val="8"/>
        <rFont val="Calibri"/>
        <family val="2"/>
      </rPr>
      <t>CP085</t>
    </r>
  </si>
  <si>
    <r>
      <rPr>
        <sz val="8"/>
        <rFont val="Calibri"/>
        <family val="2"/>
      </rPr>
      <t>Tepung Jalejo</t>
    </r>
  </si>
  <si>
    <r>
      <rPr>
        <sz val="8"/>
        <rFont val="Calibri"/>
        <family val="2"/>
      </rPr>
      <t>CP086</t>
    </r>
  </si>
  <si>
    <r>
      <rPr>
        <sz val="8"/>
        <rFont val="Calibri"/>
        <family val="2"/>
      </rPr>
      <t>Tepung kacang kedelai</t>
    </r>
  </si>
  <si>
    <r>
      <rPr>
        <sz val="8"/>
        <rFont val="Calibri"/>
        <family val="2"/>
      </rPr>
      <t>DR001</t>
    </r>
  </si>
  <si>
    <r>
      <rPr>
        <sz val="8"/>
        <rFont val="Calibri"/>
        <family val="2"/>
      </rPr>
      <t>Akar tonjong, segar</t>
    </r>
  </si>
  <si>
    <r>
      <rPr>
        <sz val="8"/>
        <rFont val="Calibri"/>
        <family val="2"/>
      </rPr>
      <t>DR002</t>
    </r>
  </si>
  <si>
    <r>
      <rPr>
        <sz val="8"/>
        <rFont val="Calibri"/>
        <family val="2"/>
      </rPr>
      <t>Ale,toge, segar</t>
    </r>
  </si>
  <si>
    <r>
      <rPr>
        <sz val="8"/>
        <rFont val="Calibri"/>
        <family val="2"/>
      </rPr>
      <t>DR003</t>
    </r>
  </si>
  <si>
    <r>
      <rPr>
        <sz val="8"/>
        <rFont val="Calibri"/>
        <family val="2"/>
      </rPr>
      <t>Andaliman, segar</t>
    </r>
  </si>
  <si>
    <r>
      <rPr>
        <sz val="8"/>
        <rFont val="Calibri"/>
        <family val="2"/>
      </rPr>
      <t>DR004</t>
    </r>
  </si>
  <si>
    <r>
      <rPr>
        <sz val="8"/>
        <rFont val="Calibri"/>
        <family val="2"/>
      </rPr>
      <t>Andewi, segar</t>
    </r>
  </si>
  <si>
    <r>
      <rPr>
        <sz val="8"/>
        <rFont val="Calibri"/>
        <family val="2"/>
      </rPr>
      <t>DR005</t>
    </r>
  </si>
  <si>
    <r>
      <rPr>
        <sz val="8"/>
        <rFont val="Calibri"/>
        <family val="2"/>
      </rPr>
      <t>Bakung, segar</t>
    </r>
  </si>
  <si>
    <r>
      <rPr>
        <sz val="8"/>
        <rFont val="Calibri"/>
        <family val="2"/>
      </rPr>
      <t>DR006</t>
    </r>
  </si>
  <si>
    <r>
      <rPr>
        <sz val="8"/>
        <rFont val="Calibri"/>
        <family val="2"/>
      </rPr>
      <t>Baligo, segar</t>
    </r>
  </si>
  <si>
    <r>
      <rPr>
        <sz val="8"/>
        <rFont val="Calibri"/>
        <family val="2"/>
      </rPr>
      <t>DR007</t>
    </r>
  </si>
  <si>
    <r>
      <rPr>
        <sz val="8"/>
        <rFont val="Calibri"/>
        <family val="2"/>
      </rPr>
      <t>DR008</t>
    </r>
  </si>
  <si>
    <r>
      <rPr>
        <sz val="8"/>
        <rFont val="Calibri"/>
        <family val="2"/>
      </rPr>
      <t>Bayam, segar</t>
    </r>
  </si>
  <si>
    <r>
      <rPr>
        <sz val="8"/>
        <rFont val="Calibri"/>
        <family val="2"/>
      </rPr>
      <t>DR009</t>
    </r>
  </si>
  <si>
    <r>
      <rPr>
        <sz val="8"/>
        <rFont val="Calibri"/>
        <family val="2"/>
      </rPr>
      <t>Bayam merah, segar</t>
    </r>
  </si>
  <si>
    <r>
      <rPr>
        <sz val="8"/>
        <rFont val="Calibri"/>
        <family val="2"/>
      </rPr>
      <t>DR010</t>
    </r>
  </si>
  <si>
    <r>
      <rPr>
        <sz val="8"/>
        <rFont val="Calibri"/>
        <family val="2"/>
      </rPr>
      <t>Bit, segar</t>
    </r>
  </si>
  <si>
    <r>
      <rPr>
        <sz val="8"/>
        <rFont val="Calibri"/>
        <family val="2"/>
      </rPr>
      <t>DR011</t>
    </r>
  </si>
  <si>
    <r>
      <rPr>
        <sz val="8"/>
        <rFont val="Calibri"/>
        <family val="2"/>
      </rPr>
      <t>Buah kelor</t>
    </r>
  </si>
  <si>
    <r>
      <rPr>
        <sz val="8"/>
        <rFont val="Calibri"/>
        <family val="2"/>
      </rPr>
      <t>DR012</t>
    </r>
  </si>
  <si>
    <r>
      <rPr>
        <sz val="8"/>
        <rFont val="Calibri"/>
        <family val="2"/>
      </rPr>
      <t>Buah merah</t>
    </r>
  </si>
  <si>
    <r>
      <rPr>
        <sz val="8"/>
        <rFont val="Calibri"/>
        <family val="2"/>
      </rPr>
      <t>DR013</t>
    </r>
  </si>
  <si>
    <r>
      <rPr>
        <sz val="8"/>
        <rFont val="Calibri"/>
        <family val="2"/>
      </rPr>
      <t>Buncis, segar</t>
    </r>
  </si>
  <si>
    <r>
      <rPr>
        <sz val="8"/>
        <rFont val="Calibri"/>
        <family val="2"/>
      </rPr>
      <t>DR014</t>
    </r>
  </si>
  <si>
    <r>
      <rPr>
        <sz val="8"/>
        <rFont val="Calibri"/>
        <family val="2"/>
      </rPr>
      <t>Bunga pepaya, segar</t>
    </r>
  </si>
  <si>
    <r>
      <rPr>
        <sz val="8"/>
        <rFont val="Calibri"/>
        <family val="2"/>
      </rPr>
      <t>DR015</t>
    </r>
  </si>
  <si>
    <r>
      <rPr>
        <sz val="8"/>
        <rFont val="Calibri"/>
        <family val="2"/>
      </rPr>
      <t>Bunga turi, segar</t>
    </r>
  </si>
  <si>
    <r>
      <rPr>
        <sz val="8"/>
        <rFont val="Calibri"/>
        <family val="2"/>
      </rPr>
      <t>DR016</t>
    </r>
  </si>
  <si>
    <r>
      <rPr>
        <sz val="8"/>
        <rFont val="Calibri"/>
        <family val="2"/>
      </rPr>
      <t>Caisin, segar</t>
    </r>
  </si>
  <si>
    <r>
      <rPr>
        <sz val="8"/>
        <rFont val="Calibri"/>
        <family val="2"/>
      </rPr>
      <t>DR017</t>
    </r>
  </si>
  <si>
    <r>
      <rPr>
        <sz val="8"/>
        <rFont val="Calibri"/>
        <family val="2"/>
      </rPr>
      <t>DR018</t>
    </r>
  </si>
  <si>
    <r>
      <rPr>
        <sz val="8"/>
        <rFont val="Calibri"/>
        <family val="2"/>
      </rPr>
      <t>DR019</t>
    </r>
  </si>
  <si>
    <r>
      <rPr>
        <sz val="8"/>
        <rFont val="Calibri"/>
        <family val="2"/>
      </rPr>
      <t>Daun bebuas, segar</t>
    </r>
  </si>
  <si>
    <r>
      <rPr>
        <sz val="8"/>
        <rFont val="Calibri"/>
        <family val="2"/>
      </rPr>
      <t>DR020</t>
    </r>
  </si>
  <si>
    <r>
      <rPr>
        <sz val="8"/>
        <rFont val="Calibri"/>
        <family val="2"/>
      </rPr>
      <t>Daun belem, segar</t>
    </r>
  </si>
  <si>
    <r>
      <rPr>
        <sz val="8"/>
        <rFont val="Calibri"/>
        <family val="2"/>
      </rPr>
      <t>DR021</t>
    </r>
  </si>
  <si>
    <r>
      <rPr>
        <sz val="8"/>
        <rFont val="Calibri"/>
        <family val="2"/>
      </rPr>
      <t>Daun bluntas, segar</t>
    </r>
  </si>
  <si>
    <r>
      <rPr>
        <sz val="8"/>
        <rFont val="Calibri"/>
        <family val="2"/>
      </rPr>
      <t>DR022</t>
    </r>
  </si>
  <si>
    <r>
      <rPr>
        <sz val="8"/>
        <rFont val="Calibri"/>
        <family val="2"/>
      </rPr>
      <t>Daun gandaria, segar</t>
    </r>
  </si>
  <si>
    <r>
      <rPr>
        <sz val="8"/>
        <rFont val="Calibri"/>
        <family val="2"/>
      </rPr>
      <t>DR023</t>
    </r>
  </si>
  <si>
    <r>
      <rPr>
        <sz val="8"/>
        <rFont val="Calibri"/>
        <family val="2"/>
      </rPr>
      <t>Daun gedi besar, segar</t>
    </r>
  </si>
  <si>
    <r>
      <rPr>
        <sz val="8"/>
        <rFont val="Calibri"/>
        <family val="2"/>
      </rPr>
      <t>DR024</t>
    </r>
  </si>
  <si>
    <r>
      <rPr>
        <sz val="8"/>
        <rFont val="Calibri"/>
        <family val="2"/>
      </rPr>
      <t>Daun gedi kecil, segar</t>
    </r>
  </si>
  <si>
    <r>
      <rPr>
        <sz val="8"/>
        <rFont val="Calibri"/>
        <family val="2"/>
      </rPr>
      <t>DR025</t>
    </r>
  </si>
  <si>
    <r>
      <rPr>
        <sz val="8"/>
        <rFont val="Calibri"/>
        <family val="2"/>
      </rPr>
      <t>Daun gelang, segar</t>
    </r>
  </si>
  <si>
    <r>
      <rPr>
        <sz val="8"/>
        <rFont val="Calibri"/>
        <family val="2"/>
      </rPr>
      <t>DR026</t>
    </r>
  </si>
  <si>
    <r>
      <rPr>
        <sz val="8"/>
        <rFont val="Calibri"/>
        <family val="2"/>
      </rPr>
      <t>DR027</t>
    </r>
  </si>
  <si>
    <r>
      <rPr>
        <sz val="8"/>
        <rFont val="Calibri"/>
        <family val="2"/>
      </rPr>
      <t>DR028</t>
    </r>
  </si>
  <si>
    <r>
      <rPr>
        <sz val="8"/>
        <rFont val="Calibri"/>
        <family val="2"/>
      </rPr>
      <t>DR029</t>
    </r>
  </si>
  <si>
    <r>
      <rPr>
        <sz val="8"/>
        <rFont val="Calibri"/>
        <family val="2"/>
      </rPr>
      <t>Daun jampang, segar</t>
    </r>
  </si>
  <si>
    <r>
      <rPr>
        <sz val="8"/>
        <rFont val="Calibri"/>
        <family val="2"/>
      </rPr>
      <t>DR030</t>
    </r>
  </si>
  <si>
    <r>
      <rPr>
        <sz val="8"/>
        <rFont val="Calibri"/>
        <family val="2"/>
      </rPr>
      <t>DR031</t>
    </r>
  </si>
  <si>
    <r>
      <rPr>
        <sz val="8"/>
        <rFont val="Calibri"/>
        <family val="2"/>
      </rPr>
      <t>Daun jonghe, segar</t>
    </r>
  </si>
  <si>
    <r>
      <rPr>
        <sz val="8"/>
        <rFont val="Calibri"/>
        <family val="2"/>
      </rPr>
      <t>DR032</t>
    </r>
  </si>
  <si>
    <r>
      <rPr>
        <sz val="8"/>
        <rFont val="Calibri"/>
        <family val="2"/>
      </rPr>
      <t>DR033</t>
    </r>
  </si>
  <si>
    <r>
      <rPr>
        <sz val="8"/>
        <rFont val="Calibri"/>
        <family val="2"/>
      </rPr>
      <t>DR034</t>
    </r>
  </si>
  <si>
    <r>
      <rPr>
        <sz val="8"/>
        <rFont val="Calibri"/>
        <family val="2"/>
      </rPr>
      <t>DR035</t>
    </r>
  </si>
  <si>
    <r>
      <rPr>
        <sz val="8"/>
        <rFont val="Calibri"/>
        <family val="2"/>
      </rPr>
      <t>Daun katuk, segar</t>
    </r>
  </si>
  <si>
    <r>
      <rPr>
        <sz val="8"/>
        <rFont val="Calibri"/>
        <family val="2"/>
      </rPr>
      <t>DR036</t>
    </r>
  </si>
  <si>
    <r>
      <rPr>
        <sz val="8"/>
        <rFont val="Calibri"/>
        <family val="2"/>
      </rPr>
      <t>Daun kecipir, segar</t>
    </r>
  </si>
  <si>
    <r>
      <rPr>
        <sz val="8"/>
        <rFont val="Calibri"/>
        <family val="2"/>
      </rPr>
      <t>DR037</t>
    </r>
  </si>
  <si>
    <r>
      <rPr>
        <sz val="8"/>
        <rFont val="Calibri"/>
        <family val="2"/>
      </rPr>
      <t>DR038</t>
    </r>
  </si>
  <si>
    <r>
      <rPr>
        <sz val="8"/>
        <rFont val="Calibri"/>
        <family val="2"/>
      </rPr>
      <t>Daun kelor, segar</t>
    </r>
  </si>
  <si>
    <r>
      <rPr>
        <sz val="8"/>
        <rFont val="Calibri"/>
        <family val="2"/>
      </rPr>
      <t>DR039</t>
    </r>
  </si>
  <si>
    <r>
      <rPr>
        <sz val="8"/>
        <rFont val="Calibri"/>
        <family val="2"/>
      </rPr>
      <t>Daun kemang, segar</t>
    </r>
  </si>
  <si>
    <r>
      <rPr>
        <sz val="8"/>
        <rFont val="Calibri"/>
        <family val="2"/>
      </rPr>
      <t>DR040</t>
    </r>
  </si>
  <si>
    <r>
      <rPr>
        <sz val="8"/>
        <rFont val="Calibri"/>
        <family val="2"/>
      </rPr>
      <t>Daun kenikir, segar</t>
    </r>
  </si>
  <si>
    <r>
      <rPr>
        <sz val="8"/>
        <rFont val="Calibri"/>
        <family val="2"/>
      </rPr>
      <t>DR041</t>
    </r>
  </si>
  <si>
    <r>
      <rPr>
        <sz val="8"/>
        <rFont val="Calibri"/>
        <family val="2"/>
      </rPr>
      <t>Daun kesum, segar</t>
    </r>
  </si>
  <si>
    <r>
      <rPr>
        <sz val="8"/>
        <rFont val="Calibri"/>
        <family val="2"/>
      </rPr>
      <t>DR042</t>
    </r>
  </si>
  <si>
    <r>
      <rPr>
        <sz val="8"/>
        <rFont val="Calibri"/>
        <family val="2"/>
      </rPr>
      <t>Daun kol sawi, segar</t>
    </r>
  </si>
  <si>
    <r>
      <rPr>
        <sz val="8"/>
        <rFont val="Calibri"/>
        <family val="2"/>
      </rPr>
      <t>DR043</t>
    </r>
  </si>
  <si>
    <r>
      <rPr>
        <sz val="8"/>
        <rFont val="Calibri"/>
        <family val="2"/>
      </rPr>
      <t>Daun koro, segar</t>
    </r>
  </si>
  <si>
    <r>
      <rPr>
        <sz val="8"/>
        <rFont val="Calibri"/>
        <family val="2"/>
      </rPr>
      <t>DR044</t>
    </r>
  </si>
  <si>
    <r>
      <rPr>
        <sz val="8"/>
        <rFont val="Calibri"/>
        <family val="2"/>
      </rPr>
      <t>Daun kubis, segar</t>
    </r>
  </si>
  <si>
    <r>
      <rPr>
        <sz val="8"/>
        <rFont val="Calibri"/>
        <family val="2"/>
      </rPr>
      <t>DR045</t>
    </r>
  </si>
  <si>
    <r>
      <rPr>
        <sz val="8"/>
        <rFont val="Calibri"/>
        <family val="2"/>
      </rPr>
      <t>Daun kumak, segar</t>
    </r>
  </si>
  <si>
    <r>
      <rPr>
        <sz val="8"/>
        <rFont val="Calibri"/>
        <family val="2"/>
      </rPr>
      <t>DR046</t>
    </r>
  </si>
  <si>
    <r>
      <rPr>
        <sz val="8"/>
        <rFont val="Calibri"/>
        <family val="2"/>
      </rPr>
      <t>Daun labu siam, segar</t>
    </r>
  </si>
  <si>
    <r>
      <rPr>
        <sz val="8"/>
        <rFont val="Calibri"/>
        <family val="2"/>
      </rPr>
      <t>DR047</t>
    </r>
  </si>
  <si>
    <r>
      <rPr>
        <sz val="8"/>
        <rFont val="Calibri"/>
        <family val="2"/>
      </rPr>
      <t>DR048</t>
    </r>
  </si>
  <si>
    <r>
      <rPr>
        <sz val="8"/>
        <rFont val="Calibri"/>
        <family val="2"/>
      </rPr>
      <t>Daun lamtoro, segar</t>
    </r>
  </si>
  <si>
    <r>
      <rPr>
        <sz val="8"/>
        <rFont val="Calibri"/>
        <family val="2"/>
      </rPr>
      <t>DR049</t>
    </r>
  </si>
  <si>
    <r>
      <rPr>
        <sz val="8"/>
        <rFont val="Calibri"/>
        <family val="2"/>
      </rPr>
      <t>Daun leilem, segar</t>
    </r>
  </si>
  <si>
    <r>
      <rPr>
        <sz val="8"/>
        <rFont val="Calibri"/>
        <family val="2"/>
      </rPr>
      <t>DR050</t>
    </r>
  </si>
  <si>
    <r>
      <rPr>
        <sz val="8"/>
        <rFont val="Calibri"/>
        <family val="2"/>
      </rPr>
      <t>Daun leunca, segar</t>
    </r>
  </si>
  <si>
    <r>
      <rPr>
        <sz val="8"/>
        <rFont val="Calibri"/>
        <family val="2"/>
      </rPr>
      <t>DR051</t>
    </r>
  </si>
  <si>
    <r>
      <rPr>
        <sz val="8"/>
        <rFont val="Calibri"/>
        <family val="2"/>
      </rPr>
      <t>Daun lobak, segar</t>
    </r>
  </si>
  <si>
    <r>
      <rPr>
        <sz val="7.5"/>
        <rFont val="Calibri"/>
        <family val="2"/>
      </rPr>
      <t>DKBM-1964</t>
    </r>
  </si>
  <si>
    <r>
      <rPr>
        <sz val="8"/>
        <rFont val="Calibri"/>
        <family val="2"/>
      </rPr>
      <t>DR052</t>
    </r>
  </si>
  <si>
    <r>
      <rPr>
        <sz val="8"/>
        <rFont val="Calibri"/>
        <family val="2"/>
      </rPr>
      <t>DR053</t>
    </r>
  </si>
  <si>
    <r>
      <rPr>
        <sz val="8"/>
        <rFont val="Calibri"/>
        <family val="2"/>
      </rPr>
      <t>DR054</t>
    </r>
  </si>
  <si>
    <r>
      <rPr>
        <sz val="8"/>
        <rFont val="Calibri"/>
        <family val="2"/>
      </rPr>
      <t>DR055</t>
    </r>
  </si>
  <si>
    <r>
      <rPr>
        <sz val="8"/>
        <rFont val="Calibri"/>
        <family val="2"/>
      </rPr>
      <t>Daun melinjo, segar</t>
    </r>
  </si>
  <si>
    <r>
      <rPr>
        <sz val="8"/>
        <rFont val="Calibri"/>
        <family val="2"/>
      </rPr>
      <t>DR056</t>
    </r>
  </si>
  <si>
    <r>
      <rPr>
        <sz val="8"/>
        <rFont val="Calibri"/>
        <family val="2"/>
      </rPr>
      <t>DR057</t>
    </r>
  </si>
  <si>
    <r>
      <rPr>
        <sz val="8"/>
        <rFont val="Calibri"/>
        <family val="2"/>
      </rPr>
      <t>Daun ndusuk, segar</t>
    </r>
  </si>
  <si>
    <r>
      <rPr>
        <sz val="8"/>
        <rFont val="Calibri"/>
        <family val="2"/>
      </rPr>
      <t>DR058</t>
    </r>
  </si>
  <si>
    <r>
      <rPr>
        <sz val="8"/>
        <rFont val="Calibri"/>
        <family val="2"/>
      </rPr>
      <t>Daun oyong, segar</t>
    </r>
  </si>
  <si>
    <r>
      <rPr>
        <sz val="8"/>
        <rFont val="Calibri"/>
        <family val="2"/>
      </rPr>
      <t>DR059</t>
    </r>
  </si>
  <si>
    <r>
      <rPr>
        <sz val="8"/>
        <rFont val="Calibri"/>
        <family val="2"/>
      </rPr>
      <t>Daun pakis, segar</t>
    </r>
  </si>
  <si>
    <r>
      <rPr>
        <sz val="8"/>
        <rFont val="Calibri"/>
        <family val="2"/>
      </rPr>
      <t>DR060</t>
    </r>
  </si>
  <si>
    <r>
      <rPr>
        <sz val="8"/>
        <rFont val="Calibri"/>
        <family val="2"/>
      </rPr>
      <t>DR061</t>
    </r>
  </si>
  <si>
    <r>
      <rPr>
        <sz val="8"/>
        <rFont val="Calibri"/>
        <family val="2"/>
      </rPr>
      <t>DR062</t>
    </r>
  </si>
  <si>
    <r>
      <rPr>
        <sz val="8"/>
        <rFont val="Calibri"/>
        <family val="2"/>
      </rPr>
      <t>Daun paku, segar</t>
    </r>
  </si>
  <si>
    <r>
      <rPr>
        <sz val="8"/>
        <rFont val="Calibri"/>
        <family val="2"/>
      </rPr>
      <t>DR063</t>
    </r>
  </si>
  <si>
    <r>
      <rPr>
        <sz val="8"/>
        <rFont val="Calibri"/>
        <family val="2"/>
      </rPr>
      <t>DR064</t>
    </r>
  </si>
  <si>
    <r>
      <rPr>
        <sz val="8"/>
        <rFont val="Calibri"/>
        <family val="2"/>
      </rPr>
      <t>Daun pare, segar</t>
    </r>
  </si>
  <si>
    <r>
      <rPr>
        <sz val="8"/>
        <rFont val="Calibri"/>
        <family val="2"/>
      </rPr>
      <t>DR065</t>
    </r>
  </si>
  <si>
    <r>
      <rPr>
        <sz val="8"/>
        <rFont val="Calibri"/>
        <family val="2"/>
      </rPr>
      <t>Daun pepaya, segar</t>
    </r>
  </si>
  <si>
    <r>
      <rPr>
        <sz val="8"/>
        <rFont val="Calibri"/>
        <family val="2"/>
      </rPr>
      <t>DR066</t>
    </r>
  </si>
  <si>
    <r>
      <rPr>
        <sz val="8"/>
        <rFont val="Calibri"/>
        <family val="2"/>
      </rPr>
      <t>Daun pohpohan, segar</t>
    </r>
  </si>
  <si>
    <r>
      <rPr>
        <sz val="8"/>
        <rFont val="Calibri"/>
        <family val="2"/>
      </rPr>
      <t>DR067</t>
    </r>
  </si>
  <si>
    <r>
      <rPr>
        <sz val="8"/>
        <rFont val="Calibri"/>
        <family val="2"/>
      </rPr>
      <t>Daun selasih, segar</t>
    </r>
  </si>
  <si>
    <r>
      <rPr>
        <sz val="8"/>
        <rFont val="Calibri"/>
        <family val="2"/>
      </rPr>
      <t>DR068</t>
    </r>
  </si>
  <si>
    <r>
      <rPr>
        <sz val="8"/>
        <rFont val="Calibri"/>
        <family val="2"/>
      </rPr>
      <t>Daun semanggi, segar</t>
    </r>
  </si>
  <si>
    <r>
      <rPr>
        <sz val="8"/>
        <rFont val="Calibri"/>
        <family val="2"/>
      </rPr>
      <t>DR069</t>
    </r>
  </si>
  <si>
    <r>
      <rPr>
        <sz val="8"/>
        <rFont val="Calibri"/>
        <family val="2"/>
      </rPr>
      <t>Daun simpur, segar</t>
    </r>
  </si>
  <si>
    <r>
      <rPr>
        <sz val="8"/>
        <rFont val="Calibri"/>
        <family val="2"/>
      </rPr>
      <t>DR070</t>
    </r>
  </si>
  <si>
    <r>
      <rPr>
        <sz val="8"/>
        <rFont val="Calibri"/>
        <family val="2"/>
      </rPr>
      <t>Daun singkil, segar</t>
    </r>
  </si>
  <si>
    <r>
      <rPr>
        <sz val="8"/>
        <rFont val="Calibri"/>
        <family val="2"/>
      </rPr>
      <t>DR071</t>
    </r>
  </si>
  <si>
    <r>
      <rPr>
        <sz val="8"/>
        <rFont val="Calibri"/>
        <family val="2"/>
      </rPr>
      <t>Daun singkong, segar</t>
    </r>
  </si>
  <si>
    <r>
      <rPr>
        <sz val="8"/>
        <rFont val="Calibri"/>
        <family val="2"/>
      </rPr>
      <t>DR072</t>
    </r>
  </si>
  <si>
    <r>
      <rPr>
        <sz val="8"/>
        <rFont val="Calibri"/>
        <family val="2"/>
      </rPr>
      <t>DR073</t>
    </r>
  </si>
  <si>
    <r>
      <rPr>
        <sz val="8"/>
        <rFont val="Calibri"/>
        <family val="2"/>
      </rPr>
      <t>DR074</t>
    </r>
  </si>
  <si>
    <r>
      <rPr>
        <sz val="8"/>
        <rFont val="Calibri"/>
        <family val="2"/>
      </rPr>
      <t>DR075</t>
    </r>
  </si>
  <si>
    <r>
      <rPr>
        <sz val="8"/>
        <rFont val="Calibri"/>
        <family val="2"/>
      </rPr>
      <t>Daun sintrong, segar</t>
    </r>
  </si>
  <si>
    <r>
      <rPr>
        <sz val="8"/>
        <rFont val="Calibri"/>
        <family val="2"/>
      </rPr>
      <t>DR076</t>
    </r>
  </si>
  <si>
    <r>
      <rPr>
        <sz val="8"/>
        <rFont val="Calibri"/>
        <family val="2"/>
      </rPr>
      <t>Daun talas, segar</t>
    </r>
  </si>
  <si>
    <r>
      <rPr>
        <sz val="8"/>
        <rFont val="Calibri"/>
        <family val="2"/>
      </rPr>
      <t>DR077</t>
    </r>
  </si>
  <si>
    <r>
      <rPr>
        <sz val="8"/>
        <rFont val="Calibri"/>
        <family val="2"/>
      </rPr>
      <t>Daun tespong, segar</t>
    </r>
  </si>
  <si>
    <r>
      <rPr>
        <sz val="8"/>
        <rFont val="Calibri"/>
        <family val="2"/>
      </rPr>
      <t>DR078</t>
    </r>
  </si>
  <si>
    <r>
      <rPr>
        <sz val="8"/>
        <rFont val="Calibri"/>
        <family val="2"/>
      </rPr>
      <t>DR079</t>
    </r>
  </si>
  <si>
    <r>
      <rPr>
        <sz val="8"/>
        <rFont val="Calibri"/>
        <family val="2"/>
      </rPr>
      <t>Daun ubi merah, segar</t>
    </r>
  </si>
  <si>
    <r>
      <rPr>
        <sz val="8"/>
        <rFont val="Calibri"/>
        <family val="2"/>
      </rPr>
      <t>DR080</t>
    </r>
  </si>
  <si>
    <r>
      <rPr>
        <sz val="8"/>
        <rFont val="Calibri"/>
        <family val="2"/>
      </rPr>
      <t>Daun ubi putih, segar</t>
    </r>
  </si>
  <si>
    <r>
      <rPr>
        <sz val="8"/>
        <rFont val="Calibri"/>
        <family val="2"/>
      </rPr>
      <t>DR081</t>
    </r>
  </si>
  <si>
    <r>
      <rPr>
        <sz val="8"/>
        <rFont val="Calibri"/>
        <family val="2"/>
      </rPr>
      <t>Daun ubi tinta, segar</t>
    </r>
  </si>
  <si>
    <r>
      <rPr>
        <sz val="8"/>
        <rFont val="Calibri"/>
        <family val="2"/>
      </rPr>
      <t>DR082</t>
    </r>
  </si>
  <si>
    <r>
      <rPr>
        <sz val="8"/>
        <rFont val="Calibri"/>
        <family val="2"/>
      </rPr>
      <t>Eceng, segar</t>
    </r>
  </si>
  <si>
    <r>
      <rPr>
        <sz val="8"/>
        <rFont val="Calibri"/>
        <family val="2"/>
      </rPr>
      <t>DR083</t>
    </r>
  </si>
  <si>
    <r>
      <rPr>
        <sz val="8"/>
        <rFont val="Calibri"/>
        <family val="2"/>
      </rPr>
      <t>DR084</t>
    </r>
  </si>
  <si>
    <r>
      <rPr>
        <sz val="8"/>
        <rFont val="Calibri"/>
        <family val="2"/>
      </rPr>
      <t>Genjer, segar</t>
    </r>
  </si>
  <si>
    <r>
      <rPr>
        <sz val="8"/>
        <rFont val="Calibri"/>
        <family val="2"/>
      </rPr>
      <t>DR085</t>
    </r>
  </si>
  <si>
    <r>
      <rPr>
        <sz val="8"/>
        <rFont val="Calibri"/>
        <family val="2"/>
      </rPr>
      <t>DR086</t>
    </r>
  </si>
  <si>
    <r>
      <rPr>
        <sz val="8"/>
        <rFont val="Calibri"/>
        <family val="2"/>
      </rPr>
      <t>Jamur encik</t>
    </r>
  </si>
  <si>
    <r>
      <rPr>
        <sz val="8"/>
        <rFont val="Calibri"/>
        <family val="2"/>
      </rPr>
      <t>DR087</t>
    </r>
  </si>
  <si>
    <r>
      <rPr>
        <sz val="8"/>
        <rFont val="Calibri"/>
        <family val="2"/>
      </rPr>
      <t>Jamur kuping, kering</t>
    </r>
  </si>
  <si>
    <r>
      <rPr>
        <sz val="8"/>
        <rFont val="Calibri"/>
        <family val="2"/>
      </rPr>
      <t>DR088</t>
    </r>
  </si>
  <si>
    <r>
      <rPr>
        <sz val="8"/>
        <rFont val="Calibri"/>
        <family val="2"/>
      </rPr>
      <t>Jamur kuping, segar</t>
    </r>
  </si>
  <si>
    <r>
      <rPr>
        <sz val="8"/>
        <rFont val="Calibri"/>
        <family val="2"/>
      </rPr>
      <t>DR089</t>
    </r>
  </si>
  <si>
    <r>
      <rPr>
        <sz val="8"/>
        <rFont val="Calibri"/>
        <family val="2"/>
      </rPr>
      <t>Jamur merang, segar</t>
    </r>
  </si>
  <si>
    <r>
      <rPr>
        <sz val="8"/>
        <rFont val="Calibri"/>
        <family val="2"/>
      </rPr>
      <t>DR090</t>
    </r>
  </si>
  <si>
    <r>
      <rPr>
        <sz val="8"/>
        <rFont val="Calibri"/>
        <family val="2"/>
      </rPr>
      <t>Jamur tiram, segar</t>
    </r>
  </si>
  <si>
    <r>
      <rPr>
        <sz val="8"/>
        <rFont val="Calibri"/>
        <family val="2"/>
      </rPr>
      <t>DR091</t>
    </r>
  </si>
  <si>
    <r>
      <rPr>
        <sz val="8"/>
        <rFont val="Calibri"/>
        <family val="2"/>
      </rPr>
      <t>Jamur sagu</t>
    </r>
  </si>
  <si>
    <r>
      <rPr>
        <sz val="8"/>
        <rFont val="Calibri"/>
        <family val="2"/>
      </rPr>
      <t>DR092</t>
    </r>
  </si>
  <si>
    <r>
      <rPr>
        <sz val="8"/>
        <rFont val="Calibri"/>
        <family val="2"/>
      </rPr>
      <t>Jantung pisang, segar</t>
    </r>
  </si>
  <si>
    <r>
      <rPr>
        <sz val="8"/>
        <rFont val="Calibri"/>
        <family val="2"/>
      </rPr>
      <t>DR093</t>
    </r>
  </si>
  <si>
    <r>
      <rPr>
        <sz val="8"/>
        <rFont val="Calibri"/>
        <family val="2"/>
      </rPr>
      <t>Jengkol, segar</t>
    </r>
  </si>
  <si>
    <r>
      <rPr>
        <sz val="8"/>
        <rFont val="Calibri"/>
        <family val="2"/>
      </rPr>
      <t>DR094</t>
    </r>
  </si>
  <si>
    <r>
      <rPr>
        <sz val="8"/>
        <rFont val="Calibri"/>
        <family val="2"/>
      </rPr>
      <t>Jotang, segar</t>
    </r>
  </si>
  <si>
    <r>
      <rPr>
        <sz val="8"/>
        <rFont val="Calibri"/>
        <family val="2"/>
      </rPr>
      <t>DR095</t>
    </r>
  </si>
  <si>
    <r>
      <rPr>
        <sz val="8"/>
        <rFont val="Calibri"/>
        <family val="2"/>
      </rPr>
      <t>Kabau, segar</t>
    </r>
  </si>
  <si>
    <r>
      <rPr>
        <sz val="8"/>
        <rFont val="Calibri"/>
        <family val="2"/>
      </rPr>
      <t>DR096</t>
    </r>
  </si>
  <si>
    <r>
      <rPr>
        <sz val="8"/>
        <rFont val="Calibri"/>
        <family val="2"/>
      </rPr>
      <t>DR097</t>
    </r>
  </si>
  <si>
    <r>
      <rPr>
        <sz val="8"/>
        <rFont val="Calibri"/>
        <family val="2"/>
      </rPr>
      <t>Kacang panjang, segar</t>
    </r>
  </si>
  <si>
    <r>
      <rPr>
        <sz val="8"/>
        <rFont val="Calibri"/>
        <family val="2"/>
      </rPr>
      <t>DR098</t>
    </r>
  </si>
  <si>
    <r>
      <rPr>
        <sz val="8"/>
        <rFont val="Calibri"/>
        <family val="2"/>
      </rPr>
      <t>Kacang ranti polong</t>
    </r>
  </si>
  <si>
    <r>
      <rPr>
        <sz val="8"/>
        <rFont val="Calibri"/>
        <family val="2"/>
      </rPr>
      <t>DR099</t>
    </r>
  </si>
  <si>
    <r>
      <rPr>
        <sz val="8"/>
        <rFont val="Calibri"/>
        <family val="2"/>
      </rPr>
      <t>Kalakai, segar</t>
    </r>
  </si>
  <si>
    <r>
      <rPr>
        <sz val="8"/>
        <rFont val="Calibri"/>
        <family val="2"/>
      </rPr>
      <t>DR100</t>
    </r>
  </si>
  <si>
    <r>
      <rPr>
        <sz val="8"/>
        <rFont val="Calibri"/>
        <family val="2"/>
      </rPr>
      <t>Kangkung, segar</t>
    </r>
  </si>
  <si>
    <r>
      <rPr>
        <sz val="8"/>
        <rFont val="Calibri"/>
        <family val="2"/>
      </rPr>
      <t>DR101</t>
    </r>
  </si>
  <si>
    <r>
      <rPr>
        <sz val="8"/>
        <rFont val="Calibri"/>
        <family val="2"/>
      </rPr>
      <t>Kangkung tondano</t>
    </r>
  </si>
  <si>
    <r>
      <rPr>
        <sz val="8"/>
        <rFont val="Calibri"/>
        <family val="2"/>
      </rPr>
      <t>DR102</t>
    </r>
  </si>
  <si>
    <r>
      <rPr>
        <sz val="8"/>
        <rFont val="Calibri"/>
        <family val="2"/>
      </rPr>
      <t>Kapri muda, segar</t>
    </r>
  </si>
  <si>
    <r>
      <rPr>
        <sz val="8"/>
        <rFont val="Calibri"/>
        <family val="2"/>
      </rPr>
      <t>DR103</t>
    </r>
  </si>
  <si>
    <r>
      <rPr>
        <sz val="8"/>
        <rFont val="Calibri"/>
        <family val="2"/>
      </rPr>
      <t>Karawila</t>
    </r>
  </si>
  <si>
    <r>
      <rPr>
        <sz val="8"/>
        <rFont val="Calibri"/>
        <family val="2"/>
      </rPr>
      <t>DR104</t>
    </r>
  </si>
  <si>
    <r>
      <rPr>
        <sz val="8"/>
        <rFont val="Calibri"/>
        <family val="2"/>
      </rPr>
      <t>Kecipir muda, segar</t>
    </r>
  </si>
  <si>
    <r>
      <rPr>
        <sz val="8"/>
        <rFont val="Calibri"/>
        <family val="2"/>
      </rPr>
      <t>DR105</t>
    </r>
  </si>
  <si>
    <r>
      <rPr>
        <sz val="8"/>
        <rFont val="Calibri"/>
        <family val="2"/>
      </rPr>
      <t>Kecombrang, segar</t>
    </r>
  </si>
  <si>
    <r>
      <rPr>
        <sz val="8"/>
        <rFont val="Calibri"/>
        <family val="2"/>
      </rPr>
      <t>DR106</t>
    </r>
  </si>
  <si>
    <r>
      <rPr>
        <sz val="8"/>
        <rFont val="Calibri"/>
        <family val="2"/>
      </rPr>
      <t>Kelawi,kluwih, segar</t>
    </r>
  </si>
  <si>
    <r>
      <rPr>
        <sz val="8"/>
        <rFont val="Calibri"/>
        <family val="2"/>
      </rPr>
      <t>DR107</t>
    </r>
  </si>
  <si>
    <r>
      <rPr>
        <sz val="8"/>
        <rFont val="Calibri"/>
        <family val="2"/>
      </rPr>
      <t>Kembang turi, segar</t>
    </r>
  </si>
  <si>
    <r>
      <rPr>
        <sz val="8"/>
        <rFont val="Calibri"/>
        <family val="2"/>
      </rPr>
      <t>DR108</t>
    </r>
  </si>
  <si>
    <r>
      <rPr>
        <sz val="8"/>
        <rFont val="Calibri"/>
        <family val="2"/>
      </rPr>
      <t>Kerokot, segar</t>
    </r>
  </si>
  <si>
    <r>
      <rPr>
        <sz val="8"/>
        <rFont val="Calibri"/>
        <family val="2"/>
      </rPr>
      <t>DR109</t>
    </r>
  </si>
  <si>
    <r>
      <rPr>
        <sz val="8"/>
        <rFont val="Calibri"/>
        <family val="2"/>
      </rPr>
      <t>Ketimun, segar</t>
    </r>
  </si>
  <si>
    <r>
      <rPr>
        <sz val="8"/>
        <rFont val="Calibri"/>
        <family val="2"/>
      </rPr>
      <t>DR110</t>
    </r>
  </si>
  <si>
    <r>
      <rPr>
        <sz val="8"/>
        <rFont val="Calibri"/>
        <family val="2"/>
      </rPr>
      <t>Ketimun krai, segar</t>
    </r>
  </si>
  <si>
    <r>
      <rPr>
        <sz val="8"/>
        <rFont val="Calibri"/>
        <family val="2"/>
      </rPr>
      <t>DR111</t>
    </r>
  </si>
  <si>
    <r>
      <rPr>
        <sz val="8"/>
        <rFont val="Calibri"/>
        <family val="2"/>
      </rPr>
      <t>DR112</t>
    </r>
  </si>
  <si>
    <r>
      <rPr>
        <sz val="8"/>
        <rFont val="Calibri"/>
        <family val="2"/>
      </rPr>
      <t>Komak, segar</t>
    </r>
  </si>
  <si>
    <r>
      <rPr>
        <sz val="8"/>
        <rFont val="Calibri"/>
        <family val="2"/>
      </rPr>
      <t>DR113</t>
    </r>
  </si>
  <si>
    <r>
      <rPr>
        <sz val="8"/>
        <rFont val="Calibri"/>
        <family val="2"/>
      </rPr>
      <t>Kool kembang</t>
    </r>
  </si>
  <si>
    <r>
      <rPr>
        <sz val="8"/>
        <rFont val="Calibri"/>
        <family val="2"/>
      </rPr>
      <t>DR114</t>
    </r>
  </si>
  <si>
    <r>
      <rPr>
        <sz val="8"/>
        <rFont val="Calibri"/>
        <family val="2"/>
      </rPr>
      <t>DR115</t>
    </r>
  </si>
  <si>
    <r>
      <rPr>
        <sz val="8"/>
        <rFont val="Calibri"/>
        <family val="2"/>
      </rPr>
      <t>Koro kerupuk, polong</t>
    </r>
  </si>
  <si>
    <r>
      <rPr>
        <sz val="8"/>
        <rFont val="Calibri"/>
        <family val="2"/>
      </rPr>
      <t>DR116</t>
    </r>
  </si>
  <si>
    <r>
      <rPr>
        <sz val="8"/>
        <rFont val="Calibri"/>
        <family val="2"/>
      </rPr>
      <t>Koro wedus, polong</t>
    </r>
  </si>
  <si>
    <r>
      <rPr>
        <sz val="8"/>
        <rFont val="Calibri"/>
        <family val="2"/>
      </rPr>
      <t>DR117</t>
    </r>
  </si>
  <si>
    <r>
      <rPr>
        <sz val="8"/>
        <rFont val="Calibri"/>
        <family val="2"/>
      </rPr>
      <t>Kucai, segar</t>
    </r>
  </si>
  <si>
    <r>
      <rPr>
        <sz val="8"/>
        <rFont val="Calibri"/>
        <family val="2"/>
      </rPr>
      <t>DR118</t>
    </r>
  </si>
  <si>
    <r>
      <rPr>
        <sz val="8"/>
        <rFont val="Calibri"/>
        <family val="2"/>
      </rPr>
      <t>DR119</t>
    </r>
  </si>
  <si>
    <r>
      <rPr>
        <sz val="8"/>
        <rFont val="Calibri"/>
        <family val="2"/>
      </rPr>
      <t>Kulit melinjo</t>
    </r>
  </si>
  <si>
    <r>
      <rPr>
        <sz val="8"/>
        <rFont val="Calibri"/>
        <family val="2"/>
      </rPr>
      <t>DR120</t>
    </r>
  </si>
  <si>
    <r>
      <rPr>
        <sz val="8"/>
        <rFont val="Calibri"/>
        <family val="2"/>
      </rPr>
      <t>Kundur, segar</t>
    </r>
  </si>
  <si>
    <r>
      <rPr>
        <sz val="8"/>
        <rFont val="Calibri"/>
        <family val="2"/>
      </rPr>
      <t>DR121</t>
    </r>
  </si>
  <si>
    <r>
      <rPr>
        <sz val="8"/>
        <rFont val="Calibri"/>
        <family val="2"/>
      </rPr>
      <t>Labu air, segar</t>
    </r>
  </si>
  <si>
    <r>
      <rPr>
        <sz val="8"/>
        <rFont val="Calibri"/>
        <family val="2"/>
      </rPr>
      <t>DR122</t>
    </r>
  </si>
  <si>
    <r>
      <rPr>
        <sz val="8"/>
        <rFont val="Calibri"/>
        <family val="2"/>
      </rPr>
      <t>Labu kuning, segar</t>
    </r>
  </si>
  <si>
    <r>
      <rPr>
        <sz val="8"/>
        <rFont val="Calibri"/>
        <family val="2"/>
      </rPr>
      <t>DR123</t>
    </r>
  </si>
  <si>
    <r>
      <rPr>
        <sz val="8"/>
        <rFont val="Calibri"/>
        <family val="2"/>
      </rPr>
      <t>Labu siam, segar</t>
    </r>
  </si>
  <si>
    <r>
      <rPr>
        <sz val="8"/>
        <rFont val="Calibri"/>
        <family val="2"/>
      </rPr>
      <t>DR124</t>
    </r>
  </si>
  <si>
    <r>
      <rPr>
        <sz val="8"/>
        <rFont val="Calibri"/>
        <family val="2"/>
      </rPr>
      <t>Labu waluh, segar</t>
    </r>
  </si>
  <si>
    <r>
      <rPr>
        <sz val="8"/>
        <rFont val="Calibri"/>
        <family val="2"/>
      </rPr>
      <t>DR125</t>
    </r>
  </si>
  <si>
    <r>
      <rPr>
        <sz val="8"/>
        <rFont val="Calibri"/>
        <family val="2"/>
      </rPr>
      <t>Lantar, segar</t>
    </r>
  </si>
  <si>
    <r>
      <rPr>
        <sz val="8"/>
        <rFont val="Calibri"/>
        <family val="2"/>
      </rPr>
      <t>DR126</t>
    </r>
  </si>
  <si>
    <r>
      <rPr>
        <sz val="8"/>
        <rFont val="Calibri"/>
        <family val="2"/>
      </rPr>
      <t>Lobak, segar</t>
    </r>
  </si>
  <si>
    <r>
      <rPr>
        <sz val="8"/>
        <rFont val="Calibri"/>
        <family val="2"/>
      </rPr>
      <t>DR127</t>
    </r>
  </si>
  <si>
    <r>
      <rPr>
        <sz val="8"/>
        <rFont val="Calibri"/>
        <family val="2"/>
      </rPr>
      <t>Lumai/Leunca, segar</t>
    </r>
  </si>
  <si>
    <r>
      <rPr>
        <sz val="8"/>
        <rFont val="Calibri"/>
        <family val="2"/>
      </rPr>
      <t>DR128</t>
    </r>
  </si>
  <si>
    <r>
      <rPr>
        <sz val="8"/>
        <rFont val="Calibri"/>
        <family val="2"/>
      </rPr>
      <t>Melinjo, segar</t>
    </r>
  </si>
  <si>
    <r>
      <rPr>
        <sz val="8"/>
        <rFont val="Calibri"/>
        <family val="2"/>
      </rPr>
      <t>DR129</t>
    </r>
  </si>
  <si>
    <r>
      <rPr>
        <sz val="8"/>
        <rFont val="Calibri"/>
        <family val="2"/>
      </rPr>
      <t>Mostarda metan -sawi</t>
    </r>
  </si>
  <si>
    <r>
      <rPr>
        <sz val="8"/>
        <rFont val="Calibri"/>
        <family val="2"/>
      </rPr>
      <t>DR130</t>
    </r>
  </si>
  <si>
    <r>
      <rPr>
        <sz val="8"/>
        <rFont val="Calibri"/>
        <family val="2"/>
      </rPr>
      <t>Nangka muda, segar</t>
    </r>
  </si>
  <si>
    <r>
      <rPr>
        <sz val="8"/>
        <rFont val="Calibri"/>
        <family val="2"/>
      </rPr>
      <t>DR131</t>
    </r>
  </si>
  <si>
    <r>
      <rPr>
        <sz val="8"/>
        <rFont val="Calibri"/>
        <family val="2"/>
      </rPr>
      <t>Paria putih, segar</t>
    </r>
  </si>
  <si>
    <r>
      <rPr>
        <sz val="8"/>
        <rFont val="Calibri"/>
        <family val="2"/>
      </rPr>
      <t>DR132</t>
    </r>
  </si>
  <si>
    <r>
      <rPr>
        <sz val="8"/>
        <rFont val="Calibri"/>
        <family val="2"/>
      </rPr>
      <t>Pepare ular, segar</t>
    </r>
  </si>
  <si>
    <r>
      <rPr>
        <sz val="8"/>
        <rFont val="Calibri"/>
        <family val="2"/>
      </rPr>
      <t>DR133</t>
    </r>
  </si>
  <si>
    <r>
      <rPr>
        <sz val="8"/>
        <rFont val="Calibri"/>
        <family val="2"/>
      </rPr>
      <t>Pepaya muda, segar</t>
    </r>
  </si>
  <si>
    <r>
      <rPr>
        <sz val="8"/>
        <rFont val="Calibri"/>
        <family val="2"/>
      </rPr>
      <t>DR134</t>
    </r>
  </si>
  <si>
    <r>
      <rPr>
        <sz val="8"/>
        <rFont val="Calibri"/>
        <family val="2"/>
      </rPr>
      <t>Petai, segar</t>
    </r>
  </si>
  <si>
    <r>
      <rPr>
        <sz val="8"/>
        <rFont val="Calibri"/>
        <family val="2"/>
      </rPr>
      <t>DR135</t>
    </r>
  </si>
  <si>
    <r>
      <rPr>
        <sz val="8"/>
        <rFont val="Calibri"/>
        <family val="2"/>
      </rPr>
      <t>Peterseli, segar</t>
    </r>
  </si>
  <si>
    <r>
      <rPr>
        <sz val="8"/>
        <rFont val="Calibri"/>
        <family val="2"/>
      </rPr>
      <t>DR136</t>
    </r>
  </si>
  <si>
    <r>
      <rPr>
        <sz val="8"/>
        <rFont val="Calibri"/>
        <family val="2"/>
      </rPr>
      <t>DR137</t>
    </r>
  </si>
  <si>
    <r>
      <rPr>
        <sz val="8"/>
        <rFont val="Calibri"/>
        <family val="2"/>
      </rPr>
      <t>Putri malu, segar</t>
    </r>
  </si>
  <si>
    <r>
      <rPr>
        <sz val="8"/>
        <rFont val="Calibri"/>
        <family val="2"/>
      </rPr>
      <t>DR138</t>
    </r>
  </si>
  <si>
    <r>
      <rPr>
        <sz val="8"/>
        <rFont val="Calibri"/>
        <family val="2"/>
      </rPr>
      <t>Rebung, segar</t>
    </r>
  </si>
  <si>
    <r>
      <rPr>
        <sz val="8"/>
        <rFont val="Calibri"/>
        <family val="2"/>
      </rPr>
      <t>DR139</t>
    </r>
  </si>
  <si>
    <r>
      <rPr>
        <sz val="8"/>
        <rFont val="Calibri"/>
        <family val="2"/>
      </rPr>
      <t>Rimbang, segar</t>
    </r>
  </si>
  <si>
    <r>
      <rPr>
        <sz val="8"/>
        <rFont val="Calibri"/>
        <family val="2"/>
      </rPr>
      <t>DR140</t>
    </r>
  </si>
  <si>
    <r>
      <rPr>
        <sz val="8"/>
        <rFont val="Calibri"/>
        <family val="2"/>
      </rPr>
      <t>Rumput laut</t>
    </r>
  </si>
  <si>
    <r>
      <rPr>
        <sz val="8"/>
        <rFont val="Calibri"/>
        <family val="2"/>
      </rPr>
      <t>DR141</t>
    </r>
  </si>
  <si>
    <r>
      <rPr>
        <sz val="8"/>
        <rFont val="Calibri"/>
        <family val="2"/>
      </rPr>
      <t>Sawi, segar</t>
    </r>
  </si>
  <si>
    <r>
      <rPr>
        <sz val="8"/>
        <rFont val="Calibri"/>
        <family val="2"/>
      </rPr>
      <t>DR142</t>
    </r>
  </si>
  <si>
    <r>
      <rPr>
        <sz val="8"/>
        <rFont val="Calibri"/>
        <family val="2"/>
      </rPr>
      <t>DR143</t>
    </r>
  </si>
  <si>
    <r>
      <rPr>
        <sz val="8"/>
        <rFont val="Calibri"/>
        <family val="2"/>
      </rPr>
      <t>Sawi taiwan, segar</t>
    </r>
  </si>
  <si>
    <r>
      <rPr>
        <sz val="8"/>
        <rFont val="Calibri"/>
        <family val="2"/>
      </rPr>
      <t>DR144</t>
    </r>
  </si>
  <si>
    <r>
      <rPr>
        <sz val="8"/>
        <rFont val="Calibri"/>
        <family val="2"/>
      </rPr>
      <t>Sawi tanah, segar</t>
    </r>
  </si>
  <si>
    <r>
      <rPr>
        <sz val="8"/>
        <rFont val="Calibri"/>
        <family val="2"/>
      </rPr>
      <t>DR145</t>
    </r>
  </si>
  <si>
    <r>
      <rPr>
        <sz val="8"/>
        <rFont val="Calibri"/>
        <family val="2"/>
      </rPr>
      <t>Selada, segar</t>
    </r>
  </si>
  <si>
    <r>
      <rPr>
        <sz val="8"/>
        <rFont val="Calibri"/>
        <family val="2"/>
      </rPr>
      <t>DR146</t>
    </r>
  </si>
  <si>
    <r>
      <rPr>
        <sz val="8"/>
        <rFont val="Calibri"/>
        <family val="2"/>
      </rPr>
      <t>Selada air, segar</t>
    </r>
  </si>
  <si>
    <r>
      <rPr>
        <sz val="8"/>
        <rFont val="Calibri"/>
        <family val="2"/>
      </rPr>
      <t>DR147</t>
    </r>
  </si>
  <si>
    <r>
      <rPr>
        <sz val="8"/>
        <rFont val="Calibri"/>
        <family val="2"/>
      </rPr>
      <t>Seledri, segar</t>
    </r>
  </si>
  <si>
    <r>
      <rPr>
        <sz val="8"/>
        <rFont val="Calibri"/>
        <family val="2"/>
      </rPr>
      <t>DR148</t>
    </r>
  </si>
  <si>
    <r>
      <rPr>
        <sz val="8"/>
        <rFont val="Calibri"/>
        <family val="2"/>
      </rPr>
      <t>Taoge, segar</t>
    </r>
  </si>
  <si>
    <r>
      <rPr>
        <sz val="8"/>
        <rFont val="Calibri"/>
        <family val="2"/>
      </rPr>
      <t>DR149</t>
    </r>
  </si>
  <si>
    <r>
      <rPr>
        <sz val="8"/>
        <rFont val="Calibri"/>
        <family val="2"/>
      </rPr>
      <t>DR150</t>
    </r>
  </si>
  <si>
    <r>
      <rPr>
        <sz val="8"/>
        <rFont val="Calibri"/>
        <family val="2"/>
      </rPr>
      <t>DR151</t>
    </r>
  </si>
  <si>
    <r>
      <rPr>
        <sz val="8"/>
        <rFont val="Calibri"/>
        <family val="2"/>
      </rPr>
      <t>DR152</t>
    </r>
  </si>
  <si>
    <r>
      <rPr>
        <sz val="8"/>
        <rFont val="Calibri"/>
        <family val="2"/>
      </rPr>
      <t>Tekokak, segar</t>
    </r>
  </si>
  <si>
    <r>
      <rPr>
        <sz val="8"/>
        <rFont val="Calibri"/>
        <family val="2"/>
      </rPr>
      <t>DR153</t>
    </r>
  </si>
  <si>
    <r>
      <rPr>
        <sz val="8"/>
        <rFont val="Calibri"/>
        <family val="2"/>
      </rPr>
      <t>Tekokak, kering</t>
    </r>
  </si>
  <si>
    <r>
      <rPr>
        <sz val="8"/>
        <rFont val="Calibri"/>
        <family val="2"/>
      </rPr>
      <t>DR154</t>
    </r>
  </si>
  <si>
    <r>
      <rPr>
        <sz val="8"/>
        <rFont val="Calibri"/>
        <family val="2"/>
      </rPr>
      <t>Terong, segar</t>
    </r>
  </si>
  <si>
    <r>
      <rPr>
        <sz val="8"/>
        <rFont val="Calibri"/>
        <family val="2"/>
      </rPr>
      <t>DR155</t>
    </r>
  </si>
  <si>
    <r>
      <rPr>
        <sz val="8"/>
        <rFont val="Calibri"/>
        <family val="2"/>
      </rPr>
      <t>Terong asam, segar</t>
    </r>
  </si>
  <si>
    <r>
      <rPr>
        <sz val="8"/>
        <rFont val="Calibri"/>
        <family val="2"/>
      </rPr>
      <t>DR156</t>
    </r>
  </si>
  <si>
    <r>
      <rPr>
        <sz val="8"/>
        <rFont val="Calibri"/>
        <family val="2"/>
      </rPr>
      <t>Terung belanda, segar</t>
    </r>
  </si>
  <si>
    <r>
      <rPr>
        <sz val="8"/>
        <rFont val="Calibri"/>
        <family val="2"/>
      </rPr>
      <t>DR157</t>
    </r>
  </si>
  <si>
    <r>
      <rPr>
        <sz val="8"/>
        <rFont val="Calibri"/>
        <family val="2"/>
      </rPr>
      <t>DR158</t>
    </r>
  </si>
  <si>
    <r>
      <rPr>
        <sz val="8"/>
        <rFont val="Calibri"/>
        <family val="2"/>
      </rPr>
      <t>Terong hintalo, segar</t>
    </r>
  </si>
  <si>
    <r>
      <rPr>
        <sz val="8"/>
        <rFont val="Calibri"/>
        <family val="2"/>
      </rPr>
      <t>DR159</t>
    </r>
  </si>
  <si>
    <r>
      <rPr>
        <sz val="8"/>
        <rFont val="Calibri"/>
        <family val="2"/>
      </rPr>
      <t>Terung panjang</t>
    </r>
  </si>
  <si>
    <r>
      <rPr>
        <sz val="8"/>
        <rFont val="Calibri"/>
        <family val="2"/>
      </rPr>
      <t>DR160</t>
    </r>
  </si>
  <si>
    <r>
      <rPr>
        <sz val="8"/>
        <rFont val="Calibri"/>
        <family val="2"/>
      </rPr>
      <t>Tomat, air (sari), segar</t>
    </r>
  </si>
  <si>
    <r>
      <rPr>
        <sz val="8"/>
        <rFont val="Calibri"/>
        <family val="2"/>
      </rPr>
      <t>DR161</t>
    </r>
  </si>
  <si>
    <r>
      <rPr>
        <sz val="8"/>
        <rFont val="Calibri"/>
        <family val="2"/>
      </rPr>
      <t>Tomat merah, segar</t>
    </r>
  </si>
  <si>
    <r>
      <rPr>
        <sz val="8"/>
        <rFont val="Calibri"/>
        <family val="2"/>
      </rPr>
      <t>DR162</t>
    </r>
  </si>
  <si>
    <r>
      <rPr>
        <sz val="8"/>
        <rFont val="Calibri"/>
        <family val="2"/>
      </rPr>
      <t>Tomat muda, segar</t>
    </r>
  </si>
  <si>
    <r>
      <rPr>
        <sz val="8"/>
        <rFont val="Calibri"/>
        <family val="2"/>
      </rPr>
      <t>DR163</t>
    </r>
  </si>
  <si>
    <r>
      <rPr>
        <sz val="8"/>
        <rFont val="Calibri"/>
        <family val="2"/>
      </rPr>
      <t>DR164</t>
    </r>
  </si>
  <si>
    <r>
      <rPr>
        <sz val="8"/>
        <rFont val="Calibri"/>
        <family val="2"/>
      </rPr>
      <t>Umbut kelapa, segar</t>
    </r>
  </si>
  <si>
    <r>
      <rPr>
        <sz val="8"/>
        <rFont val="Calibri"/>
        <family val="2"/>
      </rPr>
      <t>DR165</t>
    </r>
  </si>
  <si>
    <r>
      <rPr>
        <sz val="8"/>
        <rFont val="Calibri"/>
        <family val="2"/>
      </rPr>
      <t>Umbut rotan</t>
    </r>
  </si>
  <si>
    <r>
      <rPr>
        <sz val="8"/>
        <rFont val="Calibri"/>
        <family val="2"/>
      </rPr>
      <t>DR166</t>
    </r>
  </si>
  <si>
    <r>
      <rPr>
        <sz val="8"/>
        <rFont val="Calibri"/>
        <family val="2"/>
      </rPr>
      <t>Wortel, segar</t>
    </r>
  </si>
  <si>
    <r>
      <rPr>
        <sz val="8"/>
        <rFont val="Calibri"/>
        <family val="2"/>
      </rPr>
      <t>DP001</t>
    </r>
  </si>
  <si>
    <r>
      <rPr>
        <sz val="8"/>
        <rFont val="Calibri"/>
        <family val="2"/>
      </rPr>
      <t>Bayam, kukus</t>
    </r>
  </si>
  <si>
    <r>
      <rPr>
        <sz val="8"/>
        <rFont val="Calibri"/>
        <family val="2"/>
      </rPr>
      <t>DP002</t>
    </r>
  </si>
  <si>
    <r>
      <rPr>
        <sz val="8"/>
        <rFont val="Calibri"/>
        <family val="2"/>
      </rPr>
      <t>DP003</t>
    </r>
  </si>
  <si>
    <r>
      <rPr>
        <sz val="8"/>
        <rFont val="Calibri"/>
        <family val="2"/>
      </rPr>
      <t>Buncis, rebus</t>
    </r>
  </si>
  <si>
    <r>
      <rPr>
        <sz val="8"/>
        <rFont val="Calibri"/>
        <family val="2"/>
      </rPr>
      <t>DP004</t>
    </r>
  </si>
  <si>
    <r>
      <rPr>
        <sz val="8"/>
        <rFont val="Calibri"/>
        <family val="2"/>
      </rPr>
      <t>DP005</t>
    </r>
  </si>
  <si>
    <r>
      <rPr>
        <sz val="8"/>
        <rFont val="Calibri"/>
        <family val="2"/>
      </rPr>
      <t>Daun katuk, rebus</t>
    </r>
  </si>
  <si>
    <r>
      <rPr>
        <sz val="8"/>
        <rFont val="Calibri"/>
        <family val="2"/>
      </rPr>
      <t>DP006</t>
    </r>
  </si>
  <si>
    <r>
      <rPr>
        <sz val="8"/>
        <rFont val="Calibri"/>
        <family val="2"/>
      </rPr>
      <t>Daun kelor, rebus</t>
    </r>
  </si>
  <si>
    <r>
      <rPr>
        <sz val="8"/>
        <rFont val="Calibri"/>
        <family val="2"/>
      </rPr>
      <t>DP007</t>
    </r>
  </si>
  <si>
    <r>
      <rPr>
        <sz val="8"/>
        <rFont val="Calibri"/>
        <family val="2"/>
      </rPr>
      <t>DP008</t>
    </r>
  </si>
  <si>
    <r>
      <rPr>
        <sz val="8"/>
        <rFont val="Calibri"/>
        <family val="2"/>
      </rPr>
      <t>Daun singkong, rebus</t>
    </r>
  </si>
  <si>
    <r>
      <rPr>
        <sz val="8"/>
        <rFont val="Calibri"/>
        <family val="2"/>
      </rPr>
      <t>DP009</t>
    </r>
  </si>
  <si>
    <r>
      <rPr>
        <sz val="8"/>
        <rFont val="Calibri"/>
        <family val="2"/>
      </rPr>
      <t>Daun talas, rebus</t>
    </r>
  </si>
  <si>
    <r>
      <rPr>
        <sz val="8"/>
        <rFont val="Calibri"/>
        <family val="2"/>
      </rPr>
      <t>DP010</t>
    </r>
  </si>
  <si>
    <r>
      <rPr>
        <sz val="8"/>
        <rFont val="Calibri"/>
        <family val="2"/>
      </rPr>
      <t>DP011</t>
    </r>
  </si>
  <si>
    <r>
      <rPr>
        <sz val="8"/>
        <rFont val="Calibri"/>
        <family val="2"/>
      </rPr>
      <t>DP012</t>
    </r>
  </si>
  <si>
    <r>
      <rPr>
        <sz val="8"/>
        <rFont val="Calibri"/>
        <family val="2"/>
      </rPr>
      <t>Kacang panjang, rebus</t>
    </r>
  </si>
  <si>
    <r>
      <rPr>
        <sz val="8"/>
        <rFont val="Calibri"/>
        <family val="2"/>
      </rPr>
      <t>DP013</t>
    </r>
  </si>
  <si>
    <r>
      <rPr>
        <sz val="8"/>
        <rFont val="Calibri"/>
        <family val="2"/>
      </rPr>
      <t>Kangkung, kukus</t>
    </r>
  </si>
  <si>
    <r>
      <rPr>
        <sz val="8"/>
        <rFont val="Calibri"/>
        <family val="2"/>
      </rPr>
      <t>DP014</t>
    </r>
  </si>
  <si>
    <r>
      <rPr>
        <sz val="8"/>
        <rFont val="Calibri"/>
        <family val="2"/>
      </rPr>
      <t>Kangkung, rebus</t>
    </r>
  </si>
  <si>
    <r>
      <rPr>
        <sz val="8"/>
        <rFont val="Calibri"/>
        <family val="2"/>
      </rPr>
      <t>DP015</t>
    </r>
  </si>
  <si>
    <r>
      <rPr>
        <sz val="8"/>
        <rFont val="Calibri"/>
        <family val="2"/>
      </rPr>
      <t>Paria putih, kukus</t>
    </r>
  </si>
  <si>
    <r>
      <rPr>
        <sz val="8"/>
        <rFont val="Calibri"/>
        <family val="2"/>
      </rPr>
      <t>DP016</t>
    </r>
  </si>
  <si>
    <r>
      <rPr>
        <sz val="8"/>
        <rFont val="Calibri"/>
        <family val="2"/>
      </rPr>
      <t>Selada, rebus</t>
    </r>
  </si>
  <si>
    <r>
      <rPr>
        <sz val="8"/>
        <rFont val="Calibri"/>
        <family val="2"/>
      </rPr>
      <t>DP017</t>
    </r>
  </si>
  <si>
    <r>
      <rPr>
        <sz val="8"/>
        <rFont val="Calibri"/>
        <family val="2"/>
      </rPr>
      <t>Taoge, goreng</t>
    </r>
  </si>
  <si>
    <r>
      <rPr>
        <sz val="8"/>
        <rFont val="Calibri"/>
        <family val="2"/>
      </rPr>
      <t>DP018</t>
    </r>
  </si>
  <si>
    <r>
      <rPr>
        <sz val="8"/>
        <rFont val="Calibri"/>
        <family val="2"/>
      </rPr>
      <t>Taoge, seduh</t>
    </r>
  </si>
  <si>
    <r>
      <rPr>
        <sz val="8"/>
        <rFont val="Calibri"/>
        <family val="2"/>
      </rPr>
      <t>DP019</t>
    </r>
  </si>
  <si>
    <r>
      <rPr>
        <sz val="8"/>
        <rFont val="Calibri"/>
        <family val="2"/>
      </rPr>
      <t>DP020</t>
    </r>
  </si>
  <si>
    <r>
      <rPr>
        <sz val="8"/>
        <rFont val="Calibri"/>
        <family val="2"/>
      </rPr>
      <t>Wortel, rebus</t>
    </r>
  </si>
  <si>
    <r>
      <rPr>
        <sz val="8"/>
        <rFont val="Calibri"/>
        <family val="2"/>
      </rPr>
      <t>DP021</t>
    </r>
  </si>
  <si>
    <r>
      <rPr>
        <sz val="8"/>
        <rFont val="Calibri"/>
        <family val="2"/>
      </rPr>
      <t>Wortel, kukus</t>
    </r>
  </si>
  <si>
    <r>
      <rPr>
        <sz val="8"/>
        <rFont val="Calibri"/>
        <family val="2"/>
      </rPr>
      <t>DP022</t>
    </r>
  </si>
  <si>
    <r>
      <rPr>
        <sz val="8"/>
        <rFont val="Calibri"/>
        <family val="2"/>
      </rPr>
      <t>Asinan Bogor, sayuran</t>
    </r>
  </si>
  <si>
    <r>
      <rPr>
        <sz val="8"/>
        <rFont val="Calibri"/>
        <family val="2"/>
      </rPr>
      <t>DP023</t>
    </r>
  </si>
  <si>
    <r>
      <rPr>
        <sz val="8"/>
        <rFont val="Calibri"/>
        <family val="2"/>
      </rPr>
      <t>Anyang, sayur</t>
    </r>
  </si>
  <si>
    <r>
      <rPr>
        <sz val="8"/>
        <rFont val="Calibri"/>
        <family val="2"/>
      </rPr>
      <t>DP024</t>
    </r>
  </si>
  <si>
    <r>
      <rPr>
        <sz val="8"/>
        <rFont val="Calibri"/>
        <family val="2"/>
      </rPr>
      <t>Ares, sayur</t>
    </r>
  </si>
  <si>
    <r>
      <rPr>
        <sz val="8"/>
        <rFont val="Calibri"/>
        <family val="2"/>
      </rPr>
      <t>DP025</t>
    </r>
  </si>
  <si>
    <r>
      <rPr>
        <sz val="8"/>
        <rFont val="Calibri"/>
        <family val="2"/>
      </rPr>
      <t>Arwan sirsir</t>
    </r>
  </si>
  <si>
    <r>
      <rPr>
        <sz val="8"/>
        <rFont val="Calibri"/>
        <family val="2"/>
      </rPr>
      <t>DP026</t>
    </r>
  </si>
  <si>
    <r>
      <rPr>
        <sz val="8"/>
        <rFont val="Calibri"/>
        <family val="2"/>
      </rPr>
      <t>Beberuk</t>
    </r>
  </si>
  <si>
    <r>
      <rPr>
        <sz val="8"/>
        <rFont val="Calibri"/>
        <family val="2"/>
      </rPr>
      <t>DP027</t>
    </r>
  </si>
  <si>
    <r>
      <rPr>
        <sz val="8"/>
        <rFont val="Calibri"/>
        <family val="2"/>
      </rPr>
      <t>Botok lamtoro</t>
    </r>
  </si>
  <si>
    <r>
      <rPr>
        <sz val="8"/>
        <rFont val="Calibri"/>
        <family val="2"/>
      </rPr>
      <t>DP028</t>
    </r>
  </si>
  <si>
    <r>
      <rPr>
        <sz val="8"/>
        <rFont val="Calibri"/>
        <family val="2"/>
      </rPr>
      <t>Buntil daun talas</t>
    </r>
  </si>
  <si>
    <r>
      <rPr>
        <sz val="8"/>
        <rFont val="Calibri"/>
        <family val="2"/>
      </rPr>
      <t>DP029</t>
    </r>
  </si>
  <si>
    <r>
      <rPr>
        <sz val="8"/>
        <rFont val="Calibri"/>
        <family val="2"/>
      </rPr>
      <t>Cammetutu</t>
    </r>
  </si>
  <si>
    <r>
      <rPr>
        <sz val="8"/>
        <rFont val="Calibri"/>
        <family val="2"/>
      </rPr>
      <t>DP030</t>
    </r>
  </si>
  <si>
    <r>
      <rPr>
        <sz val="8"/>
        <rFont val="Calibri"/>
        <family val="2"/>
      </rPr>
      <t>Cap cai, sayur</t>
    </r>
  </si>
  <si>
    <r>
      <rPr>
        <sz val="8"/>
        <rFont val="Calibri"/>
        <family val="2"/>
      </rPr>
      <t>DP031</t>
    </r>
  </si>
  <si>
    <r>
      <rPr>
        <sz val="8"/>
        <rFont val="Calibri"/>
        <family val="2"/>
      </rPr>
      <t>Gado-gado</t>
    </r>
  </si>
  <si>
    <r>
      <rPr>
        <sz val="8"/>
        <rFont val="Calibri"/>
        <family val="2"/>
      </rPr>
      <t>DP032</t>
    </r>
  </si>
  <si>
    <r>
      <rPr>
        <sz val="8"/>
        <rFont val="Calibri"/>
        <family val="2"/>
      </rPr>
      <t>Gudeg, sayur</t>
    </r>
  </si>
  <si>
    <r>
      <rPr>
        <sz val="8"/>
        <rFont val="Calibri"/>
        <family val="2"/>
      </rPr>
      <t>DP033</t>
    </r>
  </si>
  <si>
    <r>
      <rPr>
        <sz val="8"/>
        <rFont val="Calibri"/>
        <family val="2"/>
      </rPr>
      <t>Gulai pakis</t>
    </r>
  </si>
  <si>
    <r>
      <rPr>
        <sz val="8"/>
        <rFont val="Calibri"/>
        <family val="2"/>
      </rPr>
      <t>DP034</t>
    </r>
  </si>
  <si>
    <r>
      <rPr>
        <sz val="8"/>
        <rFont val="Calibri"/>
        <family val="2"/>
      </rPr>
      <t>Gulai pliek</t>
    </r>
  </si>
  <si>
    <r>
      <rPr>
        <sz val="8"/>
        <rFont val="Calibri"/>
        <family val="2"/>
      </rPr>
      <t>DP035</t>
    </r>
  </si>
  <si>
    <r>
      <rPr>
        <sz val="8"/>
        <rFont val="Calibri"/>
        <family val="2"/>
      </rPr>
      <t>Kadada katembe</t>
    </r>
  </si>
  <si>
    <r>
      <rPr>
        <sz val="8"/>
        <rFont val="Calibri"/>
        <family val="2"/>
      </rPr>
      <t>DP036</t>
    </r>
  </si>
  <si>
    <r>
      <rPr>
        <sz val="8"/>
        <rFont val="Calibri"/>
        <family val="2"/>
      </rPr>
      <t>Kaparende, sayur</t>
    </r>
  </si>
  <si>
    <r>
      <rPr>
        <sz val="8"/>
        <rFont val="Calibri"/>
        <family val="2"/>
      </rPr>
      <t>DP037</t>
    </r>
  </si>
  <si>
    <r>
      <rPr>
        <sz val="8"/>
        <rFont val="Calibri"/>
        <family val="2"/>
      </rPr>
      <t>Karedok, sayur</t>
    </r>
  </si>
  <si>
    <r>
      <rPr>
        <sz val="8"/>
        <rFont val="Calibri"/>
        <family val="2"/>
      </rPr>
      <t>DP038</t>
    </r>
  </si>
  <si>
    <r>
      <rPr>
        <sz val="8"/>
        <rFont val="Calibri"/>
        <family val="2"/>
      </rPr>
      <t>Keripik bayam</t>
    </r>
  </si>
  <si>
    <r>
      <rPr>
        <sz val="8"/>
        <rFont val="Calibri"/>
        <family val="2"/>
      </rPr>
      <t>DP039</t>
    </r>
  </si>
  <si>
    <r>
      <rPr>
        <sz val="8"/>
        <rFont val="Calibri"/>
        <family val="2"/>
      </rPr>
      <t>DP040</t>
    </r>
  </si>
  <si>
    <r>
      <rPr>
        <sz val="8"/>
        <rFont val="Calibri"/>
        <family val="2"/>
      </rPr>
      <t>DP041</t>
    </r>
  </si>
  <si>
    <r>
      <rPr>
        <sz val="8"/>
        <rFont val="Calibri"/>
        <family val="2"/>
      </rPr>
      <t>Lilin bungkus gedi</t>
    </r>
  </si>
  <si>
    <r>
      <rPr>
        <sz val="8"/>
        <rFont val="Calibri"/>
        <family val="2"/>
      </rPr>
      <t>DP042</t>
    </r>
  </si>
  <si>
    <r>
      <rPr>
        <sz val="8"/>
        <rFont val="Calibri"/>
        <family val="2"/>
      </rPr>
      <t>Olah-olah</t>
    </r>
  </si>
  <si>
    <r>
      <rPr>
        <sz val="8"/>
        <rFont val="Calibri"/>
        <family val="2"/>
      </rPr>
      <t>DP043</t>
    </r>
  </si>
  <si>
    <r>
      <rPr>
        <sz val="8"/>
        <rFont val="Calibri"/>
        <family val="2"/>
      </rPr>
      <t>DP044</t>
    </r>
  </si>
  <si>
    <r>
      <rPr>
        <sz val="8"/>
        <rFont val="Calibri"/>
        <family val="2"/>
      </rPr>
      <t>Pelecing kangkung</t>
    </r>
  </si>
  <si>
    <r>
      <rPr>
        <sz val="8"/>
        <rFont val="Calibri"/>
        <family val="2"/>
      </rPr>
      <t>DP045</t>
    </r>
  </si>
  <si>
    <r>
      <rPr>
        <sz val="8"/>
        <rFont val="Calibri"/>
        <family val="2"/>
      </rPr>
      <t>Purundawa</t>
    </r>
  </si>
  <si>
    <r>
      <rPr>
        <sz val="8"/>
        <rFont val="Calibri"/>
        <family val="2"/>
      </rPr>
      <t>DP046</t>
    </r>
  </si>
  <si>
    <r>
      <rPr>
        <sz val="8"/>
        <rFont val="Calibri"/>
        <family val="2"/>
      </rPr>
      <t>Rujak cingur</t>
    </r>
  </si>
  <si>
    <r>
      <rPr>
        <sz val="8"/>
        <rFont val="Calibri"/>
        <family val="2"/>
      </rPr>
      <t>DP047</t>
    </r>
  </si>
  <si>
    <r>
      <rPr>
        <sz val="8"/>
        <rFont val="Calibri"/>
        <family val="2"/>
      </rPr>
      <t>Sayur asem</t>
    </r>
  </si>
  <si>
    <r>
      <rPr>
        <sz val="8"/>
        <rFont val="Calibri"/>
        <family val="2"/>
      </rPr>
      <t>DP048</t>
    </r>
  </si>
  <si>
    <r>
      <rPr>
        <sz val="8"/>
        <rFont val="Calibri"/>
        <family val="2"/>
      </rPr>
      <t>Sayur bunga pepaya</t>
    </r>
  </si>
  <si>
    <r>
      <rPr>
        <sz val="8"/>
        <rFont val="Calibri"/>
        <family val="2"/>
      </rPr>
      <t>DP049</t>
    </r>
  </si>
  <si>
    <r>
      <rPr>
        <sz val="8"/>
        <rFont val="Calibri"/>
        <family val="2"/>
      </rPr>
      <t>Sayur garu</t>
    </r>
  </si>
  <si>
    <r>
      <rPr>
        <sz val="8"/>
        <rFont val="Calibri"/>
        <family val="2"/>
      </rPr>
      <t>DP050</t>
    </r>
  </si>
  <si>
    <r>
      <rPr>
        <sz val="8"/>
        <rFont val="Calibri"/>
        <family val="2"/>
      </rPr>
      <t>Sayur kohu-kohu</t>
    </r>
  </si>
  <si>
    <r>
      <rPr>
        <sz val="8"/>
        <rFont val="Calibri"/>
        <family val="2"/>
      </rPr>
      <t>DP051</t>
    </r>
  </si>
  <si>
    <r>
      <rPr>
        <sz val="8"/>
        <rFont val="Calibri"/>
        <family val="2"/>
      </rPr>
      <t>Sayur lilin-terubuk</t>
    </r>
  </si>
  <si>
    <r>
      <rPr>
        <sz val="8"/>
        <rFont val="Calibri"/>
        <family val="2"/>
      </rPr>
      <t>DP052</t>
    </r>
  </si>
  <si>
    <r>
      <rPr>
        <sz val="8"/>
        <rFont val="Calibri"/>
        <family val="2"/>
      </rPr>
      <t>Sayur ndusuk</t>
    </r>
  </si>
  <si>
    <r>
      <rPr>
        <sz val="8"/>
        <rFont val="Calibri"/>
        <family val="2"/>
      </rPr>
      <t>DP053</t>
    </r>
  </si>
  <si>
    <r>
      <rPr>
        <sz val="8"/>
        <rFont val="Calibri"/>
        <family val="2"/>
      </rPr>
      <t>Sayur sop</t>
    </r>
  </si>
  <si>
    <r>
      <rPr>
        <sz val="8"/>
        <rFont val="Calibri"/>
        <family val="2"/>
      </rPr>
      <t>DP054</t>
    </r>
  </si>
  <si>
    <r>
      <rPr>
        <sz val="8"/>
        <rFont val="Calibri"/>
        <family val="2"/>
      </rPr>
      <t>Sayur umbut kelapa</t>
    </r>
  </si>
  <si>
    <r>
      <rPr>
        <sz val="8"/>
        <rFont val="Calibri"/>
        <family val="2"/>
      </rPr>
      <t>DP055</t>
    </r>
  </si>
  <si>
    <r>
      <rPr>
        <sz val="8"/>
        <rFont val="Calibri"/>
        <family val="2"/>
      </rPr>
      <t>Sayur umbut rotan</t>
    </r>
  </si>
  <si>
    <r>
      <rPr>
        <sz val="8"/>
        <rFont val="Calibri"/>
        <family val="2"/>
      </rPr>
      <t>DP056</t>
    </r>
  </si>
  <si>
    <r>
      <rPr>
        <sz val="8"/>
        <rFont val="Calibri"/>
        <family val="2"/>
      </rPr>
      <t>Shabu-shabu</t>
    </r>
  </si>
  <si>
    <r>
      <rPr>
        <sz val="8"/>
        <rFont val="Calibri"/>
        <family val="2"/>
      </rPr>
      <t>DP057</t>
    </r>
  </si>
  <si>
    <r>
      <rPr>
        <sz val="8"/>
        <rFont val="Calibri"/>
        <family val="2"/>
      </rPr>
      <t>Semur jengkol</t>
    </r>
  </si>
  <si>
    <r>
      <rPr>
        <sz val="8"/>
        <rFont val="Calibri"/>
        <family val="2"/>
      </rPr>
      <t>DP058</t>
    </r>
  </si>
  <si>
    <r>
      <rPr>
        <sz val="8"/>
        <rFont val="Calibri"/>
        <family val="2"/>
      </rPr>
      <t>DP059</t>
    </r>
  </si>
  <si>
    <r>
      <rPr>
        <sz val="8"/>
        <rFont val="Calibri"/>
        <family val="2"/>
      </rPr>
      <t>DP060</t>
    </r>
  </si>
  <si>
    <r>
      <rPr>
        <sz val="8"/>
        <rFont val="Calibri"/>
        <family val="2"/>
      </rPr>
      <t>Waluh balamak</t>
    </r>
  </si>
  <si>
    <r>
      <rPr>
        <sz val="8"/>
        <rFont val="Calibri"/>
        <family val="2"/>
      </rPr>
      <t>DP061</t>
    </r>
  </si>
  <si>
    <r>
      <rPr>
        <sz val="8"/>
        <rFont val="Calibri"/>
        <family val="2"/>
      </rPr>
      <t>Woku ubi</t>
    </r>
  </si>
  <si>
    <r>
      <rPr>
        <sz val="8"/>
        <rFont val="Calibri"/>
        <family val="2"/>
      </rPr>
      <t>ER001</t>
    </r>
  </si>
  <si>
    <r>
      <rPr>
        <sz val="8"/>
        <rFont val="Calibri"/>
        <family val="2"/>
      </rPr>
      <t>Alpukat, segar</t>
    </r>
  </si>
  <si>
    <r>
      <rPr>
        <sz val="8"/>
        <rFont val="Calibri"/>
        <family val="2"/>
      </rPr>
      <t>ER002</t>
    </r>
  </si>
  <si>
    <r>
      <rPr>
        <sz val="8"/>
        <rFont val="Calibri"/>
        <family val="2"/>
      </rPr>
      <t>Anggur hutan, segar</t>
    </r>
  </si>
  <si>
    <r>
      <rPr>
        <sz val="8"/>
        <rFont val="Calibri"/>
        <family val="2"/>
      </rPr>
      <t>ER003</t>
    </r>
  </si>
  <si>
    <r>
      <rPr>
        <sz val="8"/>
        <rFont val="Calibri"/>
        <family val="2"/>
      </rPr>
      <t>Apel malang, segar</t>
    </r>
  </si>
  <si>
    <r>
      <rPr>
        <sz val="8"/>
        <rFont val="Calibri"/>
        <family val="2"/>
      </rPr>
      <t>ER004</t>
    </r>
  </si>
  <si>
    <r>
      <rPr>
        <sz val="8"/>
        <rFont val="Calibri"/>
        <family val="2"/>
      </rPr>
      <t>Apel, segar</t>
    </r>
  </si>
  <si>
    <r>
      <rPr>
        <sz val="8"/>
        <rFont val="Calibri"/>
        <family val="2"/>
      </rPr>
      <t>ER005</t>
    </r>
  </si>
  <si>
    <r>
      <rPr>
        <sz val="8"/>
        <rFont val="Calibri"/>
        <family val="2"/>
      </rPr>
      <t>Arbai, segar</t>
    </r>
  </si>
  <si>
    <r>
      <rPr>
        <sz val="8"/>
        <rFont val="Calibri"/>
        <family val="2"/>
      </rPr>
      <t>ER006</t>
    </r>
  </si>
  <si>
    <r>
      <rPr>
        <sz val="8"/>
        <rFont val="Calibri"/>
        <family val="2"/>
      </rPr>
      <t>Belimbing, segar</t>
    </r>
  </si>
  <si>
    <r>
      <rPr>
        <sz val="8"/>
        <rFont val="Calibri"/>
        <family val="2"/>
      </rPr>
      <t>ER007</t>
    </r>
  </si>
  <si>
    <r>
      <rPr>
        <sz val="8"/>
        <rFont val="Calibri"/>
        <family val="2"/>
      </rPr>
      <t>Biwah, segar</t>
    </r>
  </si>
  <si>
    <r>
      <rPr>
        <sz val="8"/>
        <rFont val="Calibri"/>
        <family val="2"/>
      </rPr>
      <t>ER008</t>
    </r>
  </si>
  <si>
    <r>
      <rPr>
        <sz val="8"/>
        <rFont val="Calibri"/>
        <family val="2"/>
      </rPr>
      <t>Buah atung, segar</t>
    </r>
  </si>
  <si>
    <r>
      <rPr>
        <sz val="8"/>
        <rFont val="Calibri"/>
        <family val="2"/>
      </rPr>
      <t>ER009</t>
    </r>
  </si>
  <si>
    <r>
      <rPr>
        <sz val="8"/>
        <rFont val="Calibri"/>
        <family val="2"/>
      </rPr>
      <t>Buah kelenting, segar</t>
    </r>
  </si>
  <si>
    <r>
      <rPr>
        <sz val="8"/>
        <rFont val="Calibri"/>
        <family val="2"/>
      </rPr>
      <t>ER010</t>
    </r>
  </si>
  <si>
    <r>
      <rPr>
        <sz val="8"/>
        <rFont val="Calibri"/>
        <family val="2"/>
      </rPr>
      <t>Buah kom, segar</t>
    </r>
  </si>
  <si>
    <r>
      <rPr>
        <sz val="8"/>
        <rFont val="Calibri"/>
        <family val="2"/>
      </rPr>
      <t>ER011</t>
    </r>
  </si>
  <si>
    <r>
      <rPr>
        <sz val="8"/>
        <rFont val="Calibri"/>
        <family val="2"/>
      </rPr>
      <t>ER012</t>
    </r>
  </si>
  <si>
    <r>
      <rPr>
        <sz val="8"/>
        <rFont val="Calibri"/>
        <family val="2"/>
      </rPr>
      <t>ER013</t>
    </r>
  </si>
  <si>
    <r>
      <rPr>
        <sz val="8"/>
        <rFont val="Calibri"/>
        <family val="2"/>
      </rPr>
      <t>ER014</t>
    </r>
  </si>
  <si>
    <r>
      <rPr>
        <sz val="8"/>
        <rFont val="Calibri"/>
        <family val="2"/>
      </rPr>
      <t>Buah negri, segar</t>
    </r>
  </si>
  <si>
    <r>
      <rPr>
        <sz val="8"/>
        <rFont val="Calibri"/>
        <family val="2"/>
      </rPr>
      <t>ER015</t>
    </r>
  </si>
  <si>
    <r>
      <rPr>
        <sz val="8"/>
        <rFont val="Calibri"/>
        <family val="2"/>
      </rPr>
      <t>Buah nona, segar</t>
    </r>
  </si>
  <si>
    <r>
      <rPr>
        <sz val="8"/>
        <rFont val="Calibri"/>
        <family val="2"/>
      </rPr>
      <t>ER016</t>
    </r>
  </si>
  <si>
    <r>
      <rPr>
        <sz val="8"/>
        <rFont val="Calibri"/>
        <family val="2"/>
      </rPr>
      <t>Buah rotan, segar</t>
    </r>
  </si>
  <si>
    <r>
      <rPr>
        <sz val="8"/>
        <rFont val="Calibri"/>
        <family val="2"/>
      </rPr>
      <t>ER017</t>
    </r>
  </si>
  <si>
    <r>
      <rPr>
        <sz val="8"/>
        <rFont val="Calibri"/>
        <family val="2"/>
      </rPr>
      <t>Buah rukam, segar</t>
    </r>
  </si>
  <si>
    <r>
      <rPr>
        <sz val="8"/>
        <rFont val="Calibri"/>
        <family val="2"/>
      </rPr>
      <t>ER018</t>
    </r>
  </si>
  <si>
    <r>
      <rPr>
        <sz val="8"/>
        <rFont val="Calibri"/>
        <family val="2"/>
      </rPr>
      <t>Buah ruruhi, segar</t>
    </r>
  </si>
  <si>
    <r>
      <rPr>
        <sz val="8"/>
        <rFont val="Calibri"/>
        <family val="2"/>
      </rPr>
      <t>ER019</t>
    </r>
  </si>
  <si>
    <r>
      <rPr>
        <sz val="8"/>
        <rFont val="Calibri"/>
        <family val="2"/>
      </rPr>
      <t>Buah tuppa, segar</t>
    </r>
  </si>
  <si>
    <r>
      <rPr>
        <sz val="8"/>
        <rFont val="Calibri"/>
        <family val="2"/>
      </rPr>
      <t>ER020</t>
    </r>
  </si>
  <si>
    <r>
      <rPr>
        <sz val="8"/>
        <rFont val="Calibri"/>
        <family val="2"/>
      </rPr>
      <t>Carica papaya, segar</t>
    </r>
  </si>
  <si>
    <r>
      <rPr>
        <sz val="8"/>
        <rFont val="Calibri"/>
        <family val="2"/>
      </rPr>
      <t>ER021</t>
    </r>
  </si>
  <si>
    <r>
      <rPr>
        <sz val="8"/>
        <rFont val="Calibri"/>
        <family val="2"/>
      </rPr>
      <t>Cempedak, segar</t>
    </r>
  </si>
  <si>
    <r>
      <rPr>
        <sz val="8"/>
        <rFont val="Calibri"/>
        <family val="2"/>
      </rPr>
      <t>ER022</t>
    </r>
  </si>
  <si>
    <r>
      <rPr>
        <sz val="8"/>
        <rFont val="Calibri"/>
        <family val="2"/>
      </rPr>
      <t>Duku, segar</t>
    </r>
  </si>
  <si>
    <r>
      <rPr>
        <sz val="8"/>
        <rFont val="Calibri"/>
        <family val="2"/>
      </rPr>
      <t>ER023</t>
    </r>
  </si>
  <si>
    <r>
      <rPr>
        <sz val="8"/>
        <rFont val="Calibri"/>
        <family val="2"/>
      </rPr>
      <t>Durian, segar</t>
    </r>
  </si>
  <si>
    <r>
      <rPr>
        <sz val="8"/>
        <rFont val="Calibri"/>
        <family val="2"/>
      </rPr>
      <t>ER024</t>
    </r>
  </si>
  <si>
    <r>
      <rPr>
        <sz val="8"/>
        <rFont val="Calibri"/>
        <family val="2"/>
      </rPr>
      <t>Duwet, segar</t>
    </r>
  </si>
  <si>
    <r>
      <rPr>
        <sz val="8"/>
        <rFont val="Calibri"/>
        <family val="2"/>
      </rPr>
      <t>ER025</t>
    </r>
  </si>
  <si>
    <r>
      <rPr>
        <sz val="8"/>
        <rFont val="Calibri"/>
        <family val="2"/>
      </rPr>
      <t>Embacang, segar</t>
    </r>
  </si>
  <si>
    <r>
      <rPr>
        <sz val="8"/>
        <rFont val="Calibri"/>
        <family val="2"/>
      </rPr>
      <t>ER026</t>
    </r>
  </si>
  <si>
    <r>
      <rPr>
        <sz val="8"/>
        <rFont val="Calibri"/>
        <family val="2"/>
      </rPr>
      <t>Encung asam, segar</t>
    </r>
  </si>
  <si>
    <r>
      <rPr>
        <sz val="8"/>
        <rFont val="Calibri"/>
        <family val="2"/>
      </rPr>
      <t>ER027</t>
    </r>
  </si>
  <si>
    <r>
      <rPr>
        <sz val="8"/>
        <rFont val="Calibri"/>
        <family val="2"/>
      </rPr>
      <t>Erbis, segar</t>
    </r>
  </si>
  <si>
    <r>
      <rPr>
        <sz val="8"/>
        <rFont val="Calibri"/>
        <family val="2"/>
      </rPr>
      <t>ER028</t>
    </r>
  </si>
  <si>
    <r>
      <rPr>
        <sz val="8"/>
        <rFont val="Calibri"/>
        <family val="2"/>
      </rPr>
      <t>Gandaria masak</t>
    </r>
  </si>
  <si>
    <r>
      <rPr>
        <sz val="8"/>
        <rFont val="Calibri"/>
        <family val="2"/>
      </rPr>
      <t>ER029</t>
    </r>
  </si>
  <si>
    <r>
      <rPr>
        <sz val="8"/>
        <rFont val="Calibri"/>
        <family val="2"/>
      </rPr>
      <t>Gatep, segar</t>
    </r>
  </si>
  <si>
    <r>
      <rPr>
        <sz val="8"/>
        <rFont val="Calibri"/>
        <family val="2"/>
      </rPr>
      <t>ER030</t>
    </r>
  </si>
  <si>
    <r>
      <rPr>
        <sz val="8"/>
        <rFont val="Calibri"/>
        <family val="2"/>
      </rPr>
      <t>Jambu air, segar</t>
    </r>
  </si>
  <si>
    <r>
      <rPr>
        <sz val="8"/>
        <rFont val="Calibri"/>
        <family val="2"/>
      </rPr>
      <t>ER031</t>
    </r>
  </si>
  <si>
    <r>
      <rPr>
        <sz val="8"/>
        <rFont val="Calibri"/>
        <family val="2"/>
      </rPr>
      <t>Jambu biji</t>
    </r>
  </si>
  <si>
    <r>
      <rPr>
        <sz val="8"/>
        <rFont val="Calibri"/>
        <family val="2"/>
      </rPr>
      <t>ER032</t>
    </r>
  </si>
  <si>
    <r>
      <rPr>
        <sz val="8"/>
        <rFont val="Calibri"/>
        <family val="2"/>
      </rPr>
      <t>ER033</t>
    </r>
  </si>
  <si>
    <r>
      <rPr>
        <sz val="8"/>
        <rFont val="Calibri"/>
        <family val="2"/>
      </rPr>
      <t>Jambu bol, segar</t>
    </r>
  </si>
  <si>
    <r>
      <rPr>
        <sz val="8"/>
        <rFont val="Calibri"/>
        <family val="2"/>
      </rPr>
      <t>ER034</t>
    </r>
  </si>
  <si>
    <r>
      <rPr>
        <sz val="8"/>
        <rFont val="Calibri"/>
        <family val="2"/>
      </rPr>
      <t>Jambu monyet, segar</t>
    </r>
  </si>
  <si>
    <r>
      <rPr>
        <sz val="8"/>
        <rFont val="Calibri"/>
        <family val="2"/>
      </rPr>
      <t>ER035</t>
    </r>
  </si>
  <si>
    <r>
      <rPr>
        <sz val="8"/>
        <rFont val="Calibri"/>
        <family val="2"/>
      </rPr>
      <t>Jeruk bali, segar</t>
    </r>
  </si>
  <si>
    <r>
      <rPr>
        <sz val="8"/>
        <rFont val="Calibri"/>
        <family val="2"/>
      </rPr>
      <t>ER036</t>
    </r>
  </si>
  <si>
    <r>
      <rPr>
        <sz val="8"/>
        <rFont val="Calibri"/>
        <family val="2"/>
      </rPr>
      <t>Jeruk banjar, segar</t>
    </r>
  </si>
  <si>
    <r>
      <rPr>
        <sz val="8"/>
        <rFont val="Calibri"/>
        <family val="2"/>
      </rPr>
      <t>ER037</t>
    </r>
  </si>
  <si>
    <r>
      <rPr>
        <sz val="8"/>
        <rFont val="Calibri"/>
        <family val="2"/>
      </rPr>
      <t>Jeruk garut-keprok</t>
    </r>
  </si>
  <si>
    <r>
      <rPr>
        <sz val="8"/>
        <rFont val="Calibri"/>
        <family val="2"/>
      </rPr>
      <t>ER038</t>
    </r>
  </si>
  <si>
    <r>
      <rPr>
        <sz val="8"/>
        <rFont val="Calibri"/>
        <family val="2"/>
      </rPr>
      <t>Jeruk Kalamansi, segar</t>
    </r>
  </si>
  <si>
    <r>
      <rPr>
        <sz val="8"/>
        <rFont val="Calibri"/>
        <family val="2"/>
      </rPr>
      <t>ER039</t>
    </r>
  </si>
  <si>
    <r>
      <rPr>
        <sz val="8"/>
        <rFont val="Calibri"/>
        <family val="2"/>
      </rPr>
      <t>Jeruk manis, segar</t>
    </r>
  </si>
  <si>
    <r>
      <rPr>
        <sz val="8"/>
        <rFont val="Calibri"/>
        <family val="2"/>
      </rPr>
      <t>ER040</t>
    </r>
  </si>
  <si>
    <r>
      <rPr>
        <sz val="8"/>
        <rFont val="Calibri"/>
        <family val="2"/>
      </rPr>
      <t>Jeruk nipis, segar</t>
    </r>
  </si>
  <si>
    <r>
      <rPr>
        <sz val="8"/>
        <rFont val="Calibri"/>
        <family val="2"/>
      </rPr>
      <t>ER041</t>
    </r>
  </si>
  <si>
    <r>
      <rPr>
        <sz val="8"/>
        <rFont val="Calibri"/>
        <family val="2"/>
      </rPr>
      <t>Jeruk ragi, segar</t>
    </r>
  </si>
  <si>
    <r>
      <rPr>
        <sz val="8"/>
        <rFont val="Calibri"/>
        <family val="2"/>
      </rPr>
      <t>ER042</t>
    </r>
  </si>
  <si>
    <r>
      <rPr>
        <sz val="8"/>
        <rFont val="Calibri"/>
        <family val="2"/>
      </rPr>
      <t>Kawista, segar</t>
    </r>
  </si>
  <si>
    <r>
      <rPr>
        <sz val="8"/>
        <rFont val="Calibri"/>
        <family val="2"/>
      </rPr>
      <t>ER043</t>
    </r>
  </si>
  <si>
    <r>
      <rPr>
        <sz val="8"/>
        <rFont val="Calibri"/>
        <family val="2"/>
      </rPr>
      <t>ER044</t>
    </r>
  </si>
  <si>
    <r>
      <rPr>
        <sz val="8"/>
        <rFont val="Calibri"/>
        <family val="2"/>
      </rPr>
      <t>Kedondong, segar</t>
    </r>
  </si>
  <si>
    <r>
      <rPr>
        <sz val="8"/>
        <rFont val="Calibri"/>
        <family val="2"/>
      </rPr>
      <t>ER045</t>
    </r>
  </si>
  <si>
    <r>
      <rPr>
        <sz val="8"/>
        <rFont val="Calibri"/>
        <family val="2"/>
      </rPr>
      <t>Kelapa hutan, kering</t>
    </r>
  </si>
  <si>
    <r>
      <rPr>
        <sz val="7"/>
        <rFont val="Calibri"/>
        <family val="2"/>
      </rPr>
      <t xml:space="preserve">52.
</t>
    </r>
    <r>
      <rPr>
        <sz val="7"/>
        <rFont val="Calibri"/>
        <family val="2"/>
      </rPr>
      <t>1</t>
    </r>
  </si>
  <si>
    <r>
      <rPr>
        <sz val="8"/>
        <rFont val="Calibri"/>
        <family val="2"/>
      </rPr>
      <t>ER046</t>
    </r>
  </si>
  <si>
    <r>
      <rPr>
        <sz val="8"/>
        <rFont val="Calibri"/>
        <family val="2"/>
      </rPr>
      <t>ER047</t>
    </r>
  </si>
  <si>
    <r>
      <rPr>
        <sz val="8"/>
        <rFont val="Calibri"/>
        <family val="2"/>
      </rPr>
      <t>Kemang, segar</t>
    </r>
  </si>
  <si>
    <r>
      <rPr>
        <sz val="8"/>
        <rFont val="Calibri"/>
        <family val="2"/>
      </rPr>
      <t>ER048</t>
    </r>
  </si>
  <si>
    <r>
      <rPr>
        <sz val="8"/>
        <rFont val="Calibri"/>
        <family val="2"/>
      </rPr>
      <t>Kesemek, segar</t>
    </r>
  </si>
  <si>
    <r>
      <rPr>
        <sz val="8"/>
        <rFont val="Calibri"/>
        <family val="2"/>
      </rPr>
      <t>ER049</t>
    </r>
  </si>
  <si>
    <r>
      <rPr>
        <sz val="8"/>
        <rFont val="Calibri"/>
        <family val="2"/>
      </rPr>
      <t>Kokosan, segar</t>
    </r>
  </si>
  <si>
    <r>
      <rPr>
        <sz val="8"/>
        <rFont val="Calibri"/>
        <family val="2"/>
      </rPr>
      <t>ER050</t>
    </r>
  </si>
  <si>
    <r>
      <rPr>
        <sz val="8"/>
        <rFont val="Calibri"/>
        <family val="2"/>
      </rPr>
      <t>Kranji, segar</t>
    </r>
  </si>
  <si>
    <r>
      <rPr>
        <sz val="8"/>
        <rFont val="Calibri"/>
        <family val="2"/>
      </rPr>
      <t>ER051</t>
    </r>
  </si>
  <si>
    <r>
      <rPr>
        <sz val="8"/>
        <rFont val="Calibri"/>
        <family val="2"/>
      </rPr>
      <t>Langsat, segar</t>
    </r>
  </si>
  <si>
    <r>
      <rPr>
        <sz val="8"/>
        <rFont val="Calibri"/>
        <family val="2"/>
      </rPr>
      <t>ER052</t>
    </r>
  </si>
  <si>
    <r>
      <rPr>
        <sz val="8"/>
        <rFont val="Calibri"/>
        <family val="2"/>
      </rPr>
      <t>Lemon, segar</t>
    </r>
  </si>
  <si>
    <r>
      <rPr>
        <sz val="8"/>
        <rFont val="Calibri"/>
        <family val="2"/>
      </rPr>
      <t>ER053</t>
    </r>
  </si>
  <si>
    <r>
      <rPr>
        <sz val="8"/>
        <rFont val="Calibri"/>
        <family val="2"/>
      </rPr>
      <t>Lontar, segar</t>
    </r>
  </si>
  <si>
    <r>
      <rPr>
        <sz val="8"/>
        <rFont val="Calibri"/>
        <family val="2"/>
      </rPr>
      <t>ER054</t>
    </r>
  </si>
  <si>
    <r>
      <rPr>
        <sz val="8"/>
        <rFont val="Calibri"/>
        <family val="2"/>
      </rPr>
      <t>Mangga, segar</t>
    </r>
  </si>
  <si>
    <r>
      <rPr>
        <sz val="8"/>
        <rFont val="Calibri"/>
        <family val="2"/>
      </rPr>
      <t>ER055</t>
    </r>
  </si>
  <si>
    <r>
      <rPr>
        <sz val="8"/>
        <rFont val="Calibri"/>
        <family val="2"/>
      </rPr>
      <t>ER056</t>
    </r>
  </si>
  <si>
    <r>
      <rPr>
        <sz val="8"/>
        <rFont val="Calibri"/>
        <family val="2"/>
      </rPr>
      <t>Mangga gedung, segar</t>
    </r>
  </si>
  <si>
    <r>
      <rPr>
        <sz val="8"/>
        <rFont val="Calibri"/>
        <family val="2"/>
      </rPr>
      <t>ER057</t>
    </r>
  </si>
  <si>
    <r>
      <rPr>
        <sz val="8"/>
        <rFont val="Calibri"/>
        <family val="2"/>
      </rPr>
      <t>Mangga golek, segar</t>
    </r>
  </si>
  <si>
    <r>
      <rPr>
        <sz val="8"/>
        <rFont val="Calibri"/>
        <family val="2"/>
      </rPr>
      <t>ER058</t>
    </r>
  </si>
  <si>
    <r>
      <rPr>
        <sz val="8"/>
        <rFont val="Calibri"/>
        <family val="2"/>
      </rPr>
      <t>ER059</t>
    </r>
  </si>
  <si>
    <r>
      <rPr>
        <sz val="8"/>
        <rFont val="Calibri"/>
        <family val="2"/>
      </rPr>
      <t>ER060</t>
    </r>
  </si>
  <si>
    <r>
      <rPr>
        <sz val="8"/>
        <rFont val="Calibri"/>
        <family val="2"/>
      </rPr>
      <t>Mangga kopek, segar</t>
    </r>
  </si>
  <si>
    <r>
      <rPr>
        <sz val="8"/>
        <rFont val="Calibri"/>
        <family val="2"/>
      </rPr>
      <t>ER061</t>
    </r>
  </si>
  <si>
    <r>
      <rPr>
        <sz val="8"/>
        <rFont val="Calibri"/>
        <family val="2"/>
      </rPr>
      <t>Mangga kwini, segar</t>
    </r>
  </si>
  <si>
    <r>
      <rPr>
        <sz val="8"/>
        <rFont val="Calibri"/>
        <family val="2"/>
      </rPr>
      <t>ER062</t>
    </r>
  </si>
  <si>
    <r>
      <rPr>
        <sz val="8"/>
        <rFont val="Calibri"/>
        <family val="2"/>
      </rPr>
      <t>ER063</t>
    </r>
  </si>
  <si>
    <r>
      <rPr>
        <sz val="8"/>
        <rFont val="Calibri"/>
        <family val="2"/>
      </rPr>
      <t>Mangga muda, segar</t>
    </r>
  </si>
  <si>
    <r>
      <rPr>
        <sz val="8"/>
        <rFont val="Calibri"/>
        <family val="2"/>
      </rPr>
      <t>ER064</t>
    </r>
  </si>
  <si>
    <r>
      <rPr>
        <sz val="8"/>
        <rFont val="Calibri"/>
        <family val="2"/>
      </rPr>
      <t>Manggis, segar</t>
    </r>
  </si>
  <si>
    <r>
      <rPr>
        <sz val="8"/>
        <rFont val="Calibri"/>
        <family val="2"/>
      </rPr>
      <t>ER065</t>
    </r>
  </si>
  <si>
    <r>
      <rPr>
        <sz val="8"/>
        <rFont val="Calibri"/>
        <family val="2"/>
      </rPr>
      <t>Markisa, segar</t>
    </r>
  </si>
  <si>
    <r>
      <rPr>
        <sz val="8"/>
        <rFont val="Calibri"/>
        <family val="2"/>
      </rPr>
      <t>ER066</t>
    </r>
  </si>
  <si>
    <r>
      <rPr>
        <sz val="8"/>
        <rFont val="Calibri"/>
        <family val="2"/>
      </rPr>
      <t>Matoa, segar</t>
    </r>
  </si>
  <si>
    <r>
      <rPr>
        <sz val="8"/>
        <rFont val="Calibri"/>
        <family val="2"/>
      </rPr>
      <t>ER067</t>
    </r>
  </si>
  <si>
    <r>
      <rPr>
        <sz val="8"/>
        <rFont val="Calibri"/>
        <family val="2"/>
      </rPr>
      <t>Melon, segar</t>
    </r>
  </si>
  <si>
    <r>
      <rPr>
        <sz val="8"/>
        <rFont val="Calibri"/>
        <family val="2"/>
      </rPr>
      <t>ER068</t>
    </r>
  </si>
  <si>
    <r>
      <rPr>
        <sz val="8"/>
        <rFont val="Calibri"/>
        <family val="2"/>
      </rPr>
      <t>Menteng, segar</t>
    </r>
  </si>
  <si>
    <r>
      <rPr>
        <sz val="8"/>
        <rFont val="Calibri"/>
        <family val="2"/>
      </rPr>
      <t>ER069</t>
    </r>
  </si>
  <si>
    <r>
      <rPr>
        <sz val="8"/>
        <rFont val="Calibri"/>
        <family val="2"/>
      </rPr>
      <t>ER070</t>
    </r>
  </si>
  <si>
    <r>
      <rPr>
        <sz val="8"/>
        <rFont val="Calibri"/>
        <family val="2"/>
      </rPr>
      <t>Nanas, segar</t>
    </r>
  </si>
  <si>
    <r>
      <rPr>
        <sz val="8"/>
        <rFont val="Calibri"/>
        <family val="2"/>
      </rPr>
      <t>ER071</t>
    </r>
  </si>
  <si>
    <r>
      <rPr>
        <sz val="8"/>
        <rFont val="Calibri"/>
        <family val="2"/>
      </rPr>
      <t>ER072</t>
    </r>
  </si>
  <si>
    <r>
      <rPr>
        <sz val="8"/>
        <rFont val="Calibri"/>
        <family val="2"/>
      </rPr>
      <t>Pala, daging, segar</t>
    </r>
  </si>
  <si>
    <r>
      <rPr>
        <sz val="8"/>
        <rFont val="Calibri"/>
        <family val="2"/>
      </rPr>
      <t>ER073</t>
    </r>
  </si>
  <si>
    <r>
      <rPr>
        <sz val="8"/>
        <rFont val="Calibri"/>
        <family val="2"/>
      </rPr>
      <t>Pepaya, segar</t>
    </r>
  </si>
  <si>
    <r>
      <rPr>
        <sz val="8"/>
        <rFont val="Calibri"/>
        <family val="2"/>
      </rPr>
      <t>ER074</t>
    </r>
  </si>
  <si>
    <r>
      <rPr>
        <sz val="8"/>
        <rFont val="Calibri"/>
        <family val="2"/>
      </rPr>
      <t>Pisang ambon, segar</t>
    </r>
  </si>
  <si>
    <r>
      <rPr>
        <sz val="8"/>
        <rFont val="Calibri"/>
        <family val="2"/>
      </rPr>
      <t>ER075</t>
    </r>
  </si>
  <si>
    <r>
      <rPr>
        <sz val="8"/>
        <rFont val="Calibri"/>
        <family val="2"/>
      </rPr>
      <t>ER076</t>
    </r>
  </si>
  <si>
    <r>
      <rPr>
        <sz val="8"/>
        <rFont val="Calibri"/>
        <family val="2"/>
      </rPr>
      <t>Pisang ayam, segar</t>
    </r>
  </si>
  <si>
    <r>
      <rPr>
        <sz val="8"/>
        <rFont val="Calibri"/>
        <family val="2"/>
      </rPr>
      <t>ER077</t>
    </r>
  </si>
  <si>
    <r>
      <rPr>
        <sz val="8"/>
        <rFont val="Calibri"/>
        <family val="2"/>
      </rPr>
      <t>Pisang gapi, segar</t>
    </r>
  </si>
  <si>
    <r>
      <rPr>
        <sz val="8"/>
        <rFont val="Calibri"/>
        <family val="2"/>
      </rPr>
      <t>ER078</t>
    </r>
  </si>
  <si>
    <r>
      <rPr>
        <sz val="8"/>
        <rFont val="Calibri"/>
        <family val="2"/>
      </rPr>
      <t>Pisang goroho, segar</t>
    </r>
  </si>
  <si>
    <r>
      <rPr>
        <sz val="8"/>
        <rFont val="Calibri"/>
        <family val="2"/>
      </rPr>
      <t>ER079</t>
    </r>
  </si>
  <si>
    <r>
      <rPr>
        <sz val="8"/>
        <rFont val="Calibri"/>
        <family val="2"/>
      </rPr>
      <t>Pisang hijau, segar</t>
    </r>
  </si>
  <si>
    <r>
      <rPr>
        <sz val="8"/>
        <rFont val="Calibri"/>
        <family val="2"/>
      </rPr>
      <t>ER080</t>
    </r>
  </si>
  <si>
    <r>
      <rPr>
        <sz val="8"/>
        <rFont val="Calibri"/>
        <family val="2"/>
      </rPr>
      <t>Pisang kayu, segar</t>
    </r>
  </si>
  <si>
    <r>
      <rPr>
        <sz val="8"/>
        <rFont val="Calibri"/>
        <family val="2"/>
      </rPr>
      <t>ER081</t>
    </r>
  </si>
  <si>
    <r>
      <rPr>
        <sz val="8"/>
        <rFont val="Calibri"/>
        <family val="2"/>
      </rPr>
      <t>Pisang kepok, segar</t>
    </r>
  </si>
  <si>
    <r>
      <rPr>
        <sz val="8"/>
        <rFont val="Calibri"/>
        <family val="2"/>
      </rPr>
      <t>ER082</t>
    </r>
  </si>
  <si>
    <r>
      <rPr>
        <sz val="8"/>
        <rFont val="Calibri"/>
        <family val="2"/>
      </rPr>
      <t>Pisang ketip, segar</t>
    </r>
  </si>
  <si>
    <r>
      <rPr>
        <sz val="8"/>
        <rFont val="Calibri"/>
        <family val="2"/>
      </rPr>
      <t>ER083</t>
    </r>
  </si>
  <si>
    <r>
      <rPr>
        <sz val="8"/>
        <rFont val="Calibri"/>
        <family val="2"/>
      </rPr>
      <t>Pisang kidang, segar</t>
    </r>
  </si>
  <si>
    <r>
      <rPr>
        <sz val="8"/>
        <rFont val="Calibri"/>
        <family val="2"/>
      </rPr>
      <t>ER084</t>
    </r>
  </si>
  <si>
    <r>
      <rPr>
        <sz val="8"/>
        <rFont val="Calibri"/>
        <family val="2"/>
      </rPr>
      <t>Pisang lampung, segar</t>
    </r>
  </si>
  <si>
    <r>
      <rPr>
        <sz val="8"/>
        <rFont val="Calibri"/>
        <family val="2"/>
      </rPr>
      <t>ER085</t>
    </r>
  </si>
  <si>
    <r>
      <rPr>
        <sz val="8"/>
        <rFont val="Calibri"/>
        <family val="2"/>
      </rPr>
      <t>ER086</t>
    </r>
  </si>
  <si>
    <r>
      <rPr>
        <sz val="8"/>
        <rFont val="Calibri"/>
        <family val="2"/>
      </rPr>
      <t>ER087</t>
    </r>
  </si>
  <si>
    <r>
      <rPr>
        <sz val="8"/>
        <rFont val="Calibri"/>
        <family val="2"/>
      </rPr>
      <t>Pisang mas, segar</t>
    </r>
  </si>
  <si>
    <r>
      <rPr>
        <sz val="8"/>
        <rFont val="Calibri"/>
        <family val="2"/>
      </rPr>
      <t>ER088</t>
    </r>
  </si>
  <si>
    <r>
      <rPr>
        <sz val="8"/>
        <rFont val="Calibri"/>
        <family val="2"/>
      </rPr>
      <t>ER089</t>
    </r>
  </si>
  <si>
    <r>
      <rPr>
        <sz val="8"/>
        <rFont val="Calibri"/>
        <family val="2"/>
      </rPr>
      <t>Pisang raja, segar</t>
    </r>
  </si>
  <si>
    <r>
      <rPr>
        <sz val="8"/>
        <rFont val="Calibri"/>
        <family val="2"/>
      </rPr>
      <t>ER090</t>
    </r>
  </si>
  <si>
    <r>
      <rPr>
        <sz val="8"/>
        <rFont val="Calibri"/>
        <family val="2"/>
      </rPr>
      <t>Pisang rotan, segar</t>
    </r>
  </si>
  <si>
    <r>
      <rPr>
        <sz val="8"/>
        <rFont val="Calibri"/>
        <family val="2"/>
      </rPr>
      <t>ER091</t>
    </r>
  </si>
  <si>
    <r>
      <rPr>
        <sz val="8"/>
        <rFont val="Calibri"/>
        <family val="2"/>
      </rPr>
      <t>Pisang talas, segar</t>
    </r>
  </si>
  <si>
    <r>
      <rPr>
        <sz val="8"/>
        <rFont val="Calibri"/>
        <family val="2"/>
      </rPr>
      <t>ER092</t>
    </r>
  </si>
  <si>
    <r>
      <rPr>
        <sz val="8"/>
        <rFont val="Calibri"/>
        <family val="2"/>
      </rPr>
      <t>Pisang tujuh bulan</t>
    </r>
  </si>
  <si>
    <r>
      <rPr>
        <sz val="8"/>
        <rFont val="Calibri"/>
        <family val="2"/>
      </rPr>
      <t>ER093</t>
    </r>
  </si>
  <si>
    <r>
      <rPr>
        <sz val="8"/>
        <rFont val="Calibri"/>
        <family val="2"/>
      </rPr>
      <t>Pisang ua, segar</t>
    </r>
  </si>
  <si>
    <r>
      <rPr>
        <sz val="8"/>
        <rFont val="Calibri"/>
        <family val="2"/>
      </rPr>
      <t>ER094</t>
    </r>
  </si>
  <si>
    <r>
      <rPr>
        <sz val="8"/>
        <rFont val="Calibri"/>
        <family val="2"/>
      </rPr>
      <t>Pisang uli, segar</t>
    </r>
  </si>
  <si>
    <r>
      <rPr>
        <sz val="8"/>
        <rFont val="Calibri"/>
        <family val="2"/>
      </rPr>
      <t>ER095</t>
    </r>
  </si>
  <si>
    <r>
      <rPr>
        <sz val="8"/>
        <rFont val="Calibri"/>
        <family val="2"/>
      </rPr>
      <t>Purut, segar</t>
    </r>
  </si>
  <si>
    <r>
      <rPr>
        <sz val="8"/>
        <rFont val="Calibri"/>
        <family val="2"/>
      </rPr>
      <t>ER096</t>
    </r>
  </si>
  <si>
    <r>
      <rPr>
        <sz val="8"/>
        <rFont val="Calibri"/>
        <family val="2"/>
      </rPr>
      <t>ER097</t>
    </r>
  </si>
  <si>
    <r>
      <rPr>
        <sz val="8"/>
        <rFont val="Calibri"/>
        <family val="2"/>
      </rPr>
      <t>Rambutan, segar</t>
    </r>
  </si>
  <si>
    <r>
      <rPr>
        <sz val="8"/>
        <rFont val="Calibri"/>
        <family val="2"/>
      </rPr>
      <t>ER098</t>
    </r>
  </si>
  <si>
    <r>
      <rPr>
        <sz val="8"/>
        <rFont val="Calibri"/>
        <family val="2"/>
      </rPr>
      <t>Salak bali, segar</t>
    </r>
  </si>
  <si>
    <r>
      <rPr>
        <sz val="8"/>
        <rFont val="Calibri"/>
        <family val="2"/>
      </rPr>
      <t>ER099</t>
    </r>
  </si>
  <si>
    <r>
      <rPr>
        <sz val="8"/>
        <rFont val="Calibri"/>
        <family val="2"/>
      </rPr>
      <t>Salak medan, segar</t>
    </r>
  </si>
  <si>
    <r>
      <rPr>
        <sz val="8"/>
        <rFont val="Calibri"/>
        <family val="2"/>
      </rPr>
      <t>ER100</t>
    </r>
  </si>
  <si>
    <r>
      <rPr>
        <sz val="8"/>
        <rFont val="Calibri"/>
        <family val="2"/>
      </rPr>
      <t>Salak pondoh, segar</t>
    </r>
  </si>
  <si>
    <r>
      <rPr>
        <sz val="8"/>
        <rFont val="Calibri"/>
        <family val="2"/>
      </rPr>
      <t>ER101</t>
    </r>
  </si>
  <si>
    <r>
      <rPr>
        <sz val="8"/>
        <rFont val="Calibri"/>
        <family val="2"/>
      </rPr>
      <t>Salak, segar</t>
    </r>
  </si>
  <si>
    <r>
      <rPr>
        <sz val="8"/>
        <rFont val="Calibri"/>
        <family val="2"/>
      </rPr>
      <t>ER102</t>
    </r>
  </si>
  <si>
    <r>
      <rPr>
        <sz val="8"/>
        <rFont val="Calibri"/>
        <family val="2"/>
      </rPr>
      <t>Sawo duren, segar</t>
    </r>
  </si>
  <si>
    <r>
      <rPr>
        <sz val="8"/>
        <rFont val="Calibri"/>
        <family val="2"/>
      </rPr>
      <t>ER103</t>
    </r>
  </si>
  <si>
    <r>
      <rPr>
        <sz val="8"/>
        <rFont val="Calibri"/>
        <family val="2"/>
      </rPr>
      <t>Sawo kecik, segar</t>
    </r>
  </si>
  <si>
    <r>
      <rPr>
        <sz val="8"/>
        <rFont val="Calibri"/>
        <family val="2"/>
      </rPr>
      <t>ER104</t>
    </r>
  </si>
  <si>
    <r>
      <rPr>
        <sz val="8"/>
        <rFont val="Calibri"/>
        <family val="2"/>
      </rPr>
      <t>Sawo Manila, segar</t>
    </r>
  </si>
  <si>
    <r>
      <rPr>
        <sz val="8"/>
        <rFont val="Calibri"/>
        <family val="2"/>
      </rPr>
      <t>ER105</t>
    </r>
  </si>
  <si>
    <r>
      <rPr>
        <sz val="8"/>
        <rFont val="Calibri"/>
        <family val="2"/>
      </rPr>
      <t>Semangka, segar</t>
    </r>
  </si>
  <si>
    <r>
      <rPr>
        <sz val="8"/>
        <rFont val="Calibri"/>
        <family val="2"/>
      </rPr>
      <t>ER106</t>
    </r>
  </si>
  <si>
    <r>
      <rPr>
        <sz val="8"/>
        <rFont val="Calibri"/>
        <family val="2"/>
      </rPr>
      <t>Sirsak, segar</t>
    </r>
  </si>
  <si>
    <r>
      <rPr>
        <sz val="8"/>
        <rFont val="Calibri"/>
        <family val="2"/>
      </rPr>
      <t>ER107</t>
    </r>
  </si>
  <si>
    <r>
      <rPr>
        <sz val="8"/>
        <rFont val="Calibri"/>
        <family val="2"/>
      </rPr>
      <t>Sowa, segar</t>
    </r>
  </si>
  <si>
    <r>
      <rPr>
        <sz val="8"/>
        <rFont val="Calibri"/>
        <family val="2"/>
      </rPr>
      <t>ER108</t>
    </r>
  </si>
  <si>
    <r>
      <rPr>
        <sz val="8"/>
        <rFont val="Calibri"/>
        <family val="2"/>
      </rPr>
      <t>Srikaya, segar</t>
    </r>
  </si>
  <si>
    <r>
      <rPr>
        <sz val="8"/>
        <rFont val="Calibri"/>
        <family val="2"/>
      </rPr>
      <t>ER109</t>
    </r>
  </si>
  <si>
    <r>
      <rPr>
        <sz val="8"/>
        <rFont val="Calibri"/>
        <family val="2"/>
      </rPr>
      <t>Sukun muda, segar</t>
    </r>
  </si>
  <si>
    <r>
      <rPr>
        <sz val="8"/>
        <rFont val="Calibri"/>
        <family val="2"/>
      </rPr>
      <t>ER110</t>
    </r>
  </si>
  <si>
    <r>
      <rPr>
        <sz val="8"/>
        <rFont val="Calibri"/>
        <family val="2"/>
      </rPr>
      <t>Sukun tua, segar</t>
    </r>
  </si>
  <si>
    <r>
      <rPr>
        <sz val="8"/>
        <rFont val="Calibri"/>
        <family val="2"/>
      </rPr>
      <t>ER111</t>
    </r>
  </si>
  <si>
    <r>
      <rPr>
        <sz val="8"/>
        <rFont val="Calibri"/>
        <family val="2"/>
      </rPr>
      <t>Vigus, segar</t>
    </r>
  </si>
  <si>
    <r>
      <rPr>
        <sz val="8"/>
        <rFont val="Calibri"/>
        <family val="2"/>
      </rPr>
      <t>ER112</t>
    </r>
  </si>
  <si>
    <r>
      <rPr>
        <sz val="8"/>
        <rFont val="Calibri"/>
        <family val="2"/>
      </rPr>
      <t>Wani, segar</t>
    </r>
  </si>
  <si>
    <r>
      <rPr>
        <sz val="8"/>
        <rFont val="Calibri"/>
        <family val="2"/>
      </rPr>
      <t>EP001</t>
    </r>
  </si>
  <si>
    <r>
      <rPr>
        <sz val="8"/>
        <rFont val="Calibri"/>
        <family val="2"/>
      </rPr>
      <t>Barongko</t>
    </r>
  </si>
  <si>
    <r>
      <rPr>
        <sz val="8"/>
        <rFont val="Calibri"/>
        <family val="2"/>
      </rPr>
      <t>EP002</t>
    </r>
  </si>
  <si>
    <r>
      <rPr>
        <sz val="8"/>
        <rFont val="Calibri"/>
        <family val="2"/>
      </rPr>
      <t>Dodol nanas</t>
    </r>
  </si>
  <si>
    <r>
      <rPr>
        <sz val="8"/>
        <rFont val="Calibri"/>
        <family val="2"/>
      </rPr>
      <t>EP003</t>
    </r>
  </si>
  <si>
    <r>
      <rPr>
        <sz val="8"/>
        <rFont val="Calibri"/>
        <family val="2"/>
      </rPr>
      <t>Getuk pisang</t>
    </r>
  </si>
  <si>
    <r>
      <rPr>
        <sz val="8"/>
        <rFont val="Calibri"/>
        <family val="2"/>
      </rPr>
      <t>EP004</t>
    </r>
  </si>
  <si>
    <r>
      <rPr>
        <sz val="8"/>
        <rFont val="Calibri"/>
        <family val="2"/>
      </rPr>
      <t>Keripik lampung</t>
    </r>
  </si>
  <si>
    <r>
      <rPr>
        <sz val="8"/>
        <rFont val="Calibri"/>
        <family val="2"/>
      </rPr>
      <t xml:space="preserve">22.
</t>
    </r>
    <r>
      <rPr>
        <sz val="8"/>
        <rFont val="Calibri"/>
        <family val="2"/>
      </rPr>
      <t>2</t>
    </r>
  </si>
  <si>
    <r>
      <rPr>
        <sz val="8"/>
        <rFont val="Calibri"/>
        <family val="2"/>
      </rPr>
      <t>EP005</t>
    </r>
  </si>
  <si>
    <r>
      <rPr>
        <sz val="8"/>
        <rFont val="Calibri"/>
        <family val="2"/>
      </rPr>
      <t>Ledre pisang</t>
    </r>
  </si>
  <si>
    <r>
      <rPr>
        <sz val="8"/>
        <rFont val="Calibri"/>
        <family val="2"/>
      </rPr>
      <t>EP006</t>
    </r>
  </si>
  <si>
    <r>
      <rPr>
        <sz val="8"/>
        <rFont val="Calibri"/>
        <family val="2"/>
      </rPr>
      <t>Lempog durian</t>
    </r>
  </si>
  <si>
    <r>
      <rPr>
        <sz val="8"/>
        <rFont val="Calibri"/>
        <family val="2"/>
      </rPr>
      <t>EP007</t>
    </r>
  </si>
  <si>
    <r>
      <rPr>
        <sz val="8"/>
        <rFont val="Calibri"/>
        <family val="2"/>
      </rPr>
      <t>Loka anjoro</t>
    </r>
  </si>
  <si>
    <r>
      <rPr>
        <sz val="8"/>
        <rFont val="Calibri"/>
        <family val="2"/>
      </rPr>
      <t>EP008</t>
    </r>
  </si>
  <si>
    <r>
      <rPr>
        <sz val="8"/>
        <rFont val="Calibri"/>
        <family val="2"/>
      </rPr>
      <t>Rica-rica taipa</t>
    </r>
  </si>
  <si>
    <r>
      <rPr>
        <sz val="8"/>
        <rFont val="Calibri"/>
        <family val="2"/>
      </rPr>
      <t>EP009</t>
    </r>
  </si>
  <si>
    <r>
      <rPr>
        <sz val="8"/>
        <rFont val="Calibri"/>
        <family val="2"/>
      </rPr>
      <t>Rujak aceh</t>
    </r>
  </si>
  <si>
    <r>
      <rPr>
        <sz val="8"/>
        <rFont val="Calibri"/>
        <family val="2"/>
      </rPr>
      <t>EP010</t>
    </r>
  </si>
  <si>
    <r>
      <rPr>
        <sz val="8"/>
        <rFont val="Calibri"/>
        <family val="2"/>
      </rPr>
      <t>Sale kesemek</t>
    </r>
  </si>
  <si>
    <r>
      <rPr>
        <sz val="8"/>
        <rFont val="Calibri"/>
        <family val="2"/>
      </rPr>
      <t>EP011</t>
    </r>
  </si>
  <si>
    <r>
      <rPr>
        <sz val="8"/>
        <rFont val="Calibri"/>
        <family val="2"/>
      </rPr>
      <t>Sale pisang siam</t>
    </r>
  </si>
  <si>
    <r>
      <rPr>
        <sz val="8"/>
        <rFont val="Calibri"/>
        <family val="2"/>
      </rPr>
      <t>EP012</t>
    </r>
  </si>
  <si>
    <r>
      <rPr>
        <sz val="8"/>
        <rFont val="Calibri"/>
        <family val="2"/>
      </rPr>
      <t>Sale pisang, cilacap</t>
    </r>
  </si>
  <si>
    <r>
      <rPr>
        <sz val="8"/>
        <rFont val="Calibri"/>
        <family val="2"/>
      </rPr>
      <t>EP013</t>
    </r>
  </si>
  <si>
    <r>
      <rPr>
        <sz val="8"/>
        <rFont val="Calibri"/>
        <family val="2"/>
      </rPr>
      <t>Sanggara belanda</t>
    </r>
  </si>
  <si>
    <r>
      <rPr>
        <sz val="8"/>
        <rFont val="Calibri"/>
        <family val="2"/>
      </rPr>
      <t>EP014</t>
    </r>
  </si>
  <si>
    <r>
      <rPr>
        <sz val="8"/>
        <rFont val="Calibri"/>
        <family val="2"/>
      </rPr>
      <t>Tepung Pisang</t>
    </r>
  </si>
  <si>
    <r>
      <rPr>
        <sz val="8"/>
        <rFont val="Calibri"/>
        <family val="2"/>
      </rPr>
      <t>EP015</t>
    </r>
  </si>
  <si>
    <r>
      <rPr>
        <sz val="8"/>
        <rFont val="Calibri"/>
        <family val="2"/>
      </rPr>
      <t>Tepung Sukun</t>
    </r>
  </si>
  <si>
    <r>
      <rPr>
        <sz val="8"/>
        <rFont val="Calibri"/>
        <family val="2"/>
      </rPr>
      <t>FR001</t>
    </r>
  </si>
  <si>
    <r>
      <rPr>
        <sz val="8"/>
        <rFont val="Calibri"/>
        <family val="2"/>
      </rPr>
      <t>FR002</t>
    </r>
  </si>
  <si>
    <r>
      <rPr>
        <sz val="8"/>
        <rFont val="Calibri"/>
        <family val="2"/>
      </rPr>
      <t>FR003</t>
    </r>
  </si>
  <si>
    <r>
      <rPr>
        <sz val="8"/>
        <rFont val="Calibri"/>
        <family val="2"/>
      </rPr>
      <t>FR004</t>
    </r>
  </si>
  <si>
    <r>
      <rPr>
        <sz val="8"/>
        <rFont val="Calibri"/>
        <family val="2"/>
      </rPr>
      <t>Angsa, daging, segar</t>
    </r>
  </si>
  <si>
    <r>
      <rPr>
        <sz val="8"/>
        <rFont val="Calibri"/>
        <family val="2"/>
      </rPr>
      <t>FR005</t>
    </r>
  </si>
  <si>
    <r>
      <rPr>
        <sz val="8"/>
        <rFont val="Calibri"/>
        <family val="2"/>
      </rPr>
      <t>Ayam, daging, segar</t>
    </r>
  </si>
  <si>
    <r>
      <rPr>
        <sz val="8"/>
        <rFont val="Calibri"/>
        <family val="2"/>
      </rPr>
      <t>FR006</t>
    </r>
  </si>
  <si>
    <r>
      <rPr>
        <sz val="8"/>
        <rFont val="Calibri"/>
        <family val="2"/>
      </rPr>
      <t>FR007</t>
    </r>
  </si>
  <si>
    <r>
      <rPr>
        <sz val="8"/>
        <rFont val="Calibri"/>
        <family val="2"/>
      </rPr>
      <t>Ayam, hati, segar</t>
    </r>
  </si>
  <si>
    <r>
      <rPr>
        <sz val="8"/>
        <rFont val="Calibri"/>
        <family val="2"/>
      </rPr>
      <t>FR008</t>
    </r>
  </si>
  <si>
    <r>
      <rPr>
        <sz val="8"/>
        <rFont val="Calibri"/>
        <family val="2"/>
      </rPr>
      <t>FR009</t>
    </r>
  </si>
  <si>
    <r>
      <rPr>
        <sz val="8"/>
        <rFont val="Calibri"/>
        <family val="2"/>
      </rPr>
      <t>FR010</t>
    </r>
  </si>
  <si>
    <r>
      <rPr>
        <sz val="8"/>
        <rFont val="Calibri"/>
        <family val="2"/>
      </rPr>
      <t>Babi, ginjal, segar</t>
    </r>
  </si>
  <si>
    <r>
      <rPr>
        <sz val="8"/>
        <rFont val="Calibri"/>
        <family val="2"/>
      </rPr>
      <t>FR011</t>
    </r>
  </si>
  <si>
    <r>
      <rPr>
        <sz val="8"/>
        <rFont val="Calibri"/>
        <family val="2"/>
      </rPr>
      <t>Babi, hati, segar</t>
    </r>
  </si>
  <si>
    <r>
      <rPr>
        <sz val="8"/>
        <rFont val="Calibri"/>
        <family val="2"/>
      </rPr>
      <t>FR012</t>
    </r>
  </si>
  <si>
    <r>
      <rPr>
        <sz val="8"/>
        <rFont val="Calibri"/>
        <family val="2"/>
      </rPr>
      <t>FR013</t>
    </r>
  </si>
  <si>
    <r>
      <rPr>
        <sz val="8"/>
        <rFont val="Calibri"/>
        <family val="2"/>
      </rPr>
      <t>FR014</t>
    </r>
  </si>
  <si>
    <r>
      <rPr>
        <sz val="8"/>
        <rFont val="Calibri"/>
        <family val="2"/>
      </rPr>
      <t>Belibis, daging, segar</t>
    </r>
  </si>
  <si>
    <r>
      <rPr>
        <sz val="8"/>
        <rFont val="Calibri"/>
        <family val="2"/>
      </rPr>
      <t>FR015</t>
    </r>
  </si>
  <si>
    <r>
      <rPr>
        <sz val="8"/>
        <rFont val="Calibri"/>
        <family val="2"/>
      </rPr>
      <t>Burung, sarang, segar</t>
    </r>
  </si>
  <si>
    <r>
      <rPr>
        <sz val="8"/>
        <rFont val="Calibri"/>
        <family val="2"/>
      </rPr>
      <t>FR016</t>
    </r>
  </si>
  <si>
    <r>
      <rPr>
        <sz val="8"/>
        <rFont val="Calibri"/>
        <family val="2"/>
      </rPr>
      <t>FR017</t>
    </r>
  </si>
  <si>
    <r>
      <rPr>
        <sz val="8"/>
        <rFont val="Calibri"/>
        <family val="2"/>
      </rPr>
      <t>FR018</t>
    </r>
  </si>
  <si>
    <r>
      <rPr>
        <sz val="8"/>
        <rFont val="Calibri"/>
        <family val="2"/>
      </rPr>
      <t>Domba, ginjal, segar</t>
    </r>
  </si>
  <si>
    <r>
      <rPr>
        <sz val="8"/>
        <rFont val="Calibri"/>
        <family val="2"/>
      </rPr>
      <t>FR019</t>
    </r>
  </si>
  <si>
    <r>
      <rPr>
        <sz val="8"/>
        <rFont val="Calibri"/>
        <family val="2"/>
      </rPr>
      <t>FR020</t>
    </r>
  </si>
  <si>
    <r>
      <rPr>
        <sz val="8"/>
        <rFont val="Calibri"/>
        <family val="2"/>
      </rPr>
      <t>Kelinci, daging, segar</t>
    </r>
  </si>
  <si>
    <r>
      <rPr>
        <sz val="7.5"/>
        <rFont val="Calibri"/>
        <family val="2"/>
      </rPr>
      <t>FCTEA-1972</t>
    </r>
  </si>
  <si>
    <r>
      <rPr>
        <sz val="8"/>
        <rFont val="Calibri"/>
        <family val="2"/>
      </rPr>
      <t>FR021</t>
    </r>
  </si>
  <si>
    <r>
      <rPr>
        <sz val="8"/>
        <rFont val="Calibri"/>
        <family val="2"/>
      </rPr>
      <t>Kerbau, daging, segar</t>
    </r>
  </si>
  <si>
    <r>
      <rPr>
        <sz val="8"/>
        <rFont val="Calibri"/>
        <family val="2"/>
      </rPr>
      <t>FR022</t>
    </r>
  </si>
  <si>
    <r>
      <rPr>
        <sz val="8"/>
        <rFont val="Calibri"/>
        <family val="2"/>
      </rPr>
      <t>Kuda, daging, segar</t>
    </r>
  </si>
  <si>
    <r>
      <rPr>
        <sz val="8"/>
        <rFont val="Calibri"/>
        <family val="2"/>
      </rPr>
      <t>FR023</t>
    </r>
  </si>
  <si>
    <r>
      <rPr>
        <sz val="8"/>
        <rFont val="Calibri"/>
        <family val="2"/>
      </rPr>
      <t>Sapi, babat, segar</t>
    </r>
  </si>
  <si>
    <r>
      <rPr>
        <sz val="8"/>
        <rFont val="Calibri"/>
        <family val="2"/>
      </rPr>
      <t>FR024</t>
    </r>
  </si>
  <si>
    <r>
      <rPr>
        <sz val="8"/>
        <rFont val="Calibri"/>
        <family val="2"/>
      </rPr>
      <t>FR025</t>
    </r>
  </si>
  <si>
    <r>
      <rPr>
        <sz val="8"/>
        <rFont val="Calibri"/>
        <family val="2"/>
      </rPr>
      <t>FR026</t>
    </r>
  </si>
  <si>
    <r>
      <rPr>
        <sz val="8"/>
        <rFont val="Calibri"/>
        <family val="2"/>
      </rPr>
      <t>FR027</t>
    </r>
  </si>
  <si>
    <r>
      <rPr>
        <sz val="8"/>
        <rFont val="Calibri"/>
        <family val="2"/>
      </rPr>
      <t>Sapi, daleman, segar</t>
    </r>
  </si>
  <si>
    <r>
      <rPr>
        <sz val="8"/>
        <rFont val="Calibri"/>
        <family val="2"/>
      </rPr>
      <t>FR028</t>
    </r>
  </si>
  <si>
    <r>
      <rPr>
        <sz val="8"/>
        <rFont val="Calibri"/>
        <family val="2"/>
      </rPr>
      <t>Sapi, dideh/darah</t>
    </r>
  </si>
  <si>
    <r>
      <rPr>
        <sz val="8"/>
        <rFont val="Calibri"/>
        <family val="2"/>
      </rPr>
      <t>FR029</t>
    </r>
  </si>
  <si>
    <r>
      <rPr>
        <sz val="8"/>
        <rFont val="Calibri"/>
        <family val="2"/>
      </rPr>
      <t>Sapi, ginjal, segar</t>
    </r>
  </si>
  <si>
    <r>
      <rPr>
        <sz val="8"/>
        <rFont val="Calibri"/>
        <family val="2"/>
      </rPr>
      <t>FR030</t>
    </r>
  </si>
  <si>
    <r>
      <rPr>
        <sz val="8"/>
        <rFont val="Calibri"/>
        <family val="2"/>
      </rPr>
      <t>Sapi, keleponan, segar</t>
    </r>
  </si>
  <si>
    <r>
      <rPr>
        <sz val="8"/>
        <rFont val="Calibri"/>
        <family val="2"/>
      </rPr>
      <t>FR031</t>
    </r>
  </si>
  <si>
    <r>
      <rPr>
        <sz val="8"/>
        <rFont val="Calibri"/>
        <family val="2"/>
      </rPr>
      <t>Sapi, liver, segar</t>
    </r>
  </si>
  <si>
    <r>
      <rPr>
        <sz val="8"/>
        <rFont val="Calibri"/>
        <family val="2"/>
      </rPr>
      <t>FR032</t>
    </r>
  </si>
  <si>
    <r>
      <rPr>
        <sz val="8"/>
        <rFont val="Calibri"/>
        <family val="2"/>
      </rPr>
      <t>Sapi, otak, segar</t>
    </r>
  </si>
  <si>
    <r>
      <rPr>
        <sz val="8"/>
        <rFont val="Calibri"/>
        <family val="2"/>
      </rPr>
      <t>FR033</t>
    </r>
  </si>
  <si>
    <r>
      <rPr>
        <sz val="8"/>
        <rFont val="Calibri"/>
        <family val="2"/>
      </rPr>
      <t>Sapi, usus, segar</t>
    </r>
  </si>
  <si>
    <r>
      <rPr>
        <sz val="8"/>
        <rFont val="Calibri"/>
        <family val="2"/>
      </rPr>
      <t>FR034</t>
    </r>
  </si>
  <si>
    <r>
      <rPr>
        <sz val="8"/>
        <rFont val="Calibri"/>
        <family val="2"/>
      </rPr>
      <t>Ulat sagu segar</t>
    </r>
  </si>
  <si>
    <r>
      <rPr>
        <sz val="8"/>
        <rFont val="Calibri"/>
        <family val="2"/>
      </rPr>
      <t>FP001</t>
    </r>
  </si>
  <si>
    <r>
      <rPr>
        <sz val="8"/>
        <rFont val="Calibri"/>
        <family val="2"/>
      </rPr>
      <t>Ayam, ampela, goreng</t>
    </r>
  </si>
  <si>
    <r>
      <rPr>
        <sz val="8"/>
        <rFont val="Calibri"/>
        <family val="2"/>
      </rPr>
      <t>FP002</t>
    </r>
  </si>
  <si>
    <r>
      <rPr>
        <sz val="8"/>
        <rFont val="Calibri"/>
        <family val="2"/>
      </rPr>
      <t>Ayam, usus, goreng</t>
    </r>
  </si>
  <si>
    <r>
      <rPr>
        <sz val="8"/>
        <rFont val="Calibri"/>
        <family val="2"/>
      </rPr>
      <t>FP003</t>
    </r>
  </si>
  <si>
    <r>
      <rPr>
        <sz val="8"/>
        <rFont val="Calibri"/>
        <family val="2"/>
      </rPr>
      <t>Bebek, daging, goreng</t>
    </r>
  </si>
  <si>
    <r>
      <rPr>
        <sz val="8"/>
        <rFont val="Calibri"/>
        <family val="2"/>
      </rPr>
      <t>FP004</t>
    </r>
  </si>
  <si>
    <r>
      <rPr>
        <sz val="8"/>
        <rFont val="Calibri"/>
        <family val="2"/>
      </rPr>
      <t>FP005</t>
    </r>
  </si>
  <si>
    <r>
      <rPr>
        <sz val="8"/>
        <rFont val="Calibri"/>
        <family val="2"/>
      </rPr>
      <t>Ham</t>
    </r>
  </si>
  <si>
    <r>
      <rPr>
        <sz val="8"/>
        <rFont val="Calibri"/>
        <family val="2"/>
      </rPr>
      <t>FP006</t>
    </r>
  </si>
  <si>
    <r>
      <rPr>
        <sz val="8"/>
        <rFont val="Calibri"/>
        <family val="2"/>
      </rPr>
      <t>FP007</t>
    </r>
  </si>
  <si>
    <r>
      <rPr>
        <sz val="8"/>
        <rFont val="Calibri"/>
        <family val="2"/>
      </rPr>
      <t>Kerupuk urat</t>
    </r>
  </si>
  <si>
    <r>
      <rPr>
        <sz val="8"/>
        <rFont val="Calibri"/>
        <family val="2"/>
      </rPr>
      <t>FP008</t>
    </r>
  </si>
  <si>
    <r>
      <rPr>
        <sz val="8"/>
        <rFont val="Calibri"/>
        <family val="2"/>
      </rPr>
      <t>FP009</t>
    </r>
  </si>
  <si>
    <r>
      <rPr>
        <sz val="8"/>
        <rFont val="Calibri"/>
        <family val="2"/>
      </rPr>
      <t>Punai, daging, goreng</t>
    </r>
  </si>
  <si>
    <r>
      <rPr>
        <sz val="8"/>
        <rFont val="Calibri"/>
        <family val="2"/>
      </rPr>
      <t>FP010</t>
    </r>
  </si>
  <si>
    <r>
      <rPr>
        <sz val="8"/>
        <rFont val="Calibri"/>
        <family val="2"/>
      </rPr>
      <t>FP011</t>
    </r>
  </si>
  <si>
    <r>
      <rPr>
        <sz val="8"/>
        <rFont val="Calibri"/>
        <family val="2"/>
      </rPr>
      <t>Sapi, abon</t>
    </r>
  </si>
  <si>
    <r>
      <rPr>
        <sz val="8"/>
        <rFont val="Calibri"/>
        <family val="2"/>
      </rPr>
      <t>FP012</t>
    </r>
  </si>
  <si>
    <r>
      <rPr>
        <sz val="8"/>
        <rFont val="Calibri"/>
        <family val="2"/>
      </rPr>
      <t>Sapi, abon, asli</t>
    </r>
  </si>
  <si>
    <r>
      <rPr>
        <sz val="8"/>
        <rFont val="Calibri"/>
        <family val="2"/>
      </rPr>
      <t>FP013</t>
    </r>
  </si>
  <si>
    <r>
      <rPr>
        <sz val="8"/>
        <rFont val="Calibri"/>
        <family val="2"/>
      </rPr>
      <t>Sapi, daging, asap</t>
    </r>
  </si>
  <si>
    <r>
      <rPr>
        <sz val="8"/>
        <rFont val="Calibri"/>
        <family val="2"/>
      </rPr>
      <t>FP014</t>
    </r>
  </si>
  <si>
    <r>
      <rPr>
        <sz val="8"/>
        <rFont val="Calibri"/>
        <family val="2"/>
      </rPr>
      <t>FP015</t>
    </r>
  </si>
  <si>
    <r>
      <rPr>
        <sz val="8"/>
        <rFont val="Calibri"/>
        <family val="2"/>
      </rPr>
      <t>Sapi, daging, kornet</t>
    </r>
  </si>
  <si>
    <r>
      <rPr>
        <sz val="8"/>
        <rFont val="Calibri"/>
        <family val="2"/>
      </rPr>
      <t>FP016</t>
    </r>
  </si>
  <si>
    <r>
      <rPr>
        <sz val="8"/>
        <rFont val="Calibri"/>
        <family val="2"/>
      </rPr>
      <t>FP017</t>
    </r>
  </si>
  <si>
    <r>
      <rPr>
        <sz val="8"/>
        <rFont val="Calibri"/>
        <family val="2"/>
      </rPr>
      <t>FP018</t>
    </r>
  </si>
  <si>
    <r>
      <rPr>
        <sz val="8"/>
        <rFont val="Calibri"/>
        <family val="2"/>
      </rPr>
      <t>FP019</t>
    </r>
  </si>
  <si>
    <r>
      <rPr>
        <sz val="8"/>
        <rFont val="Calibri"/>
        <family val="2"/>
      </rPr>
      <t>Sapi, paru, goreng</t>
    </r>
  </si>
  <si>
    <r>
      <rPr>
        <sz val="8"/>
        <rFont val="Calibri"/>
        <family val="2"/>
      </rPr>
      <t>FP020</t>
    </r>
  </si>
  <si>
    <r>
      <rPr>
        <sz val="8"/>
        <rFont val="Calibri"/>
        <family val="2"/>
      </rPr>
      <t>Ulat sagu, panggang</t>
    </r>
  </si>
  <si>
    <r>
      <rPr>
        <sz val="8"/>
        <rFont val="Calibri"/>
        <family val="2"/>
      </rPr>
      <t>FP021</t>
    </r>
  </si>
  <si>
    <r>
      <rPr>
        <sz val="8"/>
        <rFont val="Calibri"/>
        <family val="2"/>
      </rPr>
      <t>FP022</t>
    </r>
  </si>
  <si>
    <r>
      <rPr>
        <sz val="8"/>
        <rFont val="Calibri"/>
        <family val="2"/>
      </rPr>
      <t>FP023</t>
    </r>
  </si>
  <si>
    <r>
      <rPr>
        <sz val="8"/>
        <rFont val="Calibri"/>
        <family val="2"/>
      </rPr>
      <t>FP024</t>
    </r>
  </si>
  <si>
    <r>
      <rPr>
        <sz val="8"/>
        <rFont val="Calibri"/>
        <family val="2"/>
      </rPr>
      <t>FP025</t>
    </r>
  </si>
  <si>
    <r>
      <rPr>
        <sz val="8"/>
        <rFont val="Calibri"/>
        <family val="2"/>
      </rPr>
      <t>FP026</t>
    </r>
  </si>
  <si>
    <r>
      <rPr>
        <sz val="8"/>
        <rFont val="Calibri"/>
        <family val="2"/>
      </rPr>
      <t>FP027</t>
    </r>
  </si>
  <si>
    <r>
      <rPr>
        <sz val="8"/>
        <rFont val="Calibri"/>
        <family val="2"/>
      </rPr>
      <t>FP028</t>
    </r>
  </si>
  <si>
    <r>
      <rPr>
        <sz val="8"/>
        <rFont val="Calibri"/>
        <family val="2"/>
      </rPr>
      <t>FP029</t>
    </r>
  </si>
  <si>
    <r>
      <rPr>
        <sz val="8"/>
        <rFont val="Calibri"/>
        <family val="2"/>
      </rPr>
      <t>FP030</t>
    </r>
  </si>
  <si>
    <r>
      <rPr>
        <sz val="8"/>
        <rFont val="Calibri"/>
        <family val="2"/>
      </rPr>
      <t>FP031</t>
    </r>
  </si>
  <si>
    <r>
      <rPr>
        <sz val="8"/>
        <rFont val="Calibri"/>
        <family val="2"/>
      </rPr>
      <t>FP032</t>
    </r>
  </si>
  <si>
    <r>
      <rPr>
        <sz val="8"/>
        <rFont val="Calibri"/>
        <family val="2"/>
      </rPr>
      <t>FP033</t>
    </r>
  </si>
  <si>
    <r>
      <rPr>
        <sz val="8"/>
        <rFont val="Calibri"/>
        <family val="2"/>
      </rPr>
      <t>FP034</t>
    </r>
  </si>
  <si>
    <r>
      <rPr>
        <sz val="8"/>
        <rFont val="Calibri"/>
        <family val="2"/>
      </rPr>
      <t>FP035</t>
    </r>
  </si>
  <si>
    <r>
      <rPr>
        <sz val="8"/>
        <rFont val="Calibri"/>
        <family val="2"/>
      </rPr>
      <t>FP036</t>
    </r>
  </si>
  <si>
    <r>
      <rPr>
        <sz val="8"/>
        <rFont val="Calibri"/>
        <family val="2"/>
      </rPr>
      <t>Beef burger</t>
    </r>
  </si>
  <si>
    <r>
      <rPr>
        <sz val="8"/>
        <rFont val="Calibri"/>
        <family val="2"/>
      </rPr>
      <t>FP037</t>
    </r>
  </si>
  <si>
    <r>
      <rPr>
        <sz val="8"/>
        <rFont val="Calibri"/>
        <family val="2"/>
      </rPr>
      <t>Beef teriyaki, masakan</t>
    </r>
  </si>
  <si>
    <r>
      <rPr>
        <sz val="8"/>
        <rFont val="Calibri"/>
        <family val="2"/>
      </rPr>
      <t>FP038</t>
    </r>
  </si>
  <si>
    <r>
      <rPr>
        <sz val="8"/>
        <rFont val="Calibri"/>
        <family val="2"/>
      </rPr>
      <t>FP039</t>
    </r>
  </si>
  <si>
    <r>
      <rPr>
        <sz val="8"/>
        <rFont val="Calibri"/>
        <family val="2"/>
      </rPr>
      <t>Brongkos</t>
    </r>
  </si>
  <si>
    <r>
      <rPr>
        <sz val="8"/>
        <rFont val="Calibri"/>
        <family val="2"/>
      </rPr>
      <t>FP040</t>
    </r>
  </si>
  <si>
    <r>
      <rPr>
        <sz val="8"/>
        <rFont val="Calibri"/>
        <family val="2"/>
      </rPr>
      <t>Bulgogi, masakan</t>
    </r>
  </si>
  <si>
    <r>
      <rPr>
        <sz val="8"/>
        <rFont val="Calibri"/>
        <family val="2"/>
      </rPr>
      <t>FP041</t>
    </r>
  </si>
  <si>
    <r>
      <rPr>
        <sz val="8"/>
        <rFont val="Calibri"/>
        <family val="2"/>
      </rPr>
      <t>FP042</t>
    </r>
  </si>
  <si>
    <r>
      <rPr>
        <sz val="8"/>
        <rFont val="Calibri"/>
        <family val="2"/>
      </rPr>
      <t>Chikiniku, masakan</t>
    </r>
  </si>
  <si>
    <r>
      <rPr>
        <sz val="8"/>
        <rFont val="Calibri"/>
        <family val="2"/>
      </rPr>
      <t>FP043</t>
    </r>
  </si>
  <si>
    <r>
      <rPr>
        <sz val="8"/>
        <rFont val="Calibri"/>
        <family val="2"/>
      </rPr>
      <t>FP044</t>
    </r>
  </si>
  <si>
    <r>
      <rPr>
        <sz val="8"/>
        <rFont val="Calibri"/>
        <family val="2"/>
      </rPr>
      <t>FP045</t>
    </r>
  </si>
  <si>
    <r>
      <rPr>
        <sz val="8"/>
        <rFont val="Calibri"/>
        <family val="2"/>
      </rPr>
      <t>Djibokum, masakan</t>
    </r>
  </si>
  <si>
    <r>
      <rPr>
        <sz val="8"/>
        <rFont val="Calibri"/>
        <family val="2"/>
      </rPr>
      <t>FP046</t>
    </r>
  </si>
  <si>
    <r>
      <rPr>
        <sz val="8"/>
        <rFont val="Calibri"/>
        <family val="2"/>
      </rPr>
      <t>FP047</t>
    </r>
  </si>
  <si>
    <r>
      <rPr>
        <sz val="8"/>
        <rFont val="Calibri"/>
        <family val="2"/>
      </rPr>
      <t>Gulai kambing</t>
    </r>
  </si>
  <si>
    <r>
      <rPr>
        <sz val="8"/>
        <rFont val="Calibri"/>
        <family val="2"/>
      </rPr>
      <t>FP048</t>
    </r>
  </si>
  <si>
    <r>
      <rPr>
        <sz val="8"/>
        <rFont val="Calibri"/>
        <family val="2"/>
      </rPr>
      <t>FP049</t>
    </r>
  </si>
  <si>
    <r>
      <rPr>
        <sz val="8"/>
        <rFont val="Calibri"/>
        <family val="2"/>
      </rPr>
      <t>Kalio ayam, masakan</t>
    </r>
  </si>
  <si>
    <r>
      <rPr>
        <sz val="8"/>
        <rFont val="Calibri"/>
        <family val="2"/>
      </rPr>
      <t>FP050</t>
    </r>
  </si>
  <si>
    <r>
      <rPr>
        <sz val="8"/>
        <rFont val="Calibri"/>
        <family val="2"/>
      </rPr>
      <t>Kalio jeroan, masakan</t>
    </r>
  </si>
  <si>
    <r>
      <rPr>
        <sz val="8"/>
        <rFont val="Calibri"/>
        <family val="2"/>
      </rPr>
      <t>FP051</t>
    </r>
  </si>
  <si>
    <r>
      <rPr>
        <sz val="8"/>
        <rFont val="Calibri"/>
        <family val="2"/>
      </rPr>
      <t>FP052</t>
    </r>
  </si>
  <si>
    <r>
      <rPr>
        <sz val="8"/>
        <rFont val="Calibri"/>
        <family val="2"/>
      </rPr>
      <t>Kalio otak, masakan</t>
    </r>
  </si>
  <si>
    <r>
      <rPr>
        <sz val="8"/>
        <rFont val="Calibri"/>
        <family val="2"/>
      </rPr>
      <t>FP053</t>
    </r>
  </si>
  <si>
    <r>
      <rPr>
        <sz val="8"/>
        <rFont val="Calibri"/>
        <family val="2"/>
      </rPr>
      <t>Lawar babi, masakan</t>
    </r>
  </si>
  <si>
    <r>
      <rPr>
        <sz val="8"/>
        <rFont val="Calibri"/>
        <family val="2"/>
      </rPr>
      <t>FP054</t>
    </r>
  </si>
  <si>
    <r>
      <rPr>
        <sz val="8"/>
        <rFont val="Calibri"/>
        <family val="2"/>
      </rPr>
      <t>Lawar penyu, masakan</t>
    </r>
  </si>
  <si>
    <r>
      <rPr>
        <sz val="8"/>
        <rFont val="Calibri"/>
        <family val="2"/>
      </rPr>
      <t>FP055</t>
    </r>
  </si>
  <si>
    <r>
      <rPr>
        <sz val="8"/>
        <rFont val="Calibri"/>
        <family val="2"/>
      </rPr>
      <t>FP056</t>
    </r>
  </si>
  <si>
    <r>
      <rPr>
        <sz val="8"/>
        <rFont val="Calibri"/>
        <family val="2"/>
      </rPr>
      <t>FP057</t>
    </r>
  </si>
  <si>
    <r>
      <rPr>
        <sz val="8"/>
        <rFont val="Calibri"/>
        <family val="2"/>
      </rPr>
      <t>Nasu likku, masakan</t>
    </r>
  </si>
  <si>
    <r>
      <rPr>
        <sz val="8"/>
        <rFont val="Calibri"/>
        <family val="2"/>
      </rPr>
      <t>FP058</t>
    </r>
  </si>
  <si>
    <r>
      <rPr>
        <sz val="8"/>
        <rFont val="Calibri"/>
        <family val="2"/>
      </rPr>
      <t>FP059</t>
    </r>
  </si>
  <si>
    <r>
      <rPr>
        <sz val="8"/>
        <rFont val="Calibri"/>
        <family val="2"/>
      </rPr>
      <t>FP060</t>
    </r>
  </si>
  <si>
    <r>
      <rPr>
        <sz val="8"/>
        <rFont val="Calibri"/>
        <family val="2"/>
      </rPr>
      <t>FP061</t>
    </r>
  </si>
  <si>
    <r>
      <rPr>
        <sz val="8"/>
        <rFont val="Calibri"/>
        <family val="2"/>
      </rPr>
      <t>Rawon, masakan</t>
    </r>
  </si>
  <si>
    <r>
      <rPr>
        <sz val="8"/>
        <rFont val="Calibri"/>
        <family val="2"/>
      </rPr>
      <t>FP062</t>
    </r>
  </si>
  <si>
    <r>
      <rPr>
        <sz val="8"/>
        <rFont val="Calibri"/>
        <family val="2"/>
      </rPr>
      <t>FP063</t>
    </r>
  </si>
  <si>
    <r>
      <rPr>
        <sz val="8"/>
        <rFont val="Calibri"/>
        <family val="2"/>
      </rPr>
      <t>RW, anjing, masakan</t>
    </r>
  </si>
  <si>
    <r>
      <rPr>
        <sz val="8"/>
        <rFont val="Calibri"/>
        <family val="2"/>
      </rPr>
      <t>FP064</t>
    </r>
  </si>
  <si>
    <r>
      <rPr>
        <sz val="8"/>
        <rFont val="Calibri"/>
        <family val="2"/>
      </rPr>
      <t>Sate, penyu, masakan</t>
    </r>
  </si>
  <si>
    <r>
      <rPr>
        <sz val="8"/>
        <rFont val="Calibri"/>
        <family val="2"/>
      </rPr>
      <t>FP065</t>
    </r>
  </si>
  <si>
    <r>
      <rPr>
        <sz val="8"/>
        <rFont val="Calibri"/>
        <family val="2"/>
      </rPr>
      <t>Sate pusut, masakan</t>
    </r>
  </si>
  <si>
    <r>
      <rPr>
        <sz val="8"/>
        <rFont val="Calibri"/>
        <family val="2"/>
      </rPr>
      <t>FP066</t>
    </r>
  </si>
  <si>
    <r>
      <rPr>
        <sz val="8"/>
        <rFont val="Calibri"/>
        <family val="2"/>
      </rPr>
      <t>FP067</t>
    </r>
  </si>
  <si>
    <r>
      <rPr>
        <sz val="8"/>
        <rFont val="Calibri"/>
        <family val="2"/>
      </rPr>
      <t>Sie reuboh, masakan</t>
    </r>
  </si>
  <si>
    <r>
      <rPr>
        <sz val="8"/>
        <rFont val="Calibri"/>
        <family val="2"/>
      </rPr>
      <t>FP068</t>
    </r>
  </si>
  <si>
    <r>
      <rPr>
        <sz val="8"/>
        <rFont val="Calibri"/>
        <family val="2"/>
      </rPr>
      <t>Sop buntut, masakan</t>
    </r>
  </si>
  <si>
    <r>
      <rPr>
        <sz val="8"/>
        <rFont val="Calibri"/>
        <family val="2"/>
      </rPr>
      <t>FP069</t>
    </r>
  </si>
  <si>
    <r>
      <rPr>
        <sz val="8"/>
        <rFont val="Calibri"/>
        <family val="2"/>
      </rPr>
      <t>FP070</t>
    </r>
  </si>
  <si>
    <r>
      <rPr>
        <sz val="8"/>
        <rFont val="Calibri"/>
        <family val="2"/>
      </rPr>
      <t>FP071</t>
    </r>
  </si>
  <si>
    <r>
      <rPr>
        <sz val="8"/>
        <rFont val="Calibri"/>
        <family val="2"/>
      </rPr>
      <t>FP072</t>
    </r>
  </si>
  <si>
    <r>
      <rPr>
        <sz val="8"/>
        <rFont val="Calibri"/>
        <family val="2"/>
      </rPr>
      <t>Sop konro, masakan</t>
    </r>
  </si>
  <si>
    <r>
      <rPr>
        <sz val="8"/>
        <rFont val="Calibri"/>
        <family val="2"/>
      </rPr>
      <t>FP073</t>
    </r>
  </si>
  <si>
    <r>
      <rPr>
        <sz val="8"/>
        <rFont val="Calibri"/>
        <family val="2"/>
      </rPr>
      <t>Sop saudara, masakan</t>
    </r>
  </si>
  <si>
    <r>
      <rPr>
        <sz val="8"/>
        <rFont val="Calibri"/>
        <family val="2"/>
      </rPr>
      <t>FP074</t>
    </r>
  </si>
  <si>
    <r>
      <rPr>
        <sz val="8"/>
        <rFont val="Calibri"/>
        <family val="2"/>
      </rPr>
      <t>FP075</t>
    </r>
  </si>
  <si>
    <r>
      <rPr>
        <sz val="8"/>
        <rFont val="Calibri"/>
        <family val="2"/>
      </rPr>
      <t>Soto banjar, masakan</t>
    </r>
  </si>
  <si>
    <r>
      <rPr>
        <sz val="8"/>
        <rFont val="Calibri"/>
        <family val="2"/>
      </rPr>
      <t>FP076</t>
    </r>
  </si>
  <si>
    <r>
      <rPr>
        <sz val="8"/>
        <rFont val="Calibri"/>
        <family val="2"/>
      </rPr>
      <t>Soto betawi, masakan</t>
    </r>
  </si>
  <si>
    <r>
      <rPr>
        <sz val="8"/>
        <rFont val="Calibri"/>
        <family val="2"/>
      </rPr>
      <t>FP077</t>
    </r>
  </si>
  <si>
    <r>
      <rPr>
        <sz val="8"/>
        <rFont val="Calibri"/>
        <family val="2"/>
      </rPr>
      <t>Soto jeroan, masakan</t>
    </r>
  </si>
  <si>
    <r>
      <rPr>
        <sz val="8"/>
        <rFont val="Calibri"/>
        <family val="2"/>
      </rPr>
      <t>FP078</t>
    </r>
  </si>
  <si>
    <r>
      <rPr>
        <sz val="8"/>
        <rFont val="Calibri"/>
        <family val="2"/>
      </rPr>
      <t>Soto kudus, masakan</t>
    </r>
  </si>
  <si>
    <r>
      <rPr>
        <sz val="8"/>
        <rFont val="Calibri"/>
        <family val="2"/>
      </rPr>
      <t>FP079</t>
    </r>
  </si>
  <si>
    <r>
      <rPr>
        <sz val="8"/>
        <rFont val="Calibri"/>
        <family val="2"/>
      </rPr>
      <t>FP080</t>
    </r>
  </si>
  <si>
    <r>
      <rPr>
        <sz val="8"/>
        <rFont val="Calibri"/>
        <family val="2"/>
      </rPr>
      <t>Soto padang, masakan</t>
    </r>
  </si>
  <si>
    <r>
      <rPr>
        <sz val="8"/>
        <rFont val="Calibri"/>
        <family val="2"/>
      </rPr>
      <t>FP081</t>
    </r>
  </si>
  <si>
    <r>
      <rPr>
        <sz val="8"/>
        <rFont val="Calibri"/>
        <family val="2"/>
      </rPr>
      <t>FP082</t>
    </r>
  </si>
  <si>
    <r>
      <rPr>
        <sz val="8"/>
        <rFont val="Calibri"/>
        <family val="2"/>
      </rPr>
      <t>FP083</t>
    </r>
  </si>
  <si>
    <r>
      <rPr>
        <sz val="8"/>
        <rFont val="Calibri"/>
        <family val="2"/>
      </rPr>
      <t>FP084</t>
    </r>
  </si>
  <si>
    <r>
      <rPr>
        <sz val="8"/>
        <rFont val="Calibri"/>
        <family val="2"/>
      </rPr>
      <t>Soto sulung, masakan</t>
    </r>
  </si>
  <si>
    <r>
      <rPr>
        <sz val="8"/>
        <rFont val="Calibri"/>
        <family val="2"/>
      </rPr>
      <t>FP085</t>
    </r>
  </si>
  <si>
    <r>
      <rPr>
        <sz val="8"/>
        <rFont val="Calibri"/>
        <family val="2"/>
      </rPr>
      <t>Sukiyaki, masakan</t>
    </r>
  </si>
  <si>
    <r>
      <rPr>
        <sz val="8"/>
        <rFont val="Calibri"/>
        <family val="2"/>
      </rPr>
      <t>FP086</t>
    </r>
  </si>
  <si>
    <r>
      <rPr>
        <sz val="8"/>
        <rFont val="Calibri"/>
        <family val="2"/>
      </rPr>
      <t>FP087</t>
    </r>
  </si>
  <si>
    <r>
      <rPr>
        <sz val="8"/>
        <rFont val="Calibri"/>
        <family val="2"/>
      </rPr>
      <t>Tikus rica, masakan</t>
    </r>
  </si>
  <si>
    <r>
      <rPr>
        <sz val="8"/>
        <rFont val="Calibri"/>
        <family val="2"/>
      </rPr>
      <t>FP088</t>
    </r>
  </si>
  <si>
    <r>
      <rPr>
        <sz val="8"/>
        <rFont val="Calibri"/>
        <family val="2"/>
      </rPr>
      <t>Tinoransa, masakan</t>
    </r>
  </si>
  <si>
    <r>
      <rPr>
        <sz val="8"/>
        <rFont val="Calibri"/>
        <family val="2"/>
      </rPr>
      <t>GR001</t>
    </r>
  </si>
  <si>
    <r>
      <rPr>
        <sz val="8"/>
        <rFont val="Calibri"/>
        <family val="2"/>
      </rPr>
      <t>Belut, segar</t>
    </r>
  </si>
  <si>
    <r>
      <rPr>
        <sz val="8"/>
        <rFont val="Calibri"/>
        <family val="2"/>
      </rPr>
      <t>GR002</t>
    </r>
  </si>
  <si>
    <r>
      <rPr>
        <sz val="8"/>
        <rFont val="Calibri"/>
        <family val="2"/>
      </rPr>
      <t>Belut,laut, segar</t>
    </r>
  </si>
  <si>
    <r>
      <rPr>
        <sz val="8"/>
        <rFont val="Calibri"/>
        <family val="2"/>
      </rPr>
      <t>GR003</t>
    </r>
  </si>
  <si>
    <r>
      <rPr>
        <sz val="8"/>
        <rFont val="Calibri"/>
        <family val="2"/>
      </rPr>
      <t>Cumi-cumi, segar</t>
    </r>
  </si>
  <si>
    <r>
      <rPr>
        <sz val="8"/>
        <rFont val="Calibri"/>
        <family val="2"/>
      </rPr>
      <t>GR004</t>
    </r>
  </si>
  <si>
    <r>
      <rPr>
        <sz val="8"/>
        <rFont val="Calibri"/>
        <family val="2"/>
      </rPr>
      <t>Ikan bader, segar</t>
    </r>
  </si>
  <si>
    <r>
      <rPr>
        <sz val="8"/>
        <rFont val="Calibri"/>
        <family val="2"/>
      </rPr>
      <t>GR005</t>
    </r>
  </si>
  <si>
    <r>
      <rPr>
        <sz val="8"/>
        <rFont val="Calibri"/>
        <family val="2"/>
      </rPr>
      <t>Ikan balong, segar</t>
    </r>
  </si>
  <si>
    <r>
      <rPr>
        <sz val="8"/>
        <rFont val="Calibri"/>
        <family val="2"/>
      </rPr>
      <t>GR006</t>
    </r>
  </si>
  <si>
    <r>
      <rPr>
        <sz val="8"/>
        <rFont val="Calibri"/>
        <family val="2"/>
      </rPr>
      <t>GR007</t>
    </r>
  </si>
  <si>
    <r>
      <rPr>
        <sz val="8"/>
        <rFont val="Calibri"/>
        <family val="2"/>
      </rPr>
      <t>Ikan bandeng, segar</t>
    </r>
  </si>
  <si>
    <r>
      <rPr>
        <sz val="8"/>
        <rFont val="Calibri"/>
        <family val="2"/>
      </rPr>
      <t>GR008</t>
    </r>
  </si>
  <si>
    <r>
      <rPr>
        <sz val="8"/>
        <rFont val="Calibri"/>
        <family val="2"/>
      </rPr>
      <t>Ikan banjar, segar</t>
    </r>
  </si>
  <si>
    <r>
      <rPr>
        <sz val="8"/>
        <rFont val="Calibri"/>
        <family val="2"/>
      </rPr>
      <t>GR009</t>
    </r>
  </si>
  <si>
    <r>
      <rPr>
        <sz val="8"/>
        <rFont val="Calibri"/>
        <family val="2"/>
      </rPr>
      <t>Ikan baronang, segar</t>
    </r>
  </si>
  <si>
    <r>
      <rPr>
        <sz val="8"/>
        <rFont val="Calibri"/>
        <family val="2"/>
      </rPr>
      <t>GR010</t>
    </r>
  </si>
  <si>
    <r>
      <rPr>
        <sz val="8"/>
        <rFont val="Calibri"/>
        <family val="2"/>
      </rPr>
      <t>Ikan batung, segar</t>
    </r>
  </si>
  <si>
    <r>
      <rPr>
        <sz val="8"/>
        <rFont val="Calibri"/>
        <family val="2"/>
      </rPr>
      <t>GR011</t>
    </r>
  </si>
  <si>
    <r>
      <rPr>
        <sz val="8"/>
        <rFont val="Calibri"/>
        <family val="2"/>
      </rPr>
      <t>Ikan baung, segar</t>
    </r>
  </si>
  <si>
    <r>
      <rPr>
        <sz val="8"/>
        <rFont val="Calibri"/>
        <family val="2"/>
      </rPr>
      <t>GR012</t>
    </r>
  </si>
  <si>
    <r>
      <rPr>
        <sz val="8"/>
        <rFont val="Calibri"/>
        <family val="2"/>
      </rPr>
      <t>Ikan bawal, segar</t>
    </r>
  </si>
  <si>
    <r>
      <rPr>
        <sz val="8"/>
        <rFont val="Calibri"/>
        <family val="2"/>
      </rPr>
      <t>GR013</t>
    </r>
  </si>
  <si>
    <r>
      <rPr>
        <sz val="8"/>
        <rFont val="Calibri"/>
        <family val="2"/>
      </rPr>
      <t>Ikan Belida, segar</t>
    </r>
  </si>
  <si>
    <r>
      <rPr>
        <sz val="8"/>
        <rFont val="Calibri"/>
        <family val="2"/>
      </rPr>
      <t>GR014</t>
    </r>
  </si>
  <si>
    <r>
      <rPr>
        <sz val="8"/>
        <rFont val="Calibri"/>
        <family val="2"/>
      </rPr>
      <t>Ikan beunteur, segar</t>
    </r>
  </si>
  <si>
    <r>
      <rPr>
        <sz val="8"/>
        <rFont val="Calibri"/>
        <family val="2"/>
      </rPr>
      <t>GR015</t>
    </r>
  </si>
  <si>
    <r>
      <rPr>
        <sz val="8"/>
        <rFont val="Calibri"/>
        <family val="2"/>
      </rPr>
      <t>Ikan biawan, segar</t>
    </r>
  </si>
  <si>
    <r>
      <rPr>
        <sz val="8"/>
        <rFont val="Calibri"/>
        <family val="2"/>
      </rPr>
      <t>GR016</t>
    </r>
  </si>
  <si>
    <r>
      <rPr>
        <sz val="8"/>
        <rFont val="Calibri"/>
        <family val="2"/>
      </rPr>
      <t>Ikan bili, segar</t>
    </r>
  </si>
  <si>
    <r>
      <rPr>
        <sz val="8"/>
        <rFont val="Calibri"/>
        <family val="2"/>
      </rPr>
      <t>GR017</t>
    </r>
  </si>
  <si>
    <r>
      <rPr>
        <sz val="8"/>
        <rFont val="Calibri"/>
        <family val="2"/>
      </rPr>
      <t>Ikan bubara, segar</t>
    </r>
  </si>
  <si>
    <r>
      <rPr>
        <sz val="8"/>
        <rFont val="Calibri"/>
        <family val="2"/>
      </rPr>
      <t>GR018</t>
    </r>
  </si>
  <si>
    <r>
      <rPr>
        <sz val="8"/>
        <rFont val="Calibri"/>
        <family val="2"/>
      </rPr>
      <t>GR019</t>
    </r>
  </si>
  <si>
    <r>
      <rPr>
        <sz val="8"/>
        <rFont val="Calibri"/>
        <family val="2"/>
      </rPr>
      <t>Ikan cakalang, segar</t>
    </r>
  </si>
  <si>
    <r>
      <rPr>
        <sz val="8"/>
        <rFont val="Calibri"/>
        <family val="2"/>
      </rPr>
      <t>GR020</t>
    </r>
  </si>
  <si>
    <r>
      <rPr>
        <sz val="8"/>
        <rFont val="Calibri"/>
        <family val="2"/>
      </rPr>
      <t>GR021</t>
    </r>
  </si>
  <si>
    <r>
      <rPr>
        <sz val="8"/>
        <rFont val="Calibri"/>
        <family val="2"/>
      </rPr>
      <t>GR022</t>
    </r>
  </si>
  <si>
    <r>
      <rPr>
        <sz val="8"/>
        <rFont val="Calibri"/>
        <family val="2"/>
      </rPr>
      <t>GR023</t>
    </r>
  </si>
  <si>
    <r>
      <rPr>
        <sz val="8"/>
        <rFont val="Calibri"/>
        <family val="2"/>
      </rPr>
      <t>Ikan daun, segar</t>
    </r>
  </si>
  <si>
    <r>
      <rPr>
        <sz val="8"/>
        <rFont val="Calibri"/>
        <family val="2"/>
      </rPr>
      <t>GR024</t>
    </r>
  </si>
  <si>
    <r>
      <rPr>
        <sz val="8"/>
        <rFont val="Calibri"/>
        <family val="2"/>
      </rPr>
      <t>GR025</t>
    </r>
  </si>
  <si>
    <r>
      <rPr>
        <sz val="8"/>
        <rFont val="Calibri"/>
        <family val="2"/>
      </rPr>
      <t>Ikan gabus, segar</t>
    </r>
  </si>
  <si>
    <r>
      <rPr>
        <sz val="8"/>
        <rFont val="Calibri"/>
        <family val="2"/>
      </rPr>
      <t>GR026</t>
    </r>
  </si>
  <si>
    <r>
      <rPr>
        <sz val="8"/>
        <rFont val="Calibri"/>
        <family val="2"/>
      </rPr>
      <t>Ikan heu, segar</t>
    </r>
  </si>
  <si>
    <r>
      <rPr>
        <sz val="8"/>
        <rFont val="Calibri"/>
        <family val="2"/>
      </rPr>
      <t>GR027</t>
    </r>
  </si>
  <si>
    <r>
      <rPr>
        <sz val="8"/>
        <rFont val="Calibri"/>
        <family val="2"/>
      </rPr>
      <t>Ikan hitam, segar</t>
    </r>
  </si>
  <si>
    <r>
      <rPr>
        <sz val="8"/>
        <rFont val="Calibri"/>
        <family val="2"/>
      </rPr>
      <t>GR028</t>
    </r>
  </si>
  <si>
    <r>
      <rPr>
        <sz val="8"/>
        <rFont val="Calibri"/>
        <family val="2"/>
      </rPr>
      <t>Ikan hiu, segar</t>
    </r>
  </si>
  <si>
    <r>
      <rPr>
        <sz val="8"/>
        <rFont val="Calibri"/>
        <family val="2"/>
      </rPr>
      <t>GR029</t>
    </r>
  </si>
  <si>
    <r>
      <rPr>
        <sz val="8"/>
        <rFont val="Calibri"/>
        <family val="2"/>
      </rPr>
      <t>Ikan kacangan, segar</t>
    </r>
  </si>
  <si>
    <r>
      <rPr>
        <sz val="8"/>
        <rFont val="Calibri"/>
        <family val="2"/>
      </rPr>
      <t>GR030</t>
    </r>
  </si>
  <si>
    <r>
      <rPr>
        <sz val="8"/>
        <rFont val="Calibri"/>
        <family val="2"/>
      </rPr>
      <t>Ikan kakap, segar</t>
    </r>
  </si>
  <si>
    <r>
      <rPr>
        <sz val="8"/>
        <rFont val="Calibri"/>
        <family val="2"/>
      </rPr>
      <t>GR031</t>
    </r>
  </si>
  <si>
    <r>
      <rPr>
        <sz val="8"/>
        <rFont val="Calibri"/>
        <family val="2"/>
      </rPr>
      <t>Ikan kakatua, segar</t>
    </r>
  </si>
  <si>
    <r>
      <rPr>
        <sz val="8"/>
        <rFont val="Calibri"/>
        <family val="2"/>
      </rPr>
      <t>GR032</t>
    </r>
  </si>
  <si>
    <r>
      <rPr>
        <sz val="8"/>
        <rFont val="Calibri"/>
        <family val="2"/>
      </rPr>
      <t>Ikan kalaban, segar</t>
    </r>
  </si>
  <si>
    <r>
      <rPr>
        <sz val="8"/>
        <rFont val="Calibri"/>
        <family val="2"/>
      </rPr>
      <t>GR033</t>
    </r>
  </si>
  <si>
    <r>
      <rPr>
        <sz val="8"/>
        <rFont val="Calibri"/>
        <family val="2"/>
      </rPr>
      <t>GR034</t>
    </r>
  </si>
  <si>
    <r>
      <rPr>
        <sz val="8"/>
        <rFont val="Calibri"/>
        <family val="2"/>
      </rPr>
      <t>Ikan kapar, segar</t>
    </r>
  </si>
  <si>
    <r>
      <rPr>
        <sz val="8"/>
        <rFont val="Calibri"/>
        <family val="2"/>
      </rPr>
      <t>GR035</t>
    </r>
  </si>
  <si>
    <r>
      <rPr>
        <sz val="8"/>
        <rFont val="Calibri"/>
        <family val="2"/>
      </rPr>
      <t>Ikan kawalinya, segar</t>
    </r>
  </si>
  <si>
    <r>
      <rPr>
        <sz val="8"/>
        <rFont val="Calibri"/>
        <family val="2"/>
      </rPr>
      <t>GR036</t>
    </r>
  </si>
  <si>
    <r>
      <rPr>
        <sz val="8"/>
        <rFont val="Calibri"/>
        <family val="2"/>
      </rPr>
      <t>Ikan keru-keru, segar</t>
    </r>
  </si>
  <si>
    <r>
      <rPr>
        <sz val="8"/>
        <rFont val="Calibri"/>
        <family val="2"/>
      </rPr>
      <t>GR037</t>
    </r>
  </si>
  <si>
    <r>
      <rPr>
        <sz val="8"/>
        <rFont val="Calibri"/>
        <family val="2"/>
      </rPr>
      <t>Ikan kima, segar</t>
    </r>
  </si>
  <si>
    <r>
      <rPr>
        <sz val="8"/>
        <rFont val="Calibri"/>
        <family val="2"/>
      </rPr>
      <t>GR038</t>
    </r>
  </si>
  <si>
    <r>
      <rPr>
        <sz val="8"/>
        <rFont val="Calibri"/>
        <family val="2"/>
      </rPr>
      <t>Ikan lais, segar</t>
    </r>
  </si>
  <si>
    <r>
      <rPr>
        <sz val="8"/>
        <rFont val="Calibri"/>
        <family val="2"/>
      </rPr>
      <t>GR039</t>
    </r>
  </si>
  <si>
    <r>
      <rPr>
        <sz val="8"/>
        <rFont val="Calibri"/>
        <family val="2"/>
      </rPr>
      <t>Ikan layang, segar</t>
    </r>
  </si>
  <si>
    <r>
      <rPr>
        <sz val="8"/>
        <rFont val="Calibri"/>
        <family val="2"/>
      </rPr>
      <t>GR040</t>
    </r>
  </si>
  <si>
    <r>
      <rPr>
        <sz val="8"/>
        <rFont val="Calibri"/>
        <family val="2"/>
      </rPr>
      <t>Ikan layur, segar</t>
    </r>
  </si>
  <si>
    <r>
      <rPr>
        <sz val="8"/>
        <rFont val="Calibri"/>
        <family val="2"/>
      </rPr>
      <t>GR041</t>
    </r>
  </si>
  <si>
    <r>
      <rPr>
        <sz val="8"/>
        <rFont val="Calibri"/>
        <family val="2"/>
      </rPr>
      <t>Ikan lehoma, segar</t>
    </r>
  </si>
  <si>
    <r>
      <rPr>
        <sz val="8"/>
        <rFont val="Calibri"/>
        <family val="2"/>
      </rPr>
      <t>GR042</t>
    </r>
  </si>
  <si>
    <r>
      <rPr>
        <sz val="8"/>
        <rFont val="Calibri"/>
        <family val="2"/>
      </rPr>
      <t>Ikan lemuru, segar</t>
    </r>
  </si>
  <si>
    <r>
      <rPr>
        <sz val="8"/>
        <rFont val="Calibri"/>
        <family val="2"/>
      </rPr>
      <t>GR043</t>
    </r>
  </si>
  <si>
    <r>
      <rPr>
        <sz val="8"/>
        <rFont val="Calibri"/>
        <family val="2"/>
      </rPr>
      <t>Ikan lidah, segar</t>
    </r>
  </si>
  <si>
    <r>
      <rPr>
        <sz val="8"/>
        <rFont val="Calibri"/>
        <family val="2"/>
      </rPr>
      <t>GR044</t>
    </r>
  </si>
  <si>
    <r>
      <rPr>
        <sz val="8"/>
        <rFont val="Calibri"/>
        <family val="2"/>
      </rPr>
      <t>Ikan malalugis, segar</t>
    </r>
  </si>
  <si>
    <r>
      <rPr>
        <sz val="8"/>
        <rFont val="Calibri"/>
        <family val="2"/>
      </rPr>
      <t>GR045</t>
    </r>
  </si>
  <si>
    <r>
      <rPr>
        <sz val="8"/>
        <rFont val="Calibri"/>
        <family val="2"/>
      </rPr>
      <t>GR046</t>
    </r>
  </si>
  <si>
    <r>
      <rPr>
        <sz val="8"/>
        <rFont val="Calibri"/>
        <family val="2"/>
      </rPr>
      <t>Ikan mas, segar</t>
    </r>
  </si>
  <si>
    <r>
      <rPr>
        <sz val="8"/>
        <rFont val="Calibri"/>
        <family val="2"/>
      </rPr>
      <t>GR047</t>
    </r>
  </si>
  <si>
    <r>
      <rPr>
        <sz val="8"/>
        <rFont val="Calibri"/>
        <family val="2"/>
      </rPr>
      <t>Ikan mayong, segar</t>
    </r>
  </si>
  <si>
    <r>
      <rPr>
        <sz val="8"/>
        <rFont val="Calibri"/>
        <family val="2"/>
      </rPr>
      <t>GR048</t>
    </r>
  </si>
  <si>
    <r>
      <rPr>
        <sz val="8"/>
        <rFont val="Calibri"/>
        <family val="2"/>
      </rPr>
      <t>Ikan mujahir, segar</t>
    </r>
  </si>
  <si>
    <r>
      <rPr>
        <sz val="8"/>
        <rFont val="Calibri"/>
        <family val="2"/>
      </rPr>
      <t>GR049</t>
    </r>
  </si>
  <si>
    <r>
      <rPr>
        <sz val="8"/>
        <rFont val="Calibri"/>
        <family val="2"/>
      </rPr>
      <t>Ikan nasu metti, segar</t>
    </r>
  </si>
  <si>
    <r>
      <rPr>
        <sz val="8"/>
        <rFont val="Calibri"/>
        <family val="2"/>
      </rPr>
      <t>GR050</t>
    </r>
  </si>
  <si>
    <r>
      <rPr>
        <sz val="8"/>
        <rFont val="Calibri"/>
        <family val="2"/>
      </rPr>
      <t>GR051</t>
    </r>
  </si>
  <si>
    <r>
      <rPr>
        <sz val="8"/>
        <rFont val="Calibri"/>
        <family val="2"/>
      </rPr>
      <t>Ikan paling, segar</t>
    </r>
  </si>
  <si>
    <r>
      <rPr>
        <sz val="8"/>
        <rFont val="Calibri"/>
        <family val="2"/>
      </rPr>
      <t>GR052</t>
    </r>
  </si>
  <si>
    <r>
      <rPr>
        <sz val="8"/>
        <rFont val="Calibri"/>
        <family val="2"/>
      </rPr>
      <t>GR053</t>
    </r>
  </si>
  <si>
    <r>
      <rPr>
        <sz val="8"/>
        <rFont val="Calibri"/>
        <family val="2"/>
      </rPr>
      <t>Ikan patin, segar</t>
    </r>
  </si>
  <si>
    <r>
      <rPr>
        <sz val="8"/>
        <rFont val="Calibri"/>
        <family val="2"/>
      </rPr>
      <t>GR054</t>
    </r>
  </si>
  <si>
    <r>
      <rPr>
        <sz val="8"/>
        <rFont val="Calibri"/>
        <family val="2"/>
      </rPr>
      <t>Ikan pomo, segar</t>
    </r>
  </si>
  <si>
    <r>
      <rPr>
        <sz val="8"/>
        <rFont val="Calibri"/>
        <family val="2"/>
      </rPr>
      <t>GR055</t>
    </r>
  </si>
  <si>
    <r>
      <rPr>
        <sz val="8"/>
        <rFont val="Calibri"/>
        <family val="2"/>
      </rPr>
      <t>Ikan puntin, segar</t>
    </r>
  </si>
  <si>
    <r>
      <rPr>
        <sz val="8"/>
        <rFont val="Calibri"/>
        <family val="2"/>
      </rPr>
      <t>GR056</t>
    </r>
  </si>
  <si>
    <r>
      <rPr>
        <sz val="8"/>
        <rFont val="Calibri"/>
        <family val="2"/>
      </rPr>
      <t>Ikan saluang, segar</t>
    </r>
  </si>
  <si>
    <r>
      <rPr>
        <sz val="8"/>
        <rFont val="Calibri"/>
        <family val="2"/>
      </rPr>
      <t>GR057</t>
    </r>
  </si>
  <si>
    <r>
      <rPr>
        <sz val="8"/>
        <rFont val="Calibri"/>
        <family val="2"/>
      </rPr>
      <t>Ikan sarden, segar</t>
    </r>
  </si>
  <si>
    <r>
      <rPr>
        <sz val="8"/>
        <rFont val="Calibri"/>
        <family val="2"/>
      </rPr>
      <t>GR058</t>
    </r>
  </si>
  <si>
    <r>
      <rPr>
        <sz val="8"/>
        <rFont val="Calibri"/>
        <family val="2"/>
      </rPr>
      <t>Ikan selar, segar</t>
    </r>
  </si>
  <si>
    <r>
      <rPr>
        <sz val="8"/>
        <rFont val="Calibri"/>
        <family val="2"/>
      </rPr>
      <t>GR059</t>
    </r>
  </si>
  <si>
    <r>
      <rPr>
        <sz val="8"/>
        <rFont val="Calibri"/>
        <family val="2"/>
      </rPr>
      <t>Ikan sepat, segar</t>
    </r>
  </si>
  <si>
    <r>
      <rPr>
        <sz val="8"/>
        <rFont val="Calibri"/>
        <family val="2"/>
      </rPr>
      <t>GR060</t>
    </r>
  </si>
  <si>
    <r>
      <rPr>
        <sz val="8"/>
        <rFont val="Calibri"/>
        <family val="2"/>
      </rPr>
      <t>Ikan sidat, segar</t>
    </r>
  </si>
  <si>
    <r>
      <rPr>
        <sz val="8"/>
        <rFont val="Calibri"/>
        <family val="2"/>
      </rPr>
      <t>GR061</t>
    </r>
  </si>
  <si>
    <r>
      <rPr>
        <sz val="8"/>
        <rFont val="Calibri"/>
        <family val="2"/>
      </rPr>
      <t>Ikan sunu, segar</t>
    </r>
  </si>
  <si>
    <r>
      <rPr>
        <sz val="8"/>
        <rFont val="Calibri"/>
        <family val="2"/>
      </rPr>
      <t>GR062</t>
    </r>
  </si>
  <si>
    <r>
      <rPr>
        <sz val="8"/>
        <rFont val="Calibri"/>
        <family val="2"/>
      </rPr>
      <t>Ikan tahuman, segar</t>
    </r>
  </si>
  <si>
    <r>
      <rPr>
        <sz val="8"/>
        <rFont val="Calibri"/>
        <family val="2"/>
      </rPr>
      <t>GR063</t>
    </r>
  </si>
  <si>
    <r>
      <rPr>
        <sz val="8"/>
        <rFont val="Calibri"/>
        <family val="2"/>
      </rPr>
      <t>Ikan tarmon, segar</t>
    </r>
  </si>
  <si>
    <r>
      <rPr>
        <sz val="8"/>
        <rFont val="Calibri"/>
        <family val="2"/>
      </rPr>
      <t>GR064</t>
    </r>
  </si>
  <si>
    <r>
      <rPr>
        <sz val="8"/>
        <rFont val="Calibri"/>
        <family val="2"/>
      </rPr>
      <t>Ikan telan, segar</t>
    </r>
  </si>
  <si>
    <r>
      <rPr>
        <sz val="8"/>
        <rFont val="Calibri"/>
        <family val="2"/>
      </rPr>
      <t>GR065</t>
    </r>
  </si>
  <si>
    <r>
      <rPr>
        <sz val="8"/>
        <rFont val="Calibri"/>
        <family val="2"/>
      </rPr>
      <t>Ikan tembang, segar</t>
    </r>
  </si>
  <si>
    <r>
      <rPr>
        <sz val="8"/>
        <rFont val="Calibri"/>
        <family val="2"/>
      </rPr>
      <t>GR066</t>
    </r>
  </si>
  <si>
    <r>
      <rPr>
        <sz val="8"/>
        <rFont val="Calibri"/>
        <family val="2"/>
      </rPr>
      <t>Ikan tempahas, segar</t>
    </r>
  </si>
  <si>
    <r>
      <rPr>
        <sz val="8"/>
        <rFont val="Calibri"/>
        <family val="2"/>
      </rPr>
      <t>GR067</t>
    </r>
  </si>
  <si>
    <r>
      <rPr>
        <sz val="8"/>
        <rFont val="Calibri"/>
        <family val="2"/>
      </rPr>
      <t>Ikan terbang, segar</t>
    </r>
  </si>
  <si>
    <r>
      <rPr>
        <sz val="8"/>
        <rFont val="Calibri"/>
        <family val="2"/>
      </rPr>
      <t>GR068</t>
    </r>
  </si>
  <si>
    <r>
      <rPr>
        <sz val="8"/>
        <rFont val="Calibri"/>
        <family val="2"/>
      </rPr>
      <t>Ikan teri, segar</t>
    </r>
  </si>
  <si>
    <r>
      <rPr>
        <sz val="8"/>
        <rFont val="Calibri"/>
        <family val="2"/>
      </rPr>
      <t>GR069</t>
    </r>
  </si>
  <si>
    <r>
      <rPr>
        <sz val="8"/>
        <rFont val="Calibri"/>
        <family val="2"/>
      </rPr>
      <t>Ikan titang, segar</t>
    </r>
  </si>
  <si>
    <r>
      <rPr>
        <sz val="8"/>
        <rFont val="Calibri"/>
        <family val="2"/>
      </rPr>
      <t>GR070</t>
    </r>
  </si>
  <si>
    <r>
      <rPr>
        <sz val="8"/>
        <rFont val="Calibri"/>
        <family val="2"/>
      </rPr>
      <t>Ikan tongkol, segar</t>
    </r>
  </si>
  <si>
    <r>
      <rPr>
        <sz val="8"/>
        <rFont val="Calibri"/>
        <family val="2"/>
      </rPr>
      <t>GR071</t>
    </r>
  </si>
  <si>
    <r>
      <rPr>
        <sz val="8"/>
        <rFont val="Calibri"/>
        <family val="2"/>
      </rPr>
      <t>Ikan turi, segar</t>
    </r>
  </si>
  <si>
    <r>
      <rPr>
        <sz val="8"/>
        <rFont val="Calibri"/>
        <family val="2"/>
      </rPr>
      <t>GR072</t>
    </r>
  </si>
  <si>
    <r>
      <rPr>
        <sz val="8"/>
        <rFont val="Calibri"/>
        <family val="2"/>
      </rPr>
      <t>Keong, segar</t>
    </r>
  </si>
  <si>
    <r>
      <rPr>
        <sz val="8"/>
        <rFont val="Calibri"/>
        <family val="2"/>
      </rPr>
      <t>GR073</t>
    </r>
  </si>
  <si>
    <r>
      <rPr>
        <sz val="8"/>
        <rFont val="Calibri"/>
        <family val="2"/>
      </rPr>
      <t>Kepiting, segar</t>
    </r>
  </si>
  <si>
    <r>
      <rPr>
        <sz val="8"/>
        <rFont val="Calibri"/>
        <family val="2"/>
      </rPr>
      <t>GR074</t>
    </r>
  </si>
  <si>
    <r>
      <rPr>
        <sz val="8"/>
        <rFont val="Calibri"/>
        <family val="2"/>
      </rPr>
      <t>Kerang, segar</t>
    </r>
  </si>
  <si>
    <r>
      <rPr>
        <sz val="8"/>
        <rFont val="Calibri"/>
        <family val="2"/>
      </rPr>
      <t>GR075</t>
    </r>
  </si>
  <si>
    <r>
      <rPr>
        <sz val="8"/>
        <rFont val="Calibri"/>
        <family val="2"/>
      </rPr>
      <t>Kodok, segar</t>
    </r>
  </si>
  <si>
    <r>
      <rPr>
        <sz val="8"/>
        <rFont val="Calibri"/>
        <family val="2"/>
      </rPr>
      <t>GR076</t>
    </r>
  </si>
  <si>
    <r>
      <rPr>
        <sz val="8"/>
        <rFont val="Calibri"/>
        <family val="2"/>
      </rPr>
      <t>Kura-kura, segar</t>
    </r>
  </si>
  <si>
    <r>
      <rPr>
        <sz val="8"/>
        <rFont val="Calibri"/>
        <family val="2"/>
      </rPr>
      <t>GR077</t>
    </r>
  </si>
  <si>
    <r>
      <rPr>
        <sz val="8"/>
        <rFont val="Calibri"/>
        <family val="2"/>
      </rPr>
      <t>Kuro, segar</t>
    </r>
  </si>
  <si>
    <r>
      <rPr>
        <sz val="8"/>
        <rFont val="Calibri"/>
        <family val="2"/>
      </rPr>
      <t>GR078</t>
    </r>
  </si>
  <si>
    <r>
      <rPr>
        <sz val="8"/>
        <rFont val="Calibri"/>
        <family val="2"/>
      </rPr>
      <t>Lokan, segar</t>
    </r>
  </si>
  <si>
    <r>
      <rPr>
        <sz val="8"/>
        <rFont val="Calibri"/>
        <family val="2"/>
      </rPr>
      <t>GR079</t>
    </r>
  </si>
  <si>
    <r>
      <rPr>
        <sz val="8"/>
        <rFont val="Calibri"/>
        <family val="2"/>
      </rPr>
      <t>Rajungan, segar</t>
    </r>
  </si>
  <si>
    <r>
      <rPr>
        <sz val="8"/>
        <rFont val="Calibri"/>
        <family val="2"/>
      </rPr>
      <t>GR080</t>
    </r>
  </si>
  <si>
    <r>
      <rPr>
        <sz val="8"/>
        <rFont val="Calibri"/>
        <family val="2"/>
      </rPr>
      <t>GR081</t>
    </r>
  </si>
  <si>
    <r>
      <rPr>
        <sz val="8"/>
        <rFont val="Calibri"/>
        <family val="2"/>
      </rPr>
      <t>Rusip</t>
    </r>
  </si>
  <si>
    <r>
      <rPr>
        <sz val="8"/>
        <rFont val="Calibri"/>
        <family val="2"/>
      </rPr>
      <t>GR082</t>
    </r>
  </si>
  <si>
    <r>
      <rPr>
        <sz val="8"/>
        <rFont val="Calibri"/>
        <family val="2"/>
      </rPr>
      <t>Udang galah, segar</t>
    </r>
  </si>
  <si>
    <r>
      <rPr>
        <sz val="8"/>
        <rFont val="Calibri"/>
        <family val="2"/>
      </rPr>
      <t>GR083</t>
    </r>
  </si>
  <si>
    <r>
      <rPr>
        <sz val="8"/>
        <rFont val="Calibri"/>
        <family val="2"/>
      </rPr>
      <t>Udang, besar, segar</t>
    </r>
  </si>
  <si>
    <r>
      <rPr>
        <sz val="8"/>
        <rFont val="Calibri"/>
        <family val="2"/>
      </rPr>
      <t>GR084</t>
    </r>
  </si>
  <si>
    <r>
      <rPr>
        <sz val="8"/>
        <rFont val="Calibri"/>
        <family val="2"/>
      </rPr>
      <t>Udang, segar</t>
    </r>
  </si>
  <si>
    <r>
      <rPr>
        <sz val="8"/>
        <rFont val="Calibri"/>
        <family val="2"/>
      </rPr>
      <t>GP001</t>
    </r>
  </si>
  <si>
    <r>
      <rPr>
        <sz val="8"/>
        <rFont val="Calibri"/>
        <family val="2"/>
      </rPr>
      <t>GP002</t>
    </r>
  </si>
  <si>
    <r>
      <rPr>
        <sz val="8"/>
        <rFont val="Calibri"/>
        <family val="2"/>
      </rPr>
      <t>Belut, goreng</t>
    </r>
  </si>
  <si>
    <r>
      <rPr>
        <sz val="8"/>
        <rFont val="Calibri"/>
        <family val="2"/>
      </rPr>
      <t>GP003</t>
    </r>
  </si>
  <si>
    <r>
      <rPr>
        <sz val="8"/>
        <rFont val="Calibri"/>
        <family val="2"/>
      </rPr>
      <t>Cumi-cumi, goreng</t>
    </r>
  </si>
  <si>
    <r>
      <rPr>
        <sz val="8"/>
        <rFont val="Calibri"/>
        <family val="2"/>
      </rPr>
      <t>GP004</t>
    </r>
  </si>
  <si>
    <r>
      <rPr>
        <sz val="8"/>
        <rFont val="Calibri"/>
        <family val="2"/>
      </rPr>
      <t>Ikan asin, kering</t>
    </r>
  </si>
  <si>
    <r>
      <rPr>
        <sz val="8"/>
        <rFont val="Calibri"/>
        <family val="2"/>
      </rPr>
      <t>GP005</t>
    </r>
  </si>
  <si>
    <r>
      <rPr>
        <sz val="8"/>
        <rFont val="Calibri"/>
        <family val="2"/>
      </rPr>
      <t>GP006</t>
    </r>
  </si>
  <si>
    <r>
      <rPr>
        <sz val="8"/>
        <rFont val="Calibri"/>
        <family val="2"/>
      </rPr>
      <t>Ikan baung bakar</t>
    </r>
  </si>
  <si>
    <r>
      <rPr>
        <sz val="8"/>
        <rFont val="Calibri"/>
        <family val="2"/>
      </rPr>
      <t>GP007</t>
    </r>
  </si>
  <si>
    <r>
      <rPr>
        <sz val="8"/>
        <rFont val="Calibri"/>
        <family val="2"/>
      </rPr>
      <t>Ikan Belida bakar</t>
    </r>
  </si>
  <si>
    <r>
      <rPr>
        <sz val="8"/>
        <rFont val="Calibri"/>
        <family val="2"/>
      </rPr>
      <t>GP008</t>
    </r>
  </si>
  <si>
    <r>
      <rPr>
        <sz val="8"/>
        <rFont val="Calibri"/>
        <family val="2"/>
      </rPr>
      <t>GP009</t>
    </r>
  </si>
  <si>
    <r>
      <rPr>
        <sz val="8"/>
        <rFont val="Calibri"/>
        <family val="2"/>
      </rPr>
      <t>GP010</t>
    </r>
  </si>
  <si>
    <r>
      <rPr>
        <sz val="8"/>
        <rFont val="Calibri"/>
        <family val="2"/>
      </rPr>
      <t>GP011</t>
    </r>
  </si>
  <si>
    <r>
      <rPr>
        <sz val="8"/>
        <rFont val="Calibri"/>
        <family val="2"/>
      </rPr>
      <t>GP012</t>
    </r>
  </si>
  <si>
    <r>
      <rPr>
        <sz val="8"/>
        <rFont val="Calibri"/>
        <family val="2"/>
      </rPr>
      <t>Ikan Gabus, kering</t>
    </r>
  </si>
  <si>
    <r>
      <rPr>
        <sz val="8"/>
        <rFont val="Calibri"/>
        <family val="2"/>
      </rPr>
      <t>GP013</t>
    </r>
  </si>
  <si>
    <r>
      <rPr>
        <sz val="8"/>
        <rFont val="Calibri"/>
        <family val="2"/>
      </rPr>
      <t>Ikan gete, goreng</t>
    </r>
  </si>
  <si>
    <r>
      <rPr>
        <sz val="8"/>
        <rFont val="Calibri"/>
        <family val="2"/>
      </rPr>
      <t>GP014</t>
    </r>
  </si>
  <si>
    <r>
      <rPr>
        <sz val="8"/>
        <rFont val="Calibri"/>
        <family val="2"/>
      </rPr>
      <t>Ikan hiu, kering</t>
    </r>
  </si>
  <si>
    <r>
      <rPr>
        <sz val="8"/>
        <rFont val="Calibri"/>
        <family val="2"/>
      </rPr>
      <t>GP015</t>
    </r>
  </si>
  <si>
    <r>
      <rPr>
        <sz val="8"/>
        <rFont val="Calibri"/>
        <family val="2"/>
      </rPr>
      <t>Ikan katombo, asin</t>
    </r>
  </si>
  <si>
    <r>
      <rPr>
        <sz val="8"/>
        <rFont val="Calibri"/>
        <family val="2"/>
      </rPr>
      <t>GP016</t>
    </r>
  </si>
  <si>
    <r>
      <rPr>
        <sz val="8"/>
        <rFont val="Calibri"/>
        <family val="2"/>
      </rPr>
      <t>Ikan kayu, kering</t>
    </r>
  </si>
  <si>
    <r>
      <rPr>
        <sz val="8"/>
        <rFont val="Calibri"/>
        <family val="2"/>
      </rPr>
      <t>GP017</t>
    </r>
  </si>
  <si>
    <r>
      <rPr>
        <sz val="8"/>
        <rFont val="Calibri"/>
        <family val="2"/>
      </rPr>
      <t>Ikan Lais bakar</t>
    </r>
  </si>
  <si>
    <r>
      <rPr>
        <sz val="8"/>
        <rFont val="Calibri"/>
        <family val="2"/>
      </rPr>
      <t>GP018</t>
    </r>
  </si>
  <si>
    <r>
      <rPr>
        <sz val="8"/>
        <rFont val="Calibri"/>
        <family val="2"/>
      </rPr>
      <t>GP019</t>
    </r>
  </si>
  <si>
    <r>
      <rPr>
        <sz val="8"/>
        <rFont val="Calibri"/>
        <family val="2"/>
      </rPr>
      <t>Ikan Mas pepes</t>
    </r>
  </si>
  <si>
    <r>
      <rPr>
        <sz val="8"/>
        <rFont val="Calibri"/>
        <family val="2"/>
      </rPr>
      <t>GP020</t>
    </r>
  </si>
  <si>
    <r>
      <rPr>
        <sz val="8"/>
        <rFont val="Calibri"/>
        <family val="2"/>
      </rPr>
      <t>Ikan mujahir goreng</t>
    </r>
  </si>
  <si>
    <r>
      <rPr>
        <sz val="8"/>
        <rFont val="Calibri"/>
        <family val="2"/>
      </rPr>
      <t>GP021</t>
    </r>
  </si>
  <si>
    <r>
      <rPr>
        <sz val="8"/>
        <rFont val="Calibri"/>
        <family val="2"/>
      </rPr>
      <t>Ikan Mujahir pepes</t>
    </r>
  </si>
  <si>
    <r>
      <rPr>
        <sz val="8"/>
        <rFont val="Calibri"/>
        <family val="2"/>
      </rPr>
      <t>GP022</t>
    </r>
  </si>
  <si>
    <r>
      <rPr>
        <sz val="8"/>
        <rFont val="Calibri"/>
        <family val="2"/>
      </rPr>
      <t>GP023</t>
    </r>
  </si>
  <si>
    <r>
      <rPr>
        <sz val="8"/>
        <rFont val="Calibri"/>
        <family val="2"/>
      </rPr>
      <t>Ikan Papuyu, bakar</t>
    </r>
  </si>
  <si>
    <r>
      <rPr>
        <sz val="8"/>
        <rFont val="Calibri"/>
        <family val="2"/>
      </rPr>
      <t>GP024</t>
    </r>
  </si>
  <si>
    <r>
      <rPr>
        <sz val="8"/>
        <rFont val="Calibri"/>
        <family val="2"/>
      </rPr>
      <t>Ikan Patin, bakar</t>
    </r>
  </si>
  <si>
    <r>
      <rPr>
        <sz val="8"/>
        <rFont val="Calibri"/>
        <family val="2"/>
      </rPr>
      <t>GP025</t>
    </r>
  </si>
  <si>
    <r>
      <rPr>
        <sz val="8"/>
        <rFont val="Calibri"/>
        <family val="2"/>
      </rPr>
      <t>GP026</t>
    </r>
  </si>
  <si>
    <r>
      <rPr>
        <sz val="8"/>
        <rFont val="Calibri"/>
        <family val="2"/>
      </rPr>
      <t>Ikan pepetek, mentah</t>
    </r>
  </si>
  <si>
    <r>
      <rPr>
        <sz val="8"/>
        <rFont val="Calibri"/>
        <family val="2"/>
      </rPr>
      <t>GP027</t>
    </r>
  </si>
  <si>
    <r>
      <rPr>
        <sz val="8"/>
        <rFont val="Calibri"/>
        <family val="2"/>
      </rPr>
      <t>GP028</t>
    </r>
  </si>
  <si>
    <r>
      <rPr>
        <sz val="8"/>
        <rFont val="Calibri"/>
        <family val="2"/>
      </rPr>
      <t>GP029</t>
    </r>
  </si>
  <si>
    <r>
      <rPr>
        <sz val="8"/>
        <rFont val="Calibri"/>
        <family val="2"/>
      </rPr>
      <t>GP030</t>
    </r>
  </si>
  <si>
    <r>
      <rPr>
        <sz val="8"/>
        <rFont val="Calibri"/>
        <family val="2"/>
      </rPr>
      <t>GP031</t>
    </r>
  </si>
  <si>
    <r>
      <rPr>
        <sz val="8"/>
        <rFont val="Calibri"/>
        <family val="2"/>
      </rPr>
      <t>Ikan sale, mentah</t>
    </r>
  </si>
  <si>
    <r>
      <rPr>
        <sz val="8"/>
        <rFont val="Calibri"/>
        <family val="2"/>
      </rPr>
      <t>GP032</t>
    </r>
  </si>
  <si>
    <r>
      <rPr>
        <sz val="8"/>
        <rFont val="Calibri"/>
        <family val="2"/>
      </rPr>
      <t>Ikan sale lais, mentah</t>
    </r>
  </si>
  <si>
    <r>
      <rPr>
        <sz val="8"/>
        <rFont val="Calibri"/>
        <family val="2"/>
      </rPr>
      <t>GP033</t>
    </r>
  </si>
  <si>
    <r>
      <rPr>
        <sz val="8"/>
        <rFont val="Calibri"/>
        <family val="2"/>
      </rPr>
      <t>GP034</t>
    </r>
  </si>
  <si>
    <r>
      <rPr>
        <sz val="8"/>
        <rFont val="Calibri"/>
        <family val="2"/>
      </rPr>
      <t>GP035</t>
    </r>
  </si>
  <si>
    <r>
      <rPr>
        <sz val="8"/>
        <rFont val="Calibri"/>
        <family val="2"/>
      </rPr>
      <t>GP036</t>
    </r>
  </si>
  <si>
    <r>
      <rPr>
        <sz val="8"/>
        <rFont val="Calibri"/>
        <family val="2"/>
      </rPr>
      <t>GP037</t>
    </r>
  </si>
  <si>
    <r>
      <rPr>
        <sz val="8"/>
        <rFont val="Calibri"/>
        <family val="2"/>
      </rPr>
      <t>GP038</t>
    </r>
  </si>
  <si>
    <r>
      <rPr>
        <sz val="8"/>
        <rFont val="Calibri"/>
        <family val="2"/>
      </rPr>
      <t>GP039</t>
    </r>
  </si>
  <si>
    <r>
      <rPr>
        <sz val="8"/>
        <rFont val="Calibri"/>
        <family val="2"/>
      </rPr>
      <t>Ikan, tepung, mentah</t>
    </r>
  </si>
  <si>
    <r>
      <rPr>
        <sz val="8"/>
        <rFont val="Calibri"/>
        <family val="2"/>
      </rPr>
      <t>GP040</t>
    </r>
  </si>
  <si>
    <r>
      <rPr>
        <sz val="8"/>
        <rFont val="Calibri"/>
        <family val="2"/>
      </rPr>
      <t>GP041</t>
    </r>
  </si>
  <si>
    <r>
      <rPr>
        <sz val="8"/>
        <rFont val="Calibri"/>
        <family val="2"/>
      </rPr>
      <t>GP042</t>
    </r>
  </si>
  <si>
    <r>
      <rPr>
        <sz val="8"/>
        <rFont val="Calibri"/>
        <family val="2"/>
      </rPr>
      <t>GP043</t>
    </r>
  </si>
  <si>
    <r>
      <rPr>
        <sz val="8"/>
        <rFont val="Calibri"/>
        <family val="2"/>
      </rPr>
      <t>GP044</t>
    </r>
  </si>
  <si>
    <r>
      <rPr>
        <sz val="8"/>
        <rFont val="Calibri"/>
        <family val="2"/>
      </rPr>
      <t>GP045</t>
    </r>
  </si>
  <si>
    <r>
      <rPr>
        <sz val="8"/>
        <rFont val="Calibri"/>
        <family val="2"/>
      </rPr>
      <t>Kerang, asap, mentah</t>
    </r>
  </si>
  <si>
    <r>
      <rPr>
        <sz val="8"/>
        <rFont val="Calibri"/>
        <family val="2"/>
      </rPr>
      <t>GP046</t>
    </r>
  </si>
  <si>
    <r>
      <rPr>
        <sz val="8"/>
        <rFont val="Calibri"/>
        <family val="2"/>
      </rPr>
      <t>GP047</t>
    </r>
  </si>
  <si>
    <r>
      <rPr>
        <sz val="8"/>
        <rFont val="Calibri"/>
        <family val="2"/>
      </rPr>
      <t>Rebon, kering, mentah</t>
    </r>
  </si>
  <si>
    <r>
      <rPr>
        <sz val="8"/>
        <rFont val="Calibri"/>
        <family val="2"/>
      </rPr>
      <t>GP048</t>
    </r>
  </si>
  <si>
    <r>
      <rPr>
        <sz val="8"/>
        <rFont val="Calibri"/>
        <family val="2"/>
      </rPr>
      <t>Rebung laut, mentah</t>
    </r>
  </si>
  <si>
    <r>
      <rPr>
        <sz val="8"/>
        <rFont val="Calibri"/>
        <family val="2"/>
      </rPr>
      <t>GP049</t>
    </r>
  </si>
  <si>
    <r>
      <rPr>
        <sz val="8"/>
        <rFont val="Calibri"/>
        <family val="2"/>
      </rPr>
      <t>Sardines dalam kaleng</t>
    </r>
  </si>
  <si>
    <r>
      <rPr>
        <sz val="8"/>
        <rFont val="Calibri"/>
        <family val="2"/>
      </rPr>
      <t>GP050</t>
    </r>
  </si>
  <si>
    <r>
      <rPr>
        <sz val="8"/>
        <rFont val="Calibri"/>
        <family val="2"/>
      </rPr>
      <t>GP051</t>
    </r>
  </si>
  <si>
    <r>
      <rPr>
        <sz val="8"/>
        <rFont val="Calibri"/>
        <family val="2"/>
      </rPr>
      <t>Udang kering, mentah</t>
    </r>
  </si>
  <si>
    <r>
      <rPr>
        <sz val="8"/>
        <rFont val="Calibri"/>
        <family val="2"/>
      </rPr>
      <t>GP052</t>
    </r>
  </si>
  <si>
    <r>
      <rPr>
        <sz val="8"/>
        <rFont val="Calibri"/>
        <family val="2"/>
      </rPr>
      <t>Udang papay, mentah</t>
    </r>
  </si>
  <si>
    <r>
      <rPr>
        <sz val="8"/>
        <rFont val="Calibri"/>
        <family val="2"/>
      </rPr>
      <t>GP053</t>
    </r>
  </si>
  <si>
    <r>
      <rPr>
        <sz val="8"/>
        <rFont val="Calibri"/>
        <family val="2"/>
      </rPr>
      <t>Abon haruwan</t>
    </r>
  </si>
  <si>
    <r>
      <rPr>
        <sz val="8"/>
        <rFont val="Calibri"/>
        <family val="2"/>
      </rPr>
      <t>GP054</t>
    </r>
  </si>
  <si>
    <r>
      <rPr>
        <sz val="8"/>
        <rFont val="Calibri"/>
        <family val="2"/>
      </rPr>
      <t>Abon ikan</t>
    </r>
  </si>
  <si>
    <r>
      <rPr>
        <sz val="8"/>
        <rFont val="Calibri"/>
        <family val="2"/>
      </rPr>
      <t>GP055</t>
    </r>
  </si>
  <si>
    <r>
      <rPr>
        <sz val="8"/>
        <rFont val="Calibri"/>
        <family val="2"/>
      </rPr>
      <t>Betok wadi, masakan</t>
    </r>
  </si>
  <si>
    <r>
      <rPr>
        <sz val="8"/>
        <rFont val="Calibri"/>
        <family val="2"/>
      </rPr>
      <t>GP056</t>
    </r>
  </si>
  <si>
    <r>
      <rPr>
        <sz val="8"/>
        <rFont val="Calibri"/>
        <family val="2"/>
      </rPr>
      <t>GP057</t>
    </r>
  </si>
  <si>
    <r>
      <rPr>
        <sz val="8"/>
        <rFont val="Calibri"/>
        <family val="2"/>
      </rPr>
      <t>GP058</t>
    </r>
  </si>
  <si>
    <r>
      <rPr>
        <sz val="8"/>
        <rFont val="Calibri"/>
        <family val="2"/>
      </rPr>
      <t>Cakalang asar (asap)</t>
    </r>
  </si>
  <si>
    <r>
      <rPr>
        <sz val="8"/>
        <rFont val="Calibri"/>
        <family val="2"/>
      </rPr>
      <t>GP059</t>
    </r>
  </si>
  <si>
    <r>
      <rPr>
        <sz val="8"/>
        <rFont val="Calibri"/>
        <family val="2"/>
      </rPr>
      <t>GP060</t>
    </r>
  </si>
  <si>
    <r>
      <rPr>
        <sz val="8"/>
        <rFont val="Calibri"/>
        <family val="2"/>
      </rPr>
      <t>GP061</t>
    </r>
  </si>
  <si>
    <r>
      <rPr>
        <sz val="8"/>
        <rFont val="Calibri"/>
        <family val="2"/>
      </rPr>
      <t>Fillet o-fish</t>
    </r>
  </si>
  <si>
    <r>
      <rPr>
        <sz val="8"/>
        <rFont val="Calibri"/>
        <family val="2"/>
      </rPr>
      <t>GP062</t>
    </r>
  </si>
  <si>
    <r>
      <rPr>
        <sz val="8"/>
        <rFont val="Calibri"/>
        <family val="2"/>
      </rPr>
      <t>GP063</t>
    </r>
  </si>
  <si>
    <r>
      <rPr>
        <sz val="8"/>
        <rFont val="Calibri"/>
        <family val="2"/>
      </rPr>
      <t>GP065</t>
    </r>
  </si>
  <si>
    <r>
      <rPr>
        <sz val="8"/>
        <rFont val="Calibri"/>
        <family val="2"/>
      </rPr>
      <t>Gulai ikan, masakan</t>
    </r>
  </si>
  <si>
    <r>
      <rPr>
        <sz val="8"/>
        <rFont val="Calibri"/>
        <family val="2"/>
      </rPr>
      <t>GP064</t>
    </r>
  </si>
  <si>
    <r>
      <rPr>
        <sz val="8"/>
        <rFont val="Calibri"/>
        <family val="2"/>
      </rPr>
      <t>GP066</t>
    </r>
  </si>
  <si>
    <r>
      <rPr>
        <sz val="8"/>
        <rFont val="Calibri"/>
        <family val="2"/>
      </rPr>
      <t>GP067</t>
    </r>
  </si>
  <si>
    <r>
      <rPr>
        <sz val="8"/>
        <rFont val="Calibri"/>
        <family val="2"/>
      </rPr>
      <t>Gulai tiram, masakan</t>
    </r>
  </si>
  <si>
    <r>
      <rPr>
        <sz val="8"/>
        <rFont val="Calibri"/>
        <family val="2"/>
      </rPr>
      <t>GP068</t>
    </r>
  </si>
  <si>
    <r>
      <rPr>
        <sz val="8"/>
        <rFont val="Calibri"/>
        <family val="2"/>
      </rPr>
      <t>GP069</t>
    </r>
  </si>
  <si>
    <r>
      <rPr>
        <sz val="8"/>
        <rFont val="Calibri"/>
        <family val="2"/>
      </rPr>
      <t>GP070</t>
    </r>
  </si>
  <si>
    <r>
      <rPr>
        <sz val="8"/>
        <rFont val="Calibri"/>
        <family val="2"/>
      </rPr>
      <t>GP071</t>
    </r>
  </si>
  <si>
    <r>
      <rPr>
        <sz val="8"/>
        <rFont val="Calibri"/>
        <family val="2"/>
      </rPr>
      <t>GP072</t>
    </r>
  </si>
  <si>
    <r>
      <rPr>
        <sz val="8"/>
        <rFont val="Calibri"/>
        <family val="2"/>
      </rPr>
      <t>Kaholeo, masakan</t>
    </r>
  </si>
  <si>
    <r>
      <rPr>
        <sz val="8"/>
        <rFont val="Calibri"/>
        <family val="2"/>
      </rPr>
      <t>GP073</t>
    </r>
  </si>
  <si>
    <r>
      <rPr>
        <sz val="8"/>
        <rFont val="Calibri"/>
        <family val="2"/>
      </rPr>
      <t>Lawara penjah</t>
    </r>
  </si>
  <si>
    <r>
      <rPr>
        <sz val="8"/>
        <rFont val="Calibri"/>
        <family val="2"/>
      </rPr>
      <t>GP074</t>
    </r>
  </si>
  <si>
    <r>
      <rPr>
        <sz val="8"/>
        <rFont val="Calibri"/>
        <family val="2"/>
      </rPr>
      <t>Model, masakan</t>
    </r>
  </si>
  <si>
    <r>
      <rPr>
        <sz val="8"/>
        <rFont val="Calibri"/>
        <family val="2"/>
      </rPr>
      <t>GP075</t>
    </r>
  </si>
  <si>
    <r>
      <rPr>
        <sz val="8"/>
        <rFont val="Calibri"/>
        <family val="2"/>
      </rPr>
      <t>GP076</t>
    </r>
  </si>
  <si>
    <r>
      <rPr>
        <sz val="8"/>
        <rFont val="Calibri"/>
        <family val="2"/>
      </rPr>
      <t>GP077</t>
    </r>
  </si>
  <si>
    <r>
      <rPr>
        <sz val="8"/>
        <rFont val="Calibri"/>
        <family val="2"/>
      </rPr>
      <t>GP078</t>
    </r>
  </si>
  <si>
    <r>
      <rPr>
        <sz val="8"/>
        <rFont val="Calibri"/>
        <family val="2"/>
      </rPr>
      <t>GP079</t>
    </r>
  </si>
  <si>
    <r>
      <rPr>
        <sz val="8"/>
        <rFont val="Calibri"/>
        <family val="2"/>
      </rPr>
      <t>GP080</t>
    </r>
  </si>
  <si>
    <r>
      <rPr>
        <sz val="8"/>
        <rFont val="Calibri"/>
        <family val="2"/>
      </rPr>
      <t>GP081</t>
    </r>
  </si>
  <si>
    <r>
      <rPr>
        <sz val="8"/>
        <rFont val="Calibri"/>
        <family val="2"/>
      </rPr>
      <t>GP082</t>
    </r>
  </si>
  <si>
    <r>
      <rPr>
        <sz val="8"/>
        <rFont val="Calibri"/>
        <family val="2"/>
      </rPr>
      <t>GP083</t>
    </r>
  </si>
  <si>
    <r>
      <rPr>
        <sz val="8"/>
        <rFont val="Calibri"/>
        <family val="2"/>
      </rPr>
      <t>GP084</t>
    </r>
  </si>
  <si>
    <r>
      <rPr>
        <sz val="8"/>
        <rFont val="Calibri"/>
        <family val="2"/>
      </rPr>
      <t>Pencok lele, masakan</t>
    </r>
  </si>
  <si>
    <r>
      <rPr>
        <sz val="8"/>
        <rFont val="Calibri"/>
        <family val="2"/>
      </rPr>
      <t>GP085</t>
    </r>
  </si>
  <si>
    <r>
      <rPr>
        <sz val="8"/>
        <rFont val="Calibri"/>
        <family val="2"/>
      </rPr>
      <t>Pinda</t>
    </r>
  </si>
  <si>
    <r>
      <rPr>
        <sz val="8"/>
        <rFont val="Calibri"/>
        <family val="2"/>
      </rPr>
      <t>GP086</t>
    </r>
  </si>
  <si>
    <r>
      <rPr>
        <sz val="8"/>
        <rFont val="Calibri"/>
        <family val="2"/>
      </rPr>
      <t>GP087</t>
    </r>
  </si>
  <si>
    <r>
      <rPr>
        <sz val="8"/>
        <rFont val="Calibri"/>
        <family val="2"/>
      </rPr>
      <t>GP088</t>
    </r>
  </si>
  <si>
    <r>
      <rPr>
        <sz val="8"/>
        <rFont val="Calibri"/>
        <family val="2"/>
      </rPr>
      <t>GP089</t>
    </r>
  </si>
  <si>
    <r>
      <rPr>
        <sz val="8"/>
        <rFont val="Calibri"/>
        <family val="2"/>
      </rPr>
      <t>GP090</t>
    </r>
  </si>
  <si>
    <r>
      <rPr>
        <sz val="8"/>
        <rFont val="Calibri"/>
        <family val="2"/>
      </rPr>
      <t>Sate Bandeng</t>
    </r>
  </si>
  <si>
    <r>
      <rPr>
        <sz val="8"/>
        <rFont val="Calibri"/>
        <family val="2"/>
      </rPr>
      <t>GP091</t>
    </r>
  </si>
  <si>
    <r>
      <rPr>
        <sz val="8"/>
        <rFont val="Calibri"/>
        <family val="2"/>
      </rPr>
      <t>Sepi, masakan</t>
    </r>
  </si>
  <si>
    <r>
      <rPr>
        <sz val="8"/>
        <rFont val="Calibri"/>
        <family val="2"/>
      </rPr>
      <t>GP092</t>
    </r>
  </si>
  <si>
    <r>
      <rPr>
        <sz val="8"/>
        <rFont val="Calibri"/>
        <family val="2"/>
      </rPr>
      <t>Tekwan, masakan</t>
    </r>
  </si>
  <si>
    <r>
      <rPr>
        <sz val="8"/>
        <rFont val="Calibri"/>
        <family val="2"/>
      </rPr>
      <t>GP093</t>
    </r>
  </si>
  <si>
    <r>
      <rPr>
        <sz val="8"/>
        <rFont val="Calibri"/>
        <family val="2"/>
      </rPr>
      <t>Teri belado, masakan</t>
    </r>
  </si>
  <si>
    <r>
      <rPr>
        <sz val="8"/>
        <rFont val="Calibri"/>
        <family val="2"/>
      </rPr>
      <t>GP094</t>
    </r>
  </si>
  <si>
    <r>
      <rPr>
        <sz val="8"/>
        <rFont val="Calibri"/>
        <family val="2"/>
      </rPr>
      <t>GP095</t>
    </r>
  </si>
  <si>
    <r>
      <rPr>
        <sz val="8"/>
        <rFont val="Calibri"/>
        <family val="2"/>
      </rPr>
      <t>Tumis keumamah</t>
    </r>
  </si>
  <si>
    <r>
      <rPr>
        <sz val="8"/>
        <rFont val="Calibri"/>
        <family val="2"/>
      </rPr>
      <t>HR001</t>
    </r>
  </si>
  <si>
    <r>
      <rPr>
        <sz val="8"/>
        <rFont val="Calibri"/>
        <family val="2"/>
      </rPr>
      <t>HR002</t>
    </r>
  </si>
  <si>
    <r>
      <rPr>
        <sz val="8"/>
        <rFont val="Calibri"/>
        <family val="2"/>
      </rPr>
      <t>Telur ayam ras, segar</t>
    </r>
  </si>
  <si>
    <r>
      <rPr>
        <sz val="8"/>
        <rFont val="Calibri"/>
        <family val="2"/>
      </rPr>
      <t>HR003</t>
    </r>
  </si>
  <si>
    <r>
      <rPr>
        <sz val="8"/>
        <rFont val="Calibri"/>
        <family val="2"/>
      </rPr>
      <t>HR004</t>
    </r>
  </si>
  <si>
    <r>
      <rPr>
        <sz val="8"/>
        <rFont val="Calibri"/>
        <family val="2"/>
      </rPr>
      <t>HR005</t>
    </r>
  </si>
  <si>
    <r>
      <rPr>
        <sz val="8"/>
        <rFont val="Calibri"/>
        <family val="2"/>
      </rPr>
      <t>HR006</t>
    </r>
  </si>
  <si>
    <r>
      <rPr>
        <sz val="8"/>
        <rFont val="Calibri"/>
        <family val="2"/>
      </rPr>
      <t>HR007</t>
    </r>
  </si>
  <si>
    <r>
      <rPr>
        <sz val="8"/>
        <rFont val="Calibri"/>
        <family val="2"/>
      </rPr>
      <t>HR008</t>
    </r>
  </si>
  <si>
    <r>
      <rPr>
        <sz val="8"/>
        <rFont val="Calibri"/>
        <family val="2"/>
      </rPr>
      <t>HR009</t>
    </r>
  </si>
  <si>
    <r>
      <rPr>
        <sz val="8"/>
        <rFont val="Calibri"/>
        <family val="2"/>
      </rPr>
      <t>HR010</t>
    </r>
  </si>
  <si>
    <r>
      <rPr>
        <sz val="8"/>
        <rFont val="Calibri"/>
        <family val="2"/>
      </rPr>
      <t>Telur penyu, segar</t>
    </r>
  </si>
  <si>
    <r>
      <rPr>
        <sz val="8"/>
        <rFont val="Calibri"/>
        <family val="2"/>
      </rPr>
      <t>HR011</t>
    </r>
  </si>
  <si>
    <r>
      <rPr>
        <sz val="8"/>
        <rFont val="Calibri"/>
        <family val="2"/>
      </rPr>
      <t>HP001</t>
    </r>
  </si>
  <si>
    <r>
      <rPr>
        <sz val="8"/>
        <rFont val="Calibri"/>
        <family val="2"/>
      </rPr>
      <t>HP002</t>
    </r>
  </si>
  <si>
    <r>
      <rPr>
        <sz val="8"/>
        <rFont val="Calibri"/>
        <family val="2"/>
      </rPr>
      <t>HP003</t>
    </r>
  </si>
  <si>
    <r>
      <rPr>
        <sz val="8"/>
        <rFont val="Calibri"/>
        <family val="2"/>
      </rPr>
      <t>HP004</t>
    </r>
  </si>
  <si>
    <r>
      <rPr>
        <sz val="8"/>
        <rFont val="Calibri"/>
        <family val="2"/>
      </rPr>
      <t>HP005</t>
    </r>
  </si>
  <si>
    <r>
      <rPr>
        <sz val="8"/>
        <rFont val="Calibri"/>
        <family val="2"/>
      </rPr>
      <t>HP006</t>
    </r>
  </si>
  <si>
    <r>
      <rPr>
        <sz val="8"/>
        <rFont val="Calibri"/>
        <family val="2"/>
      </rPr>
      <t>HP007</t>
    </r>
  </si>
  <si>
    <r>
      <rPr>
        <sz val="8"/>
        <rFont val="Calibri"/>
        <family val="2"/>
      </rPr>
      <t>Kalio telur, masakan</t>
    </r>
  </si>
  <si>
    <r>
      <rPr>
        <sz val="8"/>
        <rFont val="Calibri"/>
        <family val="2"/>
      </rPr>
      <t>JR001</t>
    </r>
  </si>
  <si>
    <r>
      <rPr>
        <sz val="8"/>
        <rFont val="Calibri"/>
        <family val="2"/>
      </rPr>
      <t>JR002</t>
    </r>
  </si>
  <si>
    <r>
      <rPr>
        <sz val="8"/>
        <rFont val="Calibri"/>
        <family val="2"/>
      </rPr>
      <t>Susu ibu - ASI</t>
    </r>
  </si>
  <si>
    <r>
      <rPr>
        <sz val="8"/>
        <rFont val="Calibri"/>
        <family val="2"/>
      </rPr>
      <t>JR003</t>
    </r>
  </si>
  <si>
    <r>
      <rPr>
        <sz val="8"/>
        <rFont val="Calibri"/>
        <family val="2"/>
      </rPr>
      <t>Susu kambing, segar</t>
    </r>
  </si>
  <si>
    <r>
      <rPr>
        <sz val="8"/>
        <rFont val="Calibri"/>
        <family val="2"/>
      </rPr>
      <t>JR004</t>
    </r>
  </si>
  <si>
    <r>
      <rPr>
        <sz val="8"/>
        <rFont val="Calibri"/>
        <family val="2"/>
      </rPr>
      <t>Susu kerbau, segar</t>
    </r>
  </si>
  <si>
    <r>
      <rPr>
        <sz val="8"/>
        <rFont val="Calibri"/>
        <family val="2"/>
      </rPr>
      <t>JR005</t>
    </r>
  </si>
  <si>
    <r>
      <rPr>
        <sz val="8"/>
        <rFont val="Calibri"/>
        <family val="2"/>
      </rPr>
      <t>Susu kuda, segar</t>
    </r>
  </si>
  <si>
    <r>
      <rPr>
        <sz val="8"/>
        <rFont val="Calibri"/>
        <family val="2"/>
      </rPr>
      <t>JR006</t>
    </r>
  </si>
  <si>
    <r>
      <rPr>
        <sz val="8"/>
        <rFont val="Calibri"/>
        <family val="2"/>
      </rPr>
      <t>Susu sapi, segar</t>
    </r>
  </si>
  <si>
    <r>
      <rPr>
        <sz val="8"/>
        <rFont val="Calibri"/>
        <family val="2"/>
      </rPr>
      <t>JP001</t>
    </r>
  </si>
  <si>
    <r>
      <rPr>
        <sz val="8"/>
        <rFont val="Calibri"/>
        <family val="2"/>
      </rPr>
      <t>Es krim</t>
    </r>
  </si>
  <si>
    <r>
      <rPr>
        <sz val="8"/>
        <rFont val="Calibri"/>
        <family val="2"/>
      </rPr>
      <t>JP002</t>
    </r>
  </si>
  <si>
    <r>
      <rPr>
        <sz val="8"/>
        <rFont val="Calibri"/>
        <family val="2"/>
      </rPr>
      <t>Hangop</t>
    </r>
  </si>
  <si>
    <r>
      <rPr>
        <sz val="8"/>
        <rFont val="Calibri"/>
        <family val="2"/>
      </rPr>
      <t>JP003</t>
    </r>
  </si>
  <si>
    <r>
      <rPr>
        <sz val="8"/>
        <rFont val="Calibri"/>
        <family val="2"/>
      </rPr>
      <t>Keju</t>
    </r>
  </si>
  <si>
    <r>
      <rPr>
        <sz val="8"/>
        <rFont val="Calibri"/>
        <family val="2"/>
      </rPr>
      <t>JP004</t>
    </r>
  </si>
  <si>
    <r>
      <rPr>
        <sz val="8"/>
        <rFont val="Calibri"/>
        <family val="2"/>
      </rPr>
      <t>Kwark (Quark)</t>
    </r>
  </si>
  <si>
    <r>
      <rPr>
        <sz val="8"/>
        <rFont val="Calibri"/>
        <family val="2"/>
      </rPr>
      <t>JP005</t>
    </r>
  </si>
  <si>
    <r>
      <rPr>
        <sz val="8"/>
        <rFont val="Calibri"/>
        <family val="2"/>
      </rPr>
      <t>JP006</t>
    </r>
  </si>
  <si>
    <r>
      <rPr>
        <sz val="8"/>
        <rFont val="Calibri"/>
        <family val="2"/>
      </rPr>
      <t>Susu bubuk</t>
    </r>
  </si>
  <si>
    <r>
      <rPr>
        <sz val="8"/>
        <rFont val="Calibri"/>
        <family val="2"/>
      </rPr>
      <t>JP007</t>
    </r>
  </si>
  <si>
    <r>
      <rPr>
        <sz val="8"/>
        <rFont val="Calibri"/>
        <family val="2"/>
      </rPr>
      <t>Susu kental manis</t>
    </r>
  </si>
  <si>
    <r>
      <rPr>
        <sz val="8"/>
        <rFont val="Calibri"/>
        <family val="2"/>
      </rPr>
      <t>JP008</t>
    </r>
  </si>
  <si>
    <r>
      <rPr>
        <sz val="8"/>
        <rFont val="Calibri"/>
        <family val="2"/>
      </rPr>
      <t>Susu kental tak manis</t>
    </r>
  </si>
  <si>
    <r>
      <rPr>
        <sz val="8"/>
        <rFont val="Calibri"/>
        <family val="2"/>
      </rPr>
      <t>JP009</t>
    </r>
  </si>
  <si>
    <r>
      <rPr>
        <sz val="8"/>
        <rFont val="Calibri"/>
        <family val="2"/>
      </rPr>
      <t>Susu skim, bubuk</t>
    </r>
  </si>
  <si>
    <r>
      <rPr>
        <sz val="8"/>
        <rFont val="Calibri"/>
        <family val="2"/>
      </rPr>
      <t>JP010</t>
    </r>
  </si>
  <si>
    <r>
      <rPr>
        <sz val="8"/>
        <rFont val="Calibri"/>
        <family val="2"/>
      </rPr>
      <t>Susu skim, segar</t>
    </r>
  </si>
  <si>
    <r>
      <rPr>
        <sz val="8"/>
        <rFont val="Calibri"/>
        <family val="2"/>
      </rPr>
      <t>JP011</t>
    </r>
  </si>
  <si>
    <r>
      <rPr>
        <sz val="8"/>
        <rFont val="Calibri"/>
        <family val="2"/>
      </rPr>
      <t>Yoghurt, segar</t>
    </r>
  </si>
  <si>
    <r>
      <rPr>
        <sz val="8"/>
        <rFont val="Calibri"/>
        <family val="2"/>
      </rPr>
      <t>KR001</t>
    </r>
  </si>
  <si>
    <r>
      <rPr>
        <sz val="8"/>
        <rFont val="Calibri"/>
        <family val="2"/>
      </rPr>
      <t>KR002</t>
    </r>
  </si>
  <si>
    <r>
      <rPr>
        <sz val="8"/>
        <rFont val="Calibri"/>
        <family val="2"/>
      </rPr>
      <t>KR003</t>
    </r>
  </si>
  <si>
    <r>
      <rPr>
        <sz val="8"/>
        <rFont val="Calibri"/>
        <family val="2"/>
      </rPr>
      <t>Lemak babi (lard)</t>
    </r>
  </si>
  <si>
    <r>
      <rPr>
        <sz val="8"/>
        <rFont val="Calibri"/>
        <family val="2"/>
      </rPr>
      <t>KR004</t>
    </r>
  </si>
  <si>
    <r>
      <rPr>
        <sz val="8"/>
        <rFont val="Calibri"/>
        <family val="2"/>
      </rPr>
      <t>Lemak babi (bacon)</t>
    </r>
  </si>
  <si>
    <r>
      <rPr>
        <sz val="8"/>
        <rFont val="Calibri"/>
        <family val="2"/>
      </rPr>
      <t>KR005</t>
    </r>
  </si>
  <si>
    <r>
      <rPr>
        <sz val="8"/>
        <rFont val="Calibri"/>
        <family val="2"/>
      </rPr>
      <t>Lemak ikan</t>
    </r>
  </si>
  <si>
    <r>
      <rPr>
        <sz val="8"/>
        <rFont val="Calibri"/>
        <family val="2"/>
      </rPr>
      <t>KR006</t>
    </r>
  </si>
  <si>
    <r>
      <rPr>
        <sz val="8"/>
        <rFont val="Calibri"/>
        <family val="2"/>
      </rPr>
      <t>KR007</t>
    </r>
  </si>
  <si>
    <r>
      <rPr>
        <sz val="8"/>
        <rFont val="Calibri"/>
        <family val="2"/>
      </rPr>
      <t>Minyak hiu, hati</t>
    </r>
  </si>
  <si>
    <r>
      <rPr>
        <sz val="8"/>
        <rFont val="Calibri"/>
        <family val="2"/>
      </rPr>
      <t>KR008</t>
    </r>
  </si>
  <si>
    <r>
      <rPr>
        <sz val="8"/>
        <rFont val="Calibri"/>
        <family val="2"/>
      </rPr>
      <t>Minyak ikan</t>
    </r>
  </si>
  <si>
    <r>
      <rPr>
        <sz val="8"/>
        <rFont val="Calibri"/>
        <family val="2"/>
      </rPr>
      <t>KR009</t>
    </r>
  </si>
  <si>
    <r>
      <rPr>
        <sz val="8"/>
        <rFont val="Calibri"/>
        <family val="2"/>
      </rPr>
      <t>Minyak kacang tanah</t>
    </r>
  </si>
  <si>
    <r>
      <rPr>
        <sz val="8"/>
        <rFont val="Calibri"/>
        <family val="2"/>
      </rPr>
      <t>KR010</t>
    </r>
  </si>
  <si>
    <r>
      <rPr>
        <sz val="8"/>
        <rFont val="Calibri"/>
        <family val="2"/>
      </rPr>
      <t>Minyak kedelai</t>
    </r>
  </si>
  <si>
    <r>
      <rPr>
        <sz val="8"/>
        <rFont val="Calibri"/>
        <family val="2"/>
      </rPr>
      <t>KR011</t>
    </r>
  </si>
  <si>
    <r>
      <rPr>
        <sz val="8"/>
        <rFont val="Calibri"/>
        <family val="2"/>
      </rPr>
      <t>Minyak kelapa</t>
    </r>
  </si>
  <si>
    <r>
      <rPr>
        <sz val="8"/>
        <rFont val="Calibri"/>
        <family val="2"/>
      </rPr>
      <t>KR012</t>
    </r>
  </si>
  <si>
    <r>
      <rPr>
        <sz val="8"/>
        <rFont val="Calibri"/>
        <family val="2"/>
      </rPr>
      <t>Minyak kelapa sawit</t>
    </r>
  </si>
  <si>
    <r>
      <rPr>
        <sz val="8"/>
        <rFont val="Calibri"/>
        <family val="2"/>
      </rPr>
      <t>KR013</t>
    </r>
  </si>
  <si>
    <r>
      <rPr>
        <sz val="8"/>
        <rFont val="Calibri"/>
        <family val="2"/>
      </rPr>
      <t>Minyak wijen</t>
    </r>
  </si>
  <si>
    <r>
      <rPr>
        <sz val="8"/>
        <rFont val="Calibri"/>
        <family val="2"/>
      </rPr>
      <t>KR014</t>
    </r>
  </si>
  <si>
    <r>
      <rPr>
        <sz val="8"/>
        <rFont val="Calibri"/>
        <family val="2"/>
      </rPr>
      <t>Minyak zaitun</t>
    </r>
  </si>
  <si>
    <r>
      <rPr>
        <sz val="8"/>
        <rFont val="Calibri"/>
        <family val="2"/>
      </rPr>
      <t>KP001</t>
    </r>
  </si>
  <si>
    <r>
      <rPr>
        <sz val="8"/>
        <rFont val="Calibri"/>
        <family val="2"/>
      </rPr>
      <t>Margarin</t>
    </r>
  </si>
  <si>
    <r>
      <rPr>
        <sz val="8"/>
        <rFont val="Calibri"/>
        <family val="2"/>
      </rPr>
      <t>KP002</t>
    </r>
  </si>
  <si>
    <r>
      <rPr>
        <sz val="8"/>
        <rFont val="Calibri"/>
        <family val="2"/>
      </rPr>
      <t>Mentega</t>
    </r>
  </si>
  <si>
    <r>
      <rPr>
        <sz val="8"/>
        <rFont val="Calibri"/>
        <family val="2"/>
      </rPr>
      <t>KP003</t>
    </r>
  </si>
  <si>
    <r>
      <rPr>
        <sz val="8"/>
        <rFont val="Calibri"/>
        <family val="2"/>
      </rPr>
      <t>Santan (dengan air)</t>
    </r>
  </si>
  <si>
    <r>
      <rPr>
        <sz val="8"/>
        <rFont val="Calibri"/>
        <family val="2"/>
      </rPr>
      <t>KP004</t>
    </r>
  </si>
  <si>
    <r>
      <rPr>
        <sz val="8"/>
        <rFont val="Calibri"/>
        <family val="2"/>
      </rPr>
      <t>Santan murni</t>
    </r>
  </si>
  <si>
    <r>
      <rPr>
        <sz val="8"/>
        <rFont val="Calibri"/>
        <family val="2"/>
      </rPr>
      <t>MP001</t>
    </r>
  </si>
  <si>
    <r>
      <rPr>
        <sz val="8"/>
        <rFont val="Calibri"/>
        <family val="2"/>
      </rPr>
      <t>Coklat manis, batang</t>
    </r>
  </si>
  <si>
    <r>
      <rPr>
        <sz val="8"/>
        <rFont val="Calibri"/>
        <family val="2"/>
      </rPr>
      <t>MP002</t>
    </r>
  </si>
  <si>
    <r>
      <rPr>
        <sz val="8"/>
        <rFont val="Calibri"/>
        <family val="2"/>
      </rPr>
      <t>MP003</t>
    </r>
  </si>
  <si>
    <r>
      <rPr>
        <sz val="8"/>
        <rFont val="Calibri"/>
        <family val="2"/>
      </rPr>
      <t>Coklat susu, batang</t>
    </r>
  </si>
  <si>
    <r>
      <rPr>
        <sz val="8"/>
        <rFont val="Calibri"/>
        <family val="2"/>
      </rPr>
      <t>MP004</t>
    </r>
  </si>
  <si>
    <r>
      <rPr>
        <sz val="8"/>
        <rFont val="Calibri"/>
        <family val="2"/>
      </rPr>
      <t>Coklat bubuk</t>
    </r>
  </si>
  <si>
    <r>
      <rPr>
        <sz val="8"/>
        <rFont val="Calibri"/>
        <family val="2"/>
      </rPr>
      <t>MP005</t>
    </r>
  </si>
  <si>
    <r>
      <rPr>
        <sz val="8"/>
        <rFont val="Calibri"/>
        <family val="2"/>
      </rPr>
      <t>Gula aren</t>
    </r>
  </si>
  <si>
    <r>
      <rPr>
        <sz val="8"/>
        <rFont val="Calibri"/>
        <family val="2"/>
      </rPr>
      <t>MP006</t>
    </r>
  </si>
  <si>
    <r>
      <rPr>
        <sz val="8"/>
        <rFont val="Calibri"/>
        <family val="2"/>
      </rPr>
      <t>Gula kelapa</t>
    </r>
  </si>
  <si>
    <r>
      <rPr>
        <sz val="8"/>
        <rFont val="Calibri"/>
        <family val="2"/>
      </rPr>
      <t>MP007</t>
    </r>
  </si>
  <si>
    <r>
      <rPr>
        <sz val="8"/>
        <rFont val="Calibri"/>
        <family val="2"/>
      </rPr>
      <t>Gula putih</t>
    </r>
  </si>
  <si>
    <r>
      <rPr>
        <sz val="8"/>
        <rFont val="Calibri"/>
        <family val="2"/>
      </rPr>
      <t>MP008</t>
    </r>
  </si>
  <si>
    <r>
      <rPr>
        <sz val="8"/>
        <rFont val="Calibri"/>
        <family val="2"/>
      </rPr>
      <t>Jam, selai</t>
    </r>
  </si>
  <si>
    <r>
      <rPr>
        <sz val="8"/>
        <rFont val="Calibri"/>
        <family val="2"/>
      </rPr>
      <t>MP009</t>
    </r>
  </si>
  <si>
    <r>
      <rPr>
        <sz val="8"/>
        <rFont val="Calibri"/>
        <family val="2"/>
      </rPr>
      <t>Kopi bubuk instant</t>
    </r>
  </si>
  <si>
    <r>
      <rPr>
        <sz val="8"/>
        <rFont val="Calibri"/>
        <family val="2"/>
      </rPr>
      <t>MP010</t>
    </r>
  </si>
  <si>
    <r>
      <rPr>
        <sz val="8"/>
        <rFont val="Calibri"/>
        <family val="2"/>
      </rPr>
      <t>Madu</t>
    </r>
  </si>
  <si>
    <r>
      <rPr>
        <sz val="8"/>
        <rFont val="Calibri"/>
        <family val="2"/>
      </rPr>
      <t>MP011</t>
    </r>
  </si>
  <si>
    <r>
      <rPr>
        <sz val="8"/>
        <rFont val="Calibri"/>
        <family val="2"/>
      </rPr>
      <t>Markisa squash</t>
    </r>
  </si>
  <si>
    <r>
      <rPr>
        <sz val="8"/>
        <rFont val="Calibri"/>
        <family val="2"/>
      </rPr>
      <t>MP012</t>
    </r>
  </si>
  <si>
    <r>
      <rPr>
        <sz val="8"/>
        <rFont val="Calibri"/>
        <family val="2"/>
      </rPr>
      <t>Markisa squash, BD</t>
    </r>
  </si>
  <si>
    <r>
      <rPr>
        <sz val="8"/>
        <rFont val="Calibri"/>
        <family val="2"/>
      </rPr>
      <t>MP013</t>
    </r>
  </si>
  <si>
    <r>
      <rPr>
        <sz val="8"/>
        <rFont val="Calibri"/>
        <family val="2"/>
      </rPr>
      <t>Melase</t>
    </r>
  </si>
  <si>
    <r>
      <rPr>
        <sz val="8"/>
        <rFont val="Calibri"/>
        <family val="2"/>
      </rPr>
      <t>MP014</t>
    </r>
  </si>
  <si>
    <r>
      <rPr>
        <sz val="8"/>
        <rFont val="Calibri"/>
        <family val="2"/>
      </rPr>
      <t>Sirup</t>
    </r>
  </si>
  <si>
    <r>
      <rPr>
        <sz val="8"/>
        <rFont val="Calibri"/>
        <family val="2"/>
      </rPr>
      <t>MP015</t>
    </r>
  </si>
  <si>
    <r>
      <rPr>
        <sz val="8"/>
        <rFont val="Calibri"/>
        <family val="2"/>
      </rPr>
      <t>Sirup pirous</t>
    </r>
  </si>
  <si>
    <r>
      <rPr>
        <sz val="8"/>
        <rFont val="Calibri"/>
        <family val="2"/>
      </rPr>
      <t>MP016</t>
    </r>
  </si>
  <si>
    <r>
      <rPr>
        <sz val="8"/>
        <rFont val="Calibri"/>
        <family val="2"/>
      </rPr>
      <t>Teh hijau daun kering</t>
    </r>
  </si>
  <si>
    <r>
      <rPr>
        <sz val="8"/>
        <rFont val="Calibri"/>
        <family val="2"/>
      </rPr>
      <t>MP017</t>
    </r>
  </si>
  <si>
    <r>
      <rPr>
        <sz val="8"/>
        <rFont val="Calibri"/>
        <family val="2"/>
      </rPr>
      <t>Teh hitam daun kering</t>
    </r>
  </si>
  <si>
    <r>
      <rPr>
        <sz val="8"/>
        <rFont val="Calibri"/>
        <family val="2"/>
      </rPr>
      <t>MP018</t>
    </r>
  </si>
  <si>
    <r>
      <rPr>
        <sz val="8"/>
        <rFont val="Calibri"/>
        <family val="2"/>
      </rPr>
      <t>NR001</t>
    </r>
  </si>
  <si>
    <r>
      <rPr>
        <sz val="8"/>
        <rFont val="Calibri"/>
        <family val="2"/>
      </rPr>
      <t>NR002</t>
    </r>
  </si>
  <si>
    <r>
      <rPr>
        <sz val="8"/>
        <rFont val="Calibri"/>
        <family val="2"/>
      </rPr>
      <t>NR003</t>
    </r>
  </si>
  <si>
    <r>
      <rPr>
        <sz val="8"/>
        <rFont val="Calibri"/>
        <family val="2"/>
      </rPr>
      <t>Asan kandis, kering</t>
    </r>
  </si>
  <si>
    <r>
      <rPr>
        <sz val="8"/>
        <rFont val="Calibri"/>
        <family val="2"/>
      </rPr>
      <t>NR004</t>
    </r>
  </si>
  <si>
    <r>
      <rPr>
        <sz val="8"/>
        <rFont val="Calibri"/>
        <family val="2"/>
      </rPr>
      <t>Asam kandis, segar</t>
    </r>
  </si>
  <si>
    <r>
      <rPr>
        <sz val="8"/>
        <rFont val="Calibri"/>
        <family val="2"/>
      </rPr>
      <t>NR005</t>
    </r>
  </si>
  <si>
    <r>
      <rPr>
        <sz val="8"/>
        <rFont val="Calibri"/>
        <family val="2"/>
      </rPr>
      <t>NR006</t>
    </r>
  </si>
  <si>
    <r>
      <rPr>
        <sz val="8"/>
        <rFont val="Calibri"/>
        <family val="2"/>
      </rPr>
      <t>Asam payak, segar</t>
    </r>
  </si>
  <si>
    <r>
      <rPr>
        <sz val="8"/>
        <rFont val="Calibri"/>
        <family val="2"/>
      </rPr>
      <t>NR007</t>
    </r>
  </si>
  <si>
    <r>
      <rPr>
        <sz val="8"/>
        <rFont val="Calibri"/>
        <family val="2"/>
      </rPr>
      <t>Bawang merah, segar</t>
    </r>
  </si>
  <si>
    <r>
      <rPr>
        <sz val="8"/>
        <rFont val="Calibri"/>
        <family val="2"/>
      </rPr>
      <t>NR008</t>
    </r>
  </si>
  <si>
    <r>
      <rPr>
        <sz val="8"/>
        <rFont val="Calibri"/>
        <family val="2"/>
      </rPr>
      <t>Bawang putih, segar</t>
    </r>
  </si>
  <si>
    <r>
      <rPr>
        <sz val="8"/>
        <rFont val="Calibri"/>
        <family val="2"/>
      </rPr>
      <t>NR009</t>
    </r>
  </si>
  <si>
    <r>
      <rPr>
        <sz val="8"/>
        <rFont val="Calibri"/>
        <family val="2"/>
      </rPr>
      <t>Boros kunci, segar</t>
    </r>
  </si>
  <si>
    <r>
      <rPr>
        <sz val="8"/>
        <rFont val="Calibri"/>
        <family val="2"/>
      </rPr>
      <t>NR010</t>
    </r>
  </si>
  <si>
    <r>
      <rPr>
        <sz val="8"/>
        <rFont val="Calibri"/>
        <family val="2"/>
      </rPr>
      <t>NR011</t>
    </r>
  </si>
  <si>
    <r>
      <rPr>
        <sz val="8"/>
        <rFont val="Calibri"/>
        <family val="2"/>
      </rPr>
      <t>NR012</t>
    </r>
  </si>
  <si>
    <r>
      <rPr>
        <sz val="8"/>
        <rFont val="Calibri"/>
        <family val="2"/>
      </rPr>
      <t>Cabai hijau, segar</t>
    </r>
  </si>
  <si>
    <r>
      <rPr>
        <sz val="8"/>
        <rFont val="Calibri"/>
        <family val="2"/>
      </rPr>
      <t>NR013</t>
    </r>
  </si>
  <si>
    <r>
      <rPr>
        <sz val="8"/>
        <rFont val="Calibri"/>
        <family val="2"/>
      </rPr>
      <t>Cabai merah, kering</t>
    </r>
  </si>
  <si>
    <r>
      <rPr>
        <sz val="8"/>
        <rFont val="Calibri"/>
        <family val="2"/>
      </rPr>
      <t>NR014</t>
    </r>
  </si>
  <si>
    <r>
      <rPr>
        <sz val="8"/>
        <rFont val="Calibri"/>
        <family val="2"/>
      </rPr>
      <t>Cabai merah, segar</t>
    </r>
  </si>
  <si>
    <r>
      <rPr>
        <sz val="8"/>
        <rFont val="Calibri"/>
        <family val="2"/>
      </rPr>
      <t>NR015</t>
    </r>
  </si>
  <si>
    <r>
      <rPr>
        <sz val="8"/>
        <rFont val="Calibri"/>
        <family val="2"/>
      </rPr>
      <t>Cabai rawit, segar</t>
    </r>
  </si>
  <si>
    <r>
      <rPr>
        <sz val="8"/>
        <rFont val="Calibri"/>
        <family val="2"/>
      </rPr>
      <t>NR016</t>
    </r>
  </si>
  <si>
    <r>
      <rPr>
        <sz val="8"/>
        <rFont val="Calibri"/>
        <family val="2"/>
      </rPr>
      <t>Cengkeh, kering</t>
    </r>
  </si>
  <si>
    <r>
      <rPr>
        <sz val="8"/>
        <rFont val="Calibri"/>
        <family val="2"/>
      </rPr>
      <t>NR017</t>
    </r>
  </si>
  <si>
    <r>
      <rPr>
        <sz val="8"/>
        <rFont val="Calibri"/>
        <family val="2"/>
      </rPr>
      <t>Daun salam,  bubuk</t>
    </r>
  </si>
  <si>
    <r>
      <rPr>
        <sz val="8"/>
        <rFont val="Calibri"/>
        <family val="2"/>
      </rPr>
      <t>NR018</t>
    </r>
  </si>
  <si>
    <r>
      <rPr>
        <sz val="8"/>
        <rFont val="Calibri"/>
        <family val="2"/>
      </rPr>
      <t>Jahe, segar</t>
    </r>
  </si>
  <si>
    <r>
      <rPr>
        <sz val="8"/>
        <rFont val="Calibri"/>
        <family val="2"/>
      </rPr>
      <t>NR019</t>
    </r>
  </si>
  <si>
    <r>
      <rPr>
        <sz val="8"/>
        <rFont val="Calibri"/>
        <family val="2"/>
      </rPr>
      <t>Kemiri</t>
    </r>
  </si>
  <si>
    <r>
      <rPr>
        <sz val="8"/>
        <rFont val="Calibri"/>
        <family val="2"/>
      </rPr>
      <t>NR020</t>
    </r>
  </si>
  <si>
    <r>
      <rPr>
        <sz val="8"/>
        <rFont val="Calibri"/>
        <family val="2"/>
      </rPr>
      <t>Ketumbar, kering</t>
    </r>
  </si>
  <si>
    <r>
      <rPr>
        <sz val="8"/>
        <rFont val="Calibri"/>
        <family val="2"/>
      </rPr>
      <t>NR021</t>
    </r>
  </si>
  <si>
    <r>
      <rPr>
        <sz val="8"/>
        <rFont val="Calibri"/>
        <family val="2"/>
      </rPr>
      <t>Kluwek</t>
    </r>
  </si>
  <si>
    <r>
      <rPr>
        <sz val="8"/>
        <rFont val="Calibri"/>
        <family val="2"/>
      </rPr>
      <t>NR022</t>
    </r>
  </si>
  <si>
    <r>
      <rPr>
        <sz val="8"/>
        <rFont val="Calibri"/>
        <family val="2"/>
      </rPr>
      <t>Kunyit, segar</t>
    </r>
  </si>
  <si>
    <r>
      <rPr>
        <sz val="8"/>
        <rFont val="Calibri"/>
        <family val="2"/>
      </rPr>
      <t>NR023</t>
    </r>
  </si>
  <si>
    <r>
      <rPr>
        <sz val="8"/>
        <rFont val="Calibri"/>
        <family val="2"/>
      </rPr>
      <t>Merica, kering</t>
    </r>
  </si>
  <si>
    <r>
      <rPr>
        <sz val="8"/>
        <rFont val="Calibri"/>
        <family val="2"/>
      </rPr>
      <t>NR024</t>
    </r>
  </si>
  <si>
    <r>
      <rPr>
        <sz val="8"/>
        <rFont val="Calibri"/>
        <family val="2"/>
      </rPr>
      <t>Pala, biji, kering</t>
    </r>
  </si>
  <si>
    <r>
      <rPr>
        <sz val="8"/>
        <rFont val="Calibri"/>
        <family val="2"/>
      </rPr>
      <t>NP001</t>
    </r>
  </si>
  <si>
    <r>
      <rPr>
        <sz val="8"/>
        <rFont val="Calibri"/>
        <family val="2"/>
      </rPr>
      <t>Balichong</t>
    </r>
  </si>
  <si>
    <r>
      <rPr>
        <sz val="8"/>
        <rFont val="Calibri"/>
        <family val="2"/>
      </rPr>
      <t>NP002</t>
    </r>
  </si>
  <si>
    <r>
      <rPr>
        <sz val="8"/>
        <rFont val="Calibri"/>
        <family val="2"/>
      </rPr>
      <t>Bekasam</t>
    </r>
  </si>
  <si>
    <r>
      <rPr>
        <sz val="8"/>
        <rFont val="Calibri"/>
        <family val="2"/>
      </rPr>
      <t>NP003</t>
    </r>
  </si>
  <si>
    <r>
      <rPr>
        <sz val="8"/>
        <rFont val="Calibri"/>
        <family val="2"/>
      </rPr>
      <t>Bekasang</t>
    </r>
  </si>
  <si>
    <r>
      <rPr>
        <sz val="8"/>
        <rFont val="Calibri"/>
        <family val="2"/>
      </rPr>
      <t>NP004</t>
    </r>
  </si>
  <si>
    <r>
      <rPr>
        <sz val="8"/>
        <rFont val="Calibri"/>
        <family val="2"/>
      </rPr>
      <t>Cuka</t>
    </r>
  </si>
  <si>
    <r>
      <rPr>
        <sz val="8"/>
        <rFont val="Calibri"/>
        <family val="2"/>
      </rPr>
      <t>NP005</t>
    </r>
  </si>
  <si>
    <r>
      <rPr>
        <sz val="8"/>
        <rFont val="Calibri"/>
        <family val="2"/>
      </rPr>
      <t>Kecap</t>
    </r>
  </si>
  <si>
    <r>
      <rPr>
        <sz val="8"/>
        <rFont val="Calibri"/>
        <family val="2"/>
      </rPr>
      <t>NP006</t>
    </r>
  </si>
  <si>
    <r>
      <rPr>
        <sz val="8"/>
        <rFont val="Calibri"/>
        <family val="2"/>
      </rPr>
      <t>Petis ikan</t>
    </r>
  </si>
  <si>
    <r>
      <rPr>
        <sz val="8"/>
        <rFont val="Calibri"/>
        <family val="2"/>
      </rPr>
      <t>NP007</t>
    </r>
  </si>
  <si>
    <r>
      <rPr>
        <sz val="8"/>
        <rFont val="Calibri"/>
        <family val="2"/>
      </rPr>
      <t>Petis udang kering</t>
    </r>
  </si>
  <si>
    <r>
      <rPr>
        <sz val="8"/>
        <rFont val="Calibri"/>
        <family val="2"/>
      </rPr>
      <t>NP008</t>
    </r>
  </si>
  <si>
    <r>
      <rPr>
        <sz val="8"/>
        <rFont val="Calibri"/>
        <family val="2"/>
      </rPr>
      <t>Petis udang pasta</t>
    </r>
  </si>
  <si>
    <r>
      <rPr>
        <sz val="8"/>
        <rFont val="Calibri"/>
        <family val="2"/>
      </rPr>
      <t>NP009</t>
    </r>
  </si>
  <si>
    <r>
      <rPr>
        <sz val="8"/>
        <rFont val="Calibri"/>
        <family val="2"/>
      </rPr>
      <t>Saos tomat</t>
    </r>
  </si>
  <si>
    <r>
      <rPr>
        <sz val="8"/>
        <rFont val="Calibri"/>
        <family val="2"/>
      </rPr>
      <t>NP010</t>
    </r>
  </si>
  <si>
    <r>
      <rPr>
        <sz val="8"/>
        <rFont val="Calibri"/>
        <family val="2"/>
      </rPr>
      <t>Tempoya</t>
    </r>
  </si>
  <si>
    <r>
      <rPr>
        <sz val="8"/>
        <rFont val="Calibri"/>
        <family val="2"/>
      </rPr>
      <t>NP011</t>
    </r>
  </si>
  <si>
    <r>
      <rPr>
        <sz val="8"/>
        <rFont val="Calibri"/>
        <family val="2"/>
      </rPr>
      <t>Terasi</t>
    </r>
  </si>
  <si>
    <r>
      <rPr>
        <sz val="8"/>
        <rFont val="Calibri"/>
        <family val="2"/>
      </rPr>
      <t>NP012</t>
    </r>
  </si>
  <si>
    <r>
      <rPr>
        <sz val="8"/>
        <rFont val="Calibri"/>
        <family val="2"/>
      </rPr>
      <t>Terasi dobo</t>
    </r>
  </si>
  <si>
    <r>
      <rPr>
        <sz val="8"/>
        <rFont val="Calibri"/>
        <family val="2"/>
      </rPr>
      <t>NP013</t>
    </r>
  </si>
  <si>
    <r>
      <rPr>
        <sz val="8"/>
        <rFont val="Calibri"/>
        <family val="2"/>
      </rPr>
      <t>Terasi merah</t>
    </r>
  </si>
  <si>
    <r>
      <rPr>
        <sz val="8"/>
        <rFont val="Calibri"/>
        <family val="2"/>
      </rPr>
      <t>QR001</t>
    </r>
  </si>
  <si>
    <t>Beras giling var pelita, mentah</t>
  </si>
  <si>
    <t>Sagu Lemak (Kue Sagon)</t>
  </si>
  <si>
    <t>Beras ketan putih tumbuk, mentah</t>
  </si>
  <si>
    <t>Beras jagung putih, kering, mentah</t>
  </si>
  <si>
    <t>Kelapa muda, air, segar</t>
  </si>
  <si>
    <t>SEREALIA DAN HASIL OLAHANNYA</t>
  </si>
  <si>
    <t>UMBI BERPATI DAN HASIL OLAHANNYA</t>
  </si>
  <si>
    <t>KACANG, BIJI, BEAN DAN HASIL OLAHANNYA</t>
  </si>
  <si>
    <t>SAYURAN DAN HASIL OLAHANNYA</t>
  </si>
  <si>
    <t>MINUMAN</t>
  </si>
  <si>
    <t>BUMBU</t>
  </si>
  <si>
    <t>GULA, SIRUP DAN KONFEKSIONERI</t>
  </si>
  <si>
    <t>LEMAK DAN MINYAK</t>
  </si>
  <si>
    <t>SUSU DAN HASIL OLAHANNYA</t>
  </si>
  <si>
    <t>TELUR DAN HASIL OLAHANNYA</t>
  </si>
  <si>
    <t>IKAN, KERANG, UDANG DAN HASIL OLAHANNYA</t>
  </si>
  <si>
    <t>BUAH DAN HASIL OLAHANNYA</t>
  </si>
  <si>
    <t>DAGING, UNGGAS DAN HASIL OLAHANNYA</t>
  </si>
  <si>
    <t>Telur ayam kampung, segar</t>
  </si>
  <si>
    <t>Telur ayam ras, bagian kuning, segar</t>
  </si>
  <si>
    <t>Telur ayam ras, bagian putih, segar</t>
  </si>
  <si>
    <t>Beras giling var rojolele, mentah</t>
  </si>
  <si>
    <t>Beras tumbuk merah, mentah</t>
  </si>
  <si>
    <t>Jagung muda, kuning, mentah</t>
  </si>
  <si>
    <t>Jagung kuning pipil, kering, mentah</t>
  </si>
  <si>
    <t>Jagung pipil var, harapan, kering</t>
  </si>
  <si>
    <t>Jagung pipil var, metro, kering</t>
  </si>
  <si>
    <t>Jampang huma, mentah</t>
  </si>
  <si>
    <t>Jagung kuning pipil, rebus</t>
  </si>
  <si>
    <t>Bubur tinotuan (Manado)</t>
  </si>
  <si>
    <t>Roti warna sawo matang</t>
  </si>
  <si>
    <t>Batatas kelapa, ubi, segar</t>
  </si>
  <si>
    <t>Bentul (Komba), talas, segar</t>
  </si>
  <si>
    <t>Gadeng/Gadung, kering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</si>
  <si>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singkong, segar</t>
    </r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</si>
  <si>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</t>
    </r>
  </si>
  <si>
    <t>Batatas kelapa, ubi, bakar</t>
  </si>
  <si>
    <t>Batatas kelapa, ubi, kukus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</si>
  <si>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 kukus</t>
    </r>
  </si>
  <si>
    <t>Ubi jalar, kuning, kukus</t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</si>
  <si>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 kukus</t>
    </r>
  </si>
  <si>
    <t>Ceriping getuk singkong</t>
  </si>
  <si>
    <t>Kecimpring singkong goreng</t>
  </si>
  <si>
    <t>Keripik singkong berbumbu</t>
  </si>
  <si>
    <t>Kerupuk kemplang (ikan) mentah</t>
  </si>
  <si>
    <t>Kerupuk kemplang goreng</t>
  </si>
  <si>
    <t>Kerupuk kemplang panggang</t>
  </si>
  <si>
    <t>Kerupuk mie kuning goreng</t>
  </si>
  <si>
    <t>Serimping talas kebumen</t>
  </si>
  <si>
    <t>Tepung kentang, kering</t>
  </si>
  <si>
    <r>
      <rPr>
        <sz val="8"/>
        <rFont val="Calibri"/>
        <family val="2"/>
      </rPr>
      <t>Tepung singkong/</t>
    </r>
    <r>
      <rPr>
        <sz val="8"/>
        <rFont val="Calibri"/>
        <family val="2"/>
      </rPr>
      <t>Tapioka</t>
    </r>
  </si>
  <si>
    <t>Kacang belimbing (kecipir), kering</t>
  </si>
  <si>
    <t>Kacang endel, biji, kering</t>
  </si>
  <si>
    <t>Kacang gude, biji, kering</t>
  </si>
  <si>
    <t>Kacang gude, biji, segar</t>
  </si>
  <si>
    <t>Kacang hijau var, bakti, kering</t>
  </si>
  <si>
    <t>Kacang hijau var, siwalik, kering</t>
  </si>
  <si>
    <t>Kacang lebui/iris, kering</t>
  </si>
  <si>
    <t>Kacang mentega, kering</t>
  </si>
  <si>
    <t>Kacang merah/banda, kering</t>
  </si>
  <si>
    <t>Kacang merah tua, kering</t>
  </si>
  <si>
    <t>Kacang mete/biji jambu monyet, segar</t>
  </si>
  <si>
    <t>Kacang panjang, biji, kering</t>
  </si>
  <si>
    <t>Kacang tanah sangan tanpa selaput</t>
  </si>
  <si>
    <t>Kacang tolo/tunggak, kering</t>
  </si>
  <si>
    <t>Koro benguk, biji, kering</t>
  </si>
  <si>
    <t>Koro kerupuk, biji, segar</t>
  </si>
  <si>
    <t>Koro wedus, biji, kering</t>
  </si>
  <si>
    <t>Lamtoro biji, muda, segar</t>
  </si>
  <si>
    <t>Lamtoro biji, tua, segar</t>
  </si>
  <si>
    <t>Lamtoro var, gung tanpa kulit</t>
  </si>
  <si>
    <t>Lamtoro var, lokal dengan kulit</t>
  </si>
  <si>
    <t>Saga merah terkupas, mentah</t>
  </si>
  <si>
    <t>Kacang belimbing, rebus</t>
  </si>
  <si>
    <t>Kacang kedelai, goreng</t>
  </si>
  <si>
    <t>Kacang merah kering, rebus</t>
  </si>
  <si>
    <t>Kacang merah segar, rebus</t>
  </si>
  <si>
    <t>Kacang mete/biji jambu monyet, goreng</t>
  </si>
  <si>
    <t>Kacang tanah rebus dg kulit</t>
  </si>
  <si>
    <t>Pepea oncom ampas tahu</t>
  </si>
  <si>
    <t>Emping (kerupuk melinjo)</t>
  </si>
  <si>
    <t>Enting-enting gepuk hello kity</t>
  </si>
  <si>
    <t>Enting-enting gepuk kacang tanah</t>
  </si>
  <si>
    <t>Keju kacang tanah (peanut butter)</t>
  </si>
  <si>
    <t>Keripik tempe abadi besar</t>
  </si>
  <si>
    <t>Keripik tempe abadi murni</t>
  </si>
  <si>
    <t>Keripik tempe abadi sedang</t>
  </si>
  <si>
    <t>Keripik tempe abadi telur</t>
  </si>
  <si>
    <t>Kerupik tempe abadi prima</t>
  </si>
  <si>
    <t>Melinjo emping tebal goreng manis</t>
  </si>
  <si>
    <t>Melinjo emping tebal, goreng asin</t>
  </si>
  <si>
    <t>Melinjo emping tipis goreng</t>
  </si>
  <si>
    <t>Oncom ampas kacang hijau</t>
  </si>
  <si>
    <t>Oncom kacang hijau + singkong</t>
  </si>
  <si>
    <t>Oncom kacang tanah pepes</t>
  </si>
  <si>
    <t>Rempeyek kacang tanah</t>
  </si>
  <si>
    <t>Tauco cap beruang, cake</t>
  </si>
  <si>
    <t>Tempe kacang belimbing</t>
  </si>
  <si>
    <t>Tempe kedelai + jagung</t>
  </si>
  <si>
    <t>Tempe kedelai murni, goreng</t>
  </si>
  <si>
    <t>Tempe kedelai murni, mentah</t>
  </si>
  <si>
    <t>Tempe lamtoro var, gung dengan kulit</t>
  </si>
  <si>
    <t>Tempe lamtoro var, gung tanpa kulit</t>
  </si>
  <si>
    <t>Tepung hunkwe (pati kacang ijo)</t>
  </si>
  <si>
    <t>Bawang bombay, segar</t>
  </si>
  <si>
    <t>Daun bangun-bangun, segar</t>
  </si>
  <si>
    <t>Daun bawang  merah, segar</t>
  </si>
  <si>
    <t>Daun gunda bali, segar</t>
  </si>
  <si>
    <t>Daun gunda serang, segar</t>
  </si>
  <si>
    <t>Daun jambu mete muda, segar</t>
  </si>
  <si>
    <t>Daun jawaw seluang, segar</t>
  </si>
  <si>
    <t>Daun kacang ma, segar</t>
  </si>
  <si>
    <t>Daun kacang panjang, segar</t>
  </si>
  <si>
    <t>Daun kasbi/singkong karet, segar</t>
  </si>
  <si>
    <t>Daun kedondong, segar</t>
  </si>
  <si>
    <t>Daun labu waluh/kuning, segar</t>
  </si>
  <si>
    <t>Daun lompong talas, segar</t>
  </si>
  <si>
    <t>Daun mangkokan, segar</t>
  </si>
  <si>
    <t>Daun matel ambon, segar</t>
  </si>
  <si>
    <t>Daun mengkudu, segar</t>
  </si>
  <si>
    <t>Daun pakis longgiho, segar</t>
  </si>
  <si>
    <t>Daun pakis wambateu, segar</t>
  </si>
  <si>
    <t>Daun pangi, segar</t>
  </si>
  <si>
    <t>Daun singkong ambon, segar</t>
  </si>
  <si>
    <t>Daun singkong ampenan, segar</t>
  </si>
  <si>
    <t>Daun singkong kopang, segar</t>
  </si>
  <si>
    <t>Daun ubi kuning, segar</t>
  </si>
  <si>
    <t>Gambas (oyong), segar</t>
  </si>
  <si>
    <t>Jagung muda/semi, segar</t>
  </si>
  <si>
    <t>Kacang mekah, polong, segar</t>
  </si>
  <si>
    <t>Ketimun madura, segar</t>
  </si>
  <si>
    <t>Kool merah, kool putih</t>
  </si>
  <si>
    <t>Kucai muda (Lokio), segar</t>
  </si>
  <si>
    <t>Pucuk lumai/daun leunca, segar</t>
  </si>
  <si>
    <t>Sawi putih/pecai, segar</t>
  </si>
  <si>
    <t>Taoge kacang kedelai, segar</t>
  </si>
  <si>
    <t>Taoge kacang tunggak, segar</t>
  </si>
  <si>
    <t>Tebu terubuk (lilin), segar</t>
  </si>
  <si>
    <t>Terung bengkulu, segar</t>
  </si>
  <si>
    <t>Uceng/bunga melinjo, segar</t>
  </si>
  <si>
    <t>Bayam, rebus</t>
  </si>
  <si>
    <t>Daun kacang panjang, kukus</t>
  </si>
  <si>
    <t>Daun mengkudu, kukus</t>
  </si>
  <si>
    <t>Daun ubi merah, kukus</t>
  </si>
  <si>
    <t>Kacang panjang, kukus</t>
  </si>
  <si>
    <t>Terung panjang, kukus</t>
  </si>
  <si>
    <t>Kotiu hinela tawang nggole</t>
  </si>
  <si>
    <t>Lema/Rebung asam</t>
  </si>
  <si>
    <t>Paku hinela wulelenggapaya</t>
  </si>
  <si>
    <t>Tinira ninahu nggaluku</t>
  </si>
  <si>
    <t>Tumis bayam bersantan</t>
  </si>
  <si>
    <t>Buah mentega (Bisbul), segar</t>
  </si>
  <si>
    <t>Buah Naga Merah, segar</t>
  </si>
  <si>
    <t>Buah Naga Putih, segar</t>
  </si>
  <si>
    <t>Jambu bj putih tdk brbj</t>
  </si>
  <si>
    <t>Kedondong masak, segar</t>
  </si>
  <si>
    <t>Kelapa muda, daging, segar</t>
  </si>
  <si>
    <t>Mangga benggala, segar</t>
  </si>
  <si>
    <t>Mangga harumanis, segar</t>
  </si>
  <si>
    <t>Mangga indramayu, segar</t>
  </si>
  <si>
    <t>Mangga manalagi, segar</t>
  </si>
  <si>
    <t>Nanas palembang, segar</t>
  </si>
  <si>
    <t>Nangka masak pohon, segar</t>
  </si>
  <si>
    <t>Pisang angleng (pisang ampyang), segar</t>
  </si>
  <si>
    <t>Pisang mas bali ampenan, segar</t>
  </si>
  <si>
    <t>Pisang mas bali kopang, segar</t>
  </si>
  <si>
    <t>Pisang raja sereh, segar</t>
  </si>
  <si>
    <t>Rambutan binjai, segar</t>
  </si>
  <si>
    <t>Anak sapi, daging, gemuk, segar</t>
  </si>
  <si>
    <t>Anak sapi, daging, kurus, segar</t>
  </si>
  <si>
    <t>Anak sapi, daging, sedang, segar</t>
  </si>
  <si>
    <t>Ayam, dideh/darah, segar</t>
  </si>
  <si>
    <t>Babi, daging, gemuk, segar</t>
  </si>
  <si>
    <t>Babi, daging, kurus, segar</t>
  </si>
  <si>
    <t>Bebek (itik), daging, segar</t>
  </si>
  <si>
    <t>Bebek alabio, daging, segar</t>
  </si>
  <si>
    <t>Domba, daging, gemuk, segar</t>
  </si>
  <si>
    <t>Domba, daging, kurus, segar</t>
  </si>
  <si>
    <t>Kambing, daging, segar</t>
  </si>
  <si>
    <t>Sapi, daging, gemuk, segar</t>
  </si>
  <si>
    <t>Sapi, daging, kurus, segar</t>
  </si>
  <si>
    <t>Sapi, daging, lemak sedang, segar</t>
  </si>
  <si>
    <t>Buaya, daging, dendeng, mentah</t>
  </si>
  <si>
    <t>Itik alabio, daging, dendeng, mentah</t>
  </si>
  <si>
    <t>Menjangan, daging, dendeng, mentah</t>
  </si>
  <si>
    <t>Rusa, daging, dendeng, mentah</t>
  </si>
  <si>
    <t>Sapi, daging, dendeng, mentah</t>
  </si>
  <si>
    <t>Sapi, daging, sosis (Worst)</t>
  </si>
  <si>
    <t>Sapi, hati, sosis (liverworst)</t>
  </si>
  <si>
    <t>Sapi, paru, dendeng, mentah</t>
  </si>
  <si>
    <t>Ayam goreng church texas, dada</t>
  </si>
  <si>
    <t>Ayam goreng church,texas paha</t>
  </si>
  <si>
    <t>Ayam goreng church texas, sayap</t>
  </si>
  <si>
    <t>Ayam goreng kalasan, paha</t>
  </si>
  <si>
    <t>Ayam goreng kentucky, dada</t>
  </si>
  <si>
    <t>Ayam goreng Kentucky, paha</t>
  </si>
  <si>
    <t>Ayam  goreng Kentucky, sayap</t>
  </si>
  <si>
    <t>Ayam goreng mbok berek dada</t>
  </si>
  <si>
    <t>Ayam goreng pasundan, dada</t>
  </si>
  <si>
    <t>Ayam goreng pasundan, paha</t>
  </si>
  <si>
    <t>Ayam goreng pioneer, dada</t>
  </si>
  <si>
    <t>Ayam goreng sukabumi, dada</t>
  </si>
  <si>
    <t>Ayam goreng sukabumi, paha</t>
  </si>
  <si>
    <t>Ayam taliwang, masakan</t>
  </si>
  <si>
    <t>Babi hutan masak rica, masakan</t>
  </si>
  <si>
    <t>Beef yakiniku, masakan</t>
  </si>
  <si>
    <t>Chicken teriyaki, masakan</t>
  </si>
  <si>
    <t>Coto mangkasara, kuda, masakan</t>
  </si>
  <si>
    <t>Coto mangkasara, sapi, masakan</t>
  </si>
  <si>
    <t>Empal (daging) Goreng, masakan</t>
  </si>
  <si>
    <t>Jangang bintatoeng, masakan</t>
  </si>
  <si>
    <t>Kalio kikil (tunjang), masakan</t>
  </si>
  <si>
    <t>Lawara jangang, masakan</t>
  </si>
  <si>
    <t>Naan maran sapi, masakan</t>
  </si>
  <si>
    <t>Oramu ninahu ndawa olaho, masakan</t>
  </si>
  <si>
    <t>Paniki masak santan, masakan</t>
  </si>
  <si>
    <t>Pelolah manuk, masakan</t>
  </si>
  <si>
    <t>Rendang sapi, masakan</t>
  </si>
  <si>
    <t>Penyu, serapah, masakan</t>
  </si>
  <si>
    <t>Sop daging sapi, masakan</t>
  </si>
  <si>
    <t>Sop kaki sapi, masakan</t>
  </si>
  <si>
    <t>Sop kambing, masakan</t>
  </si>
  <si>
    <t>Soto bandung, masakan</t>
  </si>
  <si>
    <t>Soto madura, masakan</t>
  </si>
  <si>
    <t>Soto pekalongan, masakan</t>
  </si>
  <si>
    <t>Soto pemalang, masakan</t>
  </si>
  <si>
    <t>Soto sukaraja, masakan</t>
  </si>
  <si>
    <t>Tedong pallu basa, masakan</t>
  </si>
  <si>
    <t>Ikan bambangan, segar</t>
  </si>
  <si>
    <t>Ikan bulan-bulan, segar</t>
  </si>
  <si>
    <t>Ikan cakalang, hati, segar</t>
  </si>
  <si>
    <t>Ikan cakalang, jantung, segar</t>
  </si>
  <si>
    <t>Ikan cakalang, perut, segar</t>
  </si>
  <si>
    <t>Ikan ekor kuning, segar</t>
  </si>
  <si>
    <t>Ikan kamera (kakap merah), segar</t>
  </si>
  <si>
    <t>Ikan mamar merah, segar</t>
  </si>
  <si>
    <t>Ikan oci, kembung, segar</t>
  </si>
  <si>
    <t>Ikan papuyu/betok, segar</t>
  </si>
  <si>
    <t>Rebon, udang kecil, segar</t>
  </si>
  <si>
    <t>Bekicot, dendeng, mentah</t>
  </si>
  <si>
    <t>Ikan bandeng presto, masakan</t>
  </si>
  <si>
    <t>Ikan cakalang asap, mentah</t>
  </si>
  <si>
    <t>Ikan cakalang asin, mentah</t>
  </si>
  <si>
    <t>Ikan calo/peda, mentah</t>
  </si>
  <si>
    <t>Ikan Gabus asap, mentah</t>
  </si>
  <si>
    <t>Ikan lomak asin, mentah</t>
  </si>
  <si>
    <t>Ikan mujahir, dendeng, mentah</t>
  </si>
  <si>
    <t>Ikan peda banjar, mentah</t>
  </si>
  <si>
    <t>Ikan Pindang banjar, mentah</t>
  </si>
  <si>
    <t>Ikan Pindang benggol, mentah</t>
  </si>
  <si>
    <t>Ikan Pindang layang, mentah</t>
  </si>
  <si>
    <t>Ikan Pindang selar, mentah</t>
  </si>
  <si>
    <t>Ikan saluang, kering, mentah</t>
  </si>
  <si>
    <t>Ikan sanggang, masakan</t>
  </si>
  <si>
    <t>Ikan selar kuning, cue, mentah</t>
  </si>
  <si>
    <t>Ikan selar, kering, mentah</t>
  </si>
  <si>
    <t>Ikan sepat, kering, mentah</t>
  </si>
  <si>
    <t>Ikan sunu, asin, mentah</t>
  </si>
  <si>
    <t>Ikan Teri nasi, kering, mentah</t>
  </si>
  <si>
    <t>Ikan Teri, bubuk, mentah</t>
  </si>
  <si>
    <t>Ikan teri, kering, mentah</t>
  </si>
  <si>
    <t>Ikan Teri, kering, tawar, mentah</t>
  </si>
  <si>
    <t>Ikan Teri, tepung, mentah</t>
  </si>
  <si>
    <t>Kerang, dendeng, mentah</t>
  </si>
  <si>
    <t>Teripang, dendeng, mentah</t>
  </si>
  <si>
    <t>Bou ninahu ndamate, masakan</t>
  </si>
  <si>
    <t>Bouiki ninahu nggaluku, masakan</t>
  </si>
  <si>
    <t>Dendeng belut, goreng, masakan</t>
  </si>
  <si>
    <t>Dendeng mujahir, goreng, masakan</t>
  </si>
  <si>
    <t>Gete kuah asam, masakan</t>
  </si>
  <si>
    <t>Gulai asam keueung, masakan</t>
  </si>
  <si>
    <t>Gulai ikan paya, masakan</t>
  </si>
  <si>
    <t>Gulai keumamah, masakan</t>
  </si>
  <si>
    <t>Gurame asem manis, masakan</t>
  </si>
  <si>
    <t>Ikan asar merah, masakan</t>
  </si>
  <si>
    <t>Jambal goreng, masakan</t>
  </si>
  <si>
    <t>Jukku pallu kaloa, masakan</t>
  </si>
  <si>
    <t>Mujahir acar kuning, masakan</t>
  </si>
  <si>
    <t>Parede baleh, masakan</t>
  </si>
  <si>
    <t>Pempek adaan, masakan</t>
  </si>
  <si>
    <t>Pempek belida, masakan</t>
  </si>
  <si>
    <t>Pempek kapal selam, masakan</t>
  </si>
  <si>
    <t>Pempek kelesan, masakan</t>
  </si>
  <si>
    <t>Pempek kulit, masakan</t>
  </si>
  <si>
    <t>Pempek telur, masakan</t>
  </si>
  <si>
    <t>Pempek tenggiri, masakan</t>
  </si>
  <si>
    <t>Pindang kenari, masakan</t>
  </si>
  <si>
    <t>Saboko gurita, masakan</t>
  </si>
  <si>
    <t>Saboko saltan, masakan</t>
  </si>
  <si>
    <t>Saboko sardin, masakan</t>
  </si>
  <si>
    <t>Tumis bandeng, masakan</t>
  </si>
  <si>
    <t>Telur bebek alabio, segar</t>
  </si>
  <si>
    <t>Telur bebek, bagian kuning, segar</t>
  </si>
  <si>
    <t>Telur bebek, bagian putih, segar</t>
  </si>
  <si>
    <t>Telur bebek tambak, segar</t>
  </si>
  <si>
    <t>Telur burung maleo, segar</t>
  </si>
  <si>
    <t>Telur burung puyuh, segar</t>
  </si>
  <si>
    <t>Telur ayam, dadar, masakan</t>
  </si>
  <si>
    <t>Telur bebek, asin, mentah</t>
  </si>
  <si>
    <t>Telur bebek, dadar, masakan</t>
  </si>
  <si>
    <t>Ikan, telur, asin, mentah</t>
  </si>
  <si>
    <t>Bayau mi balu, masakan</t>
  </si>
  <si>
    <t>Cucuru bayau, masakan</t>
  </si>
  <si>
    <t>Kepala susu - krim, segar</t>
  </si>
  <si>
    <t>Susu asam untuk bayi, bubuk</t>
  </si>
  <si>
    <t>Kelapa setengah tua, daging, segar</t>
  </si>
  <si>
    <t>Kelapa tua, daging, segar</t>
  </si>
  <si>
    <t>Lemak kerbau (lemak sapi)</t>
  </si>
  <si>
    <t>Coklat pahit, batang</t>
  </si>
  <si>
    <t>Teh melati daun kering</t>
  </si>
  <si>
    <t>Asam arang coklat, segar</t>
  </si>
  <si>
    <t>Asam arang merah, segar</t>
  </si>
  <si>
    <t>Asam masak pohon, segar</t>
  </si>
  <si>
    <t>Boros laja (lengkuas), segar</t>
  </si>
  <si>
    <t>Cabai gembor merah, segar</t>
  </si>
  <si>
    <t>KZGPI-1990</t>
  </si>
  <si>
    <t>DABM-1964</t>
  </si>
  <si>
    <r>
      <rPr>
        <sz val="7.5"/>
        <rFont val="Calibri"/>
        <family val="2"/>
      </rPr>
      <t>KZGMS-</t>
    </r>
    <r>
      <rPr>
        <sz val="7.5"/>
        <rFont val="Calibri"/>
        <family val="2"/>
      </rPr>
      <t>1993</t>
    </r>
  </si>
  <si>
    <t>KZGMS-1993</t>
  </si>
  <si>
    <r>
      <rPr>
        <sz val="7.5"/>
        <rFont val="Calibri"/>
        <family val="2"/>
      </rPr>
      <t>DABM-</t>
    </r>
    <r>
      <rPr>
        <sz val="7.5"/>
        <rFont val="Calibri"/>
        <family val="2"/>
      </rPr>
      <t>60/64</t>
    </r>
  </si>
  <si>
    <t>DABM-60/64</t>
  </si>
  <si>
    <t>BERAT</t>
  </si>
  <si>
    <t>Mie Basah</t>
  </si>
  <si>
    <t>Daging Sapi</t>
  </si>
  <si>
    <t>Daging Ayam</t>
  </si>
  <si>
    <t>Kerang</t>
  </si>
  <si>
    <t>Daging Kambing</t>
  </si>
  <si>
    <t>Hati Ayam</t>
  </si>
  <si>
    <t>Telur Puyuh</t>
  </si>
  <si>
    <t>Lontong</t>
  </si>
  <si>
    <t>Nutrisurvey</t>
  </si>
  <si>
    <t>Serealia, Umbi-umbian, dan Sumber Karbohidrat</t>
  </si>
  <si>
    <t>Mie Instan</t>
  </si>
  <si>
    <t>Mie Telor</t>
  </si>
  <si>
    <t>Nasi Goreng</t>
  </si>
  <si>
    <t>Nasi Jagung</t>
  </si>
  <si>
    <t>Nasi Putih</t>
  </si>
  <si>
    <t>Soun (untuk bakso/soto)</t>
  </si>
  <si>
    <t>Kacang Koro</t>
  </si>
  <si>
    <t>Tempe Gembus (menjes) Goreng</t>
  </si>
  <si>
    <t>Mendol Tempe</t>
  </si>
  <si>
    <t>Bakso Daging Sapi</t>
  </si>
  <si>
    <t>Daging, Unggas, dan Produk Olahnya</t>
  </si>
  <si>
    <t>Rambak (Cecek/krecek)</t>
  </si>
  <si>
    <t>Sosis Daging Sapi</t>
  </si>
  <si>
    <t>Usus Ayam</t>
  </si>
  <si>
    <t>Telur</t>
  </si>
  <si>
    <t>Ikan</t>
  </si>
  <si>
    <t>Ikan, Kerang, Udang, dan Produk Olahnya</t>
  </si>
  <si>
    <t>Ikan Asap</t>
  </si>
  <si>
    <t>Ikan Teri Asin Kering</t>
  </si>
  <si>
    <t>Ikan Teri Tawar Kering</t>
  </si>
  <si>
    <t>Udang</t>
  </si>
  <si>
    <t>Udang Kering</t>
  </si>
  <si>
    <t>Biji Lamtoro</t>
  </si>
  <si>
    <t>Sayuran</t>
  </si>
  <si>
    <t>Bunga Kol</t>
  </si>
  <si>
    <t>Daun Beluntas</t>
  </si>
  <si>
    <t>Daun Kemangi</t>
  </si>
  <si>
    <t>Kacang Kapri Muda</t>
  </si>
  <si>
    <t>Sawi Hijau</t>
  </si>
  <si>
    <t>Tauge Kacang Hijau</t>
  </si>
  <si>
    <t>Tauge Kacang Kedele</t>
  </si>
  <si>
    <t>Susu Segar/Cair</t>
  </si>
  <si>
    <t>Susu dan Produk Olahnya</t>
  </si>
  <si>
    <t>Tepung Susu</t>
  </si>
  <si>
    <t>Kelapa Parut</t>
  </si>
  <si>
    <t>Minyak Goreng</t>
  </si>
  <si>
    <t>Brondong Jagung</t>
  </si>
  <si>
    <t>Jajanan, dan Bumbu</t>
  </si>
  <si>
    <t>Bubur Sumsum</t>
  </si>
  <si>
    <t>Cake</t>
  </si>
  <si>
    <t>Cendol/Dawet</t>
  </si>
  <si>
    <t>Cenil</t>
  </si>
  <si>
    <t>Cilok</t>
  </si>
  <si>
    <t>Batagor</t>
  </si>
  <si>
    <t>Cincau</t>
  </si>
  <si>
    <t>Cucur</t>
  </si>
  <si>
    <t>Donat</t>
  </si>
  <si>
    <t>Jadah Ketan (Tetel)</t>
  </si>
  <si>
    <t>Jajanan/Snack Ringan</t>
  </si>
  <si>
    <t>Jemblem</t>
  </si>
  <si>
    <t>Kacang Shanghai</t>
  </si>
  <si>
    <t>Kacang Sembunyi</t>
  </si>
  <si>
    <t>Kerupuk Kentang</t>
  </si>
  <si>
    <t>Kue Bakpau</t>
  </si>
  <si>
    <t>Dadar Gulung</t>
  </si>
  <si>
    <t>Kue Ku (Kue Tok)</t>
  </si>
  <si>
    <t>HYPERFAS-2014</t>
  </si>
  <si>
    <t>Kue Lapis</t>
  </si>
  <si>
    <t>Kue Mangkok</t>
  </si>
  <si>
    <t>Pukis</t>
  </si>
  <si>
    <t>Lumpia Goreng</t>
  </si>
  <si>
    <t>Marning Jagung</t>
  </si>
  <si>
    <t>Mendut/Kue Bugis</t>
  </si>
  <si>
    <t>Ongol-Ongol</t>
  </si>
  <si>
    <t>Perkedel Jagung</t>
  </si>
  <si>
    <t>Perkedel Kentang</t>
  </si>
  <si>
    <t>Perkedel Singkong</t>
  </si>
  <si>
    <t>Pisang Goreng</t>
  </si>
  <si>
    <t>Siomay</t>
  </si>
  <si>
    <t>Tahu Isi (Tahu Berontak)</t>
  </si>
  <si>
    <t>Terang Bulan/Martabak Manis</t>
  </si>
  <si>
    <t>Topcer/Onde-onde Kering</t>
  </si>
  <si>
    <t>Wafer</t>
  </si>
  <si>
    <t>Weci</t>
  </si>
  <si>
    <t>Wingko</t>
  </si>
  <si>
    <t>Bawang Merah</t>
  </si>
  <si>
    <t>Bawang Putih</t>
  </si>
  <si>
    <t>Cabe Merah</t>
  </si>
  <si>
    <t>Cabe Rawit</t>
  </si>
  <si>
    <t>Garam</t>
  </si>
  <si>
    <t>Gorengan Bakso</t>
  </si>
  <si>
    <t>Gula Merah</t>
  </si>
  <si>
    <t>Gula Pasir</t>
  </si>
  <si>
    <t>Kerupuk Aci/Blek</t>
  </si>
  <si>
    <t>Kerupuk Puli</t>
  </si>
  <si>
    <t>Kolang Kaling</t>
  </si>
  <si>
    <t>Penyedap Rasa/Vetsin</t>
  </si>
  <si>
    <t>Permen</t>
  </si>
  <si>
    <t>Petis</t>
  </si>
  <si>
    <t>Sirup</t>
  </si>
  <si>
    <t>Tape</t>
  </si>
  <si>
    <t>Kacang galing, segar</t>
  </si>
  <si>
    <t>Kacang hijau, rebus</t>
  </si>
  <si>
    <t>Kacang, Biji, Bean, dan Produk Olahnya</t>
  </si>
  <si>
    <t>Lemak dan Minyak</t>
  </si>
  <si>
    <t>Carbing</t>
  </si>
  <si>
    <t>Row Labels</t>
  </si>
  <si>
    <t>Grand Total</t>
  </si>
  <si>
    <t>Count of NAMA BAHAN</t>
  </si>
  <si>
    <t>Kode Golongan</t>
  </si>
  <si>
    <t>Kode Makanan</t>
  </si>
  <si>
    <t>Kode berdasarkan Golongan</t>
  </si>
  <si>
    <t>Raw</t>
  </si>
  <si>
    <t>ID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</si>
</sst>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1"/>
      <scheme val="minor"/>
    </font>
    <font>
      <b/>
      <sz val="8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</font>
    <font>
      <sz val="7.5"/>
      <name val="Calibri"/>
      <family val="2"/>
    </font>
    <font>
      <sz val="8"/>
      <color rgb="FF000000"/>
      <name val="Calibri"/>
      <family val="2"/>
    </font>
    <font>
      <sz val="7"/>
      <name val="Calibri"/>
      <family val="2"/>
    </font>
    <font>
      <sz val="6.5"/>
      <name val="Calibri"/>
      <family val="2"/>
    </font>
    <font>
      <sz val="6.5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59B"/>
      </patternFill>
    </fill>
    <fill>
      <patternFill patternType="solid">
        <fgColor rgb="FFCCEBFF"/>
      </patternFill>
    </fill>
  </fills>
  <borders count="8">
    <border>
      <left/>
      <right/>
      <top/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/>
      <top style="thin">
        <color rgb="FF4F61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2" xfId="0" applyFont="1" applyFill="1" applyBorder="1" applyAlignment="1">
      <alignment horizontal="left" textRotation="90" wrapText="1"/>
    </xf>
    <xf numFmtId="0" fontId="2" fillId="0" borderId="0" xfId="0" applyFont="1"/>
    <xf numFmtId="0" fontId="3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shrinkToFit="1"/>
    </xf>
    <xf numFmtId="1" fontId="5" fillId="0" borderId="2" xfId="0" applyNumberFormat="1" applyFont="1" applyBorder="1" applyAlignment="1">
      <alignment horizontal="center" vertical="top" shrinkToFit="1"/>
    </xf>
    <xf numFmtId="164" fontId="5" fillId="0" borderId="2" xfId="0" applyNumberFormat="1" applyFont="1" applyBorder="1" applyAlignment="1">
      <alignment horizontal="lef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vertical="top" wrapText="1"/>
    </xf>
    <xf numFmtId="164" fontId="5" fillId="3" borderId="2" xfId="0" applyNumberFormat="1" applyFont="1" applyFill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0" fontId="7" fillId="0" borderId="2" xfId="0" applyFont="1" applyBorder="1" applyAlignment="1">
      <alignment horizontal="center" vertical="top" wrapText="1"/>
    </xf>
    <xf numFmtId="164" fontId="8" fillId="3" borderId="2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center" vertical="top" shrinkToFi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1" fontId="5" fillId="0" borderId="4" xfId="0" applyNumberFormat="1" applyFont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left" vertical="top" shrinkToFit="1"/>
    </xf>
    <xf numFmtId="164" fontId="5" fillId="3" borderId="4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0" borderId="3" xfId="0" applyBorder="1"/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 wrapText="1"/>
    </xf>
    <xf numFmtId="2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" fillId="2" borderId="6" xfId="0" applyFont="1" applyFill="1" applyBorder="1" applyAlignment="1">
      <alignment vertical="center" wrapText="1"/>
    </xf>
    <xf numFmtId="0" fontId="0" fillId="0" borderId="7" xfId="0" applyBorder="1"/>
    <xf numFmtId="0" fontId="1" fillId="2" borderId="3" xfId="0" applyFont="1" applyFill="1" applyBorder="1" applyAlignment="1">
      <alignment vertical="center" wrapText="1"/>
    </xf>
    <xf numFmtId="0" fontId="1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0" cy="624840"/>
    <xdr:sp macro="" textlink="">
      <xdr:nvSpPr>
        <xdr:cNvPr id="2" name="Shape 99">
          <a:extLst>
            <a:ext uri="{FF2B5EF4-FFF2-40B4-BE49-F238E27FC236}">
              <a16:creationId xmlns:a16="http://schemas.microsoft.com/office/drawing/2014/main" id="{B70BA10D-39B8-4CD4-B457-4B17CF5C9D6A}"/>
            </a:ext>
          </a:extLst>
        </xdr:cNvPr>
        <xdr:cNvSpPr/>
      </xdr:nvSpPr>
      <xdr:spPr>
        <a:xfrm>
          <a:off x="9525" y="0"/>
          <a:ext cx="0" cy="624840"/>
        </a:xfrm>
        <a:custGeom>
          <a:avLst/>
          <a:gdLst/>
          <a:ahLst/>
          <a:cxnLst/>
          <a:rect l="0" t="0" r="0" b="0"/>
          <a:pathLst>
            <a:path h="624840">
              <a:moveTo>
                <a:pt x="0" y="0"/>
              </a:moveTo>
              <a:lnTo>
                <a:pt x="0" y="624830"/>
              </a:lnTo>
            </a:path>
          </a:pathLst>
        </a:custGeom>
        <a:ln w="19050">
          <a:solidFill>
            <a:srgbClr val="4F6128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0" cy="624840"/>
    <xdr:sp macro="" textlink="">
      <xdr:nvSpPr>
        <xdr:cNvPr id="2" name="Shap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0"/>
          <a:ext cx="0" cy="624840"/>
        </a:xfrm>
        <a:custGeom>
          <a:avLst/>
          <a:gdLst/>
          <a:ahLst/>
          <a:cxnLst/>
          <a:rect l="0" t="0" r="0" b="0"/>
          <a:pathLst>
            <a:path h="624840">
              <a:moveTo>
                <a:pt x="0" y="0"/>
              </a:moveTo>
              <a:lnTo>
                <a:pt x="0" y="624830"/>
              </a:lnTo>
            </a:path>
          </a:pathLst>
        </a:custGeom>
        <a:ln w="19050">
          <a:solidFill>
            <a:srgbClr val="4F6128"/>
          </a:solidFill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 Y" refreshedDate="45446.589866087961" createdVersion="8" refreshedVersion="8" minRefreshableVersion="3" recordCount="1146" xr:uid="{3117D78F-8E8D-4DD3-BAD8-F30B2BF4E664}">
  <cacheSource type="worksheet">
    <worksheetSource ref="A1:O1147" sheet="food_code"/>
  </cacheSource>
  <cacheFields count="15">
    <cacheField name="KODE" numFmtId="0">
      <sharedItems/>
    </cacheField>
    <cacheField name="NAMA BAHAN" numFmtId="0">
      <sharedItems count="1146">
        <s v="Beras giling, mentah"/>
        <s v="Beras giling var pelita, mentah"/>
        <s v="Beras giling var rojolele, mentah"/>
        <s v="Beras hitam, mentah"/>
        <s v="Beras jagung kuning, kering, mentah"/>
        <s v="Beras jagung putih, kering, mentah"/>
        <s v="Beras ketan hitam tumbuk, mentah"/>
        <s v="Beras ketan putih tumbuk, mentah"/>
        <s v="Beras ladang, mentah"/>
        <s v="Beras menir, mentah"/>
        <s v="Beras parboiled"/>
        <s v="Beras tumbuk, mentah"/>
        <s v="Beras tumbuk merah, mentah"/>
        <s v="Cantel, mentah"/>
        <s v="Jagung muda, kuning, mentah"/>
        <s v="Jagung kuning pipil, kering, mentah"/>
        <s v="Jagung pipil var, harapan, kering"/>
        <s v="Jagung pipil var, metro, kering"/>
        <s v="Jali, mentah"/>
        <s v="Jawawut, mentah"/>
        <s v="Jampang huma, mentah"/>
        <s v="Nasi"/>
        <s v="Nasi tim"/>
        <s v="Beras, tapai"/>
        <s v="Beras, tepung, mentah"/>
        <s v="Beras merah, Nasi"/>
        <s v="Bihun, mentah"/>
        <s v="Bihun goreng instan"/>
        <s v="Bihun Jagung, mentah"/>
        <s v="Jagung nasi, mentah"/>
        <s v="Jagung muda, rebus"/>
        <s v="Jagung kuning, tepung"/>
        <s v="Jagung kuning pipil, rebus"/>
        <s v="Jagung, tepung putih"/>
        <s v="Ketan, ketupat"/>
        <s v="Ketan hitam, matang"/>
        <s v="Ketan hitam, tapai"/>
        <s v="Ketan putih, matang"/>
        <s v="Ketan putih, tapai"/>
        <s v="Maizena, tepung"/>
        <s v="Makaroni, mentah"/>
        <s v="Mi basah"/>
        <s v="Mi kering"/>
        <s v="Misoa"/>
        <s v="Roti putih"/>
        <s v="Tepung terigu"/>
        <s v="Amparan tatak"/>
        <s v="Apang kukus, kue"/>
        <s v="Apem, kue"/>
        <s v="Biskuit"/>
        <s v="Bakpia, kue"/>
        <s v="Bakwan"/>
        <s v="Bantal"/>
        <s v="Baruasa"/>
        <s v="Batar daan"/>
        <s v="Bika ambon"/>
        <s v="Bingka"/>
        <s v="Bobengka"/>
        <s v="Bolu peca"/>
        <s v="Brem"/>
        <s v="Bubur tinotuan (Manado)"/>
        <s v="Cake tape"/>
        <s v="Cangkuning"/>
        <s v="Dodol bali"/>
        <s v="Dodol galamai"/>
        <s v="Dodol kedondong"/>
        <s v="Dodol manado"/>
        <s v="Emping beras"/>
        <s v="Gemblong"/>
        <s v="Gendar goreng"/>
        <s v="Intip goreng"/>
        <s v="Jagung gerontol"/>
        <s v="Jagung titi"/>
        <s v="Japilus"/>
        <s v="Kakicak"/>
        <s v="Kambose"/>
        <s v="Kapusa"/>
        <s v="Keddo bodong"/>
        <s v="Kelepon, kue"/>
        <s v="Kereput"/>
        <s v="Ketoprak"/>
        <s v="Ketupat kandangan"/>
        <s v="Koya"/>
        <s v="Koya mirasa"/>
        <s v="Koyabu"/>
        <s v="Kue ali"/>
        <s v="Kue bangen"/>
        <s v="Kue gelang"/>
        <s v="Kue jahe"/>
        <s v="Kue kelapa"/>
        <s v="Kue koa"/>
        <s v="Kue ku temu"/>
        <s v="Kue lumpur"/>
        <s v="Kue pelita"/>
        <s v="Kue putu cangkir"/>
        <s v="Kue sus"/>
        <s v="Kue thipan"/>
        <s v="Laksa/Putu mayang"/>
        <s v="Lapis legit"/>
        <s v="Lupis ketan"/>
        <s v="Manan samin"/>
        <s v="Martabak india"/>
        <s v="Martabak mesir"/>
        <s v="Masekat"/>
        <s v="Mie aceh rebus"/>
        <s v="Mie ayam"/>
        <s v="Mie bakso"/>
        <s v="Mie celon"/>
        <s v="Mie pangsit basah"/>
        <s v="Nasi gemuk"/>
        <s v="Nasi gurih"/>
        <s v="Nasi minyak"/>
        <s v="Nasi rames"/>
        <s v="Nopia spesial"/>
        <s v="Onde-onde"/>
        <s v="Padamaran"/>
        <s v="Pastel"/>
        <s v="Pulut"/>
        <s v="Pundut nasi"/>
        <s v="Putri hijau"/>
        <s v="Putri selat"/>
        <s v="Putu sopa"/>
        <s v="Renggi goreng"/>
        <s v="Roti boong"/>
        <s v="Roti warna sawo matang"/>
        <s v="Sarimuka"/>
        <s v="Spaghetti"/>
        <s v="Srikaya ketan"/>
        <s v="Sunduk lawang"/>
        <s v="Suwir-suwir"/>
        <s v="Tipa-tipa"/>
        <s v="Wajit camilan"/>
        <s v="Widaran"/>
        <s v="Wingko babat"/>
        <s v="Yangko"/>
        <s v="Arrowroot, segar"/>
        <s v="Batatas gembili, segar"/>
        <s v="Batatas kelapa, ubi, segar"/>
        <s v="Belitung, talas, segar"/>
        <s v="Bengkuang, segar"/>
        <s v="Bentul (Komba), talas, segar"/>
        <s v="Gadeng/Gadung, kering"/>
        <s v="Gadung, ubi, segar"/>
        <s v="Ganyong, segar"/>
        <s v="Gembili, ubi, segar"/>
        <s v="Hofa/Ubi hutan, segar"/>
        <s v="Kaburan, ubi, segar"/>
        <s v="Kentang, segar"/>
        <s v="Kentang hitam, segar"/>
        <s v="Keribang, ubi, segar"/>
        <s v="Ketela pohon/singkong, segar"/>
        <s v="Lepok/Ubi rumput"/>
        <s v="Sagu aren, kering"/>
        <s v="Sagu aren, segar"/>
        <s v="Sagu kasbi segar"/>
        <s v="Sagu lempeng"/>
        <s v="Sagu singkong, kering"/>
        <s v="Sente, talas, segar"/>
        <s v="Suweg, talas, segar"/>
        <s v="Talas bogor, segar"/>
        <s v="Talas pontianak, segar"/>
        <s v="Talas viqueque, segar"/>
        <s v="Ubi jalar, kuning, segar"/>
        <s v="Ubi jalar manis, segar"/>
        <s v="Ubi jalar merah, segar"/>
        <s v="Ubi jalar putih, segar"/>
        <s v="Ubi jalar tinta/kemayung"/>
        <s v="Umbi Uwi, segar"/>
        <s v="Batatas kelapa, ubi, bakar"/>
        <s v="Batatas kelapa, ubi, kukus"/>
        <s v="Batatas tali, ubi, rebus"/>
        <s v="Belitung, talas, kukus"/>
        <s v="Bentul, talas, kukus"/>
        <s v="Gadung, ubi, kukus"/>
        <s v="Ganyong, rebus"/>
        <s v="Ketela pohon/singkong kukus"/>
        <s v="Suweg, talas, kukus"/>
        <s v="Talas bogor, kukus"/>
        <s v="Ubi jalar, kuning, kukus"/>
        <s v="Ubi jalar tinta/kemayung kukus"/>
        <s v="Bagea kelapa asin"/>
        <s v="Bagea kelapa manis"/>
        <s v="Bagea kenari asin"/>
        <s v="Bagea kenari manis"/>
        <s v="Bagea kw 1"/>
        <s v="Bagea kw 2"/>
        <s v="Beras Cerdas"/>
        <s v="Beras ganyong"/>
        <s v="Beras Siger"/>
        <s v="Biji nangka/Biji salak"/>
        <s v="Bubur sagu"/>
        <s v="Cassavastick"/>
        <s v="Ceriping getuk singkong"/>
        <s v="Gatot"/>
        <s v="Geblek"/>
        <s v="Getuk goreng"/>
        <s v="Getuk singkong"/>
        <s v="Gurandil"/>
        <s v="Kabuto"/>
        <s v="Kapurung"/>
        <s v="Kecimpring singkong goreng"/>
        <s v="Keremes"/>
        <s v="Keripik gadung"/>
        <s v="Keripik kentang"/>
        <s v="Keripik singkong"/>
        <s v="Keripik singkong berbumbu"/>
        <s v="Keripik ubi"/>
        <s v="Kerupuk cumi goreng"/>
        <s v="Kerupuk kemplang (ikan) mentah"/>
        <s v="Kerupuk kemplang goreng"/>
        <s v="Kerupuk kemplang panggang"/>
        <s v="Kerupuk mie kuning goreng"/>
        <s v="Kerupuk udang goreng"/>
        <s v="Kue bangket"/>
        <s v="Kue putu singkong"/>
        <s v="Lanting getuk"/>
        <s v="Mi golosor"/>
        <s v="Mie Bendo"/>
        <s v="Mie Sagu"/>
        <s v="Ongol-ongol sagu"/>
        <s v="Oyek"/>
        <s v="Papeda"/>
        <s v="Rasbi (Beras Ubi)"/>
        <s v="Rasi (Beras Singkong)"/>
        <s v="Sagu forno"/>
        <s v="Sagu Lemak (Kue Sagon)"/>
        <s v="Sagu manis"/>
        <s v="Sagu Rendang"/>
        <s v="Sagu sinole"/>
        <s v="Serimping talas kebumen"/>
        <s v="Tapai singkong"/>
        <s v="Tepung Arrowroot"/>
        <s v="Tepung Ganyong"/>
        <s v="Tepung Gaplek"/>
        <s v="Tepung kentang, kering"/>
        <s v="Tepung Mocaf"/>
        <s v="Tepung Sente"/>
        <s v="Tepung singkong/Tapioka"/>
        <s v="Tepung Tales Beneng"/>
        <s v="Tepung Ubi Ungu"/>
        <s v="Tiwul"/>
        <s v="Tiwul Instan"/>
        <s v="Ubi Cilembu"/>
        <s v="Uli batatas"/>
        <s v="Kacang arab, kering"/>
        <s v="Kacang babi, kering"/>
        <s v="Kacang belimbing (kecipir), kering"/>
        <s v="Kacang beracun, segar"/>
        <s v="Kacang bogor, kering"/>
        <s v="Kacang bogor, segar"/>
        <s v="Kacang endel, biji, kering"/>
        <s v="Kacang ercis, segar"/>
        <s v="Kacang galing, segar"/>
        <s v="Kacang gude, biji, kering"/>
        <s v="Kacang gude, biji, segar"/>
        <s v="Kacang hijau var, bakti, kering"/>
        <s v="Kacang hijau var, siwalik, kering"/>
        <s v="Kacang hijau, kering"/>
        <s v="Kacang hitam, kering"/>
        <s v="Kacang kapri, segar"/>
        <s v="Kacang kedelai, kering"/>
        <s v="Kacang kedelai, segar"/>
        <s v="Kacang kincai, kering"/>
        <s v="Kacang komak, segar"/>
        <s v="Kacang kuning, kering"/>
        <s v="Kacang lebui/iris, kering"/>
        <s v="Kacang mentega, kering"/>
        <s v="Kacang merah/banda, kering"/>
        <s v="Kacang merah tua, kering"/>
        <s v="Kacang merah, kering"/>
        <s v="Kacang merah, segar"/>
        <s v="Kacang mete/biji jambu monyet, segar"/>
        <s v="Kacang panjang, biji, kering"/>
        <s v="Kacang tanah sangan"/>
        <s v="Kacang tanah sangan tanpa selaput"/>
        <s v="Kacang tanah, kering"/>
        <s v="Kacang tolo/tunggak, kering"/>
        <s v="Kacang tunis, kering"/>
        <s v="Kacang uci, kering"/>
        <s v="Kacang urei, kering"/>
        <s v="Kenari banda, kering"/>
        <s v="Kenari, kering"/>
        <s v="Komak polong, segar"/>
        <s v="Koro andong, kering"/>
        <s v="Koro benguk, biji, kering"/>
        <s v="Koro kerupuk, biji, segar"/>
        <s v="Koro loke, biji, segar"/>
        <s v="Koro roay, kering"/>
        <s v="Koro wedus, biji, kering"/>
        <s v="Lamtoro biji, muda, segar"/>
        <s v="Lamtoro biji, tua, segar"/>
        <s v="Lamtoro var, gung tanpa kulit"/>
        <s v="Lamtoro var, lokal dengan kulit"/>
        <s v="Nangka, biji, segar"/>
        <s v="Saga merah terkupas, mentah"/>
        <s v="Wijen, mentah"/>
        <s v="Kacang belimbing, rebus"/>
        <s v="Kacang bogor, goreng"/>
        <s v="Kacang bogor, rebus"/>
        <s v="Kacang gude, rebus"/>
        <s v="Kacang hijau, rebus"/>
        <s v="Kacang kedelai, goreng"/>
        <s v="Kacang kedelai, rebus"/>
        <s v="Kacang merah kering, rebus"/>
        <s v="Kacang merah segar, rebus"/>
        <s v="Kacang mete/biji jambu monyet, goreng"/>
        <s v="Kacang tanah rebus dg kulit"/>
        <s v="Kacang tanah, goreng"/>
        <s v="Kacang tanah, rebus"/>
        <s v="Kacang tolo, rebus"/>
        <s v="Ampas kacang hijau"/>
        <s v="Ampas tahu, mentah"/>
        <s v="Ampas tahu kukus"/>
        <s v="Ampas tahu, kering"/>
        <s v="Pepea oncom ampas tahu"/>
        <s v="Bungkil biji karet"/>
        <s v="Bungkil kacang tanah"/>
        <s v="Bungkil kelapa"/>
        <s v="Dodol banjarmasin"/>
        <s v="Emping (kerupuk melinjo)"/>
        <s v="Emping komak"/>
        <s v="Enting-enting gepuk hello kity"/>
        <s v="Enting-enting gepuk kacang tanah"/>
        <s v="Enting-enting wijen"/>
        <s v="Geplak"/>
        <s v="Geplak jahe"/>
        <s v="Kacang atom"/>
        <s v="Kacang goyang"/>
        <s v="Kacang negara"/>
        <s v="Kacang sukro"/>
        <s v="Kacang tanah sari"/>
        <s v="Keju kacang tanah (peanut butter)"/>
        <s v="Kembang tahu"/>
        <s v="Kembang tahu rebus"/>
        <s v="Keripik oncom"/>
        <s v="Keripik tempe"/>
        <s v="Keripik tempe abadi besar"/>
        <s v="Keripik tempe abadi murni"/>
        <s v="Keripik tempe abadi sedang"/>
        <s v="Keripik tempe abadi telur"/>
        <s v="Kerupik tempe abadi prima"/>
        <s v="Kwaci"/>
        <s v="Melinjo emping tebal goreng manis"/>
        <s v="Melinjo emping tebal, goreng asin"/>
        <s v="Melinjo emping tipis goreng"/>
        <s v="Moon tahu"/>
        <s v="Oncom"/>
        <s v="Oncom ampas kacang hijau"/>
        <s v="Oncom kacang hijau + singkong"/>
        <s v="Oncom kacang tanah pepes"/>
        <s v="Rempeyek kacang tanah"/>
        <s v="Rempeyek kacang tolo"/>
        <s v="Rempeyek kacang uci"/>
        <s v="Sayur lebui"/>
        <s v="Saridele, bubuk"/>
        <s v="Susu kedelai"/>
        <s v="Tahu, mentah"/>
        <s v="Tahu goreng"/>
        <s v="Tahu telur"/>
        <s v="Takwa"/>
        <s v="Tauco"/>
        <s v="Tauco cap beruang, cake"/>
        <s v="Tauco cap DAS, cake"/>
        <s v="Tauco cap meong"/>
        <s v="Tauji cap singa"/>
        <s v="Tempe bongkrek"/>
        <s v="Tempe gembus P3G"/>
        <s v="Tempe gembus yogya"/>
        <s v="Tempe kacang babi"/>
        <s v="Tempe kacang belimbing"/>
        <s v="Tempe kedelai + jagung"/>
        <s v="Tempe kedelai murni, goreng"/>
        <s v="Tempe kedelai murni, mentah"/>
        <s v="Tempe koro benguk"/>
        <s v="Tempe lamtoro"/>
        <s v="Tempe lamtoro var, gung dengan kulit"/>
        <s v="Tempe lamtoro var, gung tanpa kulit"/>
        <s v="Tempe pasar"/>
        <s v="Tempe pasar goreng"/>
        <s v="Tepung hunkwe (pati kacang ijo)"/>
        <s v="Tepung Jalejo"/>
        <s v="Tepung kacang kedelai"/>
        <s v="Akar tonjong, segar"/>
        <s v="Ale,toge, segar"/>
        <s v="Andaliman, segar"/>
        <s v="Andewi, segar"/>
        <s v="Bakung, segar"/>
        <s v="Baligo, segar"/>
        <s v="Bawang bombay, segar"/>
        <s v="Bayam, segar"/>
        <s v="Bayam merah, segar"/>
        <s v="Bit, segar"/>
        <s v="Buah kelor"/>
        <s v="Buah merah"/>
        <s v="Buncis, segar"/>
        <s v="Bunga pepaya, segar"/>
        <s v="Bunga turi, segar"/>
        <s v="Caisin, segar"/>
        <s v="Daun bangun-bangun, segar"/>
        <s v="Daun bawang  merah, segar"/>
        <s v="Daun bebuas, segar"/>
        <s v="Daun belem, segar"/>
        <s v="Daun bluntas, segar"/>
        <s v="Daun gandaria, segar"/>
        <s v="Daun gedi besar, segar"/>
        <s v="Daun gedi kecil, segar"/>
        <s v="Daun gelang, segar"/>
        <s v="Daun gunda bali, segar"/>
        <s v="Daun gunda serang, segar"/>
        <s v="Daun jambu mete muda, segar"/>
        <s v="Daun jampang, segar"/>
        <s v="Daun jawaw seluang, segar"/>
        <s v="Daun jonghe, segar"/>
        <s v="Daun kacang ma, segar"/>
        <s v="Daun kacang panjang, segar"/>
        <s v="Daun kasbi/singkong karet, segar"/>
        <s v="Daun katuk, segar"/>
        <s v="Daun kecipir, segar"/>
        <s v="Daun kedondong, segar"/>
        <s v="Daun kelor, segar"/>
        <s v="Daun kemang, segar"/>
        <s v="Daun kenikir, segar"/>
        <s v="Daun kesum, segar"/>
        <s v="Daun kol sawi, segar"/>
        <s v="Daun koro, segar"/>
        <s v="Daun kubis, segar"/>
        <s v="Daun kumak, segar"/>
        <s v="Daun labu siam, segar"/>
        <s v="Daun labu waluh/kuning, segar"/>
        <s v="Daun lamtoro, segar"/>
        <s v="Daun leilem, segar"/>
        <s v="Daun leunca, segar"/>
        <s v="Daun lobak, segar"/>
        <s v="Daun lompong talas, segar"/>
        <s v="Daun mangkokan, segar"/>
        <s v="Daun matel ambon, segar"/>
        <s v="Daun melinjo, segar"/>
        <s v="Daun mengkudu, segar"/>
        <s v="Daun ndusuk, segar"/>
        <s v="Daun oyong, segar"/>
        <s v="Daun pakis, segar"/>
        <s v="Daun pakis longgiho, segar"/>
        <s v="Daun pakis wambateu, segar"/>
        <s v="Daun paku, segar"/>
        <s v="Daun pangi, segar"/>
        <s v="Daun pare, segar"/>
        <s v="Daun pepaya, segar"/>
        <s v="Daun pohpohan, segar"/>
        <s v="Daun selasih, segar"/>
        <s v="Daun semanggi, segar"/>
        <s v="Daun simpur, segar"/>
        <s v="Daun singkil, segar"/>
        <s v="Daun singkong, segar"/>
        <s v="Daun singkong ambon, segar"/>
        <s v="Daun singkong ampenan, segar"/>
        <s v="Daun singkong kopang, segar"/>
        <s v="Daun sintrong, segar"/>
        <s v="Daun talas, segar"/>
        <s v="Daun tespong, segar"/>
        <s v="Daun ubi kuning, segar"/>
        <s v="Daun ubi merah, segar"/>
        <s v="Daun ubi putih, segar"/>
        <s v="Daun ubi tinta, segar"/>
        <s v="Eceng, segar"/>
        <s v="Gambas (oyong), segar"/>
        <s v="Genjer, segar"/>
        <s v="Jagung muda/semi, segar"/>
        <s v="Jamur encik"/>
        <s v="Jamur kuping, kering"/>
        <s v="Jamur kuping, segar"/>
        <s v="Jamur merang, segar"/>
        <s v="Jamur tiram, segar"/>
        <s v="Jamur sagu"/>
        <s v="Jantung pisang, segar"/>
        <s v="Jengkol, segar"/>
        <s v="Jotang, segar"/>
        <s v="Kabau, segar"/>
        <s v="Kacang mekah, polong, segar"/>
        <s v="Kacang panjang, segar"/>
        <s v="Kacang ranti polong"/>
        <s v="Kalakai, segar"/>
        <s v="Kangkung, segar"/>
        <s v="Kangkung tondano"/>
        <s v="Kapri muda, segar"/>
        <s v="Karawila"/>
        <s v="Kecipir muda, segar"/>
        <s v="Kecombrang, segar"/>
        <s v="Kelawi,kluwih, segar"/>
        <s v="Kembang turi, segar"/>
        <s v="Kerokot, segar"/>
        <s v="Ketimun, segar"/>
        <s v="Ketimun krai, segar"/>
        <s v="Ketimun madura, segar"/>
        <s v="Komak, segar"/>
        <s v="Kool kembang"/>
        <s v="Kool merah, kool putih"/>
        <s v="Koro kerupuk, polong"/>
        <s v="Koro wedus, polong"/>
        <s v="Kucai, segar"/>
        <s v="Kucai muda (Lokio), segar"/>
        <s v="Kulit melinjo"/>
        <s v="Kundur, segar"/>
        <s v="Labu air, segar"/>
        <s v="Labu kuning, segar"/>
        <s v="Labu siam, segar"/>
        <s v="Labu waluh, segar"/>
        <s v="Lantar, segar"/>
        <s v="Lobak, segar"/>
        <s v="Lumai/Leunca, segar"/>
        <s v="Melinjo, segar"/>
        <s v="Mostarda metan -sawi"/>
        <s v="Nangka muda, segar"/>
        <s v="Paria putih, segar"/>
        <s v="Pepare ular, segar"/>
        <s v="Pepaya muda, segar"/>
        <s v="Petai, segar"/>
        <s v="Peterseli, segar"/>
        <s v="Pucuk lumai/daun leunca, segar"/>
        <s v="Putri malu, segar"/>
        <s v="Rebung, segar"/>
        <s v="Rimbang, segar"/>
        <s v="Rumput laut"/>
        <s v="Sawi, segar"/>
        <s v="Sawi putih/pecai, segar"/>
        <s v="Sawi taiwan, segar"/>
        <s v="Sawi tanah, segar"/>
        <s v="Selada, segar"/>
        <s v="Selada air, segar"/>
        <s v="Seledri, segar"/>
        <s v="Taoge, segar"/>
        <s v="Taoge kacang kedelai, segar"/>
        <s v="Taoge kacang tunggak, segar"/>
        <s v="Tebu terubuk (lilin), segar"/>
        <s v="Tekokak, segar"/>
        <s v="Tekokak, kering"/>
        <s v="Terong, segar"/>
        <s v="Terong asam, segar"/>
        <s v="Terung belanda, segar"/>
        <s v="Terung bengkulu, segar"/>
        <s v="Terong hintalo, segar"/>
        <s v="Terung panjang"/>
        <s v="Tomat, air (sari), segar"/>
        <s v="Tomat merah, segar"/>
        <s v="Tomat muda, segar"/>
        <s v="Uceng/bunga melinjo, segar"/>
        <s v="Umbut kelapa, segar"/>
        <s v="Umbut rotan"/>
        <s v="Wortel, segar"/>
        <s v="Bayam, kukus"/>
        <s v="Bayam, rebus"/>
        <s v="Buncis, rebus"/>
        <s v="Daun kacang panjang, kukus"/>
        <s v="Daun katuk, rebus"/>
        <s v="Daun kelor, rebus"/>
        <s v="Daun mengkudu, kukus"/>
        <s v="Daun singkong, rebus"/>
        <s v="Daun talas, rebus"/>
        <s v="Daun ubi merah, kukus"/>
        <s v="Kacang panjang, kukus"/>
        <s v="Kacang panjang, rebus"/>
        <s v="Kangkung, kukus"/>
        <s v="Kangkung, rebus"/>
        <s v="Paria putih, kukus"/>
        <s v="Selada, rebus"/>
        <s v="Taoge, goreng"/>
        <s v="Taoge, seduh"/>
        <s v="Terung panjang, kukus"/>
        <s v="Wortel, rebus"/>
        <s v="Wortel, kukus"/>
        <s v="Asinan Bogor, sayuran"/>
        <s v="Anyang, sayur"/>
        <s v="Ares, sayur"/>
        <s v="Arwan sirsir"/>
        <s v="Beberuk"/>
        <s v="Botok lamtoro"/>
        <s v="Buntil daun talas"/>
        <s v="Cammetutu"/>
        <s v="Cap cai, sayur"/>
        <s v="Gado-gado"/>
        <s v="Gudeg, sayur"/>
        <s v="Gulai pakis"/>
        <s v="Gulai pliek"/>
        <s v="Kadada katembe"/>
        <s v="Kaparende, sayur"/>
        <s v="Karedok, sayur"/>
        <s v="Keripik bayam"/>
        <s v="Kotiu hinela tawang nggole"/>
        <s v="Lema/Rebung asam"/>
        <s v="Lilin bungkus gedi"/>
        <s v="Olah-olah"/>
        <s v="Paku hinela wulelenggapaya"/>
        <s v="Pelecing kangkung"/>
        <s v="Purundawa"/>
        <s v="Rujak cingur"/>
        <s v="Sayur asem"/>
        <s v="Sayur bunga pepaya"/>
        <s v="Sayur garu"/>
        <s v="Sayur kohu-kohu"/>
        <s v="Sayur lilin-terubuk"/>
        <s v="Sayur ndusuk"/>
        <s v="Sayur sop"/>
        <s v="Sayur umbut kelapa"/>
        <s v="Sayur umbut rotan"/>
        <s v="Shabu-shabu"/>
        <s v="Semur jengkol"/>
        <s v="Tinira ninahu nggaluku"/>
        <s v="Tumis bayam bersantan"/>
        <s v="Waluh balamak"/>
        <s v="Woku ubi"/>
        <s v="Alpukat, segar"/>
        <s v="Anggur hutan, segar"/>
        <s v="Apel malang, segar"/>
        <s v="Apel, segar"/>
        <s v="Arbai, segar"/>
        <s v="Belimbing, segar"/>
        <s v="Biwah, segar"/>
        <s v="Buah atung, segar"/>
        <s v="Buah kelenting, segar"/>
        <s v="Buah kom, segar"/>
        <s v="Buah mentega (Bisbul), segar"/>
        <s v="Buah Naga Merah, segar"/>
        <s v="Buah Naga Putih, segar"/>
        <s v="Buah negri, segar"/>
        <s v="Buah nona, segar"/>
        <s v="Buah rotan, segar"/>
        <s v="Buah rukam, segar"/>
        <s v="Buah ruruhi, segar"/>
        <s v="Buah tuppa, segar"/>
        <s v="Carica papaya, segar"/>
        <s v="Cempedak, segar"/>
        <s v="Duku, segar"/>
        <s v="Durian, segar"/>
        <s v="Duwet, segar"/>
        <s v="Embacang, segar"/>
        <s v="Encung asam, segar"/>
        <s v="Erbis, segar"/>
        <s v="Gandaria masak"/>
        <s v="Gatep, segar"/>
        <s v="Jambu air, segar"/>
        <s v="Jambu biji"/>
        <s v="Jambu bj putih tdk brbj"/>
        <s v="Jambu bol, segar"/>
        <s v="Jambu monyet, segar"/>
        <s v="Jeruk bali, segar"/>
        <s v="Jeruk banjar, segar"/>
        <s v="Jeruk garut-keprok"/>
        <s v="Jeruk Kalamansi, segar"/>
        <s v="Jeruk manis, segar"/>
        <s v="Jeruk nipis, segar"/>
        <s v="Jeruk ragi, segar"/>
        <s v="Kawista, segar"/>
        <s v="Kedondong masak, segar"/>
        <s v="Kedondong, segar"/>
        <s v="Kelapa hutan, kering"/>
        <s v="Kelapa muda, daging, segar"/>
        <s v="Kemang, segar"/>
        <s v="Kesemek, segar"/>
        <s v="Kokosan, segar"/>
        <s v="Kranji, segar"/>
        <s v="Langsat, segar"/>
        <s v="Lemon, segar"/>
        <s v="Lontar, segar"/>
        <s v="Mangga, segar"/>
        <s v="Mangga benggala, segar"/>
        <s v="Mangga gedung, segar"/>
        <s v="Mangga golek, segar"/>
        <s v="Mangga harumanis, segar"/>
        <s v="Mangga indramayu, segar"/>
        <s v="Mangga kopek, segar"/>
        <s v="Mangga kwini, segar"/>
        <s v="Mangga manalagi, segar"/>
        <s v="Mangga muda, segar"/>
        <s v="Manggis, segar"/>
        <s v="Markisa, segar"/>
        <s v="Matoa, segar"/>
        <s v="Melon, segar"/>
        <s v="Menteng, segar"/>
        <s v="Nanas palembang, segar"/>
        <s v="Nanas, segar"/>
        <s v="Nangka masak pohon, segar"/>
        <s v="Pala, daging, segar"/>
        <s v="Pepaya, segar"/>
        <s v="Pisang ambon, segar"/>
        <s v="Pisang angleng (pisang ampyang), segar"/>
        <s v="Pisang ayam, segar"/>
        <s v="Pisang gapi, segar"/>
        <s v="Pisang goroho, segar"/>
        <s v="Pisang hijau, segar"/>
        <s v="Pisang kayu, segar"/>
        <s v="Pisang kepok, segar"/>
        <s v="Pisang ketip, segar"/>
        <s v="Pisang kidang, segar"/>
        <s v="Pisang lampung, segar"/>
        <s v="Pisang mas bali ampenan, segar"/>
        <s v="Pisang mas bali kopang, segar"/>
        <s v="Pisang mas, segar"/>
        <s v="Pisang raja sereh, segar"/>
        <s v="Pisang raja, segar"/>
        <s v="Pisang rotan, segar"/>
        <s v="Pisang talas, segar"/>
        <s v="Pisang tujuh bulan"/>
        <s v="Pisang ua, segar"/>
        <s v="Pisang uli, segar"/>
        <s v="Purut, segar"/>
        <s v="Rambutan binjai, segar"/>
        <s v="Rambutan, segar"/>
        <s v="Salak bali, segar"/>
        <s v="Salak medan, segar"/>
        <s v="Salak pondoh, segar"/>
        <s v="Salak, segar"/>
        <s v="Sawo duren, segar"/>
        <s v="Sawo kecik, segar"/>
        <s v="Sawo Manila, segar"/>
        <s v="Semangka, segar"/>
        <s v="Sirsak, segar"/>
        <s v="Sowa, segar"/>
        <s v="Srikaya, segar"/>
        <s v="Sukun muda, segar"/>
        <s v="Sukun tua, segar"/>
        <s v="Vigus, segar"/>
        <s v="Wani, segar"/>
        <s v="Barongko"/>
        <s v="Dodol nanas"/>
        <s v="Getuk pisang"/>
        <s v="Keripik lampung"/>
        <s v="Ledre pisang"/>
        <s v="Lempog durian"/>
        <s v="Loka anjoro"/>
        <s v="Rica-rica taipa"/>
        <s v="Rujak aceh"/>
        <s v="Sale kesemek"/>
        <s v="Sale pisang siam"/>
        <s v="Sale pisang, cilacap"/>
        <s v="Sanggara belanda"/>
        <s v="Tepung Pisang"/>
        <s v="Tepung Sukun"/>
        <s v="Anak sapi, daging, gemuk, segar"/>
        <s v="Anak sapi, daging, kurus, segar"/>
        <s v="Anak sapi, daging, sedang, segar"/>
        <s v="Angsa, daging, segar"/>
        <s v="Ayam, daging, segar"/>
        <s v="Ayam, dideh/darah, segar"/>
        <s v="Ayam, hati, segar"/>
        <s v="Babi, daging, gemuk, segar"/>
        <s v="Babi, daging, kurus, segar"/>
        <s v="Babi, ginjal, segar"/>
        <s v="Babi, hati, segar"/>
        <s v="Bebek (itik), daging, segar"/>
        <s v="Bebek alabio, daging, segar"/>
        <s v="Belibis, daging, segar"/>
        <s v="Burung, sarang, segar"/>
        <s v="Domba, daging, gemuk, segar"/>
        <s v="Domba, daging, kurus, segar"/>
        <s v="Domba, ginjal, segar"/>
        <s v="Kambing, daging, segar"/>
        <s v="Kelinci, daging, segar"/>
        <s v="Kerbau, daging, segar"/>
        <s v="Kuda, daging, segar"/>
        <s v="Sapi, babat, segar"/>
        <s v="Sapi, daging, gemuk, segar"/>
        <s v="Sapi, daging, kurus, segar"/>
        <s v="Sapi, daging, lemak sedang, segar"/>
        <s v="Sapi, daleman, segar"/>
        <s v="Sapi, dideh/darah"/>
        <s v="Sapi, ginjal, segar"/>
        <s v="Sapi, keleponan, segar"/>
        <s v="Sapi, liver, segar"/>
        <s v="Sapi, otak, segar"/>
        <s v="Sapi, usus, segar"/>
        <s v="Ulat sagu segar"/>
        <s v="Ayam, ampela, goreng"/>
        <s v="Ayam, usus, goreng"/>
        <s v="Bebek, daging, goreng"/>
        <s v="Buaya, daging, dendeng, mentah"/>
        <s v="Ham"/>
        <s v="Itik alabio, daging, dendeng, mentah"/>
        <s v="Kerupuk urat"/>
        <s v="Menjangan, daging, dendeng, mentah"/>
        <s v="Punai, daging, goreng"/>
        <s v="Rusa, daging, dendeng, mentah"/>
        <s v="Sapi, abon"/>
        <s v="Sapi, abon, asli"/>
        <s v="Sapi, daging, asap"/>
        <s v="Sapi, daging, dendeng, mentah"/>
        <s v="Sapi, daging, kornet"/>
        <s v="Sapi, daging, sosis (Worst)"/>
        <s v="Sapi, hati, sosis (liverworst)"/>
        <s v="Sapi, paru, dendeng, mentah"/>
        <s v="Sapi, paru, goreng"/>
        <s v="Ulat sagu, panggang"/>
        <s v="Ayam goreng church texas, dada"/>
        <s v="Ayam goreng church,texas paha"/>
        <s v="Ayam goreng church texas, sayap"/>
        <s v="Ayam goreng kalasan, paha"/>
        <s v="Ayam goreng kentucky, dada"/>
        <s v="Ayam goreng Kentucky, paha"/>
        <s v="Ayam  goreng Kentucky, sayap"/>
        <s v="Ayam goreng mbok berek dada"/>
        <s v="Ayam goreng pasundan, dada"/>
        <s v="Ayam goreng pasundan, paha"/>
        <s v="Ayam goreng pioneer, dada"/>
        <s v="Ayam goreng sukabumi, dada"/>
        <s v="Ayam goreng sukabumi, paha"/>
        <s v="Ayam taliwang, masakan"/>
        <s v="Babi hutan masak rica, masakan"/>
        <s v="Beef burger"/>
        <s v="Beef teriyaki, masakan"/>
        <s v="Beef yakiniku, masakan"/>
        <s v="Brongkos"/>
        <s v="Bulgogi, masakan"/>
        <s v="Chicken teriyaki, masakan"/>
        <s v="Chikiniku, masakan"/>
        <s v="Coto mangkasara, kuda, masakan"/>
        <s v="Coto mangkasara, sapi, masakan"/>
        <s v="Djibokum, masakan"/>
        <s v="Empal (daging) Goreng, masakan"/>
        <s v="Gulai kambing"/>
        <s v="Jangang bintatoeng, masakan"/>
        <s v="Kalio ayam, masakan"/>
        <s v="Kalio jeroan, masakan"/>
        <s v="Kalio kikil (tunjang), masakan"/>
        <s v="Kalio otak, masakan"/>
        <s v="Lawar babi, masakan"/>
        <s v="Lawar penyu, masakan"/>
        <s v="Lawara jangang, masakan"/>
        <s v="Naan maran sapi, masakan"/>
        <s v="Nasu likku, masakan"/>
        <s v="Oramu ninahu ndawa olaho, masakan"/>
        <s v="Paniki masak santan, masakan"/>
        <s v="Pelolah manuk, masakan"/>
        <s v="Rawon, masakan"/>
        <s v="Rendang sapi, masakan"/>
        <s v="RW, anjing, masakan"/>
        <s v="Sate, penyu, masakan"/>
        <s v="Sate pusut, masakan"/>
        <s v="Penyu, serapah, masakan"/>
        <s v="Sie reuboh, masakan"/>
        <s v="Sop buntut, masakan"/>
        <s v="Sop daging sapi, masakan"/>
        <s v="Sop kaki sapi, masakan"/>
        <s v="Sop kambing, masakan"/>
        <s v="Sop konro, masakan"/>
        <s v="Sop saudara, masakan"/>
        <s v="Soto bandung, masakan"/>
        <s v="Soto banjar, masakan"/>
        <s v="Soto betawi, masakan"/>
        <s v="Soto jeroan, masakan"/>
        <s v="Soto kudus, masakan"/>
        <s v="Soto madura, masakan"/>
        <s v="Soto padang, masakan"/>
        <s v="Soto pekalongan, masakan"/>
        <s v="Soto pemalang, masakan"/>
        <s v="Soto sukaraja, masakan"/>
        <s v="Soto sulung, masakan"/>
        <s v="Sukiyaki, masakan"/>
        <s v="Tedong pallu basa, masakan"/>
        <s v="Tikus rica, masakan"/>
        <s v="Tinoransa, masakan"/>
        <s v="Belut, segar"/>
        <s v="Belut,laut, segar"/>
        <s v="Cumi-cumi, segar"/>
        <s v="Ikan bader, segar"/>
        <s v="Ikan balong, segar"/>
        <s v="Ikan bambangan, segar"/>
        <s v="Ikan bandeng, segar"/>
        <s v="Ikan banjar, segar"/>
        <s v="Ikan baronang, segar"/>
        <s v="Ikan batung, segar"/>
        <s v="Ikan baung, segar"/>
        <s v="Ikan bawal, segar"/>
        <s v="Ikan Belida, segar"/>
        <s v="Ikan beunteur, segar"/>
        <s v="Ikan biawan, segar"/>
        <s v="Ikan bili, segar"/>
        <s v="Ikan bubara, segar"/>
        <s v="Ikan bulan-bulan, segar"/>
        <s v="Ikan cakalang, segar"/>
        <s v="Ikan cakalang, hati, segar"/>
        <s v="Ikan cakalang, jantung, segar"/>
        <s v="Ikan cakalang, perut, segar"/>
        <s v="Ikan daun, segar"/>
        <s v="Ikan ekor kuning, segar"/>
        <s v="Ikan gabus, segar"/>
        <s v="Ikan heu, segar"/>
        <s v="Ikan hitam, segar"/>
        <s v="Ikan hiu, segar"/>
        <s v="Ikan kacangan, segar"/>
        <s v="Ikan kakap, segar"/>
        <s v="Ikan kakatua, segar"/>
        <s v="Ikan kalaban, segar"/>
        <s v="Ikan kamera (kakap merah), segar"/>
        <s v="Ikan kapar, segar"/>
        <s v="Ikan kawalinya, segar"/>
        <s v="Ikan keru-keru, segar"/>
        <s v="Ikan kima, segar"/>
        <s v="Ikan lais, segar"/>
        <s v="Ikan layang, segar"/>
        <s v="Ikan layur, segar"/>
        <s v="Ikan lehoma, segar"/>
        <s v="Ikan lemuru, segar"/>
        <s v="Ikan lidah, segar"/>
        <s v="Ikan malalugis, segar"/>
        <s v="Ikan mamar merah, segar"/>
        <s v="Ikan mas, segar"/>
        <s v="Ikan mayong, segar"/>
        <s v="Ikan mujahir, segar"/>
        <s v="Ikan nasu metti, segar"/>
        <s v="Ikan oci, kembung, segar"/>
        <s v="Ikan paling, segar"/>
        <s v="Ikan papuyu/betok, segar"/>
        <s v="Ikan patin, segar"/>
        <s v="Ikan pomo, segar"/>
        <s v="Ikan puntin, segar"/>
        <s v="Ikan saluang, segar"/>
        <s v="Ikan sarden, segar"/>
        <s v="Ikan selar, segar"/>
        <s v="Ikan sepat, segar"/>
        <s v="Ikan sidat, segar"/>
        <s v="Ikan sunu, segar"/>
        <s v="Ikan tahuman, segar"/>
        <s v="Ikan tarmon, segar"/>
        <s v="Ikan telan, segar"/>
        <s v="Ikan tembang, segar"/>
        <s v="Ikan tempahas, segar"/>
        <s v="Ikan terbang, segar"/>
        <s v="Ikan teri, segar"/>
        <s v="Ikan titang, segar"/>
        <s v="Ikan tongkol, segar"/>
        <s v="Ikan turi, segar"/>
        <s v="Keong, segar"/>
        <s v="Kepiting, segar"/>
        <s v="Kerang, segar"/>
        <s v="Kodok, segar"/>
        <s v="Kura-kura, segar"/>
        <s v="Kuro, segar"/>
        <s v="Lokan, segar"/>
        <s v="Rajungan, segar"/>
        <s v="Rebon, udang kecil, segar"/>
        <s v="Rusip"/>
        <s v="Udang galah, segar"/>
        <s v="Udang, besar, segar"/>
        <s v="Udang, segar"/>
        <s v="Bekicot, dendeng, mentah"/>
        <s v="Belut, goreng"/>
        <s v="Cumi-cumi, goreng"/>
        <s v="Ikan asin, kering"/>
        <s v="Ikan bandeng presto, masakan"/>
        <s v="Ikan baung bakar"/>
        <s v="Ikan Belida bakar"/>
        <s v="Ikan cakalang asap, mentah"/>
        <s v="Ikan cakalang asin, mentah"/>
        <s v="Ikan calo/peda, mentah"/>
        <s v="Ikan Gabus asap, mentah"/>
        <s v="Ikan Gabus, kering"/>
        <s v="Ikan gete, goreng"/>
        <s v="Ikan hiu, kering"/>
        <s v="Ikan katombo, asin"/>
        <s v="Ikan kayu, kering"/>
        <s v="Ikan Lais bakar"/>
        <s v="Ikan lomak asin, mentah"/>
        <s v="Ikan Mas pepes"/>
        <s v="Ikan mujahir goreng"/>
        <s v="Ikan Mujahir pepes"/>
        <s v="Ikan mujahir, dendeng, mentah"/>
        <s v="Ikan Papuyu, bakar"/>
        <s v="Ikan Patin, bakar"/>
        <s v="Ikan peda banjar, mentah"/>
        <s v="Ikan pepetek, mentah"/>
        <s v="Ikan Pindang banjar, mentah"/>
        <s v="Ikan Pindang benggol, mentah"/>
        <s v="Ikan Pindang layang, mentah"/>
        <s v="Ikan Pindang selar, mentah"/>
        <s v="Ikan sale, mentah"/>
        <s v="Ikan sale lais, mentah"/>
        <s v="Ikan saluang, kering, mentah"/>
        <s v="Ikan sanggang, masakan"/>
        <s v="Ikan selar kuning, cue, mentah"/>
        <s v="Ikan selar, kering, mentah"/>
        <s v="Ikan sepat, kering, mentah"/>
        <s v="Ikan sunu, asin, mentah"/>
        <s v="Ikan, tepung, mentah"/>
        <s v="Ikan Teri nasi, kering, mentah"/>
        <s v="Ikan Teri, bubuk, mentah"/>
        <s v="Ikan teri, kering, mentah"/>
        <s v="Ikan Teri, kering, tawar, mentah"/>
        <s v="Ikan Teri, tepung, mentah"/>
        <s v="Kerang, asap, mentah"/>
        <s v="Kerang, dendeng, mentah"/>
        <s v="Rebon, kering, mentah"/>
        <s v="Rebung laut, mentah"/>
        <s v="Sardines dalam kaleng"/>
        <s v="Teripang, dendeng, mentah"/>
        <s v="Udang kering, mentah"/>
        <s v="Udang papay, mentah"/>
        <s v="Abon haruwan"/>
        <s v="Abon ikan"/>
        <s v="Betok wadi, masakan"/>
        <s v="Bou ninahu ndamate, masakan"/>
        <s v="Bouiki ninahu nggaluku, masakan"/>
        <s v="Cakalang asar (asap)"/>
        <s v="Dendeng belut, goreng, masakan"/>
        <s v="Dendeng mujahir, goreng, masakan"/>
        <s v="Fillet o-fish"/>
        <s v="Gete kuah asam, masakan"/>
        <s v="Gulai asam keueung, masakan"/>
        <s v="Gulai ikan, masakan"/>
        <s v="Gulai ikan paya, masakan"/>
        <s v="Gulai keumamah, masakan"/>
        <s v="Gulai tiram, masakan"/>
        <s v="Gurame asem manis, masakan"/>
        <s v="Ikan asar merah, masakan"/>
        <s v="Jambal goreng, masakan"/>
        <s v="Jukku pallu kaloa, masakan"/>
        <s v="Kaholeo, masakan"/>
        <s v="Lawara penjah"/>
        <s v="Model, masakan"/>
        <s v="Mujahir acar kuning, masakan"/>
        <s v="Parede baleh, masakan"/>
        <s v="Pempek adaan, masakan"/>
        <s v="Pempek belida, masakan"/>
        <s v="Pempek kapal selam, masakan"/>
        <s v="Pempek kelesan, masakan"/>
        <s v="Pempek kulit, masakan"/>
        <s v="Pempek telur, masakan"/>
        <s v="Pempek tenggiri, masakan"/>
        <s v="Pencok lele, masakan"/>
        <s v="Pinda"/>
        <s v="Pindang kenari, masakan"/>
        <s v="Saboko gurita, masakan"/>
        <s v="Saboko saltan, masakan"/>
        <s v="Saboko sardin, masakan"/>
        <s v="Sate Bandeng"/>
        <s v="Sepi, masakan"/>
        <s v="Tekwan, masakan"/>
        <s v="Teri belado, masakan"/>
        <s v="Tumis bandeng, masakan"/>
        <s v="Tumis keumamah"/>
        <s v="Telur ayam kampung, segar"/>
        <s v="Telur ayam ras, segar"/>
        <s v="Telur ayam ras, bagian kuning, segar"/>
        <s v="Telur ayam ras, bagian putih, segar"/>
        <s v="Telur bebek alabio, segar"/>
        <s v="Telur bebek, bagian kuning, segar"/>
        <s v="Telur bebek, bagian putih, segar"/>
        <s v="Telur bebek tambak, segar"/>
        <s v="Telur burung maleo, segar"/>
        <s v="Telur penyu, segar"/>
        <s v="Telur burung puyuh, segar"/>
        <s v="Telur ayam, dadar, masakan"/>
        <s v="Telur bebek, asin, mentah"/>
        <s v="Telur bebek, dadar, masakan"/>
        <s v="Ikan, telur, asin, mentah"/>
        <s v="Bayau mi balu, masakan"/>
        <s v="Cucuru bayau, masakan"/>
        <s v="Kalio telur, masakan"/>
        <s v="Kepala susu - krim, segar"/>
        <s v="Susu ibu - ASI"/>
        <s v="Susu kambing, segar"/>
        <s v="Susu kerbau, segar"/>
        <s v="Susu kuda, segar"/>
        <s v="Susu sapi, segar"/>
        <s v="Es krim"/>
        <s v="Hangop"/>
        <s v="Keju"/>
        <s v="Kwark (Quark)"/>
        <s v="Susu asam untuk bayi, bubuk"/>
        <s v="Susu bubuk"/>
        <s v="Susu kental manis"/>
        <s v="Susu kental tak manis"/>
        <s v="Susu skim, bubuk"/>
        <s v="Susu skim, segar"/>
        <s v="Yoghurt, segar"/>
        <s v="Kelapa setengah tua, daging, segar"/>
        <s v="Kelapa tua, daging, segar"/>
        <s v="Lemak babi (lard)"/>
        <s v="Lemak babi (bacon)"/>
        <s v="Lemak ikan"/>
        <s v="Lemak kerbau (lemak sapi)"/>
        <s v="Minyak hiu, hati"/>
        <s v="Minyak ikan"/>
        <s v="Minyak kacang tanah"/>
        <s v="Minyak kedelai"/>
        <s v="Minyak kelapa"/>
        <s v="Minyak kelapa sawit"/>
        <s v="Minyak wijen"/>
        <s v="Minyak zaitun"/>
        <s v="Margarin"/>
        <s v="Mentega"/>
        <s v="Santan (dengan air)"/>
        <s v="Santan murni"/>
        <s v="Coklat manis, batang"/>
        <s v="Coklat pahit, batang"/>
        <s v="Coklat susu, batang"/>
        <s v="Coklat bubuk"/>
        <s v="Gula aren"/>
        <s v="Gula kelapa"/>
        <s v="Gula putih"/>
        <s v="Jam, selai"/>
        <s v="Kopi bubuk instant"/>
        <s v="Madu"/>
        <s v="Markisa squash"/>
        <s v="Markisa squash, BD"/>
        <s v="Melase"/>
        <s v="Sirup"/>
        <s v="Sirup pirous"/>
        <s v="Teh hijau daun kering"/>
        <s v="Teh hitam daun kering"/>
        <s v="Teh melati daun kering"/>
        <s v="Asam arang coklat, segar"/>
        <s v="Asam arang merah, segar"/>
        <s v="Asan kandis, kering"/>
        <s v="Asam kandis, segar"/>
        <s v="Asam masak pohon, segar"/>
        <s v="Asam payak, segar"/>
        <s v="Bawang merah, segar"/>
        <s v="Bawang putih, segar"/>
        <s v="Boros kunci, segar"/>
        <s v="Boros laja (lengkuas), segar"/>
        <s v="Cabai gembor merah, segar"/>
        <s v="Cabai hijau, segar"/>
        <s v="Cabai merah, kering"/>
        <s v="Cabai merah, segar"/>
        <s v="Cabai rawit, segar"/>
        <s v="Cengkeh, kering"/>
        <s v="Daun salam,  bubuk"/>
        <s v="Jahe, segar"/>
        <s v="Kemiri"/>
        <s v="Ketumbar, kering"/>
        <s v="Kluwek"/>
        <s v="Kunyit, segar"/>
        <s v="Merica, kering"/>
        <s v="Pala, biji, kering"/>
        <s v="Balichong"/>
        <s v="Bekasam"/>
        <s v="Bekasang"/>
        <s v="Cuka"/>
        <s v="Kecap"/>
        <s v="Petis ikan"/>
        <s v="Petis udang kering"/>
        <s v="Petis udang pasta"/>
        <s v="Saos tomat"/>
        <s v="Tempoya"/>
        <s v="Terasi"/>
        <s v="Terasi dobo"/>
        <s v="Terasi merah"/>
        <s v="Kelapa muda, air, segar"/>
      </sharedItems>
    </cacheField>
    <cacheField name="SUMBER" numFmtId="0">
      <sharedItems/>
    </cacheField>
    <cacheField name="AIR" numFmtId="164">
      <sharedItems containsSemiMixedTypes="0" containsString="0" containsNumber="1" minValue="0" maxValue="97.9"/>
    </cacheField>
    <cacheField name="ENERGI" numFmtId="1">
      <sharedItems containsSemiMixedTypes="0" containsString="0" containsNumber="1" containsInteger="1" minValue="8" maxValue="902"/>
    </cacheField>
    <cacheField name="PROTEIN" numFmtId="0">
      <sharedItems containsString="0" containsBlank="1" containsNumber="1" minValue="0" maxValue="74.3"/>
    </cacheField>
    <cacheField name="LEMAK" numFmtId="0">
      <sharedItems containsBlank="1" containsMixedTypes="1" containsNumber="1" minValue="0" maxValue="100"/>
    </cacheField>
    <cacheField name="KH" numFmtId="164">
      <sharedItems containsSemiMixedTypes="0" containsString="0" containsNumber="1" minValue="0" maxValue="94"/>
    </cacheField>
    <cacheField name="SERAT" numFmtId="0">
      <sharedItems containsBlank="1" containsMixedTypes="1" containsNumber="1" minValue="0" maxValue="46.5"/>
    </cacheField>
    <cacheField name="Carbing" numFmtId="164">
      <sharedItems containsSemiMixedTypes="0" containsString="0" containsNumber="1" minValue="0" maxValue="6.2666666666666666"/>
    </cacheField>
    <cacheField name="GOLONGAN" numFmtId="0">
      <sharedItems count="13">
        <s v="SEREALIA DAN HASIL OLAHANNYA"/>
        <s v="UMBI BERPATI DAN HASIL OLAHANNYA"/>
        <s v="KACANG, BIJI, BEAN DAN HASIL OLAHANNYA"/>
        <s v="SAYURAN DAN HASIL OLAHANNYA"/>
        <s v="BUAH DAN HASIL OLAHANNYA"/>
        <s v="DAGING, UNGGAS DAN HASIL OLAHANNYA"/>
        <s v="IKAN, KERANG, UDANG DAN HASIL OLAHANNYA"/>
        <s v="TELUR DAN HASIL OLAHANNYA"/>
        <s v="SUSU DAN HASIL OLAHANNYA"/>
        <s v="LEMAK DAN MINYAK"/>
        <s v="GULA, SIRUP DAN KONFEKSIONERI"/>
        <s v="BUMBU"/>
        <s v="MINUMAN"/>
      </sharedItems>
    </cacheField>
    <cacheField name="KETERANGAN" numFmtId="0">
      <sharedItems/>
    </cacheField>
    <cacheField name="BERAT" numFmtId="0">
      <sharedItems containsSemiMixedTypes="0" containsString="0" containsNumber="1" containsInteger="1" minValue="100" maxValue="100"/>
    </cacheField>
    <cacheField name="Kode Golongan" numFmtId="0">
      <sharedItems containsSemiMixedTypes="0" containsString="0" containsNumber="1" containsInteger="1" minValue="11" maxValue="91" count="13">
        <n v="14"/>
        <n v="16"/>
        <n v="13"/>
        <n v="15"/>
        <n v="11"/>
        <n v="31"/>
        <n v="32"/>
        <n v="51"/>
        <n v="85"/>
        <n v="34"/>
        <n v="25"/>
        <n v="22"/>
        <n v="91"/>
      </sharedItems>
    </cacheField>
    <cacheField name="Kode Makanan" numFmtId="0">
      <sharedItems containsSemiMixedTypes="0" containsString="0" containsNumber="1" containsInteger="1" minValue="11001" maxValue="91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">
  <r>
    <s v="AR001"/>
    <x v="0"/>
    <s v="KZGMI-2001"/>
    <n v="12"/>
    <n v="357"/>
    <n v="8.4"/>
    <n v="1.7"/>
    <n v="77.099999999999994"/>
    <n v="0.2"/>
    <n v="5.14"/>
    <x v="0"/>
    <s v="TUNGGAL/SINGLE"/>
    <n v="100"/>
    <x v="0"/>
    <n v="14001"/>
  </r>
  <r>
    <s v="AR002"/>
    <x v="1"/>
    <s v="KZGPI-1990"/>
    <n v="11.4"/>
    <n v="369"/>
    <n v="9.5"/>
    <n v="1.4"/>
    <n v="77.099999999999994"/>
    <n v="0.4"/>
    <n v="5.14"/>
    <x v="0"/>
    <s v="TUNGGAL/SINGLE"/>
    <n v="100"/>
    <x v="0"/>
    <n v="14002"/>
  </r>
  <r>
    <s v="AR003"/>
    <x v="2"/>
    <s v="KZGPI-1990"/>
    <n v="12"/>
    <n v="357"/>
    <n v="8.4"/>
    <n v="1.7"/>
    <n v="77.099999999999994"/>
    <n v="0.2"/>
    <n v="5.14"/>
    <x v="0"/>
    <s v="TUNGGAL/SINGLE"/>
    <n v="100"/>
    <x v="0"/>
    <n v="14003"/>
  </r>
  <r>
    <s v="AR004"/>
    <x v="3"/>
    <s v="KZGMI-2001"/>
    <n v="12.9"/>
    <n v="351"/>
    <n v="8"/>
    <n v="1.3"/>
    <n v="76.900000000000006"/>
    <n v="20.100000000000001"/>
    <n v="5.1266666666666669"/>
    <x v="0"/>
    <s v="TUNGGAL/SINGLE"/>
    <n v="100"/>
    <x v="0"/>
    <n v="14004"/>
  </r>
  <r>
    <s v="AR005"/>
    <x v="4"/>
    <s v="KZGMI-2001"/>
    <n v="10.8"/>
    <n v="358"/>
    <n v="5.5"/>
    <n v="0.1"/>
    <n v="82.7"/>
    <n v="10"/>
    <n v="5.5133333333333336"/>
    <x v="0"/>
    <s v="TUNGGAL/SINGLE"/>
    <n v="100"/>
    <x v="0"/>
    <n v="14005"/>
  </r>
  <r>
    <s v="AR006"/>
    <x v="5"/>
    <s v="KZGMI-2001"/>
    <n v="22.5"/>
    <n v="307"/>
    <n v="4.8"/>
    <n v="0.1"/>
    <n v="71.8"/>
    <n v="10"/>
    <n v="4.7866666666666662"/>
    <x v="0"/>
    <s v="TUNGGAL/SINGLE"/>
    <n v="100"/>
    <x v="0"/>
    <n v="14006"/>
  </r>
  <r>
    <s v="AR007"/>
    <x v="6"/>
    <s v="KZGPI-1990"/>
    <n v="13.7"/>
    <n v="360"/>
    <n v="8"/>
    <n v="2.2999999999999998"/>
    <n v="74.5"/>
    <n v="1"/>
    <n v="4.9666666666666668"/>
    <x v="0"/>
    <s v="TUNGGAL/SINGLE"/>
    <n v="100"/>
    <x v="0"/>
    <n v="14007"/>
  </r>
  <r>
    <s v="AR008"/>
    <x v="7"/>
    <s v="KZGPI-1990"/>
    <n v="12.9"/>
    <n v="361"/>
    <n v="7.4"/>
    <n v="0.8"/>
    <n v="78.400000000000006"/>
    <n v="0.4"/>
    <n v="5.2266666666666675"/>
    <x v="0"/>
    <s v="TUNGGAL/SINGLE"/>
    <n v="100"/>
    <x v="0"/>
    <n v="14008"/>
  </r>
  <r>
    <s v="AR009"/>
    <x v="8"/>
    <s v="KZGMI-2001"/>
    <n v="9.8000000000000007"/>
    <n v="376"/>
    <n v="7.5"/>
    <n v="3.8"/>
    <n v="78"/>
    <n v="5.9"/>
    <n v="5.2"/>
    <x v="0"/>
    <s v="TUNGGAL/SINGLE"/>
    <n v="100"/>
    <x v="0"/>
    <n v="14009"/>
  </r>
  <r>
    <s v="AR010"/>
    <x v="9"/>
    <s v="DABM-1964"/>
    <n v="12"/>
    <n v="362"/>
    <n v="7.7"/>
    <n v="4.4000000000000004"/>
    <n v="73"/>
    <n v="0.2"/>
    <n v="4.8666666666666663"/>
    <x v="0"/>
    <s v="TUNGGAL/SINGLE"/>
    <n v="100"/>
    <x v="0"/>
    <n v="14010"/>
  </r>
  <r>
    <s v="AR011"/>
    <x v="10"/>
    <s v="DABM-1964"/>
    <n v="10"/>
    <n v="353"/>
    <n v="6.8"/>
    <n v="0.6"/>
    <n v="80"/>
    <n v="0.5"/>
    <n v="5.333333333333333"/>
    <x v="0"/>
    <s v="TUNGGAL/SINGLE"/>
    <n v="100"/>
    <x v="0"/>
    <n v="14011"/>
  </r>
  <r>
    <s v="AR012"/>
    <x v="11"/>
    <s v="KZGMI-2001"/>
    <n v="11.5"/>
    <n v="354"/>
    <n v="7.8"/>
    <n v="0.4"/>
    <n v="79.900000000000006"/>
    <n v="3.8"/>
    <n v="5.3266666666666671"/>
    <x v="0"/>
    <s v="TUNGGAL/SINGLE"/>
    <n v="100"/>
    <x v="0"/>
    <n v="14012"/>
  </r>
  <r>
    <s v="AR013"/>
    <x v="12"/>
    <s v="KZGPI-1990"/>
    <n v="14.6"/>
    <n v="352"/>
    <n v="7.3"/>
    <n v="0.9"/>
    <n v="76.2"/>
    <n v="0.8"/>
    <n v="5.08"/>
    <x v="0"/>
    <s v="TUNGGAL/SINGLE"/>
    <n v="100"/>
    <x v="0"/>
    <n v="14013"/>
  </r>
  <r>
    <s v="AR014"/>
    <x v="13"/>
    <s v="DABM-1964"/>
    <n v="11"/>
    <n v="366"/>
    <n v="11"/>
    <n v="3.3"/>
    <n v="73"/>
    <n v="1.2"/>
    <n v="4.8666666666666663"/>
    <x v="0"/>
    <s v="TUNGGAL/SINGLE"/>
    <n v="100"/>
    <x v="0"/>
    <n v="14014"/>
  </r>
  <r>
    <s v="AR015"/>
    <x v="14"/>
    <s v="KZGPI-1990"/>
    <n v="61.8"/>
    <n v="147"/>
    <n v="5.0999999999999996"/>
    <n v="0.7"/>
    <n v="31.5"/>
    <n v="1.3"/>
    <n v="2.1"/>
    <x v="0"/>
    <s v="TUNGGAL/SINGLE"/>
    <n v="100"/>
    <x v="0"/>
    <n v="14015"/>
  </r>
  <r>
    <s v="AR016"/>
    <x v="15"/>
    <s v="KZGPI-1990"/>
    <n v="11.5"/>
    <n v="366"/>
    <n v="9.8000000000000007"/>
    <n v="7.3"/>
    <n v="69.099999999999994"/>
    <n v="2.2000000000000002"/>
    <n v="4.6066666666666665"/>
    <x v="0"/>
    <s v="TUNGGAL/SINGLE"/>
    <n v="100"/>
    <x v="0"/>
    <n v="14016"/>
  </r>
  <r>
    <s v="AR017"/>
    <x v="16"/>
    <s v="KZGPI-1990"/>
    <n v="11.3"/>
    <n v="367"/>
    <n v="6.2"/>
    <n v="5.0999999999999996"/>
    <n v="76.2"/>
    <n v="2.6"/>
    <n v="5.08"/>
    <x v="0"/>
    <s v="TUNGGAL/SINGLE"/>
    <n v="100"/>
    <x v="0"/>
    <n v="14017"/>
  </r>
  <r>
    <s v="AR018"/>
    <x v="17"/>
    <s v="KZGPI-1990"/>
    <n v="10.6"/>
    <n v="368"/>
    <n v="5.5"/>
    <n v="4.5999999999999996"/>
    <n v="78"/>
    <n v="2.9"/>
    <n v="5.2"/>
    <x v="0"/>
    <s v="TUNGGAL/SINGLE"/>
    <n v="100"/>
    <x v="0"/>
    <n v="14018"/>
  </r>
  <r>
    <s v="AR019"/>
    <x v="18"/>
    <s v="DABM-1964"/>
    <n v="23"/>
    <n v="324"/>
    <n v="11"/>
    <n v="4"/>
    <n v="61"/>
    <n v="3.1"/>
    <n v="4.0666666666666664"/>
    <x v="0"/>
    <s v="TUNGGAL/SINGLE"/>
    <n v="100"/>
    <x v="0"/>
    <n v="14019"/>
  </r>
  <r>
    <s v="AR020"/>
    <x v="19"/>
    <s v="DABM-1964"/>
    <n v="11.9"/>
    <n v="364"/>
    <n v="9.6999999999999993"/>
    <n v="3.5"/>
    <n v="73.400000000000006"/>
    <n v="8.1999999999999993"/>
    <n v="4.8933333333333335"/>
    <x v="0"/>
    <s v="TUNGGAL/SINGLE"/>
    <n v="100"/>
    <x v="0"/>
    <n v="14020"/>
  </r>
  <r>
    <s v="AR021"/>
    <x v="20"/>
    <s v="DABM-1964"/>
    <n v="11.7"/>
    <n v="350"/>
    <n v="6.2"/>
    <n v="1.4"/>
    <n v="78.2"/>
    <n v="1.7"/>
    <n v="5.2133333333333338"/>
    <x v="0"/>
    <s v="TUNGGAL/SINGLE"/>
    <n v="100"/>
    <x v="0"/>
    <n v="14021"/>
  </r>
  <r>
    <s v="AP001"/>
    <x v="21"/>
    <s v="KZGPI-1990"/>
    <n v="56.7"/>
    <n v="180"/>
    <n v="3"/>
    <n v="0.3"/>
    <n v="39.799999999999997"/>
    <n v="0.2"/>
    <n v="2.6533333333333333"/>
    <x v="0"/>
    <s v="TUNGGAL/SINGLE"/>
    <n v="100"/>
    <x v="0"/>
    <n v="14022"/>
  </r>
  <r>
    <s v="AP002"/>
    <x v="22"/>
    <s v="OKN-1992"/>
    <n v="71"/>
    <n v="120"/>
    <n v="2.4"/>
    <n v="0.4"/>
    <n v="26"/>
    <n v="0.5"/>
    <n v="1.7333333333333334"/>
    <x v="0"/>
    <s v="TUNGGAL/SINGLE"/>
    <n v="100"/>
    <x v="0"/>
    <n v="14023"/>
  </r>
  <r>
    <s v="AP003"/>
    <x v="23"/>
    <s v="KZGMI-2001"/>
    <n v="75.5"/>
    <n v="99"/>
    <n v="1.7"/>
    <n v="0.3"/>
    <n v="22.4"/>
    <n v="0"/>
    <n v="1.4933333333333332"/>
    <x v="0"/>
    <s v="TUNGGAL/SINGLE"/>
    <n v="100"/>
    <x v="0"/>
    <n v="14024"/>
  </r>
  <r>
    <s v="AP004"/>
    <x v="24"/>
    <s v="DABM-1964"/>
    <n v="12"/>
    <n v="353"/>
    <n v="7"/>
    <n v="0.5"/>
    <n v="80"/>
    <n v="2.4"/>
    <n v="5.333333333333333"/>
    <x v="0"/>
    <s v="TUNGGAL/SINGLE"/>
    <n v="100"/>
    <x v="0"/>
    <n v="14025"/>
  </r>
  <r>
    <s v="AP005"/>
    <x v="25"/>
    <s v="KZGPI-1990"/>
    <n v="64"/>
    <n v="149"/>
    <n v="2.8"/>
    <n v="0.4"/>
    <n v="32.5"/>
    <n v="0.3"/>
    <n v="2.1666666666666665"/>
    <x v="0"/>
    <s v="TUNGGAL/SINGLE"/>
    <n v="100"/>
    <x v="0"/>
    <n v="14026"/>
  </r>
  <r>
    <s v="AP006"/>
    <x v="26"/>
    <s v="DABM-1964"/>
    <n v="12.9"/>
    <n v="348"/>
    <n v="4.7"/>
    <n v="0.1"/>
    <n v="82.1"/>
    <n v="1.2"/>
    <n v="5.4733333333333327"/>
    <x v="0"/>
    <s v="TUNGGAL/SINGLE"/>
    <n v="100"/>
    <x v="0"/>
    <n v="14027"/>
  </r>
  <r>
    <s v="AP007"/>
    <x v="27"/>
    <s v="KZGMS-1993"/>
    <n v="9"/>
    <n v="381"/>
    <n v="6.1"/>
    <n v="3.9"/>
    <n v="80.3"/>
    <m/>
    <n v="5.3533333333333335"/>
    <x v="0"/>
    <s v="TUNGGAL/SINGLE"/>
    <n v="100"/>
    <x v="0"/>
    <n v="14028"/>
  </r>
  <r>
    <s v="AP008"/>
    <x v="28"/>
    <s v="BKP"/>
    <n v="11.3"/>
    <n v="354"/>
    <n v="0.5"/>
    <n v="0.3"/>
    <n v="87.4"/>
    <n v="3"/>
    <n v="5.8266666666666671"/>
    <x v="0"/>
    <s v="TUNGGAL/SINGLE"/>
    <n v="100"/>
    <x v="0"/>
    <n v="14029"/>
  </r>
  <r>
    <s v="AP009"/>
    <x v="29"/>
    <s v="BKP"/>
    <n v="11"/>
    <n v="357"/>
    <n v="8.8000000000000007"/>
    <n v="0.5"/>
    <n v="79.5"/>
    <n v="6.2"/>
    <n v="5.3"/>
    <x v="0"/>
    <s v="TUNGGAL/SINGLE"/>
    <n v="100"/>
    <x v="0"/>
    <n v="14030"/>
  </r>
  <r>
    <s v="AP010"/>
    <x v="30"/>
    <s v="KZGPI-1990"/>
    <n v="53.2"/>
    <n v="142"/>
    <n v="5"/>
    <n v="0.7"/>
    <n v="30.3"/>
    <n v="0.8"/>
    <n v="2.02"/>
    <x v="0"/>
    <s v="TUNGGAL/SINGLE"/>
    <n v="100"/>
    <x v="0"/>
    <n v="14031"/>
  </r>
  <r>
    <s v="AP011"/>
    <x v="31"/>
    <s v="DABM-1964"/>
    <n v="12"/>
    <n v="355"/>
    <n v="9.1999999999999993"/>
    <n v="3.9"/>
    <n v="73.7"/>
    <n v="7.2"/>
    <n v="4.9133333333333331"/>
    <x v="0"/>
    <s v="TUNGGAL/SINGLE"/>
    <n v="100"/>
    <x v="0"/>
    <n v="14032"/>
  </r>
  <r>
    <s v="AP012"/>
    <x v="32"/>
    <s v="KZGPI-1990"/>
    <n v="63.7"/>
    <n v="154"/>
    <n v="3.8"/>
    <n v="3.5"/>
    <n v="28.4"/>
    <n v="0.7"/>
    <n v="1.8933333333333333"/>
    <x v="0"/>
    <s v="TUNGGAL/SINGLE"/>
    <n v="100"/>
    <x v="0"/>
    <n v="14033"/>
  </r>
  <r>
    <s v="AP013"/>
    <x v="33"/>
    <s v="DABM-1964"/>
    <n v="12"/>
    <n v="355"/>
    <n v="9.1999999999999993"/>
    <n v="3.9"/>
    <n v="73.7"/>
    <n v="7.2"/>
    <n v="4.9133333333333331"/>
    <x v="0"/>
    <s v="TUNGGAL/SINGLE"/>
    <n v="100"/>
    <x v="0"/>
    <n v="14034"/>
  </r>
  <r>
    <s v="AP014"/>
    <x v="34"/>
    <s v="KZGPI-1990"/>
    <n v="52"/>
    <n v="212"/>
    <n v="4"/>
    <n v="4.5999999999999996"/>
    <n v="38.6"/>
    <n v="0.2"/>
    <n v="2.5733333333333333"/>
    <x v="0"/>
    <s v="TUNGGAL/SINGLE"/>
    <n v="100"/>
    <x v="0"/>
    <n v="14035"/>
  </r>
  <r>
    <s v="AP015"/>
    <x v="35"/>
    <s v="KZGPI-1990"/>
    <n v="56.9"/>
    <n v="181"/>
    <n v="4"/>
    <n v="1.2"/>
    <n v="37.299999999999997"/>
    <n v="0.3"/>
    <n v="2.4866666666666664"/>
    <x v="0"/>
    <s v="TUNGGAL/SINGLE"/>
    <n v="100"/>
    <x v="0"/>
    <n v="14036"/>
  </r>
  <r>
    <s v="AP016"/>
    <x v="36"/>
    <s v="KZGPI-1990"/>
    <n v="50.2"/>
    <n v="166"/>
    <n v="3.8"/>
    <n v="1"/>
    <n v="34.4"/>
    <n v="0.3"/>
    <n v="2.2933333333333334"/>
    <x v="0"/>
    <s v="TUNGGAL/SINGLE"/>
    <n v="100"/>
    <x v="0"/>
    <n v="14037"/>
  </r>
  <r>
    <s v="AP017"/>
    <x v="37"/>
    <s v="KZGPI-1990"/>
    <n v="60.7"/>
    <n v="163"/>
    <n v="3"/>
    <n v="0.4"/>
    <n v="35.700000000000003"/>
    <n v="0.2"/>
    <n v="2.3800000000000003"/>
    <x v="0"/>
    <s v="TUNGGAL/SINGLE"/>
    <n v="100"/>
    <x v="0"/>
    <n v="14038"/>
  </r>
  <r>
    <s v="AP018"/>
    <x v="38"/>
    <s v="KZGPI-1990"/>
    <n v="58.9"/>
    <n v="172"/>
    <n v="3"/>
    <n v="0.5"/>
    <n v="37.5"/>
    <n v="0.6"/>
    <n v="2.5"/>
    <x v="0"/>
    <s v="TUNGGAL/SINGLE"/>
    <n v="100"/>
    <x v="0"/>
    <n v="14039"/>
  </r>
  <r>
    <s v="AP019"/>
    <x v="39"/>
    <s v="DABM-1964"/>
    <n v="14"/>
    <n v="341"/>
    <n v="0.3"/>
    <n v="0"/>
    <n v="85"/>
    <n v="7"/>
    <n v="5.666666666666667"/>
    <x v="0"/>
    <s v="TUNGGAL/SINGLE"/>
    <n v="100"/>
    <x v="0"/>
    <n v="14040"/>
  </r>
  <r>
    <s v="AP020"/>
    <x v="40"/>
    <s v="DABM-1964"/>
    <n v="11.7"/>
    <n v="353"/>
    <n v="8.6999999999999993"/>
    <n v="0.4"/>
    <n v="78.7"/>
    <n v="4.9000000000000004"/>
    <n v="5.246666666666667"/>
    <x v="0"/>
    <s v="TUNGGAL/SINGLE"/>
    <n v="100"/>
    <x v="0"/>
    <n v="14041"/>
  </r>
  <r>
    <s v="AP021"/>
    <x v="41"/>
    <s v="DABM-1964"/>
    <n v="80"/>
    <n v="88"/>
    <n v="0.6"/>
    <n v="3.3"/>
    <n v="14"/>
    <n v="0.1"/>
    <n v="0.93333333333333335"/>
    <x v="0"/>
    <s v="TUNGGAL/SINGLE"/>
    <n v="100"/>
    <x v="0"/>
    <n v="14042"/>
  </r>
  <r>
    <s v="AP022"/>
    <x v="42"/>
    <s v="KZGPI-1990"/>
    <n v="10.6"/>
    <n v="339"/>
    <n v="10"/>
    <n v="1.7"/>
    <n v="6.3"/>
    <n v="0.4"/>
    <n v="0.42"/>
    <x v="0"/>
    <s v="TUNGGAL/SINGLE"/>
    <n v="100"/>
    <x v="0"/>
    <n v="14043"/>
  </r>
  <r>
    <s v="AP023"/>
    <x v="43"/>
    <s v="KZGPI-1990"/>
    <n v="10"/>
    <n v="345"/>
    <n v="8.5"/>
    <n v="2.2000000000000002"/>
    <n v="78"/>
    <n v="0.5"/>
    <n v="5.2"/>
    <x v="0"/>
    <s v="TUNGGAL/SINGLE"/>
    <n v="100"/>
    <x v="0"/>
    <n v="14044"/>
  </r>
  <r>
    <s v="AP024"/>
    <x v="44"/>
    <s v="DABM-1964"/>
    <n v="40"/>
    <n v="248"/>
    <n v="8"/>
    <n v="1.2"/>
    <n v="50"/>
    <n v="9.1"/>
    <n v="3.3333333333333335"/>
    <x v="0"/>
    <s v="TUNGGAL/SINGLE"/>
    <n v="100"/>
    <x v="0"/>
    <n v="14045"/>
  </r>
  <r>
    <s v="AP025"/>
    <x v="45"/>
    <s v="KZGPI-1990"/>
    <n v="11.8"/>
    <n v="333"/>
    <n v="9"/>
    <n v="1"/>
    <n v="77.2"/>
    <n v="0.3"/>
    <n v="5.1466666666666665"/>
    <x v="0"/>
    <s v="TUNGGAL/SINGLE"/>
    <n v="100"/>
    <x v="0"/>
    <n v="14046"/>
  </r>
  <r>
    <s v="AP026"/>
    <x v="46"/>
    <s v="KZGMI-2001"/>
    <n v="58.4"/>
    <n v="191"/>
    <n v="1.3"/>
    <n v="5.5"/>
    <n v="34"/>
    <m/>
    <n v="2.2666666666666666"/>
    <x v="0"/>
    <s v="TUNGGAL/SINGLE"/>
    <n v="100"/>
    <x v="0"/>
    <n v="14047"/>
  </r>
  <r>
    <s v="AP027"/>
    <x v="47"/>
    <s v="KZGMI-2001"/>
    <n v="49.5"/>
    <n v="202"/>
    <n v="3"/>
    <n v="0.3"/>
    <n v="46.7"/>
    <m/>
    <n v="3.1133333333333337"/>
    <x v="0"/>
    <s v="TUNGGAL/SINGLE"/>
    <n v="100"/>
    <x v="0"/>
    <n v="14048"/>
  </r>
  <r>
    <s v="AP028"/>
    <x v="48"/>
    <s v="KZGMI-2001"/>
    <n v="63.1"/>
    <n v="148"/>
    <n v="2"/>
    <n v="0.5"/>
    <n v="33.9"/>
    <m/>
    <n v="2.2599999999999998"/>
    <x v="0"/>
    <s v="TUNGGAL/SINGLE"/>
    <n v="100"/>
    <x v="0"/>
    <n v="14049"/>
  </r>
  <r>
    <s v="AP029"/>
    <x v="49"/>
    <s v="DABM-1964"/>
    <n v="2.2000000000000002"/>
    <n v="458"/>
    <n v="6.9"/>
    <n v="14.4"/>
    <n v="75.099999999999994"/>
    <n v="2.1"/>
    <n v="5.0066666666666659"/>
    <x v="0"/>
    <s v="TUNGGAL/SINGLE"/>
    <n v="100"/>
    <x v="0"/>
    <n v="14050"/>
  </r>
  <r>
    <s v="AP030"/>
    <x v="50"/>
    <s v="KZGPI-1990"/>
    <n v="38.9"/>
    <n v="272"/>
    <n v="8.6999999999999993"/>
    <n v="6.7"/>
    <n v="44.1"/>
    <n v="0.9"/>
    <n v="2.94"/>
    <x v="0"/>
    <s v="TUNGGAL/SINGLE"/>
    <n v="100"/>
    <x v="0"/>
    <n v="14051"/>
  </r>
  <r>
    <s v="AP031"/>
    <x v="51"/>
    <s v="KZGPI-1990"/>
    <n v="40.5"/>
    <n v="280"/>
    <n v="8.1999999999999993"/>
    <n v="10.199999999999999"/>
    <n v="39"/>
    <n v="3.4"/>
    <n v="2.6"/>
    <x v="0"/>
    <s v="TUNGGAL/SINGLE"/>
    <n v="100"/>
    <x v="0"/>
    <n v="14052"/>
  </r>
  <r>
    <s v="AP032"/>
    <x v="52"/>
    <s v="KZGMI-2001"/>
    <n v="52.3"/>
    <n v="190"/>
    <n v="3.3"/>
    <n v="0.3"/>
    <n v="43.5"/>
    <n v="3.4"/>
    <n v="2.9"/>
    <x v="0"/>
    <s v="TUNGGAL/SINGLE"/>
    <n v="100"/>
    <x v="0"/>
    <n v="14053"/>
  </r>
  <r>
    <s v="AP033"/>
    <x v="53"/>
    <s v="KZGMI-2001"/>
    <n v="5.3"/>
    <n v="417"/>
    <n v="6.5"/>
    <n v="8.1999999999999993"/>
    <n v="79.3"/>
    <s v="-"/>
    <n v="5.2866666666666662"/>
    <x v="0"/>
    <s v="TUNGGAL/SINGLE"/>
    <n v="100"/>
    <x v="0"/>
    <n v="14054"/>
  </r>
  <r>
    <s v="AP034"/>
    <x v="54"/>
    <s v="KZGMI-2001"/>
    <n v="75.3"/>
    <n v="107"/>
    <n v="2.2000000000000002"/>
    <n v="2.2000000000000002"/>
    <n v="19.600000000000001"/>
    <s v="-"/>
    <n v="1.3066666666666669"/>
    <x v="0"/>
    <s v="TUNGGAL/SINGLE"/>
    <n v="100"/>
    <x v="0"/>
    <n v="14055"/>
  </r>
  <r>
    <s v="AP035"/>
    <x v="55"/>
    <s v="KZGPI-1990"/>
    <n v="51.5"/>
    <n v="199"/>
    <n v="2.1"/>
    <n v="1.5"/>
    <n v="44.4"/>
    <n v="0.3"/>
    <n v="2.96"/>
    <x v="0"/>
    <s v="TUNGGAL/SINGLE"/>
    <n v="100"/>
    <x v="0"/>
    <n v="14056"/>
  </r>
  <r>
    <s v="AP036"/>
    <x v="56"/>
    <s v="KZGMI-2001"/>
    <n v="44.4"/>
    <n v="273"/>
    <n v="5.3"/>
    <n v="10.6"/>
    <n v="39.1"/>
    <s v="-"/>
    <n v="2.6066666666666669"/>
    <x v="0"/>
    <s v="TUNGGAL/SINGLE"/>
    <n v="100"/>
    <x v="0"/>
    <n v="14057"/>
  </r>
  <r>
    <s v="AP037"/>
    <x v="57"/>
    <s v="KZGMI-2001"/>
    <n v="46.3"/>
    <n v="225"/>
    <n v="5.3"/>
    <n v="2.6"/>
    <n v="45.2"/>
    <s v="-"/>
    <n v="3.0133333333333336"/>
    <x v="0"/>
    <s v="TUNGGAL/SINGLE"/>
    <n v="100"/>
    <x v="0"/>
    <n v="14058"/>
  </r>
  <r>
    <s v="AP038"/>
    <x v="58"/>
    <s v="KZGMI-2001"/>
    <n v="55.6"/>
    <n v="197"/>
    <n v="3.3"/>
    <n v="4.5999999999999996"/>
    <n v="35.6"/>
    <s v="-"/>
    <n v="2.3733333333333335"/>
    <x v="0"/>
    <s v="TUNGGAL/SINGLE"/>
    <n v="100"/>
    <x v="0"/>
    <n v="14059"/>
  </r>
  <r>
    <s v="AP039"/>
    <x v="59"/>
    <s v="KZGPI-1990"/>
    <n v="37.4"/>
    <n v="249"/>
    <n v="3.4"/>
    <n v="0.4"/>
    <n v="58"/>
    <n v="0"/>
    <n v="3.8666666666666667"/>
    <x v="0"/>
    <s v="TUNGGAL/SINGLE"/>
    <n v="100"/>
    <x v="0"/>
    <n v="14060"/>
  </r>
  <r>
    <s v="AP040"/>
    <x v="60"/>
    <s v="KZGMI-2001"/>
    <n v="80.900000000000006"/>
    <n v="156"/>
    <n v="2.2999999999999998"/>
    <n v="0.2"/>
    <n v="15.6"/>
    <n v="8.1999999999999993"/>
    <n v="1.04"/>
    <x v="0"/>
    <s v="TUNGGAL/SINGLE"/>
    <n v="100"/>
    <x v="0"/>
    <n v="14061"/>
  </r>
  <r>
    <s v="AP041"/>
    <x v="61"/>
    <s v="KZGMI-2001"/>
    <n v="32.200000000000003"/>
    <n v="323"/>
    <n v="4.9000000000000004"/>
    <n v="11.5"/>
    <n v="50.1"/>
    <n v="1.4"/>
    <n v="3.3400000000000003"/>
    <x v="0"/>
    <s v="TUNGGAL/SINGLE"/>
    <n v="100"/>
    <x v="0"/>
    <n v="14062"/>
  </r>
  <r>
    <s v="AP042"/>
    <x v="62"/>
    <s v="KZGMI-2001"/>
    <n v="57.5"/>
    <n v="204"/>
    <n v="2.8"/>
    <n v="7.5"/>
    <n v="31.4"/>
    <s v="-"/>
    <n v="2.0933333333333333"/>
    <x v="0"/>
    <s v="TUNGGAL/SINGLE"/>
    <n v="100"/>
    <x v="0"/>
    <n v="14063"/>
  </r>
  <r>
    <s v="AP043"/>
    <x v="63"/>
    <s v="KZGPI-1990"/>
    <n v="26.5"/>
    <n v="298"/>
    <n v="3.7"/>
    <n v="2.1"/>
    <n v="65.900000000000006"/>
    <n v="0.4"/>
    <n v="4.3933333333333335"/>
    <x v="0"/>
    <s v="TUNGGAL/SINGLE"/>
    <n v="100"/>
    <x v="0"/>
    <n v="14064"/>
  </r>
  <r>
    <s v="AP044"/>
    <x v="64"/>
    <s v="KZGMI-2001"/>
    <n v="16.5"/>
    <n v="348"/>
    <n v="0.4"/>
    <n v="3.8"/>
    <n v="76.099999999999994"/>
    <n v="0.5"/>
    <n v="5.0733333333333333"/>
    <x v="0"/>
    <s v="TUNGGAL/SINGLE"/>
    <n v="100"/>
    <x v="0"/>
    <n v="14065"/>
  </r>
  <r>
    <s v="AP045"/>
    <x v="65"/>
    <s v="KZGPI-1990"/>
    <n v="26.4"/>
    <n v="331"/>
    <n v="1.9"/>
    <n v="7.6"/>
    <n v="63.8"/>
    <n v="1"/>
    <n v="4.253333333333333"/>
    <x v="0"/>
    <s v="TUNGGAL/SINGLE"/>
    <n v="100"/>
    <x v="0"/>
    <n v="14066"/>
  </r>
  <r>
    <s v="AP046"/>
    <x v="66"/>
    <s v="KZGMI-2001"/>
    <n v="26.1"/>
    <n v="373"/>
    <n v="4.3"/>
    <n v="16.5"/>
    <n v="51.9"/>
    <n v="0.4"/>
    <n v="3.46"/>
    <x v="0"/>
    <s v="TUNGGAL/SINGLE"/>
    <n v="100"/>
    <x v="0"/>
    <n v="14067"/>
  </r>
  <r>
    <s v="AP047"/>
    <x v="67"/>
    <s v="KZGMI-2001"/>
    <n v="13.6"/>
    <n v="403"/>
    <n v="10.6"/>
    <n v="2.2000000000000002"/>
    <n v="85.3"/>
    <n v="0.2"/>
    <n v="5.6866666666666665"/>
    <x v="0"/>
    <s v="TUNGGAL/SINGLE"/>
    <n v="100"/>
    <x v="0"/>
    <n v="14068"/>
  </r>
  <r>
    <s v="AP048"/>
    <x v="68"/>
    <s v="KZGPI-1990"/>
    <n v="36.200000000000003"/>
    <n v="274"/>
    <n v="1.7"/>
    <n v="5.4"/>
    <n v="55.5"/>
    <n v="2.2000000000000002"/>
    <n v="3.7"/>
    <x v="0"/>
    <s v="TUNGGAL/SINGLE"/>
    <n v="100"/>
    <x v="0"/>
    <n v="14069"/>
  </r>
  <r>
    <s v="AP049"/>
    <x v="69"/>
    <s v="KZGPI-1990"/>
    <n v="30.4"/>
    <n v="407"/>
    <n v="6.4"/>
    <n v="28.2"/>
    <n v="32"/>
    <n v="0.1"/>
    <n v="2.1333333333333333"/>
    <x v="0"/>
    <s v="TUNGGAL/SINGLE"/>
    <n v="100"/>
    <x v="0"/>
    <n v="14070"/>
  </r>
  <r>
    <s v="AP050"/>
    <x v="70"/>
    <s v="KZGPI-1990"/>
    <n v="6.5"/>
    <n v="474"/>
    <n v="7.6"/>
    <n v="21.6"/>
    <n v="62.3"/>
    <n v="1.2"/>
    <n v="4.1533333333333333"/>
    <x v="0"/>
    <s v="TUNGGAL/SINGLE"/>
    <n v="100"/>
    <x v="0"/>
    <n v="14071"/>
  </r>
  <r>
    <s v="AP051"/>
    <x v="71"/>
    <s v="KZGPI-1990"/>
    <n v="61.7"/>
    <n v="156"/>
    <n v="2.7"/>
    <n v="1.3"/>
    <n v="33.299999999999997"/>
    <n v="1"/>
    <n v="2.2199999999999998"/>
    <x v="0"/>
    <s v="TUNGGAL/SINGLE"/>
    <n v="100"/>
    <x v="0"/>
    <n v="14072"/>
  </r>
  <r>
    <s v="AP052"/>
    <x v="72"/>
    <s v="KZGPI-1990"/>
    <n v="9.1999999999999993"/>
    <n v="374"/>
    <n v="9.4"/>
    <n v="2.2000000000000002"/>
    <n v="79.099999999999994"/>
    <n v="0.8"/>
    <n v="5.2733333333333325"/>
    <x v="0"/>
    <s v="TUNGGAL/SINGLE"/>
    <n v="100"/>
    <x v="0"/>
    <n v="14073"/>
  </r>
  <r>
    <s v="AP053"/>
    <x v="73"/>
    <s v="KZGPI-1990"/>
    <n v="3.8"/>
    <n v="500"/>
    <n v="1.2"/>
    <n v="25.1"/>
    <n v="67.3"/>
    <n v="0.4"/>
    <n v="4.4866666666666664"/>
    <x v="0"/>
    <s v="TUNGGAL/SINGLE"/>
    <n v="100"/>
    <x v="0"/>
    <n v="14074"/>
  </r>
  <r>
    <s v="AP054"/>
    <x v="74"/>
    <s v="KZGMI-2001"/>
    <n v="43.9"/>
    <n v="296"/>
    <n v="3.4"/>
    <n v="15.1"/>
    <n v="36.700000000000003"/>
    <s v="-"/>
    <n v="2.4466666666666668"/>
    <x v="0"/>
    <s v="TUNGGAL/SINGLE"/>
    <n v="100"/>
    <x v="0"/>
    <n v="14075"/>
  </r>
  <r>
    <s v="AP055"/>
    <x v="75"/>
    <s v="KZGMI-2001"/>
    <n v="61.5"/>
    <n v="164"/>
    <n v="3"/>
    <n v="2.4"/>
    <n v="32.6"/>
    <n v="4.3"/>
    <n v="2.1733333333333333"/>
    <x v="0"/>
    <s v="TUNGGAL/SINGLE"/>
    <n v="100"/>
    <x v="0"/>
    <n v="14076"/>
  </r>
  <r>
    <s v="AP056"/>
    <x v="76"/>
    <s v="KZGMI-2001"/>
    <n v="63.5"/>
    <n v="158"/>
    <n v="4.4000000000000004"/>
    <n v="3.2"/>
    <n v="27.8"/>
    <n v="5.3"/>
    <n v="1.8533333333333333"/>
    <x v="0"/>
    <s v="TUNGGAL/SINGLE"/>
    <n v="100"/>
    <x v="0"/>
    <n v="14077"/>
  </r>
  <r>
    <s v="AP057"/>
    <x v="77"/>
    <s v="KZGMI-2001"/>
    <n v="33.9"/>
    <n v="290"/>
    <n v="4.5999999999999996"/>
    <n v="5.7"/>
    <n v="55.2"/>
    <s v="-"/>
    <n v="3.68"/>
    <x v="0"/>
    <s v="TUNGGAL/SINGLE"/>
    <n v="100"/>
    <x v="0"/>
    <n v="14078"/>
  </r>
  <r>
    <s v="AP058"/>
    <x v="78"/>
    <s v="KZGMI-2001"/>
    <n v="49.6"/>
    <n v="215"/>
    <n v="3.7"/>
    <n v="3.7"/>
    <n v="41.8"/>
    <n v="1"/>
    <n v="2.7866666666666666"/>
    <x v="0"/>
    <s v="TUNGGAL/SINGLE"/>
    <n v="100"/>
    <x v="0"/>
    <n v="14079"/>
  </r>
  <r>
    <s v="AP059"/>
    <x v="79"/>
    <s v="KZGMI-2001"/>
    <n v="3.5"/>
    <n v="580"/>
    <n v="4.8"/>
    <n v="39.6"/>
    <n v="51.1"/>
    <s v="-"/>
    <n v="3.4066666666666667"/>
    <x v="0"/>
    <s v="TUNGGAL/SINGLE"/>
    <n v="100"/>
    <x v="0"/>
    <n v="14080"/>
  </r>
  <r>
    <s v="AP060"/>
    <x v="80"/>
    <s v="KZGPI-1990"/>
    <n v="69.099999999999994"/>
    <n v="153"/>
    <n v="7.9"/>
    <n v="7.7"/>
    <n v="13"/>
    <n v="2.9"/>
    <n v="0.8666666666666667"/>
    <x v="0"/>
    <s v="TUNGGAL/SINGLE"/>
    <n v="100"/>
    <x v="0"/>
    <n v="14081"/>
  </r>
  <r>
    <s v="AP061"/>
    <x v="81"/>
    <s v="KZGMI-2001"/>
    <n v="78.5"/>
    <n v="109"/>
    <n v="2.2000000000000002"/>
    <n v="5.2"/>
    <n v="13.4"/>
    <s v="-"/>
    <n v="0.89333333333333331"/>
    <x v="0"/>
    <s v="TUNGGAL/SINGLE"/>
    <n v="100"/>
    <x v="0"/>
    <n v="14082"/>
  </r>
  <r>
    <s v="AP062"/>
    <x v="82"/>
    <s v="KZGMI-2001"/>
    <n v="13.2"/>
    <n v="366"/>
    <n v="4.2"/>
    <n v="4.3"/>
    <n v="77.5"/>
    <n v="0.8"/>
    <n v="5.166666666666667"/>
    <x v="0"/>
    <s v="TUNGGAL/SINGLE"/>
    <n v="100"/>
    <x v="0"/>
    <n v="14083"/>
  </r>
  <r>
    <s v="AP063"/>
    <x v="83"/>
    <s v="KZGMI-2001"/>
    <n v="7.2"/>
    <n v="370"/>
    <n v="8"/>
    <n v="1"/>
    <n v="82.2"/>
    <n v="0.4"/>
    <n v="5.48"/>
    <x v="0"/>
    <s v="TUNGGAL/SINGLE"/>
    <n v="100"/>
    <x v="0"/>
    <n v="14084"/>
  </r>
  <r>
    <s v="AP064"/>
    <x v="84"/>
    <s v="KZGMI-2001"/>
    <n v="44.2"/>
    <n v="241"/>
    <n v="3.4"/>
    <n v="4.3"/>
    <n v="47.2"/>
    <s v="-"/>
    <n v="3.1466666666666669"/>
    <x v="0"/>
    <s v="TUNGGAL/SINGLE"/>
    <n v="100"/>
    <x v="0"/>
    <n v="14085"/>
  </r>
  <r>
    <s v="AP065"/>
    <x v="85"/>
    <s v="KZGMI-2001"/>
    <n v="12.8"/>
    <n v="440"/>
    <n v="3.8"/>
    <n v="18.5"/>
    <n v="64.5"/>
    <n v="0.3"/>
    <n v="4.3"/>
    <x v="0"/>
    <s v="TUNGGAL/SINGLE"/>
    <n v="100"/>
    <x v="0"/>
    <n v="14086"/>
  </r>
  <r>
    <s v="AP066"/>
    <x v="86"/>
    <s v="KZGMI-2001"/>
    <n v="5.6"/>
    <n v="442"/>
    <n v="3.3"/>
    <n v="14.7"/>
    <n v="74.2"/>
    <s v="-"/>
    <n v="4.9466666666666672"/>
    <x v="0"/>
    <s v="TUNGGAL/SINGLE"/>
    <n v="100"/>
    <x v="0"/>
    <n v="14087"/>
  </r>
  <r>
    <s v="AP067"/>
    <x v="87"/>
    <s v="KZGMI-2001"/>
    <n v="7.1"/>
    <n v="448"/>
    <n v="5.8"/>
    <n v="16.100000000000001"/>
    <n v="70"/>
    <s v="-"/>
    <n v="4.666666666666667"/>
    <x v="0"/>
    <s v="TUNGGAL/SINGLE"/>
    <n v="100"/>
    <x v="0"/>
    <n v="14088"/>
  </r>
  <r>
    <s v="AP068"/>
    <x v="88"/>
    <s v="KZGPI-1990"/>
    <n v="3.7"/>
    <n v="425"/>
    <n v="1.6"/>
    <n v="8.8000000000000007"/>
    <n v="84.6"/>
    <n v="1.2"/>
    <n v="5.64"/>
    <x v="0"/>
    <s v="TUNGGAL/SINGLE"/>
    <n v="100"/>
    <x v="0"/>
    <n v="14089"/>
  </r>
  <r>
    <s v="AP069"/>
    <x v="89"/>
    <s v="KZGMI-2001"/>
    <n v="3.3"/>
    <n v="591"/>
    <n v="5.6"/>
    <n v="42.1"/>
    <n v="47.5"/>
    <s v="-"/>
    <n v="3.1666666666666665"/>
    <x v="0"/>
    <s v="TUNGGAL/SINGLE"/>
    <n v="100"/>
    <x v="0"/>
    <n v="14090"/>
  </r>
  <r>
    <s v="AP070"/>
    <x v="90"/>
    <s v="KZGMI-2001"/>
    <n v="14.5"/>
    <n v="340"/>
    <n v="4.8"/>
    <n v="0.4"/>
    <n v="79.3"/>
    <s v="-"/>
    <n v="5.2866666666666662"/>
    <x v="0"/>
    <s v="TUNGGAL/SINGLE"/>
    <n v="100"/>
    <x v="0"/>
    <n v="14091"/>
  </r>
  <r>
    <s v="AP071"/>
    <x v="91"/>
    <s v="KZGMI-2001"/>
    <n v="46.2"/>
    <n v="214"/>
    <n v="3.5"/>
    <n v="0.2"/>
    <n v="49.6"/>
    <s v="-"/>
    <n v="3.3066666666666666"/>
    <x v="0"/>
    <s v="TUNGGAL/SINGLE"/>
    <n v="100"/>
    <x v="0"/>
    <n v="14092"/>
  </r>
  <r>
    <s v="AP072"/>
    <x v="92"/>
    <s v="KZGMS-1993"/>
    <n v="40.1"/>
    <n v="291"/>
    <n v="3.6"/>
    <n v="11.1"/>
    <n v="44.1"/>
    <s v="-"/>
    <n v="2.94"/>
    <x v="0"/>
    <s v="TUNGGAL/SINGLE"/>
    <n v="100"/>
    <x v="0"/>
    <n v="14093"/>
  </r>
  <r>
    <s v="AP073"/>
    <x v="93"/>
    <s v="KZGMI-2001"/>
    <n v="71"/>
    <n v="141"/>
    <n v="5.3"/>
    <n v="5.5"/>
    <n v="17.600000000000001"/>
    <s v="-"/>
    <n v="1.1733333333333333"/>
    <x v="0"/>
    <s v="TUNGGAL/SINGLE"/>
    <n v="100"/>
    <x v="0"/>
    <n v="14094"/>
  </r>
  <r>
    <s v="AP074"/>
    <x v="94"/>
    <s v="KZGPI-1990"/>
    <n v="32.6"/>
    <n v="304"/>
    <n v="5.3"/>
    <n v="7"/>
    <n v="54.9"/>
    <n v="0.9"/>
    <n v="3.6599999999999997"/>
    <x v="0"/>
    <s v="TUNGGAL/SINGLE"/>
    <n v="100"/>
    <x v="0"/>
    <n v="14095"/>
  </r>
  <r>
    <s v="AP075"/>
    <x v="95"/>
    <s v="KZGMS-1993"/>
    <n v="56.6"/>
    <n v="221"/>
    <n v="7.5"/>
    <n v="10.199999999999999"/>
    <n v="24.8"/>
    <s v="-"/>
    <n v="1.6533333333333333"/>
    <x v="0"/>
    <s v="TUNGGAL/SINGLE"/>
    <n v="100"/>
    <x v="0"/>
    <n v="14096"/>
  </r>
  <r>
    <s v="AP076"/>
    <x v="96"/>
    <s v="KZGMI-2001"/>
    <n v="43"/>
    <n v="247"/>
    <n v="2.9"/>
    <n v="4.2"/>
    <n v="49.5"/>
    <s v="-"/>
    <n v="3.3"/>
    <x v="0"/>
    <s v="TUNGGAL/SINGLE"/>
    <n v="100"/>
    <x v="0"/>
    <n v="14097"/>
  </r>
  <r>
    <s v="AP077"/>
    <x v="97"/>
    <s v="KZGMI-2001"/>
    <n v="73.2"/>
    <n v="121"/>
    <n v="1.7"/>
    <n v="3.4"/>
    <n v="21.1"/>
    <s v="-"/>
    <n v="1.4066666666666667"/>
    <x v="0"/>
    <s v="TUNGGAL/SINGLE"/>
    <n v="100"/>
    <x v="0"/>
    <n v="14098"/>
  </r>
  <r>
    <s v="AP078"/>
    <x v="98"/>
    <s v="KZGPI-1990"/>
    <n v="21.3"/>
    <n v="389"/>
    <n v="6.6"/>
    <n v="15.7"/>
    <n v="55.5"/>
    <n v="0.5"/>
    <n v="3.7"/>
    <x v="0"/>
    <s v="TUNGGAL/SINGLE"/>
    <n v="100"/>
    <x v="0"/>
    <n v="14099"/>
  </r>
  <r>
    <s v="AP079"/>
    <x v="99"/>
    <s v="KZGPI-1990"/>
    <n v="61"/>
    <n v="164"/>
    <n v="1.8"/>
    <n v="2.1"/>
    <n v="34.5"/>
    <n v="0.7"/>
    <n v="2.2999999999999998"/>
    <x v="0"/>
    <s v="TUNGGAL/SINGLE"/>
    <n v="100"/>
    <x v="0"/>
    <n v="14100"/>
  </r>
  <r>
    <s v="AP080"/>
    <x v="100"/>
    <s v="KZGMI-2001"/>
    <n v="27.1"/>
    <n v="379"/>
    <n v="3.4"/>
    <n v="18.100000000000001"/>
    <n v="50.6"/>
    <s v="-"/>
    <n v="3.3733333333333335"/>
    <x v="0"/>
    <s v="TUNGGAL/SINGLE"/>
    <n v="100"/>
    <x v="0"/>
    <n v="14101"/>
  </r>
  <r>
    <s v="AP081"/>
    <x v="101"/>
    <s v="KZGMI-2001"/>
    <n v="65.8"/>
    <n v="153"/>
    <n v="4.5"/>
    <n v="4.2"/>
    <n v="24.3"/>
    <s v="-"/>
    <n v="1.62"/>
    <x v="0"/>
    <s v="TUNGGAL/SINGLE"/>
    <n v="100"/>
    <x v="0"/>
    <n v="14102"/>
  </r>
  <r>
    <s v="AP082"/>
    <x v="102"/>
    <s v="KZGMI-2001"/>
    <n v="40.200000000000003"/>
    <n v="278"/>
    <n v="5.0999999999999996"/>
    <n v="8.6"/>
    <n v="45"/>
    <s v="-"/>
    <n v="3"/>
    <x v="0"/>
    <s v="TUNGGAL/SINGLE"/>
    <n v="100"/>
    <x v="0"/>
    <n v="14103"/>
  </r>
  <r>
    <s v="AP083"/>
    <x v="103"/>
    <s v="KZGMI-2001"/>
    <n v="15.6"/>
    <n v="369"/>
    <n v="2.1"/>
    <n v="7"/>
    <n v="74.099999999999994"/>
    <n v="4"/>
    <n v="4.9399999999999995"/>
    <x v="0"/>
    <s v="TUNGGAL/SINGLE"/>
    <n v="100"/>
    <x v="0"/>
    <n v="14104"/>
  </r>
  <r>
    <s v="AP084"/>
    <x v="104"/>
    <s v="KZGMI-2001"/>
    <n v="74.599999999999994"/>
    <n v="113"/>
    <n v="3"/>
    <n v="3.2"/>
    <n v="18.100000000000001"/>
    <s v="-"/>
    <n v="1.2066666666666668"/>
    <x v="0"/>
    <s v="TUNGGAL/SINGLE"/>
    <n v="100"/>
    <x v="0"/>
    <n v="14105"/>
  </r>
  <r>
    <s v="AP085"/>
    <x v="105"/>
    <s v="KZGMS-1993"/>
    <n v="78.599999999999994"/>
    <n v="102"/>
    <n v="6.2"/>
    <n v="3.9"/>
    <n v="10.5"/>
    <s v="-"/>
    <n v="0.7"/>
    <x v="0"/>
    <s v="TUNGGAL/SINGLE"/>
    <n v="100"/>
    <x v="0"/>
    <n v="14106"/>
  </r>
  <r>
    <s v="AP086"/>
    <x v="106"/>
    <s v="KZGMS-1993"/>
    <n v="74.5"/>
    <n v="114"/>
    <n v="5.3"/>
    <n v="3"/>
    <n v="16.399999999999999"/>
    <n v="0.1"/>
    <n v="1.0933333333333333"/>
    <x v="0"/>
    <s v="TUNGGAL/SINGLE"/>
    <n v="100"/>
    <x v="0"/>
    <n v="14107"/>
  </r>
  <r>
    <s v="AP087"/>
    <x v="107"/>
    <s v="KZGMI-2001"/>
    <n v="75.900000000000006"/>
    <n v="102"/>
    <n v="3"/>
    <n v="2.1"/>
    <n v="17.8"/>
    <s v="-"/>
    <n v="1.1866666666666668"/>
    <x v="0"/>
    <s v="TUNGGAL/SINGLE"/>
    <n v="100"/>
    <x v="0"/>
    <n v="14108"/>
  </r>
  <r>
    <s v="AP088"/>
    <x v="108"/>
    <s v="KZGMS-1993"/>
    <n v="79.2"/>
    <n v="105"/>
    <n v="5.9"/>
    <n v="4.9000000000000004"/>
    <n v="9.4"/>
    <s v="-"/>
    <n v="0.62666666666666671"/>
    <x v="0"/>
    <s v="TUNGGAL/SINGLE"/>
    <n v="100"/>
    <x v="0"/>
    <n v="14109"/>
  </r>
  <r>
    <s v="AP089"/>
    <x v="109"/>
    <s v="KZGMI-2001"/>
    <n v="61.4"/>
    <n v="192"/>
    <n v="3.8"/>
    <n v="8.8000000000000007"/>
    <n v="24.4"/>
    <n v="0.7"/>
    <n v="1.6266666666666665"/>
    <x v="0"/>
    <s v="TUNGGAL/SINGLE"/>
    <n v="100"/>
    <x v="0"/>
    <n v="14110"/>
  </r>
  <r>
    <s v="AP090"/>
    <x v="110"/>
    <s v="KZGMI-2001"/>
    <n v="60.5"/>
    <n v="190"/>
    <n v="4.7"/>
    <n v="7.5"/>
    <n v="26"/>
    <n v="0.7"/>
    <n v="1.7333333333333334"/>
    <x v="0"/>
    <s v="TUNGGAL/SINGLE"/>
    <n v="100"/>
    <x v="0"/>
    <n v="14111"/>
  </r>
  <r>
    <s v="AP091"/>
    <x v="111"/>
    <s v="KZGMI-2001"/>
    <n v="53.3"/>
    <n v="207"/>
    <n v="3.5"/>
    <n v="5"/>
    <n v="37.1"/>
    <n v="0.8"/>
    <n v="2.4733333333333336"/>
    <x v="0"/>
    <s v="TUNGGAL/SINGLE"/>
    <n v="100"/>
    <x v="0"/>
    <n v="14112"/>
  </r>
  <r>
    <s v="AP092"/>
    <x v="112"/>
    <s v="KZGMS-1993"/>
    <n v="65.8"/>
    <n v="155"/>
    <n v="10.3"/>
    <n v="4.2"/>
    <n v="19.100000000000001"/>
    <s v="-"/>
    <n v="1.2733333333333334"/>
    <x v="0"/>
    <s v="TUNGGAL/SINGLE"/>
    <n v="100"/>
    <x v="0"/>
    <n v="14113"/>
  </r>
  <r>
    <s v="AP093"/>
    <x v="113"/>
    <s v="KZGPI-1990"/>
    <n v="11.5"/>
    <n v="387"/>
    <n v="5.3"/>
    <n v="7.6"/>
    <n v="74.3"/>
    <n v="0.3"/>
    <n v="4.9533333333333331"/>
    <x v="0"/>
    <s v="TUNGGAL/SINGLE"/>
    <n v="100"/>
    <x v="0"/>
    <n v="14114"/>
  </r>
  <r>
    <s v="AP094"/>
    <x v="114"/>
    <s v="KZGMI-2001"/>
    <n v="27.7"/>
    <n v="336"/>
    <n v="4"/>
    <n v="9.8000000000000007"/>
    <n v="57.9"/>
    <s v="-"/>
    <n v="3.86"/>
    <x v="0"/>
    <s v="TUNGGAL/SINGLE"/>
    <n v="100"/>
    <x v="0"/>
    <n v="14115"/>
  </r>
  <r>
    <s v="AP095"/>
    <x v="115"/>
    <s v="KZGMI-2001"/>
    <n v="67.599999999999994"/>
    <n v="171"/>
    <n v="3.9"/>
    <n v="8.9"/>
    <n v="18.8"/>
    <s v="-"/>
    <n v="1.2533333333333334"/>
    <x v="0"/>
    <s v="TUNGGAL/SINGLE"/>
    <n v="100"/>
    <x v="0"/>
    <n v="14116"/>
  </r>
  <r>
    <s v="AP096"/>
    <x v="116"/>
    <s v="KZGMS-1993"/>
    <n v="38.299999999999997"/>
    <n v="307"/>
    <n v="4.5"/>
    <n v="13.3"/>
    <n v="42.4"/>
    <s v="-"/>
    <n v="2.8266666666666667"/>
    <x v="0"/>
    <s v="TUNGGAL/SINGLE"/>
    <n v="100"/>
    <x v="0"/>
    <n v="14117"/>
  </r>
  <r>
    <s v="AP097"/>
    <x v="117"/>
    <s v="KZGMI-2001"/>
    <n v="49.1"/>
    <n v="216"/>
    <n v="2.6"/>
    <n v="3.1"/>
    <n v="44.4"/>
    <s v="-"/>
    <n v="2.96"/>
    <x v="0"/>
    <s v="TUNGGAL/SINGLE"/>
    <n v="100"/>
    <x v="0"/>
    <n v="14118"/>
  </r>
  <r>
    <s v="AP098"/>
    <x v="118"/>
    <s v="KZGMI-2001"/>
    <n v="77.8"/>
    <n v="104"/>
    <n v="1.9"/>
    <n v="4.0999999999999996"/>
    <n v="15.1"/>
    <n v="0.4"/>
    <n v="1.0066666666666666"/>
    <x v="0"/>
    <s v="TUNGGAL/SINGLE"/>
    <n v="100"/>
    <x v="0"/>
    <n v="14119"/>
  </r>
  <r>
    <s v="AP099"/>
    <x v="119"/>
    <s v="KGZMI-2001"/>
    <n v="54.8"/>
    <n v="189"/>
    <n v="5.4"/>
    <n v="2.1"/>
    <n v="37.200000000000003"/>
    <s v="-"/>
    <n v="2.48"/>
    <x v="0"/>
    <s v="TUNGGAL/SINGLE"/>
    <n v="100"/>
    <x v="0"/>
    <n v="14120"/>
  </r>
  <r>
    <s v="AP100"/>
    <x v="120"/>
    <s v="KZGMI-2001"/>
    <n v="66.599999999999994"/>
    <n v="163"/>
    <n v="2.2000000000000002"/>
    <n v="6.5"/>
    <n v="23.8"/>
    <s v="-"/>
    <n v="1.5866666666666667"/>
    <x v="0"/>
    <s v="TUNGGAL/SINGLE"/>
    <n v="100"/>
    <x v="0"/>
    <n v="14121"/>
  </r>
  <r>
    <s v="AP101"/>
    <x v="121"/>
    <s v="KZGMI-2001"/>
    <n v="50.7"/>
    <n v="215"/>
    <n v="3.3"/>
    <n v="4.0999999999999996"/>
    <n v="41.1"/>
    <s v="-"/>
    <n v="2.74"/>
    <x v="0"/>
    <s v="TUNGGAL/SINGLE"/>
    <n v="100"/>
    <x v="0"/>
    <n v="14122"/>
  </r>
  <r>
    <s v="AP102"/>
    <x v="122"/>
    <s v="KZGMI-2001"/>
    <n v="8.8000000000000007"/>
    <n v="471"/>
    <n v="4.7"/>
    <n v="21.8"/>
    <n v="64.099999999999994"/>
    <n v="6.4"/>
    <n v="4.2733333333333325"/>
    <x v="0"/>
    <s v="TUNGGAL/SINGLE"/>
    <n v="100"/>
    <x v="0"/>
    <n v="14123"/>
  </r>
  <r>
    <s v="AP103"/>
    <x v="123"/>
    <s v="KZGMI-2001"/>
    <n v="34"/>
    <n v="341"/>
    <n v="5.5"/>
    <n v="16.2"/>
    <n v="43.3"/>
    <s v="-"/>
    <n v="2.8866666666666663"/>
    <x v="0"/>
    <s v="TUNGGAL/SINGLE"/>
    <n v="100"/>
    <x v="0"/>
    <n v="14124"/>
  </r>
  <r>
    <s v="AP104"/>
    <x v="124"/>
    <s v="DABM-1964"/>
    <n v="40"/>
    <n v="249"/>
    <n v="7.9"/>
    <n v="1.5"/>
    <n v="49.7"/>
    <s v="-"/>
    <n v="3.3133333333333335"/>
    <x v="0"/>
    <s v="TUNGGAL/SINGLE"/>
    <n v="100"/>
    <x v="0"/>
    <n v="14125"/>
  </r>
  <r>
    <s v="AP105"/>
    <x v="125"/>
    <s v="KZGMI-2001"/>
    <n v="61.5"/>
    <n v="166"/>
    <n v="2.2999999999999998"/>
    <n v="2.8"/>
    <n v="32.9"/>
    <s v="-"/>
    <n v="2.1933333333333334"/>
    <x v="0"/>
    <s v="TUNGGAL/SINGLE"/>
    <n v="100"/>
    <x v="0"/>
    <n v="14126"/>
  </r>
  <r>
    <s v="AP106"/>
    <x v="126"/>
    <s v="KZGMS-1993"/>
    <n v="66.099999999999994"/>
    <n v="139"/>
    <n v="7.4"/>
    <n v="2.1"/>
    <n v="22.6"/>
    <s v="-"/>
    <n v="1.5066666666666668"/>
    <x v="0"/>
    <s v="TUNGGAL/SINGLE"/>
    <n v="100"/>
    <x v="0"/>
    <n v="14127"/>
  </r>
  <r>
    <s v="AP107"/>
    <x v="127"/>
    <s v="KZGMI-2001"/>
    <n v="41"/>
    <n v="265"/>
    <n v="2.7"/>
    <n v="6.4"/>
    <n v="49.1"/>
    <s v="-"/>
    <n v="3.2733333333333334"/>
    <x v="0"/>
    <s v="TUNGGAL/SINGLE"/>
    <n v="100"/>
    <x v="0"/>
    <n v="14128"/>
  </r>
  <r>
    <s v="AP108"/>
    <x v="128"/>
    <s v="KZGMI-2001"/>
    <n v="63.4"/>
    <n v="181"/>
    <n v="1.9"/>
    <n v="1.3"/>
    <n v="32.4"/>
    <s v="-"/>
    <n v="2.1599999999999997"/>
    <x v="0"/>
    <s v="TUNGGAL/SINGLE"/>
    <n v="100"/>
    <x v="0"/>
    <n v="14129"/>
  </r>
  <r>
    <s v="AP109"/>
    <x v="129"/>
    <s v="KZGPI-1990"/>
    <n v="13.4"/>
    <n v="347"/>
    <n v="0.5"/>
    <n v="0.9"/>
    <n v="84.2"/>
    <n v="0.8"/>
    <n v="5.6133333333333333"/>
    <x v="0"/>
    <s v="TUNGGAL/SINGLE"/>
    <n v="100"/>
    <x v="0"/>
    <n v="14130"/>
  </r>
  <r>
    <s v="AP110"/>
    <x v="130"/>
    <s v="KZGPI-1990"/>
    <n v="11.3"/>
    <n v="355"/>
    <n v="6.2"/>
    <n v="1.2"/>
    <n v="79.8"/>
    <n v="1.3"/>
    <n v="5.3199999999999994"/>
    <x v="0"/>
    <s v="TUNGGAL/SINGLE"/>
    <n v="100"/>
    <x v="0"/>
    <n v="14131"/>
  </r>
  <r>
    <s v="AP111"/>
    <x v="131"/>
    <s v="KZGPI-1990"/>
    <n v="27.1"/>
    <n v="303"/>
    <n v="6.3"/>
    <n v="2.7"/>
    <n v="63.3"/>
    <n v="6.9"/>
    <n v="4.22"/>
    <x v="0"/>
    <s v="TUNGGAL/SINGLE"/>
    <n v="100"/>
    <x v="0"/>
    <n v="14132"/>
  </r>
  <r>
    <s v="AP112"/>
    <x v="132"/>
    <s v="KZGPI-1990"/>
    <n v="7"/>
    <n v="424"/>
    <n v="1.3"/>
    <n v="10.7"/>
    <n v="80.7"/>
    <n v="0.2"/>
    <n v="5.38"/>
    <x v="0"/>
    <s v="TUNGGAL/SINGLE"/>
    <n v="100"/>
    <x v="0"/>
    <n v="14133"/>
  </r>
  <r>
    <s v="AP113"/>
    <x v="133"/>
    <s v="KZGPI-1990"/>
    <n v="29.7"/>
    <n v="355"/>
    <n v="3.2"/>
    <n v="15.1"/>
    <n v="51.4"/>
    <n v="2.4"/>
    <n v="3.4266666666666667"/>
    <x v="0"/>
    <s v="TUNGGAL/SINGLE"/>
    <n v="100"/>
    <x v="0"/>
    <n v="14134"/>
  </r>
  <r>
    <s v="AP114"/>
    <x v="134"/>
    <s v="KZGPI-1990"/>
    <n v="37.4"/>
    <n v="254"/>
    <n v="3"/>
    <n v="1.1000000000000001"/>
    <n v="58.1"/>
    <n v="0.8"/>
    <n v="3.8733333333333335"/>
    <x v="0"/>
    <s v="TUNGGAL/SINGLE"/>
    <n v="100"/>
    <x v="0"/>
    <n v="14135"/>
  </r>
  <r>
    <s v="BR001"/>
    <x v="135"/>
    <s v="KZGPI-1990"/>
    <n v="73.5"/>
    <n v="102"/>
    <n v="1"/>
    <n v="0.2"/>
    <n v="24.1"/>
    <n v="1.7"/>
    <n v="1.6066666666666667"/>
    <x v="1"/>
    <s v="TUNGGAL/SINGLE"/>
    <n v="100"/>
    <x v="1"/>
    <n v="16001"/>
  </r>
  <r>
    <s v="BR002"/>
    <x v="136"/>
    <s v="KZGMI-2001"/>
    <n v="76.7"/>
    <n v="76"/>
    <n v="1.1000000000000001"/>
    <n v="0.9"/>
    <n v="16"/>
    <n v="4.2"/>
    <n v="1.0666666666666667"/>
    <x v="1"/>
    <s v="TUNGGAL/SINGLE"/>
    <n v="100"/>
    <x v="1"/>
    <n v="16002"/>
  </r>
  <r>
    <s v="BR003"/>
    <x v="137"/>
    <s v="KZGMI-2001"/>
    <n v="76.099999999999994"/>
    <n v="89"/>
    <n v="1.1000000000000001"/>
    <n v="0.1"/>
    <n v="21"/>
    <n v="4"/>
    <n v="1.4"/>
    <x v="1"/>
    <s v="TUNGGAL/SINGLE"/>
    <n v="100"/>
    <x v="1"/>
    <n v="16003"/>
  </r>
  <r>
    <s v="BR004"/>
    <x v="138"/>
    <s v="KZGPI-1990"/>
    <n v="63.1"/>
    <n v="145"/>
    <n v="1.2"/>
    <n v="0.4"/>
    <n v="34.200000000000003"/>
    <n v="1.5"/>
    <n v="2.2800000000000002"/>
    <x v="1"/>
    <s v="TUNGGAL/SINGLE"/>
    <n v="100"/>
    <x v="1"/>
    <n v="16004"/>
  </r>
  <r>
    <s v="BR005"/>
    <x v="139"/>
    <s v="DABM-1964"/>
    <n v="85.1"/>
    <n v="59"/>
    <n v="1.4"/>
    <n v="0.2"/>
    <n v="12.8"/>
    <n v="1"/>
    <n v="0.85333333333333339"/>
    <x v="1"/>
    <s v="TUNGGAL/SINGLE"/>
    <n v="100"/>
    <x v="1"/>
    <n v="16005"/>
  </r>
  <r>
    <s v="BR006"/>
    <x v="140"/>
    <s v="KZGPI-1990"/>
    <n v="75.8"/>
    <n v="98"/>
    <n v="1.6"/>
    <n v="0.7"/>
    <n v="20.9"/>
    <n v="0.7"/>
    <n v="1.3933333333333333"/>
    <x v="1"/>
    <s v="TUNGGAL/SINGLE"/>
    <n v="100"/>
    <x v="1"/>
    <n v="16006"/>
  </r>
  <r>
    <s v="BR007"/>
    <x v="141"/>
    <s v="KZGMI-2001"/>
    <n v="20.2"/>
    <n v="322"/>
    <n v="2.4"/>
    <n v="0.6"/>
    <n v="76.599999999999994"/>
    <m/>
    <n v="5.1066666666666665"/>
    <x v="1"/>
    <s v="TUNGGAL/SINGLE"/>
    <n v="100"/>
    <x v="1"/>
    <n v="16007"/>
  </r>
  <r>
    <s v="BR008"/>
    <x v="142"/>
    <s v="KZGPI-1990"/>
    <n v="74.400000000000006"/>
    <n v="100"/>
    <n v="0.9"/>
    <n v="0.3"/>
    <n v="23.5"/>
    <n v="2.1"/>
    <n v="1.5666666666666667"/>
    <x v="1"/>
    <s v="TUNGGAL/SINGLE"/>
    <n v="100"/>
    <x v="1"/>
    <n v="16008"/>
  </r>
  <r>
    <s v="BR009"/>
    <x v="143"/>
    <s v="KZGPI-1990"/>
    <n v="79.900000000000006"/>
    <n v="77"/>
    <n v="0.6"/>
    <n v="0.2"/>
    <n v="18.399999999999999"/>
    <n v="0.8"/>
    <n v="1.2266666666666666"/>
    <x v="1"/>
    <s v="TUNGGAL/SINGLE"/>
    <n v="100"/>
    <x v="1"/>
    <n v="16009"/>
  </r>
  <r>
    <s v="BR010"/>
    <x v="144"/>
    <s v="KZGPI-1990"/>
    <n v="66.400000000000006"/>
    <n v="131"/>
    <n v="1.1000000000000001"/>
    <n v="0.2"/>
    <n v="31.3"/>
    <n v="1.1000000000000001"/>
    <n v="2.0866666666666669"/>
    <x v="1"/>
    <s v="TUNGGAL/SINGLE"/>
    <n v="100"/>
    <x v="1"/>
    <n v="16010"/>
  </r>
  <r>
    <s v="BR011"/>
    <x v="145"/>
    <s v="KZGMI-2001"/>
    <n v="67.900000000000006"/>
    <n v="127"/>
    <n v="1.2"/>
    <n v="0.5"/>
    <n v="29.5"/>
    <n v="3.4"/>
    <n v="1.9666666666666666"/>
    <x v="1"/>
    <s v="TUNGGAL/SINGLE"/>
    <n v="100"/>
    <x v="1"/>
    <n v="16011"/>
  </r>
  <r>
    <s v="BR012"/>
    <x v="146"/>
    <s v="KZGPI-1990"/>
    <n v="66.5"/>
    <n v="133"/>
    <n v="1"/>
    <n v="0.2"/>
    <n v="32.200000000000003"/>
    <n v="0.7"/>
    <n v="2.1466666666666669"/>
    <x v="1"/>
    <s v="TUNGGAL/SINGLE"/>
    <n v="100"/>
    <x v="1"/>
    <n v="16012"/>
  </r>
  <r>
    <s v="BR013"/>
    <x v="147"/>
    <s v="KZGPI-1990"/>
    <n v="83.4"/>
    <n v="62"/>
    <n v="2.1"/>
    <n v="0.2"/>
    <n v="13.5"/>
    <n v="0.5"/>
    <n v="0.9"/>
    <x v="1"/>
    <s v="TUNGGAL/SINGLE"/>
    <n v="100"/>
    <x v="1"/>
    <n v="16013"/>
  </r>
  <r>
    <s v="BR014"/>
    <x v="148"/>
    <s v="DABM-1964"/>
    <n v="64"/>
    <n v="142"/>
    <n v="0.9"/>
    <n v="0.4"/>
    <n v="33.700000000000003"/>
    <n v="5.4"/>
    <n v="2.246666666666667"/>
    <x v="1"/>
    <s v="TUNGGAL/SINGLE"/>
    <n v="100"/>
    <x v="1"/>
    <n v="16014"/>
  </r>
  <r>
    <s v="BR015"/>
    <x v="149"/>
    <s v="KZGPI-1990"/>
    <n v="67"/>
    <n v="137"/>
    <n v="1.3"/>
    <n v="1.1000000000000001"/>
    <n v="29.8"/>
    <n v="0.6"/>
    <n v="1.9866666666666668"/>
    <x v="1"/>
    <s v="TUNGGAL/SINGLE"/>
    <n v="100"/>
    <x v="1"/>
    <n v="16015"/>
  </r>
  <r>
    <s v="BR016"/>
    <x v="150"/>
    <s v="KZGPI-1990"/>
    <n v="61.4"/>
    <n v="154"/>
    <n v="1"/>
    <n v="0.3"/>
    <n v="36.799999999999997"/>
    <n v="0.9"/>
    <n v="2.4533333333333331"/>
    <x v="1"/>
    <s v="TUNGGAL/SINGLE"/>
    <n v="100"/>
    <x v="1"/>
    <n v="16016"/>
  </r>
  <r>
    <s v="BR017"/>
    <x v="151"/>
    <s v="KZGMI-2001"/>
    <n v="55.3"/>
    <n v="181"/>
    <n v="2.8"/>
    <n v="1.2"/>
    <n v="39.799999999999997"/>
    <n v="10.7"/>
    <n v="2.6533333333333333"/>
    <x v="1"/>
    <s v="TUNGGAL/SINGLE"/>
    <n v="100"/>
    <x v="1"/>
    <n v="16017"/>
  </r>
  <r>
    <s v="BR018"/>
    <x v="152"/>
    <s v="KZGPI-1990"/>
    <n v="11.9"/>
    <n v="355"/>
    <n v="0.6"/>
    <n v="1.1000000000000001"/>
    <n v="85.6"/>
    <n v="0.3"/>
    <n v="5.7066666666666661"/>
    <x v="1"/>
    <s v="TUNGGAL/SINGLE"/>
    <n v="100"/>
    <x v="1"/>
    <n v="16018"/>
  </r>
  <r>
    <s v="BR019"/>
    <x v="153"/>
    <s v="KZGMI-2001"/>
    <n v="42.5"/>
    <n v="231"/>
    <n v="0.6"/>
    <n v="0.2"/>
    <n v="56.6"/>
    <n v="3.2"/>
    <n v="3.7733333333333334"/>
    <x v="1"/>
    <s v="TUNGGAL/SINGLE"/>
    <n v="100"/>
    <x v="1"/>
    <n v="16019"/>
  </r>
  <r>
    <s v="BR020"/>
    <x v="154"/>
    <s v="KZGMI-2001"/>
    <n v="42.5"/>
    <n v="230"/>
    <n v="0.6"/>
    <n v="0.2"/>
    <n v="56.5"/>
    <n v="3"/>
    <n v="3.7666666666666666"/>
    <x v="1"/>
    <s v="TUNGGAL/SINGLE"/>
    <n v="100"/>
    <x v="1"/>
    <n v="16020"/>
  </r>
  <r>
    <s v="BR021"/>
    <x v="155"/>
    <s v="KZGMI-2001"/>
    <n v="13.5"/>
    <n v="347"/>
    <n v="0.9"/>
    <n v="0.3"/>
    <n v="85.2"/>
    <n v="4.7"/>
    <n v="5.6800000000000006"/>
    <x v="1"/>
    <s v="TUNGGAL/SINGLE"/>
    <n v="100"/>
    <x v="1"/>
    <n v="16021"/>
  </r>
  <r>
    <s v="BR022"/>
    <x v="156"/>
    <s v="DABM-1964"/>
    <n v="12"/>
    <n v="362"/>
    <n v="0.5"/>
    <n v="0.3"/>
    <n v="86.9"/>
    <m/>
    <n v="5.7933333333333339"/>
    <x v="1"/>
    <s v="TUNGGAL/SINGLE"/>
    <n v="100"/>
    <x v="1"/>
    <n v="16022"/>
  </r>
  <r>
    <s v="BR023"/>
    <x v="157"/>
    <s v="DABM-1964"/>
    <n v="14"/>
    <n v="353"/>
    <n v="0.7"/>
    <n v="0.2"/>
    <n v="84.7"/>
    <n v="6.6"/>
    <n v="5.6466666666666665"/>
    <x v="1"/>
    <s v="TUNGGAL/SINGLE"/>
    <n v="100"/>
    <x v="1"/>
    <n v="16023"/>
  </r>
  <r>
    <s v="BR024"/>
    <x v="158"/>
    <s v="KZGPI-1990"/>
    <n v="80.099999999999994"/>
    <n v="74"/>
    <n v="1.4"/>
    <n v="0.1"/>
    <n v="17.2"/>
    <n v="1.4"/>
    <n v="1.1466666666666667"/>
    <x v="1"/>
    <s v="TUNGGAL/SINGLE"/>
    <n v="100"/>
    <x v="1"/>
    <n v="16024"/>
  </r>
  <r>
    <s v="BR025"/>
    <x v="159"/>
    <s v="KZGPI-1990"/>
    <n v="72.400000000000006"/>
    <n v="108"/>
    <n v="1.4"/>
    <n v="0.4"/>
    <n v="25"/>
    <n v="0.9"/>
    <n v="1.6666666666666667"/>
    <x v="1"/>
    <s v="TUNGGAL/SINGLE"/>
    <n v="100"/>
    <x v="1"/>
    <n v="16025"/>
  </r>
  <r>
    <s v="BR026"/>
    <x v="160"/>
    <s v="KZGPI-1990"/>
    <n v="60"/>
    <n v="163"/>
    <n v="2.2999999999999998"/>
    <n v="0.5"/>
    <n v="36.4"/>
    <n v="0.7"/>
    <n v="2.4266666666666667"/>
    <x v="1"/>
    <s v="TUNGGAL/SINGLE"/>
    <n v="100"/>
    <x v="1"/>
    <n v="16026"/>
  </r>
  <r>
    <s v="BR027"/>
    <x v="161"/>
    <s v="KZGMI-2001"/>
    <n v="70.599999999999994"/>
    <n v="115"/>
    <n v="1.8"/>
    <n v="0.5"/>
    <n v="25.9"/>
    <n v="8.6"/>
    <n v="1.7266666666666666"/>
    <x v="1"/>
    <s v="TUNGGAL/SINGLE"/>
    <n v="100"/>
    <x v="1"/>
    <n v="16027"/>
  </r>
  <r>
    <s v="BR028"/>
    <x v="162"/>
    <s v="KZGMI-2001"/>
    <n v="72.599999999999994"/>
    <n v="119"/>
    <n v="0.5"/>
    <n v="0.4"/>
    <n v="25.1"/>
    <n v="4.2"/>
    <n v="1.6733333333333333"/>
    <x v="1"/>
    <s v="TUNGGAL/SINGLE"/>
    <n v="100"/>
    <x v="1"/>
    <n v="16028"/>
  </r>
  <r>
    <s v="BR029"/>
    <x v="163"/>
    <s v="KZGPI-1990"/>
    <n v="78.400000000000006"/>
    <n v="83"/>
    <n v="1.5"/>
    <n v="0.2"/>
    <n v="18.8"/>
    <n v="0.6"/>
    <n v="1.2533333333333334"/>
    <x v="1"/>
    <s v="TUNGGAL/SINGLE"/>
    <n v="100"/>
    <x v="1"/>
    <n v="16029"/>
  </r>
  <r>
    <s v="BR030"/>
    <x v="164"/>
    <s v="KZGPI-1990"/>
    <n v="61.9"/>
    <n v="151"/>
    <n v="1.6"/>
    <n v="0.3"/>
    <n v="35.4"/>
    <n v="0.7"/>
    <n v="2.36"/>
    <x v="1"/>
    <s v="TUNGGAL/SINGLE"/>
    <n v="100"/>
    <x v="1"/>
    <n v="16030"/>
  </r>
  <r>
    <s v="BR031"/>
    <x v="165"/>
    <s v="KZGMI-2001"/>
    <n v="77.8"/>
    <n v="88"/>
    <n v="0.4"/>
    <n v="0.4"/>
    <n v="20.6"/>
    <n v="4"/>
    <n v="1.3733333333333335"/>
    <x v="1"/>
    <s v="TUNGGAL/SINGLE"/>
    <n v="100"/>
    <x v="1"/>
    <n v="16031"/>
  </r>
  <r>
    <s v="BR032"/>
    <x v="166"/>
    <s v="KZGMI-2001"/>
    <n v="72.5"/>
    <n v="108"/>
    <n v="0.5"/>
    <n v="0.4"/>
    <n v="25.6"/>
    <n v="4.2"/>
    <n v="1.7066666666666668"/>
    <x v="1"/>
    <s v="TUNGGAL/SINGLE"/>
    <n v="100"/>
    <x v="1"/>
    <n v="16032"/>
  </r>
  <r>
    <s v="BR033"/>
    <x v="167"/>
    <s v="BKP"/>
    <n v="69.7"/>
    <n v="120"/>
    <n v="2.8"/>
    <n v="0.5"/>
    <n v="82.3"/>
    <n v="2.6"/>
    <n v="5.4866666666666664"/>
    <x v="1"/>
    <s v="TUNGGAL/SINGLE"/>
    <n v="100"/>
    <x v="1"/>
    <n v="16033"/>
  </r>
  <r>
    <s v="BP001"/>
    <x v="168"/>
    <s v="KZGMI-2001"/>
    <n v="73.2"/>
    <n v="110"/>
    <n v="1.4"/>
    <n v="1.1000000000000001"/>
    <n v="23.4"/>
    <n v="4.5"/>
    <n v="1.5599999999999998"/>
    <x v="1"/>
    <s v="TUNGGAL/SINGLE"/>
    <n v="100"/>
    <x v="1"/>
    <n v="16034"/>
  </r>
  <r>
    <s v="BP002"/>
    <x v="169"/>
    <s v="KZGMI-2001"/>
    <n v="75.7"/>
    <n v="92"/>
    <n v="1.2"/>
    <n v="0.3"/>
    <n v="21"/>
    <n v="4.0999999999999996"/>
    <n v="1.4"/>
    <x v="1"/>
    <s v="TUNGGAL/SINGLE"/>
    <n v="100"/>
    <x v="1"/>
    <n v="16035"/>
  </r>
  <r>
    <s v="BP003"/>
    <x v="170"/>
    <s v="KZGMI-2001"/>
    <n v="53.2"/>
    <n v="182"/>
    <n v="2.4"/>
    <n v="0.4"/>
    <n v="42.2"/>
    <n v="9.1999999999999993"/>
    <n v="2.8133333333333335"/>
    <x v="1"/>
    <s v="TUNGGAL/SINGLE"/>
    <n v="100"/>
    <x v="1"/>
    <n v="16036"/>
  </r>
  <r>
    <s v="BP004"/>
    <x v="171"/>
    <s v="KZGPI-1990"/>
    <n v="63.1"/>
    <n v="145"/>
    <n v="1.2"/>
    <n v="0.4"/>
    <n v="34.200000000000003"/>
    <n v="1"/>
    <n v="2.2800000000000002"/>
    <x v="1"/>
    <s v="TUNGGAL/SINGLE"/>
    <n v="100"/>
    <x v="1"/>
    <n v="16037"/>
  </r>
  <r>
    <s v="BP005"/>
    <x v="172"/>
    <s v="KZGPI-1990"/>
    <n v="81.099999999999994"/>
    <n v="71"/>
    <n v="2.2999999999999998"/>
    <n v="0.3"/>
    <n v="15.4"/>
    <n v="0.5"/>
    <n v="1.0266666666666666"/>
    <x v="1"/>
    <s v="TUNGGAL/SINGLE"/>
    <n v="100"/>
    <x v="1"/>
    <n v="16038"/>
  </r>
  <r>
    <s v="BP006"/>
    <x v="173"/>
    <s v="KZGPI-1990"/>
    <n v="77.400000000000006"/>
    <n v="88"/>
    <n v="0.6"/>
    <n v="0.3"/>
    <n v="20.9"/>
    <n v="0.9"/>
    <n v="1.3933333333333333"/>
    <x v="1"/>
    <s v="TUNGGAL/SINGLE"/>
    <n v="100"/>
    <x v="1"/>
    <n v="16039"/>
  </r>
  <r>
    <s v="BP007"/>
    <x v="174"/>
    <s v="KZGPI-1990"/>
    <n v="74.099999999999994"/>
    <n v="100"/>
    <n v="0.8"/>
    <n v="0.2"/>
    <n v="23.8"/>
    <n v="0.9"/>
    <n v="1.5866666666666667"/>
    <x v="1"/>
    <s v="TUNGGAL/SINGLE"/>
    <n v="100"/>
    <x v="1"/>
    <n v="16040"/>
  </r>
  <r>
    <s v="BP008"/>
    <x v="175"/>
    <s v="KZGPI-1990"/>
    <n v="61.5"/>
    <n v="153"/>
    <n v="1.2"/>
    <n v="0.3"/>
    <n v="36.4"/>
    <n v="1.3"/>
    <n v="2.4266666666666667"/>
    <x v="1"/>
    <s v="TUNGGAL/SINGLE"/>
    <n v="100"/>
    <x v="1"/>
    <n v="16041"/>
  </r>
  <r>
    <s v="BP009"/>
    <x v="176"/>
    <s v="KZGPI-1990"/>
    <n v="75.5"/>
    <n v="93"/>
    <n v="1.5"/>
    <n v="0.1"/>
    <n v="21.9"/>
    <n v="0.9"/>
    <n v="1.46"/>
    <x v="1"/>
    <s v="TUNGGAL/SINGLE"/>
    <n v="100"/>
    <x v="1"/>
    <n v="16042"/>
  </r>
  <r>
    <s v="BP010"/>
    <x v="177"/>
    <s v="KZGPI-1990"/>
    <n v="69.2"/>
    <n v="120"/>
    <n v="1.5"/>
    <n v="0.3"/>
    <n v="28.2"/>
    <n v="0.7"/>
    <n v="1.88"/>
    <x v="1"/>
    <s v="TUNGGAL/SINGLE"/>
    <n v="100"/>
    <x v="1"/>
    <n v="16043"/>
  </r>
  <r>
    <s v="BP011"/>
    <x v="178"/>
    <s v="KZGPI-1990"/>
    <n v="74.2"/>
    <n v="100"/>
    <n v="0.7"/>
    <n v="0.3"/>
    <n v="23.8"/>
    <n v="1"/>
    <n v="1.5866666666666667"/>
    <x v="1"/>
    <s v="TUNGGAL/SINGLE"/>
    <n v="100"/>
    <x v="1"/>
    <n v="16044"/>
  </r>
  <r>
    <s v="BP012"/>
    <x v="179"/>
    <s v="KZGPI-1990"/>
    <n v="58.5"/>
    <n v="165"/>
    <n v="0.9"/>
    <n v="0.2"/>
    <n v="39.799999999999997"/>
    <n v="1.1000000000000001"/>
    <n v="2.6533333333333333"/>
    <x v="1"/>
    <s v="TUNGGAL/SINGLE"/>
    <n v="100"/>
    <x v="1"/>
    <n v="16045"/>
  </r>
  <r>
    <s v="BP013"/>
    <x v="180"/>
    <s v="KZGMI-2001"/>
    <n v="3.5"/>
    <n v="450"/>
    <n v="3.2"/>
    <n v="13.9"/>
    <n v="78.099999999999994"/>
    <m/>
    <n v="5.2066666666666661"/>
    <x v="1"/>
    <s v="TUNGGAL/SINGLE"/>
    <n v="100"/>
    <x v="1"/>
    <n v="16046"/>
  </r>
  <r>
    <s v="BP014"/>
    <x v="181"/>
    <s v="KZGMI-2001"/>
    <n v="3"/>
    <n v="452"/>
    <n v="1.3"/>
    <n v="13.8"/>
    <n v="80.599999999999994"/>
    <m/>
    <n v="5.3733333333333331"/>
    <x v="1"/>
    <s v="TUNGGAL/SINGLE"/>
    <n v="100"/>
    <x v="1"/>
    <n v="16047"/>
  </r>
  <r>
    <s v="BP015"/>
    <x v="182"/>
    <s v="KZGMI-2001"/>
    <n v="2.8"/>
    <n v="529"/>
    <n v="3.2"/>
    <n v="29.1"/>
    <n v="63.6"/>
    <m/>
    <n v="4.24"/>
    <x v="1"/>
    <s v="TUNGGAL/SINGLE"/>
    <n v="100"/>
    <x v="1"/>
    <n v="16048"/>
  </r>
  <r>
    <s v="BP016"/>
    <x v="183"/>
    <s v="KZGMI-2001"/>
    <n v="3.1"/>
    <n v="523"/>
    <n v="3.2"/>
    <n v="28.2"/>
    <n v="64.2"/>
    <m/>
    <n v="4.28"/>
    <x v="1"/>
    <s v="TUNGGAL/SINGLE"/>
    <n v="100"/>
    <x v="1"/>
    <n v="16049"/>
  </r>
  <r>
    <s v="BP017"/>
    <x v="184"/>
    <s v="KZGPI-1990"/>
    <n v="7.2"/>
    <n v="416"/>
    <n v="6.5"/>
    <n v="9.4"/>
    <n v="76.3"/>
    <n v="0.4"/>
    <n v="5.0866666666666669"/>
    <x v="1"/>
    <s v="TUNGGAL/SINGLE"/>
    <n v="100"/>
    <x v="1"/>
    <n v="16050"/>
  </r>
  <r>
    <s v="BP018"/>
    <x v="185"/>
    <s v="KZGPI-1990"/>
    <n v="7.9"/>
    <n v="382"/>
    <n v="0.3"/>
    <n v="3.5"/>
    <n v="87.2"/>
    <n v="0.9"/>
    <n v="5.8133333333333335"/>
    <x v="1"/>
    <s v="TUNGGAL/SINGLE"/>
    <n v="100"/>
    <x v="1"/>
    <n v="16051"/>
  </r>
  <r>
    <s v="BP019"/>
    <x v="186"/>
    <s v="BKP"/>
    <n v="11.3"/>
    <n v="350"/>
    <n v="2.7"/>
    <n v="1.1000000000000001"/>
    <n v="82.3"/>
    <n v="6.2"/>
    <n v="5.4866666666666664"/>
    <x v="1"/>
    <s v="TUNGGAL/SINGLE"/>
    <n v="100"/>
    <x v="1"/>
    <n v="16052"/>
  </r>
  <r>
    <s v="BP020"/>
    <x v="187"/>
    <s v="BKP"/>
    <n v="9.3000000000000007"/>
    <n v="364"/>
    <n v="3.4"/>
    <n v="0.7"/>
    <n v="86.3"/>
    <n v="4.7"/>
    <n v="5.753333333333333"/>
    <x v="1"/>
    <s v="TUNGGAL/SINGLE"/>
    <n v="100"/>
    <x v="1"/>
    <n v="16053"/>
  </r>
  <r>
    <s v="BP021"/>
    <x v="188"/>
    <s v="BKP"/>
    <n v="13.5"/>
    <n v="344"/>
    <n v="1.1000000000000001"/>
    <n v="0.2"/>
    <n v="28.3"/>
    <n v="5.6"/>
    <n v="1.8866666666666667"/>
    <x v="1"/>
    <s v="TUNGGAL/SINGLE"/>
    <n v="100"/>
    <x v="1"/>
    <n v="16054"/>
  </r>
  <r>
    <s v="BP022"/>
    <x v="189"/>
    <s v="KZGMI-2001"/>
    <n v="40.5"/>
    <n v="262"/>
    <n v="2.2999999999999998"/>
    <n v="5.4"/>
    <n v="51.1"/>
    <n v="8"/>
    <n v="3.4066666666666667"/>
    <x v="1"/>
    <s v="TUNGGAL/SINGLE"/>
    <n v="100"/>
    <x v="1"/>
    <n v="16055"/>
  </r>
  <r>
    <s v="BP023"/>
    <x v="190"/>
    <s v="KZGMI-2001"/>
    <n v="62.5"/>
    <n v="167"/>
    <n v="0.2"/>
    <n v="4"/>
    <n v="33"/>
    <m/>
    <n v="2.2000000000000002"/>
    <x v="1"/>
    <s v="TUNGGAL/SINGLE"/>
    <n v="100"/>
    <x v="1"/>
    <n v="16056"/>
  </r>
  <r>
    <s v="BP024"/>
    <x v="191"/>
    <s v="KZGPI-1990"/>
    <n v="5.6"/>
    <n v="460"/>
    <n v="0.8"/>
    <n v="18.7"/>
    <n v="17.2"/>
    <n v="1.6"/>
    <n v="1.1466666666666667"/>
    <x v="1"/>
    <s v="TUNGGAL/SINGLE"/>
    <n v="100"/>
    <x v="1"/>
    <n v="16057"/>
  </r>
  <r>
    <s v="BP025"/>
    <x v="192"/>
    <s v="KZGPI-1990"/>
    <n v="7.2"/>
    <n v="462"/>
    <n v="1.2"/>
    <n v="20.7"/>
    <n v="67.7"/>
    <n v="0.6"/>
    <n v="4.5133333333333336"/>
    <x v="1"/>
    <s v="TUNGGAL/SINGLE"/>
    <n v="100"/>
    <x v="1"/>
    <n v="16058"/>
  </r>
  <r>
    <s v="BP026"/>
    <x v="193"/>
    <s v="BKP"/>
    <n v="12.8"/>
    <n v="347"/>
    <n v="1.3"/>
    <n v="0.7"/>
    <n v="83.8"/>
    <n v="5.8"/>
    <n v="5.5866666666666669"/>
    <x v="1"/>
    <s v="TUNGGAL/SINGLE"/>
    <n v="100"/>
    <x v="1"/>
    <n v="16059"/>
  </r>
  <r>
    <s v="BP027"/>
    <x v="194"/>
    <s v="BKP"/>
    <n v="52.1"/>
    <n v="195"/>
    <n v="0.4"/>
    <n v="1.7"/>
    <n v="44.4"/>
    <n v="3.6"/>
    <n v="2.96"/>
    <x v="1"/>
    <s v="TUNGGAL/SINGLE"/>
    <n v="100"/>
    <x v="1"/>
    <n v="16060"/>
  </r>
  <r>
    <s v="BP028"/>
    <x v="195"/>
    <s v="KZGPI-1990"/>
    <n v="16.5"/>
    <n v="360"/>
    <n v="1.3"/>
    <n v="6.4"/>
    <n v="74.3"/>
    <n v="0.8"/>
    <n v="4.9533333333333331"/>
    <x v="1"/>
    <s v="TUNGGAL/SINGLE"/>
    <n v="100"/>
    <x v="1"/>
    <n v="16061"/>
  </r>
  <r>
    <s v="BP029"/>
    <x v="196"/>
    <s v="KZGPI-1990"/>
    <n v="49.8"/>
    <n v="204"/>
    <n v="0.5"/>
    <n v="1.4"/>
    <n v="47.4"/>
    <n v="0.8"/>
    <n v="3.1599999999999997"/>
    <x v="1"/>
    <s v="TUNGGAL/SINGLE"/>
    <n v="100"/>
    <x v="1"/>
    <n v="16062"/>
  </r>
  <r>
    <s v="BP030"/>
    <x v="197"/>
    <s v="KZGPI-1990"/>
    <n v="47.5"/>
    <n v="218"/>
    <n v="0.5"/>
    <n v="2.5"/>
    <n v="48.5"/>
    <n v="3.1"/>
    <n v="3.2333333333333334"/>
    <x v="1"/>
    <s v="TUNGGAL/SINGLE"/>
    <n v="100"/>
    <x v="1"/>
    <n v="16063"/>
  </r>
  <r>
    <s v="BP031"/>
    <x v="198"/>
    <s v="KZGMI-2001"/>
    <n v="58.9"/>
    <n v="250"/>
    <n v="2.6"/>
    <n v="2.5"/>
    <n v="35.4"/>
    <n v="1.8"/>
    <n v="2.36"/>
    <x v="1"/>
    <s v="TUNGGAL/SINGLE"/>
    <n v="100"/>
    <x v="1"/>
    <n v="16064"/>
  </r>
  <r>
    <s v="BP032"/>
    <x v="199"/>
    <s v="KZGMI-2001"/>
    <n v="79.599999999999994"/>
    <n v="41"/>
    <n v="2"/>
    <n v="0.3"/>
    <n v="7.8"/>
    <n v="2"/>
    <n v="0.52"/>
    <x v="1"/>
    <s v="TUNGGAL/SINGLE"/>
    <n v="100"/>
    <x v="1"/>
    <n v="16065"/>
  </r>
  <r>
    <s v="BP033"/>
    <x v="200"/>
    <s v="KZGPI-1990"/>
    <n v="3.7"/>
    <n v="464"/>
    <n v="1.2"/>
    <n v="18.600000000000001"/>
    <n v="73"/>
    <n v="1.3"/>
    <n v="4.8666666666666663"/>
    <x v="1"/>
    <s v="TUNGGAL/SINGLE"/>
    <n v="100"/>
    <x v="1"/>
    <n v="16066"/>
  </r>
  <r>
    <s v="BP034"/>
    <x v="201"/>
    <s v="KZGPI-1990"/>
    <n v="6.7"/>
    <n v="475"/>
    <n v="1.6"/>
    <n v="25.2"/>
    <n v="64.400000000000006"/>
    <n v="2.1"/>
    <n v="4.2933333333333339"/>
    <x v="1"/>
    <s v="TUNGGAL/SINGLE"/>
    <n v="100"/>
    <x v="1"/>
    <n v="16067"/>
  </r>
  <r>
    <s v="BP035"/>
    <x v="202"/>
    <s v="KZGPI-1990"/>
    <n v="4"/>
    <n v="446"/>
    <n v="2.8"/>
    <n v="14.5"/>
    <n v="76"/>
    <n v="1.7"/>
    <n v="5.0666666666666664"/>
    <x v="1"/>
    <s v="TUNGGAL/SINGLE"/>
    <n v="100"/>
    <x v="1"/>
    <n v="16068"/>
  </r>
  <r>
    <s v="BP036"/>
    <x v="203"/>
    <s v="KZGMI-2001"/>
    <n v="7.8"/>
    <n v="448"/>
    <n v="2.7"/>
    <n v="18.8"/>
    <n v="67.099999999999994"/>
    <n v="3.8"/>
    <n v="4.4733333333333327"/>
    <x v="1"/>
    <s v="TUNGGAL/SINGLE"/>
    <n v="100"/>
    <x v="1"/>
    <n v="16069"/>
  </r>
  <r>
    <s v="BP037"/>
    <x v="204"/>
    <s v="KZGPI-1990"/>
    <n v="4.2"/>
    <n v="478"/>
    <n v="0.9"/>
    <n v="20.7"/>
    <n v="72"/>
    <n v="2"/>
    <n v="4.8"/>
    <x v="1"/>
    <s v="TUNGGAL/SINGLE"/>
    <n v="100"/>
    <x v="1"/>
    <n v="16070"/>
  </r>
  <r>
    <s v="BP038"/>
    <x v="205"/>
    <s v="KZGPI-1990"/>
    <n v="2.2000000000000002"/>
    <n v="481"/>
    <n v="2.2000000000000002"/>
    <n v="19.7"/>
    <n v="73.599999999999994"/>
    <n v="1.6"/>
    <n v="4.9066666666666663"/>
    <x v="1"/>
    <s v="TUNGGAL/SINGLE"/>
    <n v="100"/>
    <x v="1"/>
    <n v="16071"/>
  </r>
  <r>
    <s v="BP039"/>
    <x v="206"/>
    <s v="KZGMI-2001"/>
    <n v="6"/>
    <n v="486"/>
    <n v="0.2"/>
    <n v="23.9"/>
    <n v="67.599999999999994"/>
    <n v="14.3"/>
    <n v="4.5066666666666659"/>
    <x v="1"/>
    <s v="TUNGGAL/SINGLE"/>
    <n v="100"/>
    <x v="1"/>
    <n v="16072"/>
  </r>
  <r>
    <s v="BP040"/>
    <x v="207"/>
    <s v="KZGMI-2001"/>
    <n v="3.4"/>
    <n v="444"/>
    <n v="6.9"/>
    <n v="14.6"/>
    <n v="71.3"/>
    <n v="5"/>
    <n v="4.753333333333333"/>
    <x v="1"/>
    <s v="TUNGGAL/SINGLE"/>
    <n v="100"/>
    <x v="1"/>
    <n v="16073"/>
  </r>
  <r>
    <s v="BP041"/>
    <x v="208"/>
    <s v="KZGMI-2001"/>
    <n v="14.2"/>
    <n v="325"/>
    <n v="1.8"/>
    <n v="0.4"/>
    <n v="78.5"/>
    <n v="4.5"/>
    <n v="5.2333333333333334"/>
    <x v="1"/>
    <s v="TUNGGAL/SINGLE"/>
    <n v="100"/>
    <x v="1"/>
    <n v="16074"/>
  </r>
  <r>
    <s v="BP042"/>
    <x v="209"/>
    <s v="KZGPI-1990"/>
    <n v="5.8"/>
    <n v="504"/>
    <n v="5.6"/>
    <n v="28.1"/>
    <n v="57.1"/>
    <n v="0.3"/>
    <n v="3.8066666666666666"/>
    <x v="1"/>
    <s v="TUNGGAL/SINGLE"/>
    <n v="100"/>
    <x v="1"/>
    <n v="16075"/>
  </r>
  <r>
    <s v="BP043"/>
    <x v="210"/>
    <s v="KZGPI-1990"/>
    <n v="9.4"/>
    <n v="356"/>
    <n v="9.6999999999999993"/>
    <n v="1.1000000000000001"/>
    <n v="76.900000000000006"/>
    <n v="1"/>
    <n v="5.1266666666666669"/>
    <x v="1"/>
    <s v="TUNGGAL/SINGLE"/>
    <n v="100"/>
    <x v="1"/>
    <n v="16076"/>
  </r>
  <r>
    <s v="BP044"/>
    <x v="211"/>
    <s v="KZGPI-1990"/>
    <n v="7.2"/>
    <n v="476"/>
    <n v="0.1"/>
    <n v="21.1"/>
    <n v="71.3"/>
    <n v="4.2"/>
    <n v="4.753333333333333"/>
    <x v="1"/>
    <s v="TUNGGAL/SINGLE"/>
    <n v="100"/>
    <x v="1"/>
    <n v="16077"/>
  </r>
  <r>
    <s v="BP045"/>
    <x v="212"/>
    <s v="KZGMI-2001"/>
    <n v="4.4000000000000004"/>
    <n v="477"/>
    <n v="4.7"/>
    <n v="20.5"/>
    <n v="68.5"/>
    <n v="5"/>
    <n v="4.5666666666666664"/>
    <x v="1"/>
    <s v="TUNGGAL/SINGLE"/>
    <n v="100"/>
    <x v="1"/>
    <n v="16078"/>
  </r>
  <r>
    <s v="BP046"/>
    <x v="213"/>
    <s v="KZGMI-2001"/>
    <n v="16.100000000000001"/>
    <n v="338"/>
    <n v="1.5"/>
    <n v="1.2"/>
    <n v="80.3"/>
    <m/>
    <n v="5.3533333333333335"/>
    <x v="1"/>
    <s v="TUNGGAL/SINGLE"/>
    <n v="100"/>
    <x v="1"/>
    <n v="16079"/>
  </r>
  <r>
    <s v="BP047"/>
    <x v="214"/>
    <s v="KZGMI-2001"/>
    <n v="44.2"/>
    <n v="217"/>
    <n v="1.2"/>
    <n v="0.5"/>
    <n v="53.2"/>
    <n v="2.4"/>
    <n v="3.5466666666666669"/>
    <x v="1"/>
    <s v="TUNGGAL/SINGLE"/>
    <n v="100"/>
    <x v="1"/>
    <n v="16080"/>
  </r>
  <r>
    <s v="BP048"/>
    <x v="215"/>
    <s v="KZGPI-1990"/>
    <n v="4.2"/>
    <n v="422"/>
    <n v="0.9"/>
    <n v="10.8"/>
    <n v="80.400000000000006"/>
    <n v="1.4"/>
    <n v="5.36"/>
    <x v="1"/>
    <s v="TUNGGAL/SINGLE"/>
    <n v="100"/>
    <x v="1"/>
    <n v="16081"/>
  </r>
  <r>
    <s v="BP049"/>
    <x v="216"/>
    <s v="KZGPI-1990"/>
    <n v="82.9"/>
    <n v="71"/>
    <n v="0.2"/>
    <n v="0.8"/>
    <n v="15.9"/>
    <n v="0.1"/>
    <n v="1.06"/>
    <x v="1"/>
    <s v="TUNGGAL/SINGLE"/>
    <n v="100"/>
    <x v="1"/>
    <n v="16082"/>
  </r>
  <r>
    <s v="BP050"/>
    <x v="217"/>
    <s v="BKP"/>
    <n v="11.5"/>
    <n v="353"/>
    <n v="0.3"/>
    <n v="0"/>
    <n v="88"/>
    <n v="2.4"/>
    <n v="5.8666666666666663"/>
    <x v="1"/>
    <s v="TUNGGAL/SINGLE"/>
    <n v="100"/>
    <x v="1"/>
    <n v="16083"/>
  </r>
  <r>
    <s v="BP051"/>
    <x v="218"/>
    <s v="BKP"/>
    <n v="52.8"/>
    <n v="190"/>
    <n v="0.2"/>
    <n v="0.4"/>
    <n v="46.5"/>
    <n v="1.4"/>
    <n v="3.1"/>
    <x v="1"/>
    <s v="TUNGGAL/SINGLE"/>
    <n v="100"/>
    <x v="1"/>
    <n v="16084"/>
  </r>
  <r>
    <s v="BP052"/>
    <x v="219"/>
    <s v="KZGPI-1990"/>
    <n v="75.3"/>
    <n v="111"/>
    <n v="0.3"/>
    <n v="2.7"/>
    <n v="21.2"/>
    <n v="0.3"/>
    <n v="1.4133333333333333"/>
    <x v="1"/>
    <s v="TUNGGAL/SINGLE"/>
    <n v="100"/>
    <x v="1"/>
    <n v="16085"/>
  </r>
  <r>
    <s v="BP053"/>
    <x v="220"/>
    <s v="BKP"/>
    <n v="12.6"/>
    <n v="351"/>
    <n v="0.9"/>
    <n v="0.9"/>
    <n v="84.9"/>
    <n v="4.3"/>
    <n v="5.66"/>
    <x v="1"/>
    <s v="TUNGGAL/SINGLE"/>
    <n v="100"/>
    <x v="1"/>
    <n v="16086"/>
  </r>
  <r>
    <s v="BP054"/>
    <x v="221"/>
    <s v="KZGMI-2001"/>
    <n v="84.8"/>
    <n v="61"/>
    <n v="0.2"/>
    <n v="0.1"/>
    <n v="14.9"/>
    <n v="0.5"/>
    <n v="0.9933333333333334"/>
    <x v="1"/>
    <s v="TUNGGAL/SINGLE"/>
    <n v="100"/>
    <x v="1"/>
    <n v="16087"/>
  </r>
  <r>
    <s v="BP055"/>
    <x v="222"/>
    <s v="BKP"/>
    <n v="11.1"/>
    <n v="394"/>
    <n v="2.2000000000000002"/>
    <n v="8.8000000000000007"/>
    <n v="76.599999999999994"/>
    <n v="6.8"/>
    <n v="5.1066666666666665"/>
    <x v="1"/>
    <s v="TUNGGAL/SINGLE"/>
    <n v="100"/>
    <x v="1"/>
    <n v="16088"/>
  </r>
  <r>
    <s v="BP056"/>
    <x v="223"/>
    <s v="BKP"/>
    <n v="12.6"/>
    <n v="350"/>
    <n v="0.9"/>
    <n v="0.4"/>
    <n v="85.7"/>
    <n v="14.4"/>
    <n v="5.7133333333333338"/>
    <x v="1"/>
    <s v="TUNGGAL/SINGLE"/>
    <n v="100"/>
    <x v="1"/>
    <n v="16089"/>
  </r>
  <r>
    <s v="BP057"/>
    <x v="224"/>
    <s v="KZGMI-2001"/>
    <n v="31.5"/>
    <n v="291"/>
    <n v="0.5"/>
    <n v="4"/>
    <n v="63.4"/>
    <m/>
    <n v="4.2266666666666666"/>
    <x v="1"/>
    <s v="TUNGGAL/SINGLE"/>
    <n v="100"/>
    <x v="1"/>
    <n v="16090"/>
  </r>
  <r>
    <s v="BP058"/>
    <x v="225"/>
    <s v="BKP"/>
    <n v="4.3"/>
    <n v="452"/>
    <n v="2.8"/>
    <n v="14.8"/>
    <n v="76.8"/>
    <n v="1.1000000000000001"/>
    <n v="5.12"/>
    <x v="1"/>
    <s v="TUNGGAL/SINGLE"/>
    <n v="100"/>
    <x v="1"/>
    <n v="16091"/>
  </r>
  <r>
    <s v="BP059"/>
    <x v="226"/>
    <s v="KZGMI-2001"/>
    <n v="32.6"/>
    <n v="287"/>
    <n v="0.5"/>
    <n v="3.9"/>
    <n v="62.4"/>
    <m/>
    <n v="4.16"/>
    <x v="1"/>
    <s v="TUNGGAL/SINGLE"/>
    <n v="100"/>
    <x v="1"/>
    <n v="16092"/>
  </r>
  <r>
    <s v="BP060"/>
    <x v="227"/>
    <s v="BKP"/>
    <n v="8.1999999999999993"/>
    <n v="364"/>
    <n v="0.1"/>
    <n v="0.2"/>
    <n v="90.5"/>
    <n v="1.9"/>
    <n v="6.0333333333333332"/>
    <x v="1"/>
    <s v="TUNGGAL/SINGLE"/>
    <n v="100"/>
    <x v="1"/>
    <n v="16093"/>
  </r>
  <r>
    <s v="BP061"/>
    <x v="228"/>
    <s v="KZGMI-2001"/>
    <n v="22"/>
    <n v="354"/>
    <n v="0.8"/>
    <n v="8.3000000000000007"/>
    <n v="68.900000000000006"/>
    <m/>
    <n v="4.5933333333333337"/>
    <x v="1"/>
    <s v="TUNGGAL/SINGLE"/>
    <n v="100"/>
    <x v="1"/>
    <n v="16094"/>
  </r>
  <r>
    <s v="BP062"/>
    <x v="229"/>
    <s v="KZGPI-1990"/>
    <n v="4.8"/>
    <n v="478"/>
    <n v="2.5"/>
    <n v="21.2"/>
    <n v="69.2"/>
    <n v="1.7"/>
    <n v="4.6133333333333333"/>
    <x v="1"/>
    <s v="TUNGGAL/SINGLE"/>
    <n v="100"/>
    <x v="1"/>
    <n v="16095"/>
  </r>
  <r>
    <s v="BP063"/>
    <x v="230"/>
    <s v="KZGPI-1990"/>
    <n v="57.4"/>
    <n v="169"/>
    <n v="1.4"/>
    <n v="0.3"/>
    <n v="40.200000000000003"/>
    <n v="2"/>
    <n v="2.68"/>
    <x v="1"/>
    <s v="TUNGGAL/SINGLE"/>
    <n v="100"/>
    <x v="1"/>
    <n v="16096"/>
  </r>
  <r>
    <s v="BP064"/>
    <x v="231"/>
    <s v="DABM-1964"/>
    <n v="13.6"/>
    <n v="355"/>
    <n v="0.7"/>
    <n v="0.2"/>
    <n v="85.2"/>
    <n v="0.4"/>
    <n v="5.6800000000000006"/>
    <x v="1"/>
    <s v="TUNGGAL/SINGLE"/>
    <n v="100"/>
    <x v="1"/>
    <n v="16097"/>
  </r>
  <r>
    <s v="BP065"/>
    <x v="232"/>
    <s v="BKP"/>
    <n v="13.6"/>
    <n v="353"/>
    <n v="0.8"/>
    <n v="1.7"/>
    <n v="83.6"/>
    <n v="0.7"/>
    <n v="5.5733333333333333"/>
    <x v="1"/>
    <s v="TUNGGAL/SINGLE"/>
    <n v="100"/>
    <x v="1"/>
    <n v="16098"/>
  </r>
  <r>
    <s v="BP066"/>
    <x v="233"/>
    <s v="BKP"/>
    <n v="13"/>
    <n v="345"/>
    <n v="2.4"/>
    <n v="0.4"/>
    <n v="83.1"/>
    <n v="6.7"/>
    <n v="5.54"/>
    <x v="1"/>
    <s v="TUNGGAL/SINGLE"/>
    <n v="100"/>
    <x v="1"/>
    <n v="16099"/>
  </r>
  <r>
    <s v="BP067"/>
    <x v="234"/>
    <s v="DABM-1964"/>
    <n v="13"/>
    <n v="347"/>
    <n v="0.3"/>
    <n v="0.1"/>
    <n v="85.6"/>
    <n v="0.4"/>
    <n v="5.7066666666666661"/>
    <x v="1"/>
    <s v="TUNGGAL/SINGLE"/>
    <n v="100"/>
    <x v="1"/>
    <n v="16100"/>
  </r>
  <r>
    <s v="BP068"/>
    <x v="235"/>
    <s v="BKP"/>
    <n v="11.9"/>
    <n v="350"/>
    <n v="1.2"/>
    <n v="0.6"/>
    <n v="85"/>
    <n v="6"/>
    <n v="5.666666666666667"/>
    <x v="1"/>
    <s v="TUNGGAL/SINGLE"/>
    <n v="100"/>
    <x v="1"/>
    <n v="16101"/>
  </r>
  <r>
    <s v="BP069"/>
    <x v="236"/>
    <s v="BKP"/>
    <n v="15.3"/>
    <n v="326"/>
    <n v="4"/>
    <n v="0.4"/>
    <n v="76.7"/>
    <n v="8.5"/>
    <n v="5.1133333333333333"/>
    <x v="1"/>
    <s v="TUNGGAL/SINGLE"/>
    <n v="100"/>
    <x v="1"/>
    <n v="16102"/>
  </r>
  <r>
    <s v="BP070"/>
    <x v="237"/>
    <s v="DABM-1964"/>
    <n v="9.1"/>
    <n v="363"/>
    <n v="1.1000000000000001"/>
    <n v="0.5"/>
    <n v="88.2"/>
    <n v="0.9"/>
    <n v="5.88"/>
    <x v="1"/>
    <s v="TUNGGAL/SINGLE"/>
    <n v="100"/>
    <x v="1"/>
    <n v="16103"/>
  </r>
  <r>
    <s v="BP071"/>
    <x v="238"/>
    <s v="BKP"/>
    <n v="12.2"/>
    <n v="332"/>
    <n v="5.7"/>
    <n v="0.6"/>
    <n v="76.099999999999994"/>
    <n v="12.2"/>
    <n v="5.0733333333333333"/>
    <x v="1"/>
    <s v="TUNGGAL/SINGLE"/>
    <n v="100"/>
    <x v="1"/>
    <n v="16104"/>
  </r>
  <r>
    <s v="BP072"/>
    <x v="239"/>
    <s v="BKP"/>
    <n v="9.4"/>
    <n v="354"/>
    <n v="2.8"/>
    <n v="0.6"/>
    <n v="84.4"/>
    <n v="12.9"/>
    <n v="5.6266666666666669"/>
    <x v="1"/>
    <s v="TUNGGAL/SINGLE"/>
    <n v="100"/>
    <x v="1"/>
    <n v="16105"/>
  </r>
  <r>
    <s v="BP073"/>
    <x v="240"/>
    <s v="BKP"/>
    <n v="11.2"/>
    <n v="353"/>
    <n v="2.4"/>
    <n v="1.1000000000000001"/>
    <n v="83.4"/>
    <n v="6.5"/>
    <n v="5.5600000000000005"/>
    <x v="1"/>
    <s v="TUNGGAL/SINGLE"/>
    <n v="100"/>
    <x v="1"/>
    <n v="16106"/>
  </r>
  <r>
    <s v="BP074"/>
    <x v="241"/>
    <s v="BKP"/>
    <n v="9.1"/>
    <n v="395"/>
    <n v="3.2"/>
    <n v="8.5"/>
    <n v="76.5"/>
    <n v="4.2"/>
    <n v="5.0999999999999996"/>
    <x v="1"/>
    <s v="TUNGGAL/SINGLE"/>
    <n v="100"/>
    <x v="1"/>
    <n v="16107"/>
  </r>
  <r>
    <s v="BP075"/>
    <x v="242"/>
    <s v="BKP"/>
    <n v="52.7"/>
    <n v="186"/>
    <n v="1.9"/>
    <n v="0.2"/>
    <n v="44.3"/>
    <n v="3.4"/>
    <n v="2.9533333333333331"/>
    <x v="1"/>
    <s v="TUNGGAL/SINGLE"/>
    <n v="100"/>
    <x v="1"/>
    <n v="16108"/>
  </r>
  <r>
    <s v="BP076"/>
    <x v="243"/>
    <s v="KZGMI-2001"/>
    <n v="66.5"/>
    <n v="150"/>
    <n v="1.1000000000000001"/>
    <n v="4"/>
    <n v="27.4"/>
    <m/>
    <n v="1.8266666666666667"/>
    <x v="1"/>
    <s v="TUNGGAL/SINGLE"/>
    <n v="100"/>
    <x v="1"/>
    <n v="16109"/>
  </r>
  <r>
    <s v="CR001"/>
    <x v="244"/>
    <s v="DABM-1964"/>
    <n v="11.6"/>
    <n v="330"/>
    <n v="23.8"/>
    <n v="1.4"/>
    <n v="60.2"/>
    <n v="17.399999999999999"/>
    <n v="4.0133333333333336"/>
    <x v="2"/>
    <s v="TUNGGAL/SINGLE"/>
    <n v="100"/>
    <x v="2"/>
    <n v="13001"/>
  </r>
  <r>
    <s v="CR002"/>
    <x v="245"/>
    <s v="KZGPI-1990"/>
    <n v="11.6"/>
    <n v="341"/>
    <n v="30.4"/>
    <n v="3.2"/>
    <n v="51.3"/>
    <n v="4.5"/>
    <n v="3.42"/>
    <x v="2"/>
    <s v="TUNGGAL/SINGLE"/>
    <n v="100"/>
    <x v="2"/>
    <n v="13002"/>
  </r>
  <r>
    <s v="CR003"/>
    <x v="246"/>
    <s v="KZGPI-1990"/>
    <n v="10.4"/>
    <n v="400"/>
    <n v="34.4"/>
    <n v="16.899999999999999"/>
    <n v="34.1"/>
    <n v="10.7"/>
    <n v="2.2733333333333334"/>
    <x v="2"/>
    <s v="TUNGGAL/SINGLE"/>
    <n v="100"/>
    <x v="2"/>
    <n v="13003"/>
  </r>
  <r>
    <s v="CR004"/>
    <x v="247"/>
    <s v="KZGMI-2001"/>
    <n v="72.099999999999994"/>
    <n v="118"/>
    <n v="4.4000000000000004"/>
    <n v="1.5"/>
    <n v="21.6"/>
    <m/>
    <n v="1.4400000000000002"/>
    <x v="2"/>
    <s v="TUNGGAL/SINGLE"/>
    <n v="100"/>
    <x v="2"/>
    <n v="13004"/>
  </r>
  <r>
    <s v="CR005"/>
    <x v="248"/>
    <s v="DABM-1964"/>
    <n v="10"/>
    <n v="370"/>
    <n v="16"/>
    <n v="6"/>
    <n v="65"/>
    <n v="26.3"/>
    <n v="4.333333333333333"/>
    <x v="2"/>
    <s v="TUNGGAL/SINGLE"/>
    <n v="100"/>
    <x v="2"/>
    <n v="13005"/>
  </r>
  <r>
    <s v="CR006"/>
    <x v="249"/>
    <s v="KZGPI-1990"/>
    <n v="60.8"/>
    <n v="165"/>
    <n v="7.7"/>
    <n v="3.1"/>
    <n v="27.4"/>
    <n v="2.5"/>
    <n v="1.8266666666666667"/>
    <x v="2"/>
    <s v="TUNGGAL/SINGLE"/>
    <n v="100"/>
    <x v="2"/>
    <n v="13006"/>
  </r>
  <r>
    <s v="CR007"/>
    <x v="250"/>
    <s v="DABM-1964"/>
    <n v="14"/>
    <n v="331"/>
    <n v="25"/>
    <n v="1"/>
    <n v="58"/>
    <n v="23.6"/>
    <n v="3.8666666666666667"/>
    <x v="2"/>
    <s v="TUNGGAL/SINGLE"/>
    <n v="100"/>
    <x v="2"/>
    <n v="13007"/>
  </r>
  <r>
    <s v="CR008"/>
    <x v="251"/>
    <s v="KZGMI-2001"/>
    <n v="67.599999999999994"/>
    <n v="129"/>
    <n v="12.4"/>
    <n v="0.7"/>
    <n v="18.3"/>
    <n v="28.6"/>
    <n v="1.22"/>
    <x v="2"/>
    <s v="TUNGGAL/SINGLE"/>
    <n v="100"/>
    <x v="2"/>
    <n v="13008"/>
  </r>
  <r>
    <s v="CR009"/>
    <x v="252"/>
    <s v="DABM-1964"/>
    <n v="12"/>
    <n v="336"/>
    <n v="23.1"/>
    <n v="1.7"/>
    <n v="59.5"/>
    <m/>
    <n v="3.9666666666666668"/>
    <x v="2"/>
    <s v="TUNGGAL/SINGLE"/>
    <n v="100"/>
    <x v="2"/>
    <n v="13009"/>
  </r>
  <r>
    <s v="CR010"/>
    <x v="253"/>
    <s v="KZGPI-1990"/>
    <n v="16.100000000000001"/>
    <n v="316"/>
    <n v="20.7"/>
    <n v="1"/>
    <n v="58"/>
    <n v="4.5999999999999996"/>
    <n v="3.8666666666666667"/>
    <x v="2"/>
    <s v="TUNGGAL/SINGLE"/>
    <n v="100"/>
    <x v="2"/>
    <n v="13010"/>
  </r>
  <r>
    <s v="CR011"/>
    <x v="254"/>
    <s v="DABM-1964"/>
    <n v="70.3"/>
    <n v="114"/>
    <n v="7"/>
    <n v="0.6"/>
    <n v="20.8"/>
    <n v="4.4000000000000004"/>
    <n v="1.3866666666666667"/>
    <x v="2"/>
    <s v="TUNGGAL/SINGLE"/>
    <n v="100"/>
    <x v="2"/>
    <n v="13011"/>
  </r>
  <r>
    <s v="CR012"/>
    <x v="255"/>
    <s v="KZGPI-1990"/>
    <n v="7.4"/>
    <n v="350"/>
    <n v="17.100000000000001"/>
    <n v="1.8"/>
    <n v="70.7"/>
    <n v="5.7"/>
    <n v="4.7133333333333338"/>
    <x v="2"/>
    <s v="TUNGGAL/SINGLE"/>
    <n v="100"/>
    <x v="2"/>
    <n v="13012"/>
  </r>
  <r>
    <s v="CR013"/>
    <x v="256"/>
    <s v="KZGPI-1990"/>
    <n v="8.8000000000000007"/>
    <n v="339"/>
    <n v="20.8"/>
    <n v="2.1"/>
    <n v="64.599999999999994"/>
    <n v="7.4"/>
    <n v="4.3066666666666666"/>
    <x v="2"/>
    <s v="TUNGGAL/SINGLE"/>
    <n v="100"/>
    <x v="2"/>
    <n v="13013"/>
  </r>
  <r>
    <s v="CR014"/>
    <x v="257"/>
    <s v="KZGPI-1990"/>
    <n v="15.5"/>
    <n v="323"/>
    <n v="22.9"/>
    <n v="1.5"/>
    <n v="56.8"/>
    <n v="7.5"/>
    <n v="3.7866666666666666"/>
    <x v="2"/>
    <s v="TUNGGAL/SINGLE"/>
    <n v="100"/>
    <x v="2"/>
    <n v="13014"/>
  </r>
  <r>
    <s v="CR015"/>
    <x v="258"/>
    <s v="KZGMI-2001"/>
    <n v="12.5"/>
    <n v="346"/>
    <n v="16.600000000000001"/>
    <n v="1.7"/>
    <n v="66.099999999999994"/>
    <n v="22.8"/>
    <n v="4.4066666666666663"/>
    <x v="2"/>
    <s v="TUNGGAL/SINGLE"/>
    <n v="100"/>
    <x v="2"/>
    <n v="13015"/>
  </r>
  <r>
    <s v="CR016"/>
    <x v="259"/>
    <s v="DABM-1964"/>
    <n v="74.3"/>
    <n v="98"/>
    <n v="6.7"/>
    <n v="0.4"/>
    <n v="17.7"/>
    <n v="6.2"/>
    <n v="1.18"/>
    <x v="2"/>
    <s v="TUNGGAL/SINGLE"/>
    <n v="100"/>
    <x v="2"/>
    <n v="13016"/>
  </r>
  <r>
    <s v="CR017"/>
    <x v="260"/>
    <s v="KZGPI-1990"/>
    <n v="12.7"/>
    <n v="381"/>
    <n v="40.4"/>
    <n v="16.7"/>
    <n v="24.9"/>
    <n v="3.2"/>
    <n v="1.66"/>
    <x v="2"/>
    <s v="TUNGGAL/SINGLE"/>
    <n v="100"/>
    <x v="2"/>
    <n v="13017"/>
  </r>
  <r>
    <s v="CR018"/>
    <x v="261"/>
    <s v="DABM-1964"/>
    <n v="20"/>
    <n v="286"/>
    <n v="30.2"/>
    <n v="15.6"/>
    <n v="30.1"/>
    <n v="2.9"/>
    <n v="2.0066666666666668"/>
    <x v="2"/>
    <s v="TUNGGAL/SINGLE"/>
    <n v="100"/>
    <x v="2"/>
    <n v="13018"/>
  </r>
  <r>
    <s v="CR019"/>
    <x v="262"/>
    <s v="KZGMI-2001"/>
    <n v="4.2"/>
    <n v="444"/>
    <n v="19.899999999999999"/>
    <n v="16"/>
    <n v="55"/>
    <m/>
    <n v="3.6666666666666665"/>
    <x v="2"/>
    <s v="TUNGGAL/SINGLE"/>
    <n v="100"/>
    <x v="2"/>
    <n v="13019"/>
  </r>
  <r>
    <s v="CR020"/>
    <x v="263"/>
    <s v="KZGMI-2001"/>
    <n v="20.9"/>
    <n v="327"/>
    <n v="16.399999999999999"/>
    <n v="4.3"/>
    <n v="55.8"/>
    <n v="0.5"/>
    <n v="3.7199999999999998"/>
    <x v="2"/>
    <s v="TUNGGAL/SINGLE"/>
    <n v="100"/>
    <x v="2"/>
    <n v="13020"/>
  </r>
  <r>
    <s v="CR021"/>
    <x v="264"/>
    <s v="KZGMI-2001"/>
    <n v="11.7"/>
    <n v="355"/>
    <n v="17"/>
    <n v="2.5"/>
    <n v="66"/>
    <n v="15.1"/>
    <n v="4.4000000000000004"/>
    <x v="2"/>
    <s v="TUNGGAL/SINGLE"/>
    <n v="100"/>
    <x v="2"/>
    <n v="13021"/>
  </r>
  <r>
    <s v="CR022"/>
    <x v="265"/>
    <s v="KZGMI-2001"/>
    <n v="11.8"/>
    <n v="346"/>
    <n v="16.5"/>
    <n v="1.5"/>
    <n v="66.599999999999994"/>
    <n v="37.299999999999997"/>
    <n v="4.4399999999999995"/>
    <x v="2"/>
    <s v="TUNGGAL/SINGLE"/>
    <n v="100"/>
    <x v="2"/>
    <n v="13022"/>
  </r>
  <r>
    <s v="CR023"/>
    <x v="266"/>
    <s v="KZGMI-2001"/>
    <n v="13.7"/>
    <n v="344"/>
    <n v="16.7"/>
    <n v="2.1"/>
    <n v="64.599999999999994"/>
    <n v="13"/>
    <n v="4.3066666666666666"/>
    <x v="2"/>
    <s v="TUNGGAL/SINGLE"/>
    <n v="100"/>
    <x v="2"/>
    <n v="13023"/>
  </r>
  <r>
    <s v="CR024"/>
    <x v="267"/>
    <s v="KZGMI-2001"/>
    <n v="13"/>
    <n v="350"/>
    <n v="13.9"/>
    <n v="3"/>
    <n v="66.900000000000006"/>
    <n v="26.3"/>
    <n v="4.46"/>
    <x v="2"/>
    <s v="TUNGGAL/SINGLE"/>
    <n v="100"/>
    <x v="2"/>
    <n v="13024"/>
  </r>
  <r>
    <s v="CR025"/>
    <x v="268"/>
    <s v="KZGPI-1990"/>
    <n v="12.3"/>
    <n v="280"/>
    <n v="16.7"/>
    <n v="1.6"/>
    <n v="63.2"/>
    <n v="4.5999999999999996"/>
    <n v="4.2133333333333338"/>
    <x v="2"/>
    <s v="TUNGGAL/SINGLE"/>
    <n v="100"/>
    <x v="2"/>
    <n v="13025"/>
  </r>
  <r>
    <s v="CR026"/>
    <x v="269"/>
    <s v="KZGPI-1990"/>
    <n v="17.7"/>
    <n v="314"/>
    <n v="22.1"/>
    <n v="1.1000000000000001"/>
    <n v="56.2"/>
    <n v="4"/>
    <n v="3.746666666666667"/>
    <x v="2"/>
    <s v="TUNGGAL/SINGLE"/>
    <n v="100"/>
    <x v="2"/>
    <n v="13026"/>
  </r>
  <r>
    <s v="CR027"/>
    <x v="270"/>
    <s v="KZGPI-1990"/>
    <n v="57.2"/>
    <n v="171"/>
    <n v="11"/>
    <n v="2.2000000000000002"/>
    <n v="28"/>
    <n v="2.1"/>
    <n v="1.8666666666666667"/>
    <x v="2"/>
    <s v="TUNGGAL/SINGLE"/>
    <n v="100"/>
    <x v="2"/>
    <n v="13027"/>
  </r>
  <r>
    <s v="CR028"/>
    <x v="271"/>
    <s v="KZGMI-2001"/>
    <n v="4.5999999999999996"/>
    <n v="616"/>
    <n v="16.3"/>
    <n v="48.4"/>
    <n v="28.7"/>
    <n v="0.9"/>
    <n v="1.9133333333333333"/>
    <x v="2"/>
    <s v="TUNGGAL/SINGLE"/>
    <n v="100"/>
    <x v="2"/>
    <n v="13028"/>
  </r>
  <r>
    <s v="CR029"/>
    <x v="272"/>
    <s v="DABM-1964"/>
    <n v="12.2"/>
    <n v="357"/>
    <n v="17.3"/>
    <n v="1.5"/>
    <n v="68.599999999999994"/>
    <n v="10.6"/>
    <n v="4.5733333333333333"/>
    <x v="2"/>
    <s v="TUNGGAL/SINGLE"/>
    <n v="100"/>
    <x v="2"/>
    <n v="13029"/>
  </r>
  <r>
    <s v="CR030"/>
    <x v="273"/>
    <s v="KZGPI-1990"/>
    <n v="1.2"/>
    <n v="560"/>
    <n v="29.5"/>
    <n v="43"/>
    <n v="24.1"/>
    <n v="2.9"/>
    <n v="1.6066666666666667"/>
    <x v="2"/>
    <s v="TUNGGAL/SINGLE"/>
    <n v="100"/>
    <x v="2"/>
    <n v="13030"/>
  </r>
  <r>
    <s v="CR031"/>
    <x v="274"/>
    <s v="DABM-1964"/>
    <n v="2.6"/>
    <n v="559"/>
    <n v="26.9"/>
    <n v="44.2"/>
    <n v="23.6"/>
    <n v="2.6"/>
    <n v="1.5733333333333335"/>
    <x v="2"/>
    <s v="TUNGGAL/SINGLE"/>
    <n v="100"/>
    <x v="2"/>
    <n v="13031"/>
  </r>
  <r>
    <s v="CR032"/>
    <x v="275"/>
    <s v="KZGPI-1990"/>
    <n v="9.6"/>
    <n v="525"/>
    <n v="27.9"/>
    <n v="42.7"/>
    <n v="17.399999999999999"/>
    <n v="2.4"/>
    <n v="1.1599999999999999"/>
    <x v="2"/>
    <s v="TUNGGAL/SINGLE"/>
    <n v="100"/>
    <x v="2"/>
    <n v="13032"/>
  </r>
  <r>
    <s v="CR033"/>
    <x v="276"/>
    <s v="KZGPI-1990"/>
    <n v="13.5"/>
    <n v="331"/>
    <n v="24.4"/>
    <n v="1.9"/>
    <n v="56.6"/>
    <n v="1.6"/>
    <n v="3.7733333333333334"/>
    <x v="2"/>
    <s v="TUNGGAL/SINGLE"/>
    <n v="100"/>
    <x v="2"/>
    <n v="13033"/>
  </r>
  <r>
    <s v="CR034"/>
    <x v="277"/>
    <s v="KZGMI-2001"/>
    <n v="10.5"/>
    <n v="351"/>
    <n v="12.2"/>
    <n v="1.2"/>
    <n v="72.900000000000006"/>
    <n v="29.5"/>
    <n v="4.8600000000000003"/>
    <x v="2"/>
    <s v="TUNGGAL/SINGLE"/>
    <n v="100"/>
    <x v="2"/>
    <n v="13034"/>
  </r>
  <r>
    <s v="CR035"/>
    <x v="278"/>
    <s v="KZGPI-1990"/>
    <n v="9.9"/>
    <n v="358"/>
    <n v="23.4"/>
    <n v="2.4"/>
    <n v="60.6"/>
    <n v="7.4"/>
    <n v="4.04"/>
    <x v="2"/>
    <s v="TUNGGAL/SINGLE"/>
    <n v="100"/>
    <x v="2"/>
    <n v="13035"/>
  </r>
  <r>
    <s v="CR036"/>
    <x v="279"/>
    <s v="KZGMI-2001"/>
    <n v="12.8"/>
    <n v="354"/>
    <n v="12.8"/>
    <n v="1.8"/>
    <n v="69.3"/>
    <n v="26.1"/>
    <n v="4.62"/>
    <x v="2"/>
    <s v="TUNGGAL/SINGLE"/>
    <n v="100"/>
    <x v="2"/>
    <n v="13036"/>
  </r>
  <r>
    <s v="CR037"/>
    <x v="280"/>
    <s v="KZGMI-2001"/>
    <n v="13"/>
    <n v="616"/>
    <n v="13.9"/>
    <n v="56.2"/>
    <n v="13.7"/>
    <m/>
    <n v="0.91333333333333333"/>
    <x v="2"/>
    <s v="TUNGGAL/SINGLE"/>
    <n v="100"/>
    <x v="2"/>
    <n v="13037"/>
  </r>
  <r>
    <s v="CR038"/>
    <x v="281"/>
    <s v="DABM-1964"/>
    <n v="3"/>
    <n v="657"/>
    <n v="15"/>
    <n v="66"/>
    <n v="13"/>
    <m/>
    <n v="0.8666666666666667"/>
    <x v="2"/>
    <s v="TUNGGAL/SINGLE"/>
    <n v="100"/>
    <x v="2"/>
    <n v="13038"/>
  </r>
  <r>
    <s v="CR039"/>
    <x v="282"/>
    <s v="KZGMI-2001"/>
    <n v="74.3"/>
    <n v="99"/>
    <n v="3.3"/>
    <n v="0.1"/>
    <n v="21.2"/>
    <n v="10.3"/>
    <n v="1.4133333333333333"/>
    <x v="2"/>
    <s v="TUNGGAL/SINGLE"/>
    <n v="100"/>
    <x v="2"/>
    <n v="13039"/>
  </r>
  <r>
    <s v="CR040"/>
    <x v="283"/>
    <s v="KZGPI-1990"/>
    <n v="10.8"/>
    <n v="356"/>
    <n v="20.5"/>
    <n v="4.0999999999999996"/>
    <n v="61.6"/>
    <n v="7"/>
    <n v="4.1066666666666665"/>
    <x v="2"/>
    <s v="TUNGGAL/SINGLE"/>
    <n v="100"/>
    <x v="2"/>
    <n v="13040"/>
  </r>
  <r>
    <s v="CR041"/>
    <x v="284"/>
    <s v="DABM-1964"/>
    <n v="15"/>
    <n v="332"/>
    <n v="24"/>
    <n v="3"/>
    <n v="55"/>
    <n v="5.6"/>
    <n v="3.6666666666666665"/>
    <x v="2"/>
    <s v="TUNGGAL/SINGLE"/>
    <n v="100"/>
    <x v="2"/>
    <n v="13041"/>
  </r>
  <r>
    <s v="CR042"/>
    <x v="285"/>
    <s v="DABM-1964"/>
    <n v="67.2"/>
    <n v="125"/>
    <n v="8.3000000000000007"/>
    <n v="0.7"/>
    <n v="22.1"/>
    <n v="2.2000000000000002"/>
    <n v="1.4733333333333334"/>
    <x v="2"/>
    <s v="TUNGGAL/SINGLE"/>
    <n v="100"/>
    <x v="2"/>
    <n v="13042"/>
  </r>
  <r>
    <s v="CR043"/>
    <x v="286"/>
    <s v="DABM-1964"/>
    <n v="88.6"/>
    <n v="33"/>
    <n v="2.7"/>
    <n v="0.2"/>
    <n v="7.9"/>
    <n v="3.5"/>
    <n v="0.52666666666666673"/>
    <x v="2"/>
    <s v="TUNGGAL/SINGLE"/>
    <n v="100"/>
    <x v="2"/>
    <n v="13043"/>
  </r>
  <r>
    <s v="CR044"/>
    <x v="287"/>
    <s v="KZGPI-1990"/>
    <n v="13"/>
    <n v="344"/>
    <n v="12.5"/>
    <n v="2.1"/>
    <n v="69.400000000000006"/>
    <n v="7.5"/>
    <n v="4.6266666666666669"/>
    <x v="2"/>
    <s v="TUNGGAL/SINGLE"/>
    <n v="100"/>
    <x v="2"/>
    <n v="13044"/>
  </r>
  <r>
    <s v="CR045"/>
    <x v="288"/>
    <s v="DABM-1964"/>
    <n v="11.8"/>
    <n v="338"/>
    <n v="22.2"/>
    <n v="1.5"/>
    <n v="61"/>
    <n v="5.8"/>
    <n v="4.0666666666666664"/>
    <x v="2"/>
    <s v="TUNGGAL/SINGLE"/>
    <n v="100"/>
    <x v="2"/>
    <n v="13045"/>
  </r>
  <r>
    <s v="CR046"/>
    <x v="289"/>
    <s v="DABM-1964"/>
    <n v="77.400000000000006"/>
    <n v="85"/>
    <n v="5.7"/>
    <n v="0.3"/>
    <n v="15.4"/>
    <n v="10.8"/>
    <n v="1.0266666666666666"/>
    <x v="2"/>
    <s v="TUNGGAL/SINGLE"/>
    <n v="100"/>
    <x v="2"/>
    <n v="13046"/>
  </r>
  <r>
    <s v="CR047"/>
    <x v="290"/>
    <s v="DABM-1964"/>
    <n v="61.4"/>
    <n v="148"/>
    <n v="10.6"/>
    <n v="0.5"/>
    <n v="26.2"/>
    <n v="17"/>
    <n v="1.7466666666666666"/>
    <x v="2"/>
    <s v="TUNGGAL/SINGLE"/>
    <n v="100"/>
    <x v="2"/>
    <n v="13047"/>
  </r>
  <r>
    <s v="CR048"/>
    <x v="291"/>
    <s v="KZGPI-1990"/>
    <n v="10.199999999999999"/>
    <n v="367"/>
    <n v="46.4"/>
    <n v="5.4"/>
    <n v="32.5"/>
    <n v="2.6"/>
    <n v="2.1666666666666665"/>
    <x v="2"/>
    <s v="TUNGGAL/SINGLE"/>
    <n v="100"/>
    <x v="2"/>
    <n v="13048"/>
  </r>
  <r>
    <s v="CR049"/>
    <x v="292"/>
    <s v="KZGPI-1990"/>
    <n v="13.5"/>
    <n v="336"/>
    <n v="23.8"/>
    <n v="1.2"/>
    <n v="59.7"/>
    <n v="15.4"/>
    <n v="3.98"/>
    <x v="2"/>
    <s v="TUNGGAL/SINGLE"/>
    <n v="100"/>
    <x v="2"/>
    <n v="13049"/>
  </r>
  <r>
    <s v="CR050"/>
    <x v="293"/>
    <s v="DABM-1964"/>
    <n v="57.7"/>
    <n v="165"/>
    <n v="4.2"/>
    <n v="0.1"/>
    <n v="36.700000000000003"/>
    <n v="1.8"/>
    <n v="2.4466666666666668"/>
    <x v="2"/>
    <s v="TUNGGAL/SINGLE"/>
    <n v="100"/>
    <x v="2"/>
    <n v="13050"/>
  </r>
  <r>
    <s v="CR051"/>
    <x v="294"/>
    <s v="KZGPI-1990"/>
    <n v="8.1"/>
    <n v="449"/>
    <n v="30.6"/>
    <n v="25.5"/>
    <n v="31.9"/>
    <n v="3.5"/>
    <n v="2.1266666666666665"/>
    <x v="2"/>
    <s v="TUNGGAL/SINGLE"/>
    <n v="100"/>
    <x v="2"/>
    <n v="13051"/>
  </r>
  <r>
    <s v="CR052"/>
    <x v="295"/>
    <s v="DABM-1964"/>
    <n v="5.8"/>
    <n v="568"/>
    <n v="19.3"/>
    <n v="51.1"/>
    <n v="18.100000000000001"/>
    <n v="3.6"/>
    <n v="1.2066666666666668"/>
    <x v="2"/>
    <s v="TUNGGAL/SINGLE"/>
    <n v="100"/>
    <x v="2"/>
    <n v="13052"/>
  </r>
  <r>
    <s v="CP001"/>
    <x v="296"/>
    <s v="KZGPI-1990"/>
    <n v="55.6"/>
    <n v="204"/>
    <n v="16.899999999999999"/>
    <n v="8.8000000000000007"/>
    <n v="17.5"/>
    <n v="4.8"/>
    <n v="1.1666666666666667"/>
    <x v="2"/>
    <s v="TUNGGAL/SINGLE"/>
    <n v="100"/>
    <x v="2"/>
    <n v="13053"/>
  </r>
  <r>
    <s v="CP002"/>
    <x v="297"/>
    <s v="KZGPI-1990"/>
    <n v="3"/>
    <n v="479"/>
    <n v="12.7"/>
    <n v="23.2"/>
    <n v="58.9"/>
    <n v="1.2"/>
    <n v="3.9266666666666667"/>
    <x v="2"/>
    <s v="TUNGGAL/SINGLE"/>
    <n v="100"/>
    <x v="2"/>
    <n v="13054"/>
  </r>
  <r>
    <s v="CP003"/>
    <x v="298"/>
    <s v="KZGPI-1990"/>
    <n v="61.2"/>
    <n v="161"/>
    <n v="7.7"/>
    <n v="2.8"/>
    <n v="27.1"/>
    <n v="2"/>
    <n v="1.8066666666666669"/>
    <x v="2"/>
    <s v="TUNGGAL/SINGLE"/>
    <n v="100"/>
    <x v="2"/>
    <n v="13055"/>
  </r>
  <r>
    <s v="CP004"/>
    <x v="299"/>
    <s v="KZGPI-1990"/>
    <n v="61.5"/>
    <n v="147"/>
    <n v="9"/>
    <n v="0.5"/>
    <n v="27.5"/>
    <n v="3.4"/>
    <n v="1.8333333333333333"/>
    <x v="2"/>
    <s v="TUNGGAL/SINGLE"/>
    <n v="100"/>
    <x v="2"/>
    <n v="13056"/>
  </r>
  <r>
    <s v="CP005"/>
    <x v="300"/>
    <s v="KZGPI-1990"/>
    <n v="71.3"/>
    <n v="109"/>
    <n v="8.6999999999999993"/>
    <n v="0.5"/>
    <n v="18.3"/>
    <n v="1.5"/>
    <n v="1.22"/>
    <x v="2"/>
    <s v="TUNGGAL/SINGLE"/>
    <n v="100"/>
    <x v="2"/>
    <n v="13057"/>
  </r>
  <r>
    <s v="CP006"/>
    <x v="301"/>
    <s v="KZGPI-1990"/>
    <n v="9.6"/>
    <n v="521"/>
    <n v="32.200000000000003"/>
    <n v="37.700000000000003"/>
    <n v="22.9"/>
    <n v="7.6"/>
    <n v="1.5266666666666666"/>
    <x v="2"/>
    <s v="TUNGGAL/SINGLE"/>
    <n v="100"/>
    <x v="2"/>
    <n v="13058"/>
  </r>
  <r>
    <s v="CP007"/>
    <x v="302"/>
    <s v="KZGPI-1990"/>
    <n v="56.8"/>
    <n v="189"/>
    <n v="20.2"/>
    <n v="8.1999999999999993"/>
    <n v="12.7"/>
    <n v="1.6"/>
    <n v="0.84666666666666657"/>
    <x v="2"/>
    <s v="TUNGGAL/SINGLE"/>
    <n v="100"/>
    <x v="2"/>
    <n v="13059"/>
  </r>
  <r>
    <s v="CP008"/>
    <x v="303"/>
    <s v="KZGPI-1990"/>
    <n v="59.6"/>
    <n v="158"/>
    <n v="10.3"/>
    <n v="0.9"/>
    <n v="28.2"/>
    <n v="2.6"/>
    <n v="1.88"/>
    <x v="2"/>
    <s v="TUNGGAL/SINGLE"/>
    <n v="100"/>
    <x v="2"/>
    <n v="13060"/>
  </r>
  <r>
    <s v="CP009"/>
    <x v="304"/>
    <s v="KZGPI-1990"/>
    <n v="63.1"/>
    <n v="144"/>
    <n v="10"/>
    <n v="1"/>
    <n v="24.7"/>
    <n v="3.5"/>
    <n v="1.6466666666666667"/>
    <x v="2"/>
    <s v="TUNGGAL/SINGLE"/>
    <n v="100"/>
    <x v="2"/>
    <n v="13061"/>
  </r>
  <r>
    <s v="CP010"/>
    <x v="305"/>
    <s v="KZGPI-1990"/>
    <n v="1"/>
    <n v="629"/>
    <n v="20.399999999999999"/>
    <n v="56.3"/>
    <n v="19.8"/>
    <n v="1.1000000000000001"/>
    <n v="1.32"/>
    <x v="2"/>
    <s v="TUNGGAL/SINGLE"/>
    <n v="100"/>
    <x v="2"/>
    <n v="13062"/>
  </r>
  <r>
    <s v="CP011"/>
    <x v="306"/>
    <s v="DABM-1964"/>
    <n v="40.200000000000003"/>
    <n v="360"/>
    <n v="13.5"/>
    <n v="31.2"/>
    <n v="12.8"/>
    <m/>
    <n v="0.85333333333333339"/>
    <x v="2"/>
    <s v="TUNGGAL/SINGLE"/>
    <n v="100"/>
    <x v="2"/>
    <n v="13063"/>
  </r>
  <r>
    <s v="CP012"/>
    <x v="307"/>
    <s v="KZGPI-1990"/>
    <n v="2.5"/>
    <n v="564"/>
    <n v="25.5"/>
    <n v="44.4"/>
    <n v="25.5"/>
    <n v="2.8"/>
    <n v="1.7"/>
    <x v="2"/>
    <s v="TUNGGAL/SINGLE"/>
    <n v="100"/>
    <x v="2"/>
    <n v="13064"/>
  </r>
  <r>
    <s v="CP013"/>
    <x v="308"/>
    <s v="KZGPI-1990"/>
    <n v="62.1"/>
    <n v="220"/>
    <n v="10.6"/>
    <n v="18"/>
    <n v="8"/>
    <n v="1"/>
    <n v="0.53333333333333333"/>
    <x v="2"/>
    <s v="TUNGGAL/SINGLE"/>
    <n v="100"/>
    <x v="2"/>
    <n v="13065"/>
  </r>
  <r>
    <s v="CP014"/>
    <x v="309"/>
    <s v="KZGPI-1990"/>
    <n v="64.400000000000006"/>
    <n v="138"/>
    <n v="10.7"/>
    <n v="1.1000000000000001"/>
    <n v="22.6"/>
    <n v="0.9"/>
    <n v="1.5066666666666668"/>
    <x v="2"/>
    <s v="TUNGGAL/SINGLE"/>
    <n v="100"/>
    <x v="2"/>
    <n v="13066"/>
  </r>
  <r>
    <s v="CP015"/>
    <x v="310"/>
    <s v="KZGPI-1990"/>
    <n v="70.599999999999994"/>
    <n v="96"/>
    <n v="3.7"/>
    <n v="0.6"/>
    <n v="19.100000000000001"/>
    <n v="2.7"/>
    <n v="1.2733333333333334"/>
    <x v="2"/>
    <s v="TUNGGAL/SINGLE"/>
    <n v="100"/>
    <x v="2"/>
    <n v="13067"/>
  </r>
  <r>
    <s v="CP016"/>
    <x v="311"/>
    <s v="KZGPI-1990"/>
    <n v="84.1"/>
    <n v="67"/>
    <n v="5"/>
    <n v="2.1"/>
    <n v="8.1"/>
    <n v="4.0999999999999996"/>
    <n v="0.53999999999999992"/>
    <x v="2"/>
    <s v="TUNGGAL/SINGLE"/>
    <n v="100"/>
    <x v="2"/>
    <n v="13068"/>
  </r>
  <r>
    <s v="CP017"/>
    <x v="312"/>
    <s v="KZGPI-1990"/>
    <n v="82.5"/>
    <n v="75"/>
    <n v="4.0999999999999996"/>
    <n v="2.1"/>
    <n v="10.7"/>
    <n v="5.0999999999999996"/>
    <n v="0.71333333333333326"/>
    <x v="2"/>
    <s v="TUNGGAL/SINGLE"/>
    <n v="100"/>
    <x v="2"/>
    <n v="13069"/>
  </r>
  <r>
    <s v="CP018"/>
    <x v="313"/>
    <s v="DABM-1964"/>
    <n v="9"/>
    <n v="414"/>
    <n v="26.6"/>
    <n v="18.3"/>
    <n v="41.3"/>
    <n v="0"/>
    <n v="2.753333333333333"/>
    <x v="2"/>
    <s v="TUNGGAL/SINGLE"/>
    <n v="100"/>
    <x v="2"/>
    <n v="13070"/>
  </r>
  <r>
    <s v="CP019"/>
    <x v="314"/>
    <s v="KZGPI-1990"/>
    <n v="80.900000000000006"/>
    <n v="76"/>
    <n v="5.2"/>
    <n v="1.8"/>
    <n v="10.6"/>
    <n v="2.2000000000000002"/>
    <n v="0.70666666666666667"/>
    <x v="2"/>
    <s v="TUNGGAL/SINGLE"/>
    <n v="100"/>
    <x v="2"/>
    <n v="13071"/>
  </r>
  <r>
    <s v="CP020"/>
    <x v="315"/>
    <s v="DABM-1964"/>
    <n v="12"/>
    <n v="333"/>
    <n v="29.3"/>
    <n v="3.3"/>
    <n v="50"/>
    <m/>
    <n v="3.3333333333333335"/>
    <x v="2"/>
    <s v="TUNGGAL/SINGLE"/>
    <n v="100"/>
    <x v="2"/>
    <n v="13072"/>
  </r>
  <r>
    <s v="CP021"/>
    <x v="316"/>
    <s v="DABM-1964"/>
    <n v="14"/>
    <n v="336"/>
    <n v="37.4"/>
    <n v="13"/>
    <n v="30.5"/>
    <m/>
    <n v="2.0333333333333332"/>
    <x v="2"/>
    <s v="TUNGGAL/SINGLE"/>
    <n v="100"/>
    <x v="2"/>
    <n v="13073"/>
  </r>
  <r>
    <s v="CP022"/>
    <x v="317"/>
    <s v="DABM-1964"/>
    <n v="16"/>
    <n v="368"/>
    <n v="23"/>
    <n v="15"/>
    <n v="40"/>
    <m/>
    <n v="2.6666666666666665"/>
    <x v="2"/>
    <s v="TUNGGAL/SINGLE"/>
    <n v="100"/>
    <x v="2"/>
    <n v="13074"/>
  </r>
  <r>
    <s v="CP023"/>
    <x v="318"/>
    <s v="KZGMI-2001"/>
    <n v="17.3"/>
    <n v="368"/>
    <n v="2.6"/>
    <n v="8.6"/>
    <n v="70"/>
    <n v="0.5"/>
    <n v="4.666666666666667"/>
    <x v="2"/>
    <s v="TUNGGAL/SINGLE"/>
    <n v="100"/>
    <x v="2"/>
    <n v="13075"/>
  </r>
  <r>
    <s v="CP024"/>
    <x v="319"/>
    <s v="DABM-1964"/>
    <n v="13"/>
    <n v="345"/>
    <n v="12"/>
    <n v="1.5"/>
    <n v="71.5"/>
    <m/>
    <n v="4.7666666666666666"/>
    <x v="2"/>
    <s v="TUNGGAL/SINGLE"/>
    <n v="100"/>
    <x v="2"/>
    <n v="13076"/>
  </r>
  <r>
    <s v="CP025"/>
    <x v="320"/>
    <s v="KZGMI-2001"/>
    <n v="14.2"/>
    <n v="355"/>
    <n v="17.8"/>
    <n v="4.5999999999999996"/>
    <n v="60.7"/>
    <m/>
    <n v="4.0466666666666669"/>
    <x v="2"/>
    <s v="TUNGGAL/SINGLE"/>
    <n v="100"/>
    <x v="2"/>
    <n v="13077"/>
  </r>
  <r>
    <s v="CP026"/>
    <x v="321"/>
    <s v="KZGPI-1990"/>
    <n v="2.4"/>
    <n v="538"/>
    <n v="13.6"/>
    <n v="30.3"/>
    <n v="52.6"/>
    <n v="0.2"/>
    <n v="3.5066666666666668"/>
    <x v="2"/>
    <s v="TUNGGAL/SINGLE"/>
    <n v="100"/>
    <x v="2"/>
    <n v="13078"/>
  </r>
  <r>
    <s v="CP027"/>
    <x v="322"/>
    <s v="KZGPI-1990"/>
    <n v="4.2"/>
    <n v="524"/>
    <n v="13.3"/>
    <n v="29.2"/>
    <n v="52"/>
    <n v="0.2"/>
    <n v="3.4666666666666668"/>
    <x v="2"/>
    <s v="TUNGGAL/SINGLE"/>
    <n v="100"/>
    <x v="2"/>
    <n v="13079"/>
  </r>
  <r>
    <s v="CP028"/>
    <x v="323"/>
    <s v="KZGPI-1990"/>
    <n v="3.7"/>
    <n v="565"/>
    <n v="18.2"/>
    <n v="38.4"/>
    <n v="36.799999999999997"/>
    <n v="1.9"/>
    <n v="2.4533333333333331"/>
    <x v="2"/>
    <s v="TUNGGAL/SINGLE"/>
    <n v="100"/>
    <x v="2"/>
    <n v="13080"/>
  </r>
  <r>
    <s v="CP029"/>
    <x v="324"/>
    <s v="KZGMI-2001"/>
    <n v="29.6"/>
    <n v="350"/>
    <n v="1.4"/>
    <n v="14.4"/>
    <n v="53.6"/>
    <n v="1.8"/>
    <n v="3.5733333333333333"/>
    <x v="2"/>
    <s v="TUNGGAL/SINGLE"/>
    <n v="100"/>
    <x v="2"/>
    <n v="13081"/>
  </r>
  <r>
    <s v="CP030"/>
    <x v="325"/>
    <s v="KZGMI-2001"/>
    <n v="12.4"/>
    <n v="462"/>
    <n v="3.1"/>
    <n v="24.4"/>
    <n v="57.7"/>
    <n v="3.3"/>
    <n v="3.8466666666666667"/>
    <x v="2"/>
    <s v="TUNGGAL/SINGLE"/>
    <n v="100"/>
    <x v="2"/>
    <n v="13082"/>
  </r>
  <r>
    <s v="CP031"/>
    <x v="326"/>
    <s v="KZGPI-1990"/>
    <n v="3.1"/>
    <n v="533"/>
    <n v="27.8"/>
    <n v="38.1"/>
    <n v="28.8"/>
    <n v="2.5"/>
    <n v="1.9200000000000002"/>
    <x v="2"/>
    <s v="TUNGGAL/SINGLE"/>
    <n v="100"/>
    <x v="2"/>
    <n v="13083"/>
  </r>
  <r>
    <s v="CP032"/>
    <x v="327"/>
    <s v="KZGMI-2001"/>
    <n v="8.3000000000000007"/>
    <n v="516"/>
    <n v="14.7"/>
    <n v="31.1"/>
    <n v="44.4"/>
    <m/>
    <n v="2.96"/>
    <x v="2"/>
    <s v="TUNGGAL/SINGLE"/>
    <n v="100"/>
    <x v="2"/>
    <n v="13084"/>
  </r>
  <r>
    <s v="CP033"/>
    <x v="328"/>
    <s v="KZGMI-2001"/>
    <n v="3.1"/>
    <n v="480"/>
    <n v="18.399999999999999"/>
    <n v="19.100000000000001"/>
    <n v="58.5"/>
    <n v="11.7"/>
    <n v="3.9"/>
    <x v="2"/>
    <s v="TUNGGAL/SINGLE"/>
    <n v="100"/>
    <x v="2"/>
    <n v="13085"/>
  </r>
  <r>
    <s v="CP034"/>
    <x v="329"/>
    <s v="KZGPI-1990"/>
    <n v="4.7"/>
    <n v="484"/>
    <n v="8.8000000000000007"/>
    <n v="26.1"/>
    <n v="57.7"/>
    <n v="1.8"/>
    <n v="3.8466666666666667"/>
    <x v="2"/>
    <s v="TUNGGAL/SINGLE"/>
    <n v="100"/>
    <x v="2"/>
    <n v="13086"/>
  </r>
  <r>
    <s v="CP035"/>
    <x v="330"/>
    <s v="KZGPI-1990"/>
    <n v="2.1"/>
    <n v="561"/>
    <n v="25.5"/>
    <n v="43.8"/>
    <n v="26"/>
    <n v="2.2000000000000002"/>
    <n v="1.7333333333333334"/>
    <x v="2"/>
    <s v="TUNGGAL/SINGLE"/>
    <n v="100"/>
    <x v="2"/>
    <n v="13087"/>
  </r>
  <r>
    <s v="CP036"/>
    <x v="331"/>
    <s v="DABM-1964"/>
    <n v="3"/>
    <n v="590"/>
    <n v="27"/>
    <n v="49"/>
    <n v="20.9"/>
    <n v="1.6"/>
    <n v="1.3933333333333333"/>
    <x v="2"/>
    <s v="TUNGGAL/SINGLE"/>
    <n v="100"/>
    <x v="2"/>
    <n v="13088"/>
  </r>
  <r>
    <s v="CP037"/>
    <x v="332"/>
    <s v="KZGPI-1990"/>
    <n v="10.8"/>
    <n v="380"/>
    <n v="48.9"/>
    <n v="13.8"/>
    <n v="23.3"/>
    <n v="0"/>
    <n v="1.5533333333333335"/>
    <x v="2"/>
    <s v="TUNGGAL/SINGLE"/>
    <n v="100"/>
    <x v="2"/>
    <n v="13089"/>
  </r>
  <r>
    <s v="CP038"/>
    <x v="333"/>
    <s v="KZGPI-1990"/>
    <n v="79.8"/>
    <n v="90"/>
    <n v="10.7"/>
    <n v="4"/>
    <n v="4.7"/>
    <m/>
    <n v="0.31333333333333335"/>
    <x v="2"/>
    <s v="TUNGGAL/SINGLE"/>
    <n v="100"/>
    <x v="2"/>
    <n v="13090"/>
  </r>
  <r>
    <s v="CP039"/>
    <x v="334"/>
    <s v="KZGPI-1990"/>
    <n v="3"/>
    <n v="598"/>
    <n v="8.3000000000000007"/>
    <n v="43.8"/>
    <n v="42.6"/>
    <n v="3.3"/>
    <n v="2.8400000000000003"/>
    <x v="2"/>
    <s v="TUNGGAL/SINGLE"/>
    <n v="100"/>
    <x v="2"/>
    <n v="13091"/>
  </r>
  <r>
    <s v="CP040"/>
    <x v="335"/>
    <s v="KZGPI-1990"/>
    <n v="3.3"/>
    <n v="581"/>
    <n v="12.1"/>
    <n v="40.6"/>
    <n v="41.7"/>
    <n v="2.2000000000000002"/>
    <n v="2.7800000000000002"/>
    <x v="2"/>
    <s v="TUNGGAL/SINGLE"/>
    <n v="100"/>
    <x v="2"/>
    <n v="13092"/>
  </r>
  <r>
    <s v="CP041"/>
    <x v="336"/>
    <s v="KZGPI-1990"/>
    <n v="4.5"/>
    <n v="556"/>
    <n v="15.8"/>
    <n v="37.1"/>
    <n v="39.799999999999997"/>
    <n v="3.5"/>
    <n v="2.6533333333333333"/>
    <x v="2"/>
    <s v="TUNGGAL/SINGLE"/>
    <n v="100"/>
    <x v="2"/>
    <n v="13093"/>
  </r>
  <r>
    <s v="CP042"/>
    <x v="337"/>
    <s v="KZGPI-1990"/>
    <n v="3.2"/>
    <n v="542"/>
    <n v="40.299999999999997"/>
    <n v="42.4"/>
    <n v="11.6"/>
    <n v="2.2000000000000002"/>
    <n v="0.77333333333333332"/>
    <x v="2"/>
    <s v="TUNGGAL/SINGLE"/>
    <n v="100"/>
    <x v="2"/>
    <n v="13094"/>
  </r>
  <r>
    <s v="CP043"/>
    <x v="338"/>
    <s v="KZGPI-1990"/>
    <n v="4.4000000000000004"/>
    <n v="510"/>
    <n v="12.3"/>
    <n v="27.9"/>
    <n v="52.4"/>
    <n v="3.6"/>
    <n v="3.4933333333333332"/>
    <x v="2"/>
    <s v="TUNGGAL/SINGLE"/>
    <n v="100"/>
    <x v="2"/>
    <n v="13095"/>
  </r>
  <r>
    <s v="CP044"/>
    <x v="339"/>
    <s v="KZGPI-1990"/>
    <n v="4.5"/>
    <n v="529"/>
    <n v="20.8"/>
    <n v="31.7"/>
    <n v="40.200000000000003"/>
    <n v="3"/>
    <n v="2.68"/>
    <x v="2"/>
    <s v="TUNGGAL/SINGLE"/>
    <n v="100"/>
    <x v="2"/>
    <n v="13096"/>
  </r>
  <r>
    <s v="CP045"/>
    <x v="340"/>
    <s v="KZGPI-1990"/>
    <n v="4.8"/>
    <n v="540"/>
    <n v="16.7"/>
    <n v="33.9"/>
    <n v="42"/>
    <n v="2.2000000000000002"/>
    <n v="2.8"/>
    <x v="2"/>
    <s v="TUNGGAL/SINGLE"/>
    <n v="100"/>
    <x v="2"/>
    <n v="13097"/>
  </r>
  <r>
    <s v="CP046"/>
    <x v="341"/>
    <s v="DABM-1964"/>
    <n v="9.9"/>
    <n v="515"/>
    <n v="30.6"/>
    <n v="42.1"/>
    <n v="13.8"/>
    <n v="13.6"/>
    <n v="0.92"/>
    <x v="2"/>
    <s v="TUNGGAL/SINGLE"/>
    <n v="100"/>
    <x v="2"/>
    <n v="13098"/>
  </r>
  <r>
    <s v="CP047"/>
    <x v="342"/>
    <s v="KZGPI-1990"/>
    <n v="5.6"/>
    <n v="439"/>
    <n v="10"/>
    <n v="16.399999999999999"/>
    <n v="65.7"/>
    <m/>
    <n v="4.38"/>
    <x v="2"/>
    <s v="TUNGGAL/SINGLE"/>
    <n v="100"/>
    <x v="2"/>
    <n v="13099"/>
  </r>
  <r>
    <s v="CP048"/>
    <x v="343"/>
    <s v="KZGPI-1990"/>
    <n v="8"/>
    <n v="431"/>
    <n v="11.1"/>
    <n v="16.2"/>
    <n v="63"/>
    <m/>
    <n v="4.2"/>
    <x v="2"/>
    <s v="TUNGGAL/SINGLE"/>
    <n v="100"/>
    <x v="2"/>
    <n v="13100"/>
  </r>
  <r>
    <s v="CP049"/>
    <x v="344"/>
    <s v="KZGPI-1990"/>
    <n v="3.3"/>
    <n v="485"/>
    <n v="11.5"/>
    <n v="24.5"/>
    <n v="59.1"/>
    <m/>
    <n v="3.94"/>
    <x v="2"/>
    <s v="TUNGGAL/SINGLE"/>
    <n v="100"/>
    <x v="2"/>
    <n v="13101"/>
  </r>
  <r>
    <s v="CP050"/>
    <x v="345"/>
    <s v="KZGMS-1993"/>
    <n v="79.900000000000006"/>
    <n v="128"/>
    <n v="8"/>
    <n v="10"/>
    <n v="1.3"/>
    <n v="0.2"/>
    <n v="8.666666666666667E-2"/>
    <x v="2"/>
    <s v="TUNGGAL/SINGLE"/>
    <n v="100"/>
    <x v="2"/>
    <n v="13102"/>
  </r>
  <r>
    <s v="CP051"/>
    <x v="346"/>
    <s v="DABM-1964"/>
    <n v="57"/>
    <n v="187"/>
    <n v="13"/>
    <n v="6"/>
    <n v="22.6"/>
    <m/>
    <n v="1.5066666666666668"/>
    <x v="2"/>
    <s v="TUNGGAL/SINGLE"/>
    <n v="100"/>
    <x v="2"/>
    <n v="13103"/>
  </r>
  <r>
    <s v="CP052"/>
    <x v="347"/>
    <s v="KZGPI-1990"/>
    <n v="13.4"/>
    <n v="376"/>
    <n v="14.9"/>
    <n v="6"/>
    <n v="65.7"/>
    <n v="12.3"/>
    <n v="4.38"/>
    <x v="2"/>
    <s v="TUNGGAL/SINGLE"/>
    <n v="100"/>
    <x v="2"/>
    <n v="13104"/>
  </r>
  <r>
    <s v="CP053"/>
    <x v="348"/>
    <s v="KZGPI-1990"/>
    <n v="16.5"/>
    <n v="351"/>
    <n v="11"/>
    <n v="5.3"/>
    <n v="65.900000000000006"/>
    <n v="9"/>
    <n v="4.3933333333333335"/>
    <x v="2"/>
    <s v="TUNGGAL/SINGLE"/>
    <n v="100"/>
    <x v="2"/>
    <n v="13105"/>
  </r>
  <r>
    <s v="CP054"/>
    <x v="349"/>
    <s v="KZGPI-1990"/>
    <n v="65"/>
    <n v="132"/>
    <n v="12.7"/>
    <n v="3.8"/>
    <n v="13.7"/>
    <n v="3.1"/>
    <n v="0.91333333333333333"/>
    <x v="2"/>
    <s v="TUNGGAL/SINGLE"/>
    <n v="100"/>
    <x v="2"/>
    <n v="13106"/>
  </r>
  <r>
    <s v="CP055"/>
    <x v="350"/>
    <s v="KZGPI-1990"/>
    <n v="3.9"/>
    <n v="513"/>
    <n v="17.5"/>
    <n v="32.5"/>
    <n v="44.3"/>
    <n v="1.7"/>
    <n v="2.9533333333333331"/>
    <x v="2"/>
    <s v="TUNGGAL/SINGLE"/>
    <n v="100"/>
    <x v="2"/>
    <n v="13107"/>
  </r>
  <r>
    <s v="CP056"/>
    <x v="351"/>
    <s v="KZGPI-1990"/>
    <n v="6.1"/>
    <n v="451"/>
    <n v="11.2"/>
    <n v="20.2"/>
    <n v="59.7"/>
    <n v="1.8"/>
    <n v="3.98"/>
    <x v="2"/>
    <s v="TUNGGAL/SINGLE"/>
    <n v="100"/>
    <x v="2"/>
    <n v="13108"/>
  </r>
  <r>
    <s v="CP057"/>
    <x v="352"/>
    <s v="KZGPI-1990"/>
    <n v="4"/>
    <n v="497"/>
    <n v="17"/>
    <n v="27.6"/>
    <n v="50.8"/>
    <n v="2.4"/>
    <n v="3.3866666666666663"/>
    <x v="2"/>
    <s v="TUNGGAL/SINGLE"/>
    <n v="100"/>
    <x v="2"/>
    <n v="13109"/>
  </r>
  <r>
    <s v="CP058"/>
    <x v="353"/>
    <s v="KZGMI-2001"/>
    <n v="83.9"/>
    <n v="64"/>
    <n v="2.1"/>
    <n v="0.6"/>
    <n v="12.5"/>
    <n v="5.7"/>
    <n v="0.83333333333333337"/>
    <x v="2"/>
    <s v="TUNGGAL/SINGLE"/>
    <n v="100"/>
    <x v="2"/>
    <n v="13110"/>
  </r>
  <r>
    <s v="CP059"/>
    <x v="354"/>
    <s v="DABM-1964"/>
    <n v="3"/>
    <n v="344"/>
    <n v="30"/>
    <n v="20"/>
    <n v="43"/>
    <n v="6.2"/>
    <n v="2.8666666666666667"/>
    <x v="2"/>
    <s v="TUNGGAL/SINGLE"/>
    <n v="100"/>
    <x v="2"/>
    <n v="13111"/>
  </r>
  <r>
    <s v="CP060"/>
    <x v="355"/>
    <s v="DABM-1964"/>
    <n v="87"/>
    <n v="41"/>
    <n v="3.5"/>
    <n v="2.5"/>
    <n v="5"/>
    <n v="0.2"/>
    <n v="0.33333333333333331"/>
    <x v="2"/>
    <s v="TUNGGAL/SINGLE"/>
    <n v="100"/>
    <x v="2"/>
    <n v="13112"/>
  </r>
  <r>
    <s v="CP061"/>
    <x v="356"/>
    <s v="KZGPI-1990"/>
    <n v="82.2"/>
    <n v="80"/>
    <n v="10.9"/>
    <n v="4.7"/>
    <n v="0.8"/>
    <n v="0.1"/>
    <n v="5.3333333333333337E-2"/>
    <x v="2"/>
    <s v="TUNGGAL/SINGLE"/>
    <n v="100"/>
    <x v="2"/>
    <n v="13113"/>
  </r>
  <r>
    <s v="CP062"/>
    <x v="357"/>
    <s v="KZGPI-1990"/>
    <n v="77.3"/>
    <n v="115"/>
    <n v="9.6999999999999993"/>
    <n v="8.5"/>
    <n v="2.5"/>
    <n v="0.1"/>
    <n v="0.16666666666666666"/>
    <x v="2"/>
    <s v="TUNGGAL/SINGLE"/>
    <n v="100"/>
    <x v="2"/>
    <n v="13114"/>
  </r>
  <r>
    <s v="CP063"/>
    <x v="358"/>
    <s v="KZGMS-1993"/>
    <n v="41.8"/>
    <n v="328"/>
    <n v="12.6"/>
    <n v="19.899999999999999"/>
    <n v="24.6"/>
    <n v="0.4"/>
    <n v="1.6400000000000001"/>
    <x v="2"/>
    <s v="TUNGGAL/SINGLE"/>
    <n v="100"/>
    <x v="2"/>
    <n v="13115"/>
  </r>
  <r>
    <s v="CP064"/>
    <x v="359"/>
    <s v="KZGPI-1990"/>
    <n v="72.2"/>
    <n v="148"/>
    <n v="13.8"/>
    <n v="8.5"/>
    <n v="4"/>
    <n v="0"/>
    <n v="0.26666666666666666"/>
    <x v="2"/>
    <s v="TUNGGAL/SINGLE"/>
    <n v="100"/>
    <x v="2"/>
    <n v="13116"/>
  </r>
  <r>
    <s v="CP065"/>
    <x v="360"/>
    <s v="KZGPI-1990"/>
    <n v="54"/>
    <n v="184"/>
    <n v="11.4"/>
    <n v="5.5"/>
    <n v="22.2"/>
    <n v="1.9"/>
    <n v="1.48"/>
    <x v="2"/>
    <s v="TUNGGAL/SINGLE"/>
    <n v="100"/>
    <x v="2"/>
    <n v="13117"/>
  </r>
  <r>
    <s v="CP066"/>
    <x v="361"/>
    <s v="KZGPI-1990"/>
    <n v="11.4"/>
    <n v="347"/>
    <n v="7.4"/>
    <n v="5.2"/>
    <n v="67.599999999999994"/>
    <n v="3.2"/>
    <n v="4.5066666666666659"/>
    <x v="2"/>
    <s v="TUNGGAL/SINGLE"/>
    <n v="100"/>
    <x v="2"/>
    <n v="13118"/>
  </r>
  <r>
    <s v="CP067"/>
    <x v="362"/>
    <s v="KZGPI-1990"/>
    <n v="10.199999999999999"/>
    <n v="358"/>
    <n v="7.5"/>
    <n v="4.3"/>
    <n v="70.400000000000006"/>
    <n v="3.1"/>
    <n v="4.6933333333333334"/>
    <x v="2"/>
    <s v="TUNGGAL/SINGLE"/>
    <n v="100"/>
    <x v="2"/>
    <n v="13119"/>
  </r>
  <r>
    <s v="CP068"/>
    <x v="363"/>
    <s v="KZGPI-1990"/>
    <n v="59.7"/>
    <n v="159"/>
    <n v="7.4"/>
    <n v="4.9000000000000004"/>
    <n v="21.3"/>
    <n v="1.6"/>
    <n v="1.4200000000000002"/>
    <x v="2"/>
    <s v="TUNGGAL/SINGLE"/>
    <n v="100"/>
    <x v="2"/>
    <n v="13120"/>
  </r>
  <r>
    <s v="CP069"/>
    <x v="364"/>
    <s v="KZGPI-1990"/>
    <n v="30.4"/>
    <n v="277"/>
    <n v="9.1"/>
    <n v="4.7"/>
    <n v="49.6"/>
    <n v="1.2"/>
    <n v="3.3066666666666666"/>
    <x v="2"/>
    <s v="TUNGGAL/SINGLE"/>
    <n v="100"/>
    <x v="2"/>
    <n v="13121"/>
  </r>
  <r>
    <s v="CP070"/>
    <x v="365"/>
    <s v="DABM-1964"/>
    <n v="72.5"/>
    <n v="119"/>
    <n v="4.4000000000000004"/>
    <n v="3.5"/>
    <n v="18.3"/>
    <m/>
    <n v="1.22"/>
    <x v="2"/>
    <s v="TUNGGAL/SINGLE"/>
    <n v="100"/>
    <x v="2"/>
    <n v="13122"/>
  </r>
  <r>
    <s v="CP071"/>
    <x v="366"/>
    <s v="KZGPI-1990"/>
    <n v="81.900000000000006"/>
    <n v="73"/>
    <n v="5.7"/>
    <n v="1.3"/>
    <n v="10.3"/>
    <n v="4.2"/>
    <n v="0.68666666666666676"/>
    <x v="2"/>
    <s v="TUNGGAL/SINGLE"/>
    <n v="100"/>
    <x v="2"/>
    <n v="13123"/>
  </r>
  <r>
    <s v="CP072"/>
    <x v="367"/>
    <s v="KZGPI-1990"/>
    <n v="80.7"/>
    <n v="76"/>
    <n v="6.8"/>
    <n v="0.7"/>
    <n v="10.6"/>
    <n v="5.3"/>
    <n v="0.70666666666666667"/>
    <x v="2"/>
    <s v="TUNGGAL/SINGLE"/>
    <n v="100"/>
    <x v="2"/>
    <n v="13124"/>
  </r>
  <r>
    <s v="CP073"/>
    <x v="368"/>
    <s v="KZGPI-1990"/>
    <n v="64"/>
    <n v="139"/>
    <n v="12.5"/>
    <n v="0.8"/>
    <n v="21.9"/>
    <n v="1.8"/>
    <n v="1.46"/>
    <x v="2"/>
    <s v="TUNGGAL/SINGLE"/>
    <n v="100"/>
    <x v="2"/>
    <n v="13125"/>
  </r>
  <r>
    <s v="CP074"/>
    <x v="369"/>
    <s v="KZGPI-1990"/>
    <n v="58.2"/>
    <n v="212"/>
    <n v="17.5"/>
    <n v="10"/>
    <n v="12.9"/>
    <n v="2.9"/>
    <n v="0.86"/>
    <x v="2"/>
    <s v="TUNGGAL/SINGLE"/>
    <n v="100"/>
    <x v="2"/>
    <n v="13126"/>
  </r>
  <r>
    <s v="CP075"/>
    <x v="370"/>
    <s v="KZGPI-1990"/>
    <n v="70.599999999999994"/>
    <n v="143"/>
    <n v="12"/>
    <n v="5.5"/>
    <n v="11.4"/>
    <n v="1.9"/>
    <n v="0.76"/>
    <x v="2"/>
    <s v="TUNGGAL/SINGLE"/>
    <n v="100"/>
    <x v="2"/>
    <n v="13127"/>
  </r>
  <r>
    <s v="CP076"/>
    <x v="371"/>
    <s v="KZGPI-1990"/>
    <n v="36.799999999999997"/>
    <n v="350"/>
    <n v="24.5"/>
    <n v="26.6"/>
    <n v="10.4"/>
    <n v="4.2"/>
    <n v="0.69333333333333336"/>
    <x v="2"/>
    <s v="TUNGGAL/SINGLE"/>
    <n v="100"/>
    <x v="2"/>
    <n v="13128"/>
  </r>
  <r>
    <s v="CP077"/>
    <x v="372"/>
    <s v="KZGPI-1990"/>
    <n v="55.3"/>
    <n v="201"/>
    <n v="20.8"/>
    <n v="8.8000000000000007"/>
    <n v="13.5"/>
    <n v="1.4"/>
    <n v="0.9"/>
    <x v="2"/>
    <s v="TUNGGAL/SINGLE"/>
    <n v="100"/>
    <x v="2"/>
    <n v="13129"/>
  </r>
  <r>
    <s v="CP078"/>
    <x v="373"/>
    <s v="DABM-1964"/>
    <n v="64"/>
    <n v="141"/>
    <n v="10.199999999999999"/>
    <n v="1.3"/>
    <n v="23.2"/>
    <m/>
    <n v="1.5466666666666666"/>
    <x v="2"/>
    <s v="TUNGGAL/SINGLE"/>
    <n v="100"/>
    <x v="2"/>
    <n v="13130"/>
  </r>
  <r>
    <s v="CP079"/>
    <x v="374"/>
    <s v="KZGPI-1990"/>
    <n v="66.8"/>
    <n v="128"/>
    <n v="10.7"/>
    <n v="0.5"/>
    <n v="21.3"/>
    <n v="7.1"/>
    <n v="1.4200000000000002"/>
    <x v="2"/>
    <s v="TUNGGAL/SINGLE"/>
    <n v="100"/>
    <x v="2"/>
    <n v="13131"/>
  </r>
  <r>
    <s v="CP080"/>
    <x v="375"/>
    <s v="KZGPI-1990"/>
    <n v="65.099999999999994"/>
    <n v="146"/>
    <n v="11.7"/>
    <n v="2.2999999999999998"/>
    <n v="19.600000000000001"/>
    <n v="7.6"/>
    <n v="1.3066666666666669"/>
    <x v="2"/>
    <s v="TUNGGAL/SINGLE"/>
    <n v="100"/>
    <x v="2"/>
    <n v="13132"/>
  </r>
  <r>
    <s v="CP081"/>
    <x v="376"/>
    <s v="KZGPI-1990"/>
    <n v="67.099999999999994"/>
    <n v="131"/>
    <n v="18"/>
    <n v="0.8"/>
    <n v="13"/>
    <n v="1.3"/>
    <n v="0.8666666666666667"/>
    <x v="2"/>
    <s v="TUNGGAL/SINGLE"/>
    <n v="100"/>
    <x v="2"/>
    <n v="13133"/>
  </r>
  <r>
    <s v="CP082"/>
    <x v="377"/>
    <s v="KZGPI-1990"/>
    <n v="68.3"/>
    <n v="150"/>
    <n v="14"/>
    <n v="7.7"/>
    <n v="9.1"/>
    <n v="1.4"/>
    <n v="0.60666666666666669"/>
    <x v="2"/>
    <s v="TUNGGAL/SINGLE"/>
    <n v="100"/>
    <x v="2"/>
    <n v="13134"/>
  </r>
  <r>
    <s v="CP083"/>
    <x v="378"/>
    <s v="KZGPI-1990"/>
    <n v="42.9"/>
    <n v="336"/>
    <n v="20"/>
    <n v="28"/>
    <n v="7.8"/>
    <n v="3.4"/>
    <n v="0.52"/>
    <x v="2"/>
    <s v="TUNGGAL/SINGLE"/>
    <n v="100"/>
    <x v="2"/>
    <n v="13135"/>
  </r>
  <r>
    <s v="CP084"/>
    <x v="379"/>
    <s v="DABM-1964"/>
    <n v="10"/>
    <n v="364"/>
    <n v="4.5"/>
    <n v="1"/>
    <n v="83.5"/>
    <n v="16.100000000000001"/>
    <n v="5.5666666666666664"/>
    <x v="2"/>
    <s v="TUNGGAL/SINGLE"/>
    <n v="100"/>
    <x v="2"/>
    <n v="13136"/>
  </r>
  <r>
    <s v="CP085"/>
    <x v="380"/>
    <s v="BKP"/>
    <n v="10"/>
    <n v="388"/>
    <n v="19"/>
    <n v="7.5"/>
    <n v="61.2"/>
    <n v="5.8"/>
    <n v="4.08"/>
    <x v="2"/>
    <s v="TUNGGAL/SINGLE"/>
    <n v="100"/>
    <x v="2"/>
    <n v="13137"/>
  </r>
  <r>
    <s v="CP086"/>
    <x v="381"/>
    <s v="DABM-1964"/>
    <n v="9"/>
    <n v="347"/>
    <n v="35.9"/>
    <n v="20.6"/>
    <n v="29.9"/>
    <n v="5.8"/>
    <n v="1.9933333333333332"/>
    <x v="2"/>
    <s v="TUNGGAL/SINGLE"/>
    <n v="100"/>
    <x v="2"/>
    <n v="13138"/>
  </r>
  <r>
    <s v="DR001"/>
    <x v="382"/>
    <s v="KZGPI-1990"/>
    <n v="86.7"/>
    <n v="45"/>
    <n v="1.1000000000000001"/>
    <n v="0.4"/>
    <n v="10.8"/>
    <n v="1.2"/>
    <n v="0.72000000000000008"/>
    <x v="3"/>
    <s v="TUNGGAL/SINGLE"/>
    <n v="100"/>
    <x v="3"/>
    <n v="15001"/>
  </r>
  <r>
    <s v="DR002"/>
    <x v="383"/>
    <s v="KZGPI-1990"/>
    <n v="90.6"/>
    <n v="37"/>
    <n v="4.4000000000000004"/>
    <n v="0.5"/>
    <n v="3.8"/>
    <n v="1.7"/>
    <n v="0.2533333333333333"/>
    <x v="3"/>
    <s v="TUNGGAL/SINGLE"/>
    <n v="100"/>
    <x v="3"/>
    <n v="15002"/>
  </r>
  <r>
    <s v="DR003"/>
    <x v="384"/>
    <s v="KZGPI-1990"/>
    <n v="74.2"/>
    <n v="99"/>
    <n v="4.5999999999999996"/>
    <n v="1"/>
    <n v="18"/>
    <n v="8.5"/>
    <n v="1.2"/>
    <x v="3"/>
    <s v="TUNGGAL/SINGLE"/>
    <n v="100"/>
    <x v="3"/>
    <n v="15003"/>
  </r>
  <r>
    <s v="DR004"/>
    <x v="385"/>
    <s v="DABM-1964"/>
    <n v="91.8"/>
    <n v="226"/>
    <n v="1.6"/>
    <n v="0.2"/>
    <n v="5.3"/>
    <n v="4.0999999999999996"/>
    <n v="0.35333333333333333"/>
    <x v="3"/>
    <s v="TUNGGAL/SINGLE"/>
    <n v="100"/>
    <x v="3"/>
    <n v="15004"/>
  </r>
  <r>
    <s v="DR005"/>
    <x v="386"/>
    <s v="KZGMI-2001"/>
    <n v="92.5"/>
    <n v="27"/>
    <n v="2"/>
    <n v="0.2"/>
    <n v="4.2"/>
    <n v="3.8"/>
    <n v="0.28000000000000003"/>
    <x v="3"/>
    <s v="TUNGGAL/SINGLE"/>
    <n v="100"/>
    <x v="3"/>
    <n v="15005"/>
  </r>
  <r>
    <s v="DR006"/>
    <x v="387"/>
    <s v="DABM-1964"/>
    <n v="96.1"/>
    <n v="15"/>
    <n v="0.4"/>
    <n v="0.2"/>
    <n v="3"/>
    <n v="0.4"/>
    <n v="0.2"/>
    <x v="3"/>
    <s v="TUNGGAL/SINGLE"/>
    <n v="100"/>
    <x v="3"/>
    <n v="15006"/>
  </r>
  <r>
    <s v="DR007"/>
    <x v="388"/>
    <s v="DABM-1964"/>
    <n v="87.5"/>
    <n v="43"/>
    <n v="1.4"/>
    <n v="0.2"/>
    <n v="10.3"/>
    <n v="2"/>
    <n v="0.68666666666666676"/>
    <x v="3"/>
    <s v="TUNGGAL/SINGLE"/>
    <n v="100"/>
    <x v="3"/>
    <n v="15007"/>
  </r>
  <r>
    <s v="DR008"/>
    <x v="389"/>
    <s v="KZGPI-1990"/>
    <n v="94.5"/>
    <n v="16"/>
    <n v="0.9"/>
    <n v="0.4"/>
    <n v="2.9"/>
    <n v="0.7"/>
    <n v="0.19333333333333333"/>
    <x v="3"/>
    <s v="TUNGGAL/SINGLE"/>
    <n v="100"/>
    <x v="3"/>
    <n v="15008"/>
  </r>
  <r>
    <s v="DR009"/>
    <x v="390"/>
    <s v="KZGMI-2001"/>
    <n v="88.5"/>
    <n v="41"/>
    <n v="2.2000000000000002"/>
    <n v="0.8"/>
    <n v="6.3"/>
    <n v="2.2000000000000002"/>
    <n v="0.42"/>
    <x v="3"/>
    <s v="TUNGGAL/SINGLE"/>
    <n v="100"/>
    <x v="3"/>
    <n v="15009"/>
  </r>
  <r>
    <s v="DR010"/>
    <x v="391"/>
    <s v="DABM-1964"/>
    <n v="87.6"/>
    <n v="41"/>
    <n v="1.6"/>
    <n v="0.1"/>
    <n v="9.6"/>
    <n v="2.6"/>
    <n v="0.64"/>
    <x v="3"/>
    <s v="TUNGGAL/SINGLE"/>
    <n v="100"/>
    <x v="3"/>
    <n v="15010"/>
  </r>
  <r>
    <s v="DR011"/>
    <x v="392"/>
    <s v="KZGMI-2001"/>
    <n v="89.5"/>
    <n v="38"/>
    <n v="1.5"/>
    <n v="0.2"/>
    <n v="7.5"/>
    <n v="3.2"/>
    <n v="0.5"/>
    <x v="3"/>
    <s v="TUNGGAL/SINGLE"/>
    <n v="100"/>
    <x v="3"/>
    <n v="15011"/>
  </r>
  <r>
    <s v="DR012"/>
    <x v="393"/>
    <s v="KZGMI-2001"/>
    <n v="81.2"/>
    <n v="87"/>
    <n v="2.6"/>
    <n v="2.7"/>
    <n v="13.1"/>
    <n v="4"/>
    <n v="0.87333333333333329"/>
    <x v="3"/>
    <s v="TUNGGAL/SINGLE"/>
    <n v="100"/>
    <x v="3"/>
    <n v="15012"/>
  </r>
  <r>
    <s v="DR013"/>
    <x v="394"/>
    <s v="KZGPI-1990"/>
    <n v="89.6"/>
    <n v="34"/>
    <n v="2.4"/>
    <n v="0.3"/>
    <n v="7.2"/>
    <n v="1.9"/>
    <n v="0.48000000000000004"/>
    <x v="3"/>
    <s v="TUNGGAL/SINGLE"/>
    <n v="100"/>
    <x v="3"/>
    <n v="15013"/>
  </r>
  <r>
    <s v="DR014"/>
    <x v="395"/>
    <s v="KZGPI-1990"/>
    <n v="87.3"/>
    <n v="45"/>
    <n v="2.6"/>
    <n v="0.3"/>
    <n v="8.1"/>
    <n v="1.6"/>
    <n v="0.53999999999999992"/>
    <x v="3"/>
    <s v="TUNGGAL/SINGLE"/>
    <n v="100"/>
    <x v="3"/>
    <n v="15014"/>
  </r>
  <r>
    <s v="DR015"/>
    <x v="396"/>
    <s v="BKP"/>
    <n v="90.4"/>
    <n v="42"/>
    <n v="2"/>
    <n v="1.1000000000000001"/>
    <n v="6.1"/>
    <n v="3.3"/>
    <n v="0.40666666666666662"/>
    <x v="3"/>
    <s v="TUNGGAL/SINGLE"/>
    <n v="100"/>
    <x v="3"/>
    <n v="15015"/>
  </r>
  <r>
    <s v="DR016"/>
    <x v="397"/>
    <s v="KZGPI-1990"/>
    <n v="93.6"/>
    <n v="20"/>
    <n v="1.7"/>
    <n v="0.4"/>
    <n v="3.4"/>
    <n v="1.2"/>
    <n v="0.22666666666666666"/>
    <x v="3"/>
    <s v="TUNGGAL/SINGLE"/>
    <n v="100"/>
    <x v="3"/>
    <n v="15016"/>
  </r>
  <r>
    <s v="DR017"/>
    <x v="398"/>
    <s v="KZGPI-1990"/>
    <n v="92.5"/>
    <n v="27"/>
    <n v="1.3"/>
    <n v="0.6"/>
    <n v="4"/>
    <n v="1"/>
    <n v="0.26666666666666666"/>
    <x v="3"/>
    <s v="TUNGGAL/SINGLE"/>
    <n v="100"/>
    <x v="3"/>
    <n v="15017"/>
  </r>
  <r>
    <s v="DR018"/>
    <x v="399"/>
    <s v="KZGMI-2001"/>
    <n v="89.1"/>
    <n v="41"/>
    <n v="2"/>
    <n v="0.3"/>
    <n v="7.8"/>
    <n v="2.1"/>
    <n v="0.52"/>
    <x v="3"/>
    <s v="TUNGGAL/SINGLE"/>
    <n v="100"/>
    <x v="3"/>
    <n v="15018"/>
  </r>
  <r>
    <s v="DR019"/>
    <x v="400"/>
    <s v="KZGPI-1990"/>
    <n v="87.9"/>
    <n v="41"/>
    <n v="2.7"/>
    <n v="1"/>
    <n v="7.3"/>
    <n v="2.1"/>
    <n v="0.48666666666666664"/>
    <x v="3"/>
    <s v="TUNGGAL/SINGLE"/>
    <n v="100"/>
    <x v="3"/>
    <n v="15019"/>
  </r>
  <r>
    <s v="DR020"/>
    <x v="401"/>
    <s v="KZGPI-1990"/>
    <n v="84.6"/>
    <n v="50"/>
    <n v="4.4000000000000004"/>
    <n v="1.4"/>
    <n v="7.8"/>
    <n v="1.9"/>
    <n v="0.52"/>
    <x v="3"/>
    <s v="TUNGGAL/SINGLE"/>
    <n v="100"/>
    <x v="3"/>
    <n v="15020"/>
  </r>
  <r>
    <s v="DR021"/>
    <x v="402"/>
    <s v="DABM-1964"/>
    <n v="86"/>
    <n v="44"/>
    <n v="1.8"/>
    <n v="0.5"/>
    <n v="9.4"/>
    <m/>
    <n v="0.62666666666666671"/>
    <x v="3"/>
    <s v="TUNGGAL/SINGLE"/>
    <n v="100"/>
    <x v="3"/>
    <n v="15021"/>
  </r>
  <r>
    <s v="DR022"/>
    <x v="403"/>
    <s v="DABM-1964"/>
    <n v="81"/>
    <n v="63"/>
    <n v="3.1"/>
    <n v="0.3"/>
    <n v="14"/>
    <n v="2.1"/>
    <n v="0.93333333333333335"/>
    <x v="3"/>
    <s v="TUNGGAL/SINGLE"/>
    <n v="100"/>
    <x v="3"/>
    <n v="15022"/>
  </r>
  <r>
    <s v="DR023"/>
    <x v="404"/>
    <s v="KZGMI-2001"/>
    <n v="84"/>
    <n v="58"/>
    <n v="2.9"/>
    <n v="0.7"/>
    <n v="10"/>
    <n v="3.3"/>
    <n v="0.66666666666666663"/>
    <x v="3"/>
    <s v="TUNGGAL/SINGLE"/>
    <n v="100"/>
    <x v="3"/>
    <n v="15023"/>
  </r>
  <r>
    <s v="DR024"/>
    <x v="405"/>
    <s v="KZGMI-2001"/>
    <n v="83.7"/>
    <n v="61"/>
    <n v="3.2"/>
    <n v="0.7"/>
    <n v="10.4"/>
    <n v="3.4"/>
    <n v="0.69333333333333336"/>
    <x v="3"/>
    <s v="TUNGGAL/SINGLE"/>
    <n v="100"/>
    <x v="3"/>
    <n v="15024"/>
  </r>
  <r>
    <s v="DR025"/>
    <x v="406"/>
    <s v="KZGPI-1990"/>
    <n v="90.3"/>
    <n v="30"/>
    <n v="1.3"/>
    <n v="0.7"/>
    <n v="5.8"/>
    <n v="1.3"/>
    <n v="0.38666666666666666"/>
    <x v="3"/>
    <s v="TUNGGAL/SINGLE"/>
    <n v="100"/>
    <x v="3"/>
    <n v="15025"/>
  </r>
  <r>
    <s v="DR026"/>
    <x v="407"/>
    <s v="KZGPI-1990"/>
    <n v="86.4"/>
    <n v="50"/>
    <n v="4.5999999999999996"/>
    <n v="0.9"/>
    <n v="7"/>
    <n v="1.4"/>
    <n v="0.46666666666666667"/>
    <x v="3"/>
    <s v="TUNGGAL/SINGLE"/>
    <n v="100"/>
    <x v="3"/>
    <n v="15026"/>
  </r>
  <r>
    <s v="DR027"/>
    <x v="408"/>
    <s v="KZGPI-1990"/>
    <n v="84.6"/>
    <n v="62"/>
    <n v="4.2"/>
    <n v="0.9"/>
    <n v="9.1999999999999993"/>
    <n v="1.3"/>
    <n v="0.61333333333333329"/>
    <x v="3"/>
    <s v="TUNGGAL/SINGLE"/>
    <n v="100"/>
    <x v="3"/>
    <n v="15027"/>
  </r>
  <r>
    <s v="DR028"/>
    <x v="409"/>
    <s v="DABM-1964"/>
    <n v="78"/>
    <n v="78"/>
    <n v="4.5999999999999996"/>
    <n v="0.5"/>
    <n v="16.2"/>
    <n v="3"/>
    <n v="1.0799999999999998"/>
    <x v="3"/>
    <s v="TUNGGAL/SINGLE"/>
    <n v="100"/>
    <x v="3"/>
    <n v="15028"/>
  </r>
  <r>
    <s v="DR029"/>
    <x v="410"/>
    <s v="KZGPI-1990"/>
    <n v="88.9"/>
    <n v="34"/>
    <n v="3.8"/>
    <n v="0.5"/>
    <n v="5.3"/>
    <n v="1.4"/>
    <n v="0.35333333333333333"/>
    <x v="3"/>
    <s v="TUNGGAL/SINGLE"/>
    <n v="100"/>
    <x v="3"/>
    <n v="15029"/>
  </r>
  <r>
    <s v="DR030"/>
    <x v="411"/>
    <s v="KZGMI-2001"/>
    <n v="77.2"/>
    <n v="93"/>
    <n v="5"/>
    <n v="1.3"/>
    <n v="15.3"/>
    <n v="3.9"/>
    <n v="1.02"/>
    <x v="3"/>
    <s v="TUNGGAL/SINGLE"/>
    <n v="100"/>
    <x v="3"/>
    <n v="15030"/>
  </r>
  <r>
    <s v="DR031"/>
    <x v="412"/>
    <s v="KZGPI-1990"/>
    <n v="91.4"/>
    <n v="27"/>
    <n v="2.1"/>
    <n v="0.7"/>
    <n v="4.4000000000000004"/>
    <n v="2"/>
    <n v="0.29333333333333333"/>
    <x v="3"/>
    <s v="TUNGGAL/SINGLE"/>
    <n v="100"/>
    <x v="3"/>
    <n v="15031"/>
  </r>
  <r>
    <s v="DR032"/>
    <x v="413"/>
    <s v="KZGPI-1990"/>
    <n v="89.1"/>
    <n v="36"/>
    <n v="2.9"/>
    <n v="0.6"/>
    <n v="6.8"/>
    <n v="1.8"/>
    <n v="0.45333333333333331"/>
    <x v="3"/>
    <s v="TUNGGAL/SINGLE"/>
    <n v="100"/>
    <x v="3"/>
    <n v="15032"/>
  </r>
  <r>
    <s v="DR033"/>
    <x v="414"/>
    <s v="KZGPI-1990"/>
    <n v="89.7"/>
    <n v="30"/>
    <n v="3.1"/>
    <n v="0.3"/>
    <n v="5.8"/>
    <n v="1.7"/>
    <n v="0.38666666666666666"/>
    <x v="3"/>
    <s v="TUNGGAL/SINGLE"/>
    <n v="100"/>
    <x v="3"/>
    <n v="15033"/>
  </r>
  <r>
    <s v="DR034"/>
    <x v="415"/>
    <s v="KZGMI-2001"/>
    <n v="80.3"/>
    <n v="92"/>
    <n v="4"/>
    <n v="3.6"/>
    <n v="10.9"/>
    <n v="5.8"/>
    <n v="0.72666666666666668"/>
    <x v="3"/>
    <s v="TUNGGAL/SINGLE"/>
    <n v="100"/>
    <x v="3"/>
    <n v="15034"/>
  </r>
  <r>
    <s v="DR035"/>
    <x v="416"/>
    <s v="KZGPI-1990"/>
    <n v="81"/>
    <n v="59"/>
    <n v="6.4"/>
    <n v="1"/>
    <n v="9.9"/>
    <n v="1.5"/>
    <n v="0.66"/>
    <x v="3"/>
    <s v="TUNGGAL/SINGLE"/>
    <n v="100"/>
    <x v="3"/>
    <n v="15035"/>
  </r>
  <r>
    <s v="DR036"/>
    <x v="417"/>
    <s v="DABM-1964"/>
    <n v="85"/>
    <n v="52"/>
    <n v="5"/>
    <n v="0.5"/>
    <n v="8.5"/>
    <m/>
    <n v="0.56666666666666665"/>
    <x v="3"/>
    <s v="TUNGGAL/SINGLE"/>
    <n v="100"/>
    <x v="3"/>
    <n v="15036"/>
  </r>
  <r>
    <s v="DR037"/>
    <x v="418"/>
    <s v="DABM-1964"/>
    <n v="81"/>
    <n v="59"/>
    <n v="3.5"/>
    <n v="0.3"/>
    <n v="13.4"/>
    <n v="10.7"/>
    <n v="0.89333333333333331"/>
    <x v="3"/>
    <s v="TUNGGAL/SINGLE"/>
    <n v="100"/>
    <x v="3"/>
    <n v="15037"/>
  </r>
  <r>
    <s v="DR038"/>
    <x v="419"/>
    <s v="KZGMI-2001"/>
    <n v="75.5"/>
    <n v="92"/>
    <n v="5.0999999999999996"/>
    <n v="1.6"/>
    <n v="14.3"/>
    <n v="8.1999999999999993"/>
    <n v="0.95333333333333337"/>
    <x v="3"/>
    <s v="TUNGGAL/SINGLE"/>
    <n v="100"/>
    <x v="3"/>
    <n v="15038"/>
  </r>
  <r>
    <s v="DR039"/>
    <x v="420"/>
    <s v="DABM-1964"/>
    <n v="85"/>
    <n v="43"/>
    <n v="5.5"/>
    <n v="0.3"/>
    <n v="7.5"/>
    <n v="8.4"/>
    <n v="0.5"/>
    <x v="3"/>
    <s v="TUNGGAL/SINGLE"/>
    <n v="100"/>
    <x v="3"/>
    <n v="15039"/>
  </r>
  <r>
    <s v="DR040"/>
    <x v="421"/>
    <s v="BKP"/>
    <n v="87.6"/>
    <n v="45"/>
    <n v="3.7"/>
    <n v="0.5"/>
    <n v="6.6"/>
    <n v="5.8"/>
    <n v="0.44"/>
    <x v="3"/>
    <s v="TUNGGAL/SINGLE"/>
    <n v="100"/>
    <x v="3"/>
    <n v="15040"/>
  </r>
  <r>
    <s v="DR041"/>
    <x v="422"/>
    <s v="KZGPI-1990"/>
    <n v="84.8"/>
    <n v="48"/>
    <n v="4.5"/>
    <n v="0.8"/>
    <n v="9.1"/>
    <n v="1.6"/>
    <n v="0.60666666666666669"/>
    <x v="3"/>
    <s v="TUNGGAL/SINGLE"/>
    <n v="100"/>
    <x v="3"/>
    <n v="15041"/>
  </r>
  <r>
    <s v="DR042"/>
    <x v="423"/>
    <s v="KZGPI-1990"/>
    <n v="93.1"/>
    <n v="22"/>
    <n v="2.1"/>
    <n v="0.5"/>
    <n v="3.6"/>
    <n v="0.9"/>
    <n v="0.24000000000000002"/>
    <x v="3"/>
    <s v="TUNGGAL/SINGLE"/>
    <n v="100"/>
    <x v="3"/>
    <n v="15042"/>
  </r>
  <r>
    <s v="DR043"/>
    <x v="424"/>
    <s v="DABM-1964"/>
    <n v="91"/>
    <n v="23"/>
    <n v="3"/>
    <n v="0.3"/>
    <n v="3.7"/>
    <m/>
    <n v="0.24666666666666667"/>
    <x v="3"/>
    <s v="TUNGGAL/SINGLE"/>
    <n v="100"/>
    <x v="3"/>
    <n v="15043"/>
  </r>
  <r>
    <s v="DR044"/>
    <x v="425"/>
    <s v="KZGMI-2001"/>
    <n v="86.2"/>
    <n v="51"/>
    <n v="2.5"/>
    <n v="1.1000000000000001"/>
    <n v="8"/>
    <n v="3.4"/>
    <n v="0.53333333333333333"/>
    <x v="3"/>
    <s v="TUNGGAL/SINGLE"/>
    <n v="100"/>
    <x v="3"/>
    <n v="15044"/>
  </r>
  <r>
    <s v="DR045"/>
    <x v="426"/>
    <s v="KZGPI-1990"/>
    <n v="95.2"/>
    <n v="14"/>
    <n v="1.3"/>
    <n v="0.3"/>
    <n v="2.2999999999999998"/>
    <n v="0.9"/>
    <n v="0.15333333333333332"/>
    <x v="3"/>
    <s v="TUNGGAL/SINGLE"/>
    <n v="100"/>
    <x v="3"/>
    <n v="15045"/>
  </r>
  <r>
    <s v="DR046"/>
    <x v="427"/>
    <s v="DABM-1964"/>
    <n v="89.7"/>
    <n v="34"/>
    <n v="4"/>
    <n v="0.4"/>
    <n v="4.7"/>
    <n v="3.5"/>
    <n v="0.31333333333333335"/>
    <x v="3"/>
    <s v="TUNGGAL/SINGLE"/>
    <n v="100"/>
    <x v="3"/>
    <n v="15046"/>
  </r>
  <r>
    <s v="DR047"/>
    <x v="428"/>
    <s v="DABM-1964"/>
    <n v="89.7"/>
    <n v="34"/>
    <n v="3.6"/>
    <n v="0.6"/>
    <n v="4.5"/>
    <n v="2.9"/>
    <n v="0.3"/>
    <x v="3"/>
    <s v="TUNGGAL/SINGLE"/>
    <n v="100"/>
    <x v="3"/>
    <n v="15047"/>
  </r>
  <r>
    <s v="DR048"/>
    <x v="429"/>
    <s v="KZGPI-1990"/>
    <n v="74"/>
    <n v="87"/>
    <n v="8.3000000000000007"/>
    <n v="1.8"/>
    <n v="14.4"/>
    <n v="3.3"/>
    <n v="0.96000000000000008"/>
    <x v="3"/>
    <s v="TUNGGAL/SINGLE"/>
    <n v="100"/>
    <x v="3"/>
    <n v="15048"/>
  </r>
  <r>
    <s v="DR049"/>
    <x v="430"/>
    <s v="KZGMI-2001"/>
    <n v="79.400000000000006"/>
    <n v="76"/>
    <n v="2.8"/>
    <n v="0.2"/>
    <n v="15.8"/>
    <n v="3.1"/>
    <n v="1.0533333333333335"/>
    <x v="3"/>
    <s v="TUNGGAL/SINGLE"/>
    <n v="100"/>
    <x v="3"/>
    <n v="15049"/>
  </r>
  <r>
    <s v="DR050"/>
    <x v="431"/>
    <s v="DABM-1964"/>
    <n v="85"/>
    <n v="49"/>
    <n v="4.7"/>
    <n v="0.5"/>
    <n v="8.1"/>
    <m/>
    <n v="0.53999999999999992"/>
    <x v="3"/>
    <s v="TUNGGAL/SINGLE"/>
    <n v="100"/>
    <x v="3"/>
    <n v="15050"/>
  </r>
  <r>
    <s v="DR051"/>
    <x v="432"/>
    <s v="DKBM-1964"/>
    <n v="90"/>
    <n v="30"/>
    <n v="2.2999999999999998"/>
    <n v="0.4"/>
    <n v="5.8"/>
    <n v="3.2"/>
    <n v="0.38666666666666666"/>
    <x v="3"/>
    <s v="TUNGGAL/SINGLE"/>
    <n v="100"/>
    <x v="3"/>
    <n v="15051"/>
  </r>
  <r>
    <s v="DR052"/>
    <x v="433"/>
    <s v="DABM-1964"/>
    <n v="87.2"/>
    <n v="44"/>
    <n v="3"/>
    <n v="0.8"/>
    <n v="7.4"/>
    <n v="3.3"/>
    <n v="0.49333333333333335"/>
    <x v="3"/>
    <s v="TUNGGAL/SINGLE"/>
    <n v="100"/>
    <x v="3"/>
    <n v="15052"/>
  </r>
  <r>
    <s v="DR053"/>
    <x v="434"/>
    <s v="DABM-1964"/>
    <n v="82"/>
    <n v="57"/>
    <n v="3.7"/>
    <n v="0.3"/>
    <n v="11.8"/>
    <m/>
    <n v="0.78666666666666674"/>
    <x v="3"/>
    <s v="TUNGGAL/SINGLE"/>
    <n v="100"/>
    <x v="3"/>
    <n v="15053"/>
  </r>
  <r>
    <s v="DR054"/>
    <x v="435"/>
    <s v="KZGPI-1990"/>
    <n v="77.099999999999994"/>
    <n v="71"/>
    <n v="6.8"/>
    <n v="1.6"/>
    <n v="11.5"/>
    <n v="4.5999999999999996"/>
    <n v="0.76666666666666672"/>
    <x v="3"/>
    <s v="TUNGGAL/SINGLE"/>
    <n v="100"/>
    <x v="3"/>
    <n v="15054"/>
  </r>
  <r>
    <s v="DR055"/>
    <x v="436"/>
    <s v="DABM-1964"/>
    <n v="70.8"/>
    <n v="104"/>
    <n v="5"/>
    <n v="1.3"/>
    <n v="21.3"/>
    <n v="10.3"/>
    <n v="1.4200000000000002"/>
    <x v="3"/>
    <s v="TUNGGAL/SINGLE"/>
    <n v="100"/>
    <x v="3"/>
    <n v="15055"/>
  </r>
  <r>
    <s v="DR056"/>
    <x v="437"/>
    <s v="KZGPI-1990"/>
    <n v="80.900000000000006"/>
    <n v="65"/>
    <n v="4"/>
    <n v="1.7"/>
    <n v="11.4"/>
    <n v="3.9"/>
    <n v="0.76"/>
    <x v="3"/>
    <s v="TUNGGAL/SINGLE"/>
    <n v="100"/>
    <x v="3"/>
    <n v="15056"/>
  </r>
  <r>
    <s v="DR057"/>
    <x v="438"/>
    <s v="KZGMI-2001"/>
    <n v="56"/>
    <n v="166"/>
    <n v="1.7"/>
    <n v="0.5"/>
    <n v="38.799999999999997"/>
    <n v="10.7"/>
    <n v="2.5866666666666664"/>
    <x v="3"/>
    <s v="TUNGGAL/SINGLE"/>
    <n v="100"/>
    <x v="3"/>
    <n v="15057"/>
  </r>
  <r>
    <s v="DR058"/>
    <x v="439"/>
    <s v="DABM-1964"/>
    <n v="93"/>
    <n v="22"/>
    <n v="1"/>
    <n v="0.1"/>
    <n v="5.3"/>
    <n v="2"/>
    <n v="0.35333333333333333"/>
    <x v="3"/>
    <s v="TUNGGAL/SINGLE"/>
    <n v="100"/>
    <x v="3"/>
    <n v="15058"/>
  </r>
  <r>
    <s v="DR059"/>
    <x v="440"/>
    <s v="KZGPI-1990"/>
    <n v="86.8"/>
    <n v="39"/>
    <n v="4.5"/>
    <n v="0.4"/>
    <n v="6.9"/>
    <n v="2"/>
    <n v="0.46"/>
    <x v="3"/>
    <s v="TUNGGAL/SINGLE"/>
    <n v="100"/>
    <x v="3"/>
    <n v="15059"/>
  </r>
  <r>
    <s v="DR060"/>
    <x v="441"/>
    <s v="KZGMI-2001"/>
    <n v="89.5"/>
    <n v="54"/>
    <n v="2.2000000000000002"/>
    <n v="3.6"/>
    <n v="3.1"/>
    <n v="2.1"/>
    <n v="0.20666666666666667"/>
    <x v="3"/>
    <s v="TUNGGAL/SINGLE"/>
    <n v="100"/>
    <x v="3"/>
    <n v="15060"/>
  </r>
  <r>
    <s v="DR061"/>
    <x v="442"/>
    <s v="KZGMI-2001"/>
    <n v="86.9"/>
    <n v="53"/>
    <n v="3.4"/>
    <n v="1.2"/>
    <n v="7.2"/>
    <n v="4.8"/>
    <n v="0.48000000000000004"/>
    <x v="3"/>
    <s v="TUNGGAL/SINGLE"/>
    <n v="100"/>
    <x v="3"/>
    <n v="15061"/>
  </r>
  <r>
    <s v="DR062"/>
    <x v="443"/>
    <s v="KZGMI-2001"/>
    <n v="88.8"/>
    <n v="29"/>
    <n v="3.4"/>
    <n v="0.1"/>
    <n v="6.5"/>
    <n v="4.3"/>
    <n v="0.43333333333333335"/>
    <x v="3"/>
    <s v="TUNGGAL/SINGLE"/>
    <n v="100"/>
    <x v="3"/>
    <n v="15062"/>
  </r>
  <r>
    <s v="DR063"/>
    <x v="444"/>
    <s v="KZGMI-2001"/>
    <n v="76.099999999999994"/>
    <n v="104"/>
    <n v="3.9"/>
    <n v="0.6"/>
    <n v="17.899999999999999"/>
    <n v="8.3000000000000007"/>
    <n v="1.1933333333333331"/>
    <x v="3"/>
    <s v="TUNGGAL/SINGLE"/>
    <n v="100"/>
    <x v="3"/>
    <n v="15063"/>
  </r>
  <r>
    <s v="DR064"/>
    <x v="445"/>
    <s v="KZGMI-2001"/>
    <n v="87.3"/>
    <n v="49"/>
    <n v="2.7"/>
    <n v="1"/>
    <n v="8.4"/>
    <n v="3"/>
    <n v="0.56000000000000005"/>
    <x v="3"/>
    <s v="TUNGGAL/SINGLE"/>
    <n v="100"/>
    <x v="3"/>
    <n v="15064"/>
  </r>
  <r>
    <s v="DR065"/>
    <x v="446"/>
    <s v="DABM-1964"/>
    <n v="75.400000000000006"/>
    <n v="87"/>
    <n v="8"/>
    <n v="2"/>
    <n v="11.9"/>
    <n v="1.5"/>
    <n v="0.79333333333333333"/>
    <x v="3"/>
    <s v="TUNGGAL/SINGLE"/>
    <n v="100"/>
    <x v="3"/>
    <n v="15065"/>
  </r>
  <r>
    <s v="DR066"/>
    <x v="447"/>
    <s v="KZGPI-1990"/>
    <n v="87.4"/>
    <n v="37"/>
    <n v="2.5"/>
    <n v="0.8"/>
    <n v="6.9"/>
    <n v="2.6"/>
    <n v="0.46"/>
    <x v="3"/>
    <s v="TUNGGAL/SINGLE"/>
    <n v="100"/>
    <x v="3"/>
    <n v="15066"/>
  </r>
  <r>
    <s v="DR067"/>
    <x v="448"/>
    <s v="KZGMI-2001"/>
    <n v="83.1"/>
    <n v="62"/>
    <n v="4"/>
    <n v="0.5"/>
    <n v="10.5"/>
    <n v="5.3"/>
    <n v="0.7"/>
    <x v="3"/>
    <s v="TUNGGAL/SINGLE"/>
    <n v="100"/>
    <x v="3"/>
    <n v="15067"/>
  </r>
  <r>
    <s v="DR068"/>
    <x v="449"/>
    <s v="KZGPI-1990"/>
    <n v="84.7"/>
    <n v="45"/>
    <n v="4.4000000000000004"/>
    <n v="0.5"/>
    <n v="8.5"/>
    <n v="1.9"/>
    <n v="0.56666666666666665"/>
    <x v="3"/>
    <s v="TUNGGAL/SINGLE"/>
    <n v="100"/>
    <x v="3"/>
    <n v="15068"/>
  </r>
  <r>
    <s v="DR069"/>
    <x v="450"/>
    <s v="KZGPI-1990"/>
    <n v="86.2"/>
    <n v="53"/>
    <n v="3.2"/>
    <n v="2.5"/>
    <n v="7.6"/>
    <n v="1.6"/>
    <n v="0.5066666666666666"/>
    <x v="3"/>
    <s v="TUNGGAL/SINGLE"/>
    <n v="100"/>
    <x v="3"/>
    <n v="15069"/>
  </r>
  <r>
    <s v="DR070"/>
    <x v="451"/>
    <s v="KZGPI-1990"/>
    <n v="80.900000000000006"/>
    <n v="68"/>
    <n v="2"/>
    <n v="1"/>
    <n v="15.2"/>
    <n v="3.3"/>
    <n v="1.0133333333333332"/>
    <x v="3"/>
    <s v="TUNGGAL/SINGLE"/>
    <n v="100"/>
    <x v="3"/>
    <n v="15070"/>
  </r>
  <r>
    <s v="DR071"/>
    <x v="452"/>
    <s v="KZGPI-1990"/>
    <n v="84.4"/>
    <n v="50"/>
    <n v="6.2"/>
    <n v="1.1000000000000001"/>
    <n v="7.1"/>
    <n v="2.4"/>
    <n v="0.47333333333333333"/>
    <x v="3"/>
    <s v="TUNGGAL/SINGLE"/>
    <n v="100"/>
    <x v="3"/>
    <n v="15071"/>
  </r>
  <r>
    <s v="DR072"/>
    <x v="453"/>
    <s v="DABM-1964"/>
    <n v="58"/>
    <n v="144"/>
    <n v="12.7"/>
    <n v="1.2"/>
    <n v="25.2"/>
    <n v="10.199999999999999"/>
    <n v="1.68"/>
    <x v="3"/>
    <s v="TUNGGAL/SINGLE"/>
    <n v="100"/>
    <x v="3"/>
    <n v="15072"/>
  </r>
  <r>
    <s v="DR073"/>
    <x v="454"/>
    <s v="KZGMI-2001"/>
    <n v="84.4"/>
    <n v="50"/>
    <n v="6.2"/>
    <n v="1.1000000000000001"/>
    <n v="7.1"/>
    <n v="2.4"/>
    <n v="0.47333333333333333"/>
    <x v="3"/>
    <s v="TUNGGAL/SINGLE"/>
    <n v="100"/>
    <x v="3"/>
    <n v="15073"/>
  </r>
  <r>
    <s v="DR074"/>
    <x v="455"/>
    <s v="KZGMI-2001"/>
    <n v="81.099999999999994"/>
    <n v="74"/>
    <n v="6.3"/>
    <n v="0.7"/>
    <n v="10.7"/>
    <n v="4.5999999999999996"/>
    <n v="0.71333333333333326"/>
    <x v="3"/>
    <s v="TUNGGAL/SINGLE"/>
    <n v="100"/>
    <x v="3"/>
    <n v="15074"/>
  </r>
  <r>
    <s v="DR075"/>
    <x v="456"/>
    <s v="KZGPI-1990"/>
    <n v="88.5"/>
    <n v="36"/>
    <n v="2.6"/>
    <n v="0.9"/>
    <n v="6.1"/>
    <n v="1.7"/>
    <n v="0.40666666666666662"/>
    <x v="3"/>
    <s v="TUNGGAL/SINGLE"/>
    <n v="100"/>
    <x v="3"/>
    <n v="15075"/>
  </r>
  <r>
    <s v="DR076"/>
    <x v="457"/>
    <s v="KZGPI-1990"/>
    <n v="81.099999999999994"/>
    <n v="59"/>
    <n v="3"/>
    <n v="0.4"/>
    <n v="13.5"/>
    <n v="3"/>
    <n v="0.9"/>
    <x v="3"/>
    <s v="TUNGGAL/SINGLE"/>
    <n v="100"/>
    <x v="3"/>
    <n v="15076"/>
  </r>
  <r>
    <s v="DR077"/>
    <x v="458"/>
    <s v="DABM-1964"/>
    <n v="81"/>
    <n v="70"/>
    <n v="2.9"/>
    <n v="0.3"/>
    <n v="13.9"/>
    <n v="2.2999999999999998"/>
    <n v="0.92666666666666664"/>
    <x v="3"/>
    <s v="TUNGGAL/SINGLE"/>
    <n v="100"/>
    <x v="3"/>
    <n v="15077"/>
  </r>
  <r>
    <s v="DR078"/>
    <x v="459"/>
    <s v="KZGMI-2001"/>
    <n v="83.5"/>
    <n v="62"/>
    <n v="3.7"/>
    <n v="0.3"/>
    <n v="11.1"/>
    <n v="6.4"/>
    <n v="0.74"/>
    <x v="3"/>
    <s v="TUNGGAL/SINGLE"/>
    <n v="100"/>
    <x v="3"/>
    <n v="15078"/>
  </r>
  <r>
    <s v="DR079"/>
    <x v="460"/>
    <s v="KZGPI-1990"/>
    <n v="84.4"/>
    <n v="48"/>
    <n v="3"/>
    <n v="0.3"/>
    <n v="10.8"/>
    <n v="1.4"/>
    <n v="0.72000000000000008"/>
    <x v="3"/>
    <s v="TUNGGAL/SINGLE"/>
    <n v="100"/>
    <x v="3"/>
    <n v="15079"/>
  </r>
  <r>
    <s v="DR080"/>
    <x v="461"/>
    <s v="KZGMI-2001"/>
    <n v="87.5"/>
    <n v="46"/>
    <n v="2.8"/>
    <n v="0.2"/>
    <n v="8.1999999999999993"/>
    <n v="4.8"/>
    <n v="0.54666666666666663"/>
    <x v="3"/>
    <s v="TUNGGAL/SINGLE"/>
    <n v="100"/>
    <x v="3"/>
    <n v="15080"/>
  </r>
  <r>
    <s v="DR081"/>
    <x v="462"/>
    <s v="KZGMI-2001"/>
    <n v="85.1"/>
    <n v="55"/>
    <n v="1.7"/>
    <n v="0.1"/>
    <n v="11.9"/>
    <n v="7.6"/>
    <n v="0.79333333333333333"/>
    <x v="3"/>
    <s v="TUNGGAL/SINGLE"/>
    <n v="100"/>
    <x v="3"/>
    <n v="15081"/>
  </r>
  <r>
    <s v="DR082"/>
    <x v="463"/>
    <s v="DABM-1964"/>
    <n v="93"/>
    <n v="19"/>
    <n v="1"/>
    <n v="0.2"/>
    <n v="3.8"/>
    <n v="1.8"/>
    <n v="0.2533333333333333"/>
    <x v="3"/>
    <s v="TUNGGAL/SINGLE"/>
    <n v="100"/>
    <x v="3"/>
    <n v="15082"/>
  </r>
  <r>
    <s v="DR083"/>
    <x v="464"/>
    <s v="DABM-1964"/>
    <n v="94.5"/>
    <n v="19"/>
    <n v="0.8"/>
    <n v="0.2"/>
    <n v="4.0999999999999996"/>
    <n v="1.3"/>
    <n v="0.27333333333333332"/>
    <x v="3"/>
    <s v="TUNGGAL/SINGLE"/>
    <n v="100"/>
    <x v="3"/>
    <n v="15083"/>
  </r>
  <r>
    <s v="DR084"/>
    <x v="465"/>
    <s v="DABM-1964"/>
    <n v="90"/>
    <n v="35"/>
    <n v="1.7"/>
    <n v="0.2"/>
    <n v="7.7"/>
    <n v="2.5"/>
    <n v="0.51333333333333331"/>
    <x v="3"/>
    <s v="TUNGGAL/SINGLE"/>
    <n v="100"/>
    <x v="3"/>
    <n v="15084"/>
  </r>
  <r>
    <s v="DR085"/>
    <x v="466"/>
    <s v="DABM-1964"/>
    <n v="89.5"/>
    <n v="35"/>
    <n v="2.2000000000000002"/>
    <n v="0.1"/>
    <n v="7.4"/>
    <n v="1.9"/>
    <n v="0.49333333333333335"/>
    <x v="3"/>
    <s v="TUNGGAL/SINGLE"/>
    <n v="100"/>
    <x v="3"/>
    <n v="15085"/>
  </r>
  <r>
    <s v="DR086"/>
    <x v="467"/>
    <s v="KZGMI-2001"/>
    <n v="24.8"/>
    <n v="296"/>
    <n v="9.4"/>
    <n v="1.1000000000000001"/>
    <n v="62"/>
    <m/>
    <n v="4.1333333333333337"/>
    <x v="3"/>
    <s v="TUNGGAL/SINGLE"/>
    <n v="100"/>
    <x v="3"/>
    <n v="15086"/>
  </r>
  <r>
    <s v="DR087"/>
    <x v="468"/>
    <s v="DABM-1964"/>
    <n v="14.9"/>
    <n v="294"/>
    <n v="16"/>
    <n v="0.9"/>
    <n v="64.599999999999994"/>
    <n v="46.5"/>
    <n v="4.3066666666666666"/>
    <x v="3"/>
    <s v="TUNGGAL/SINGLE"/>
    <n v="100"/>
    <x v="3"/>
    <n v="15087"/>
  </r>
  <r>
    <s v="DR088"/>
    <x v="469"/>
    <s v="DABM-1964"/>
    <n v="93.7"/>
    <n v="21"/>
    <n v="3.8"/>
    <n v="0.6"/>
    <n v="0.9"/>
    <n v="5.0999999999999996"/>
    <n v="6.0000000000000005E-2"/>
    <x v="3"/>
    <s v="TUNGGAL/SINGLE"/>
    <n v="100"/>
    <x v="3"/>
    <n v="15088"/>
  </r>
  <r>
    <s v="DR089"/>
    <x v="470"/>
    <s v="BKP"/>
    <n v="91.5"/>
    <n v="30"/>
    <n v="3.5"/>
    <n v="0.2"/>
    <n v="4"/>
    <n v="2.4"/>
    <n v="0.26666666666666666"/>
    <x v="3"/>
    <s v="TUNGGAL/SINGLE"/>
    <n v="100"/>
    <x v="3"/>
    <n v="15089"/>
  </r>
  <r>
    <s v="DR090"/>
    <x v="471"/>
    <s v="BKP"/>
    <n v="92.5"/>
    <n v="30"/>
    <n v="1.9"/>
    <n v="0.1"/>
    <n v="5.5"/>
    <n v="3.6"/>
    <n v="0.36666666666666664"/>
    <x v="3"/>
    <s v="TUNGGAL/SINGLE"/>
    <n v="100"/>
    <x v="3"/>
    <n v="15090"/>
  </r>
  <r>
    <s v="DR091"/>
    <x v="472"/>
    <s v="KZGMI-2001"/>
    <n v="91.3"/>
    <n v="48"/>
    <n v="1.9"/>
    <n v="3.2"/>
    <n v="2.8"/>
    <n v="1"/>
    <n v="0.18666666666666665"/>
    <x v="3"/>
    <s v="TUNGGAL/SINGLE"/>
    <n v="100"/>
    <x v="3"/>
    <n v="15091"/>
  </r>
  <r>
    <s v="DR092"/>
    <x v="473"/>
    <s v="DABM-1964"/>
    <n v="90.2"/>
    <n v="32"/>
    <n v="1.2"/>
    <n v="0.3"/>
    <n v="7.1"/>
    <n v="3.2"/>
    <n v="0.47333333333333333"/>
    <x v="3"/>
    <s v="TUNGGAL/SINGLE"/>
    <n v="100"/>
    <x v="3"/>
    <n v="15092"/>
  </r>
  <r>
    <s v="DR093"/>
    <x v="474"/>
    <s v="KZGMI-2001"/>
    <n v="52.7"/>
    <n v="192"/>
    <n v="5.4"/>
    <n v="0.3"/>
    <n v="40.700000000000003"/>
    <n v="1.5"/>
    <n v="2.7133333333333334"/>
    <x v="3"/>
    <s v="TUNGGAL/SINGLE"/>
    <n v="100"/>
    <x v="3"/>
    <n v="15093"/>
  </r>
  <r>
    <s v="DR094"/>
    <x v="475"/>
    <s v="DABM-1964"/>
    <n v="89"/>
    <n v="34"/>
    <n v="1.9"/>
    <n v="0.3"/>
    <n v="7.1"/>
    <n v="3.5"/>
    <n v="0.47333333333333333"/>
    <x v="3"/>
    <s v="TUNGGAL/SINGLE"/>
    <n v="100"/>
    <x v="3"/>
    <n v="15094"/>
  </r>
  <r>
    <s v="DR095"/>
    <x v="476"/>
    <s v="KZGMI-2001"/>
    <n v="67.2"/>
    <n v="130"/>
    <n v="6.7"/>
    <n v="0.3"/>
    <n v="25.2"/>
    <n v="2.9"/>
    <n v="1.68"/>
    <x v="3"/>
    <s v="TUNGGAL/SINGLE"/>
    <n v="100"/>
    <x v="3"/>
    <n v="15095"/>
  </r>
  <r>
    <s v="DR096"/>
    <x v="477"/>
    <s v="KZGPI-1990"/>
    <n v="93.6"/>
    <n v="22"/>
    <n v="1.1000000000000001"/>
    <n v="1"/>
    <n v="3.4"/>
    <n v="1.1000000000000001"/>
    <n v="0.22666666666666666"/>
    <x v="3"/>
    <s v="TUNGGAL/SINGLE"/>
    <n v="100"/>
    <x v="3"/>
    <n v="15096"/>
  </r>
  <r>
    <s v="DR097"/>
    <x v="478"/>
    <s v="KZGMI-2001"/>
    <n v="91.8"/>
    <n v="31"/>
    <n v="2.2999999999999998"/>
    <n v="0.1"/>
    <n v="5.3"/>
    <n v="2.7"/>
    <n v="0.35333333333333333"/>
    <x v="3"/>
    <s v="TUNGGAL/SINGLE"/>
    <n v="100"/>
    <x v="3"/>
    <n v="15097"/>
  </r>
  <r>
    <s v="DR098"/>
    <x v="479"/>
    <s v="KZGPI-1990"/>
    <n v="88.5"/>
    <n v="37"/>
    <n v="3.1"/>
    <n v="0.2"/>
    <n v="7.9"/>
    <n v="2.5"/>
    <n v="0.52666666666666673"/>
    <x v="3"/>
    <s v="TUNGGAL/SINGLE"/>
    <n v="100"/>
    <x v="3"/>
    <n v="15098"/>
  </r>
  <r>
    <s v="DR099"/>
    <x v="480"/>
    <s v="KZGMI-2001"/>
    <n v="89.9"/>
    <n v="38"/>
    <n v="2.4"/>
    <n v="0.2"/>
    <n v="6.6"/>
    <n v="5.8"/>
    <n v="0.44"/>
    <x v="3"/>
    <s v="TUNGGAL/SINGLE"/>
    <n v="100"/>
    <x v="3"/>
    <n v="15099"/>
  </r>
  <r>
    <s v="DR100"/>
    <x v="481"/>
    <s v="KZGPI-1990"/>
    <n v="91"/>
    <n v="28"/>
    <n v="3.4"/>
    <n v="0.7"/>
    <n v="3.9"/>
    <n v="2"/>
    <n v="0.26"/>
    <x v="3"/>
    <s v="TUNGGAL/SINGLE"/>
    <n v="100"/>
    <x v="3"/>
    <n v="15100"/>
  </r>
  <r>
    <s v="DR101"/>
    <x v="482"/>
    <s v="KZGMI-2001"/>
    <n v="88.5"/>
    <n v="43"/>
    <n v="1.8"/>
    <n v="0.2"/>
    <n v="8.4"/>
    <n v="4.3"/>
    <n v="0.56000000000000005"/>
    <x v="3"/>
    <s v="TUNGGAL/SINGLE"/>
    <n v="100"/>
    <x v="3"/>
    <n v="15101"/>
  </r>
  <r>
    <s v="DR102"/>
    <x v="483"/>
    <s v="DABM-1964"/>
    <n v="86.8"/>
    <n v="45"/>
    <n v="3.3"/>
    <n v="0.2"/>
    <n v="9"/>
    <n v="1.8"/>
    <n v="0.6"/>
    <x v="3"/>
    <s v="TUNGGAL/SINGLE"/>
    <n v="100"/>
    <x v="3"/>
    <n v="15102"/>
  </r>
  <r>
    <s v="DR103"/>
    <x v="484"/>
    <s v="KZGMI-2001"/>
    <n v="93.7"/>
    <n v="25"/>
    <n v="2.2999999999999998"/>
    <n v="0.2"/>
    <n v="3.5"/>
    <n v="2.1"/>
    <n v="0.23333333333333334"/>
    <x v="3"/>
    <s v="TUNGGAL/SINGLE"/>
    <n v="100"/>
    <x v="3"/>
    <n v="15103"/>
  </r>
  <r>
    <s v="DR104"/>
    <x v="485"/>
    <s v="DABM-1964"/>
    <n v="90.4"/>
    <n v="32"/>
    <n v="2.9"/>
    <n v="0.2"/>
    <n v="5.8"/>
    <n v="5.5"/>
    <n v="0.38666666666666666"/>
    <x v="3"/>
    <s v="TUNGGAL/SINGLE"/>
    <n v="100"/>
    <x v="3"/>
    <n v="15104"/>
  </r>
  <r>
    <s v="DR105"/>
    <x v="486"/>
    <s v="KZGPI-1990"/>
    <n v="90"/>
    <n v="34"/>
    <n v="0.9"/>
    <n v="1"/>
    <n v="6.7"/>
    <n v="2.6"/>
    <n v="0.44666666666666666"/>
    <x v="3"/>
    <s v="TUNGGAL/SINGLE"/>
    <n v="100"/>
    <x v="3"/>
    <n v="15105"/>
  </r>
  <r>
    <s v="DR106"/>
    <x v="487"/>
    <s v="DABM-1964"/>
    <n v="70"/>
    <n v="118"/>
    <n v="1.5"/>
    <n v="0.3"/>
    <n v="27.2"/>
    <n v="5"/>
    <n v="1.8133333333333332"/>
    <x v="3"/>
    <s v="TUNGGAL/SINGLE"/>
    <n v="100"/>
    <x v="3"/>
    <n v="15106"/>
  </r>
  <r>
    <s v="DR107"/>
    <x v="488"/>
    <s v="DABM-1964"/>
    <n v="87.4"/>
    <n v="51"/>
    <n v="1.8"/>
    <n v="0.6"/>
    <n v="9.6"/>
    <n v="5"/>
    <n v="0.64"/>
    <x v="3"/>
    <s v="TUNGGAL/SINGLE"/>
    <n v="100"/>
    <x v="3"/>
    <n v="15107"/>
  </r>
  <r>
    <s v="DR108"/>
    <x v="489"/>
    <s v="DABM-1964"/>
    <n v="93"/>
    <n v="26"/>
    <n v="1.7"/>
    <n v="0.4"/>
    <n v="3.8"/>
    <n v="1"/>
    <n v="0.2533333333333333"/>
    <x v="3"/>
    <s v="TUNGGAL/SINGLE"/>
    <n v="100"/>
    <x v="3"/>
    <n v="15108"/>
  </r>
  <r>
    <s v="DR109"/>
    <x v="490"/>
    <s v="KZGPI-1990"/>
    <n v="97.9"/>
    <n v="8"/>
    <n v="0.2"/>
    <n v="0.2"/>
    <n v="1.4"/>
    <n v="0.3"/>
    <n v="9.3333333333333324E-2"/>
    <x v="3"/>
    <s v="TUNGGAL/SINGLE"/>
    <n v="100"/>
    <x v="3"/>
    <n v="15109"/>
  </r>
  <r>
    <s v="DR110"/>
    <x v="491"/>
    <s v="KZGPI-1990"/>
    <n v="96.8"/>
    <n v="10"/>
    <n v="0.5"/>
    <n v="0.2"/>
    <n v="2"/>
    <n v="0.6"/>
    <n v="0.13333333333333333"/>
    <x v="3"/>
    <s v="TUNGGAL/SINGLE"/>
    <n v="100"/>
    <x v="3"/>
    <n v="15110"/>
  </r>
  <r>
    <s v="DR111"/>
    <x v="492"/>
    <s v="KZGPI-1990"/>
    <n v="97.1"/>
    <n v="9"/>
    <n v="0.5"/>
    <n v="0.1"/>
    <n v="1.9"/>
    <n v="0.7"/>
    <n v="0.12666666666666665"/>
    <x v="3"/>
    <s v="TUNGGAL/SINGLE"/>
    <n v="100"/>
    <x v="3"/>
    <n v="15111"/>
  </r>
  <r>
    <s v="DR112"/>
    <x v="493"/>
    <s v="KZGMI-2001"/>
    <n v="74.3"/>
    <n v="99"/>
    <n v="3.3"/>
    <n v="0.1"/>
    <n v="21.2"/>
    <n v="10.3"/>
    <n v="1.4133333333333333"/>
    <x v="3"/>
    <s v="TUNGGAL/SINGLE"/>
    <n v="100"/>
    <x v="3"/>
    <n v="15112"/>
  </r>
  <r>
    <s v="DR113"/>
    <x v="494"/>
    <s v="DABM-1964"/>
    <n v="91.7"/>
    <n v="25"/>
    <n v="2.4"/>
    <n v="0.2"/>
    <n v="4.9000000000000004"/>
    <n v="1.6"/>
    <n v="0.32666666666666672"/>
    <x v="3"/>
    <s v="TUNGGAL/SINGLE"/>
    <n v="100"/>
    <x v="3"/>
    <n v="15113"/>
  </r>
  <r>
    <s v="DR114"/>
    <x v="495"/>
    <s v="DABM-1964"/>
    <n v="92.4"/>
    <n v="29"/>
    <n v="1.4"/>
    <n v="0.2"/>
    <n v="5.3"/>
    <n v="1.9"/>
    <n v="0.35333333333333333"/>
    <x v="3"/>
    <s v="TUNGGAL/SINGLE"/>
    <n v="100"/>
    <x v="3"/>
    <n v="15114"/>
  </r>
  <r>
    <s v="DR115"/>
    <x v="496"/>
    <s v="DABM-1964"/>
    <n v="67.2"/>
    <n v="128"/>
    <n v="8.3000000000000007"/>
    <n v="0.7"/>
    <n v="22.1"/>
    <m/>
    <n v="1.4733333333333334"/>
    <x v="3"/>
    <s v="TUNGGAL/SINGLE"/>
    <n v="100"/>
    <x v="3"/>
    <n v="15115"/>
  </r>
  <r>
    <s v="DR116"/>
    <x v="497"/>
    <s v="DABM-1964"/>
    <n v="88"/>
    <n v="46"/>
    <n v="3"/>
    <n v="0.3"/>
    <n v="7.9"/>
    <n v="3.3"/>
    <n v="0.52666666666666673"/>
    <x v="3"/>
    <s v="TUNGGAL/SINGLE"/>
    <n v="100"/>
    <x v="3"/>
    <n v="15116"/>
  </r>
  <r>
    <s v="DR117"/>
    <x v="498"/>
    <s v="DABM-1964"/>
    <n v="86.3"/>
    <n v="45"/>
    <n v="2.2000000000000002"/>
    <n v="0.3"/>
    <n v="10.3"/>
    <n v="4.8"/>
    <n v="0.68666666666666676"/>
    <x v="3"/>
    <s v="TUNGGAL/SINGLE"/>
    <n v="100"/>
    <x v="3"/>
    <n v="15117"/>
  </r>
  <r>
    <s v="DR118"/>
    <x v="499"/>
    <s v="DABM-1964"/>
    <n v="86"/>
    <n v="42"/>
    <n v="3.8"/>
    <n v="0.6"/>
    <n v="7.8"/>
    <n v="4.9000000000000004"/>
    <n v="0.52"/>
    <x v="3"/>
    <s v="TUNGGAL/SINGLE"/>
    <n v="100"/>
    <x v="3"/>
    <n v="15118"/>
  </r>
  <r>
    <s v="DR119"/>
    <x v="500"/>
    <s v="KZGPI-1990"/>
    <n v="71.900000000000006"/>
    <n v="111"/>
    <n v="4.5"/>
    <n v="1.1000000000000001"/>
    <n v="20.7"/>
    <n v="5"/>
    <n v="1.38"/>
    <x v="3"/>
    <s v="TUNGGAL/SINGLE"/>
    <n v="100"/>
    <x v="3"/>
    <n v="15119"/>
  </r>
  <r>
    <s v="DR120"/>
    <x v="501"/>
    <s v="KZGMI-2001"/>
    <n v="94"/>
    <n v="22"/>
    <n v="0.4"/>
    <n v="0.2"/>
    <n v="4.7"/>
    <n v="1.3"/>
    <n v="0.31333333333333335"/>
    <x v="3"/>
    <s v="TUNGGAL/SINGLE"/>
    <n v="100"/>
    <x v="3"/>
    <n v="15120"/>
  </r>
  <r>
    <s v="DR121"/>
    <x v="502"/>
    <s v="DABM-1964"/>
    <n v="95"/>
    <n v="19"/>
    <n v="0.6"/>
    <n v="0.2"/>
    <n v="3.8"/>
    <n v="0.6"/>
    <n v="0.2533333333333333"/>
    <x v="3"/>
    <s v="TUNGGAL/SINGLE"/>
    <n v="100"/>
    <x v="3"/>
    <n v="15121"/>
  </r>
  <r>
    <s v="DR122"/>
    <x v="503"/>
    <s v="KZGMI-2001"/>
    <n v="86.6"/>
    <n v="51"/>
    <n v="1.7"/>
    <n v="0.5"/>
    <n v="10"/>
    <n v="2.7"/>
    <n v="0.66666666666666663"/>
    <x v="3"/>
    <s v="TUNGGAL/SINGLE"/>
    <n v="100"/>
    <x v="3"/>
    <n v="15122"/>
  </r>
  <r>
    <s v="DR123"/>
    <x v="504"/>
    <s v="DABM-1964"/>
    <n v="92.3"/>
    <n v="30"/>
    <n v="0.6"/>
    <n v="0.1"/>
    <n v="6.7"/>
    <n v="6.2"/>
    <n v="0.44666666666666666"/>
    <x v="3"/>
    <s v="TUNGGAL/SINGLE"/>
    <n v="100"/>
    <x v="3"/>
    <n v="15123"/>
  </r>
  <r>
    <s v="DR124"/>
    <x v="505"/>
    <s v="DABM-1964"/>
    <n v="91.2"/>
    <n v="32"/>
    <n v="1.1000000000000001"/>
    <n v="0.1"/>
    <n v="6.6"/>
    <n v="0.5"/>
    <n v="0.44"/>
    <x v="3"/>
    <s v="TUNGGAL/SINGLE"/>
    <n v="100"/>
    <x v="3"/>
    <n v="15124"/>
  </r>
  <r>
    <s v="DR125"/>
    <x v="506"/>
    <s v="KZGMI-2001"/>
    <n v="91.2"/>
    <n v="34"/>
    <n v="2.2000000000000002"/>
    <n v="0.3"/>
    <n v="5.5"/>
    <n v="2.9"/>
    <n v="0.36666666666666664"/>
    <x v="3"/>
    <s v="TUNGGAL/SINGLE"/>
    <n v="100"/>
    <x v="3"/>
    <n v="15125"/>
  </r>
  <r>
    <s v="DR126"/>
    <x v="507"/>
    <s v="DABM-1964"/>
    <n v="94.1"/>
    <n v="21"/>
    <n v="0.9"/>
    <n v="0.1"/>
    <n v="4.2"/>
    <n v="1.4"/>
    <n v="0.28000000000000003"/>
    <x v="3"/>
    <s v="TUNGGAL/SINGLE"/>
    <n v="100"/>
    <x v="3"/>
    <n v="15126"/>
  </r>
  <r>
    <s v="DR127"/>
    <x v="508"/>
    <s v="KZGMI-2001"/>
    <n v="90.5"/>
    <n v="38"/>
    <n v="1.1000000000000001"/>
    <n v="0.3"/>
    <n v="7.6"/>
    <n v="2"/>
    <n v="0.5066666666666666"/>
    <x v="3"/>
    <s v="TUNGGAL/SINGLE"/>
    <n v="100"/>
    <x v="3"/>
    <n v="15127"/>
  </r>
  <r>
    <s v="DR128"/>
    <x v="509"/>
    <s v="DABM-1964"/>
    <n v="80"/>
    <n v="66"/>
    <n v="5"/>
    <n v="0.7"/>
    <n v="13.3"/>
    <m/>
    <n v="0.88666666666666671"/>
    <x v="3"/>
    <s v="TUNGGAL/SINGLE"/>
    <n v="100"/>
    <x v="3"/>
    <n v="15128"/>
  </r>
  <r>
    <s v="DR129"/>
    <x v="510"/>
    <s v="KZGMI-2001"/>
    <n v="91.4"/>
    <n v="33"/>
    <n v="2.2999999999999998"/>
    <n v="0.5"/>
    <n v="4.7"/>
    <n v="1.8"/>
    <n v="0.31333333333333335"/>
    <x v="3"/>
    <s v="TUNGGAL/SINGLE"/>
    <n v="100"/>
    <x v="3"/>
    <n v="15129"/>
  </r>
  <r>
    <s v="DR130"/>
    <x v="511"/>
    <s v="DABM-1964"/>
    <n v="85.4"/>
    <n v="57"/>
    <n v="2"/>
    <n v="0.4"/>
    <n v="11.3"/>
    <n v="8.3000000000000007"/>
    <n v="0.75333333333333341"/>
    <x v="3"/>
    <s v="TUNGGAL/SINGLE"/>
    <n v="100"/>
    <x v="3"/>
    <n v="15130"/>
  </r>
  <r>
    <s v="DR131"/>
    <x v="512"/>
    <s v="KZGPI-1990"/>
    <n v="94.4"/>
    <n v="19"/>
    <n v="1"/>
    <n v="0.4"/>
    <n v="3.6"/>
    <n v="1.3"/>
    <n v="0.24000000000000002"/>
    <x v="3"/>
    <s v="TUNGGAL/SINGLE"/>
    <n v="100"/>
    <x v="3"/>
    <n v="15131"/>
  </r>
  <r>
    <s v="DR132"/>
    <x v="513"/>
    <s v="KZGMI-2001"/>
    <n v="95.1"/>
    <n v="19"/>
    <n v="0.6"/>
    <n v="0.1"/>
    <n v="3.9"/>
    <n v="1"/>
    <n v="0.26"/>
    <x v="3"/>
    <s v="TUNGGAL/SINGLE"/>
    <n v="100"/>
    <x v="3"/>
    <n v="15132"/>
  </r>
  <r>
    <s v="DR133"/>
    <x v="514"/>
    <s v="DABM-1964"/>
    <n v="92.3"/>
    <n v="29"/>
    <n v="2.1"/>
    <n v="0.1"/>
    <n v="4.9000000000000004"/>
    <n v="2.1"/>
    <n v="0.32666666666666672"/>
    <x v="3"/>
    <s v="TUNGGAL/SINGLE"/>
    <n v="100"/>
    <x v="3"/>
    <n v="15133"/>
  </r>
  <r>
    <s v="DR134"/>
    <x v="515"/>
    <s v="KZGMI-2001"/>
    <n v="77.2"/>
    <n v="92"/>
    <n v="5.4"/>
    <n v="1.1000000000000001"/>
    <n v="15.2"/>
    <n v="2"/>
    <n v="1.0133333333333332"/>
    <x v="3"/>
    <s v="TUNGGAL/SINGLE"/>
    <n v="100"/>
    <x v="3"/>
    <n v="15134"/>
  </r>
  <r>
    <s v="DR135"/>
    <x v="516"/>
    <s v="DABM-1964"/>
    <n v="83.9"/>
    <n v="53"/>
    <n v="3.7"/>
    <n v="1"/>
    <n v="9"/>
    <n v="0"/>
    <n v="0.6"/>
    <x v="3"/>
    <s v="TUNGGAL/SINGLE"/>
    <n v="100"/>
    <x v="3"/>
    <n v="15135"/>
  </r>
  <r>
    <s v="DR136"/>
    <x v="517"/>
    <s v="KZGMI-2001"/>
    <n v="91"/>
    <n v="33"/>
    <n v="4.5"/>
    <n v="0.4"/>
    <n v="2.8"/>
    <m/>
    <n v="0.18666666666666665"/>
    <x v="3"/>
    <s v="TUNGGAL/SINGLE"/>
    <n v="100"/>
    <x v="3"/>
    <n v="15136"/>
  </r>
  <r>
    <s v="DR137"/>
    <x v="518"/>
    <s v="KZGMI-2001"/>
    <n v="80.2"/>
    <n v="76"/>
    <n v="3.6"/>
    <n v="0.3"/>
    <n v="14.6"/>
    <n v="7.1"/>
    <n v="0.97333333333333327"/>
    <x v="3"/>
    <s v="TUNGGAL/SINGLE"/>
    <n v="100"/>
    <x v="3"/>
    <n v="15137"/>
  </r>
  <r>
    <s v="DR138"/>
    <x v="519"/>
    <s v="KZGMI-2001"/>
    <n v="93.3"/>
    <n v="25"/>
    <n v="0.8"/>
    <n v="0.1"/>
    <n v="5.3"/>
    <n v="9.6999999999999993"/>
    <n v="0.35333333333333333"/>
    <x v="3"/>
    <s v="TUNGGAL/SINGLE"/>
    <n v="100"/>
    <x v="3"/>
    <n v="15138"/>
  </r>
  <r>
    <s v="DR139"/>
    <x v="520"/>
    <s v="KZGMI-2001"/>
    <n v="80.8"/>
    <n v="75"/>
    <n v="1.6"/>
    <n v="0.6"/>
    <n v="15.8"/>
    <n v="10"/>
    <n v="1.0533333333333335"/>
    <x v="3"/>
    <s v="TUNGGAL/SINGLE"/>
    <n v="100"/>
    <x v="3"/>
    <n v="15139"/>
  </r>
  <r>
    <s v="DR140"/>
    <x v="521"/>
    <s v="KZGMI-2001"/>
    <n v="87"/>
    <n v="41"/>
    <n v="1.4"/>
    <n v="0.3"/>
    <n v="8.1"/>
    <n v="2.2000000000000002"/>
    <n v="0.53999999999999992"/>
    <x v="3"/>
    <s v="TUNGGAL/SINGLE"/>
    <n v="100"/>
    <x v="3"/>
    <n v="15140"/>
  </r>
  <r>
    <s v="DR141"/>
    <x v="522"/>
    <s v="DABM-1964"/>
    <n v="92.2"/>
    <n v="28"/>
    <n v="2.2999999999999998"/>
    <n v="0.3"/>
    <n v="4"/>
    <n v="2.5"/>
    <n v="0.26666666666666666"/>
    <x v="3"/>
    <s v="TUNGGAL/SINGLE"/>
    <n v="100"/>
    <x v="3"/>
    <n v="15141"/>
  </r>
  <r>
    <s v="DR142"/>
    <x v="523"/>
    <s v="KZGPI-1990"/>
    <n v="96.6"/>
    <n v="9"/>
    <n v="1"/>
    <n v="0.1"/>
    <n v="1.7"/>
    <n v="0.8"/>
    <n v="0.11333333333333333"/>
    <x v="3"/>
    <s v="TUNGGAL/SINGLE"/>
    <n v="100"/>
    <x v="3"/>
    <n v="15142"/>
  </r>
  <r>
    <s v="DR143"/>
    <x v="524"/>
    <s v="KZGMI-2001"/>
    <n v="91.8"/>
    <n v="30"/>
    <n v="1.9"/>
    <n v="0.5"/>
    <n v="4.4000000000000004"/>
    <n v="2.7"/>
    <n v="0.29333333333333333"/>
    <x v="3"/>
    <s v="TUNGGAL/SINGLE"/>
    <n v="100"/>
    <x v="3"/>
    <n v="15143"/>
  </r>
  <r>
    <s v="DR144"/>
    <x v="525"/>
    <s v="KZGMI-2001"/>
    <n v="94.9"/>
    <n v="19"/>
    <n v="1.3"/>
    <n v="0.2"/>
    <n v="2.9"/>
    <n v="2.2000000000000002"/>
    <n v="0.19333333333333333"/>
    <x v="3"/>
    <s v="TUNGGAL/SINGLE"/>
    <n v="100"/>
    <x v="3"/>
    <n v="15144"/>
  </r>
  <r>
    <s v="DR145"/>
    <x v="526"/>
    <s v="DABM-1964"/>
    <n v="94.8"/>
    <n v="18"/>
    <n v="1.2"/>
    <n v="0.2"/>
    <n v="2.9"/>
    <n v="1.8"/>
    <n v="0.19333333333333333"/>
    <x v="3"/>
    <s v="TUNGGAL/SINGLE"/>
    <n v="100"/>
    <x v="3"/>
    <n v="15145"/>
  </r>
  <r>
    <s v="DR146"/>
    <x v="527"/>
    <s v="KZGPI-1990"/>
    <n v="93.3"/>
    <n v="17"/>
    <n v="3.1"/>
    <n v="0.2"/>
    <n v="2.2000000000000002"/>
    <n v="0.7"/>
    <n v="0.14666666666666667"/>
    <x v="3"/>
    <s v="TUNGGAL/SINGLE"/>
    <n v="100"/>
    <x v="3"/>
    <n v="15146"/>
  </r>
  <r>
    <s v="DR147"/>
    <x v="528"/>
    <s v="DABM-1964"/>
    <n v="93"/>
    <n v="23"/>
    <n v="1"/>
    <n v="0.1"/>
    <n v="4.5999999999999996"/>
    <n v="2"/>
    <n v="0.30666666666666664"/>
    <x v="3"/>
    <s v="TUNGGAL/SINGLE"/>
    <n v="100"/>
    <x v="3"/>
    <n v="15147"/>
  </r>
  <r>
    <s v="DR148"/>
    <x v="529"/>
    <s v="KZGPI-1990"/>
    <n v="90.4"/>
    <n v="34"/>
    <n v="3.7"/>
    <n v="1.2"/>
    <n v="4.3"/>
    <n v="1.1000000000000001"/>
    <n v="0.28666666666666668"/>
    <x v="3"/>
    <s v="TUNGGAL/SINGLE"/>
    <n v="100"/>
    <x v="3"/>
    <n v="15148"/>
  </r>
  <r>
    <s v="DR149"/>
    <x v="530"/>
    <s v="DABM-1964"/>
    <n v="81"/>
    <n v="76"/>
    <n v="9"/>
    <n v="2.6"/>
    <n v="6.4"/>
    <n v="0.7"/>
    <n v="0.42666666666666669"/>
    <x v="3"/>
    <s v="TUNGGAL/SINGLE"/>
    <n v="100"/>
    <x v="3"/>
    <n v="15149"/>
  </r>
  <r>
    <s v="DR150"/>
    <x v="531"/>
    <s v="DABM-1964"/>
    <n v="88"/>
    <n v="40"/>
    <n v="5"/>
    <n v="0.2"/>
    <n v="5.8"/>
    <n v="2.6"/>
    <n v="0.38666666666666666"/>
    <x v="3"/>
    <s v="TUNGGAL/SINGLE"/>
    <n v="100"/>
    <x v="3"/>
    <n v="15150"/>
  </r>
  <r>
    <s v="DR151"/>
    <x v="532"/>
    <s v="DABM-1964"/>
    <n v="91"/>
    <n v="30"/>
    <n v="4.5999999999999996"/>
    <n v="0.4"/>
    <n v="3"/>
    <n v="0.8"/>
    <n v="0.2"/>
    <x v="3"/>
    <s v="TUNGGAL/SINGLE"/>
    <n v="100"/>
    <x v="3"/>
    <n v="15151"/>
  </r>
  <r>
    <s v="DR152"/>
    <x v="533"/>
    <s v="DABM-1964"/>
    <n v="89"/>
    <n v="34"/>
    <n v="2"/>
    <n v="0.1"/>
    <n v="7.9"/>
    <n v="4.9000000000000004"/>
    <n v="0.52666666666666673"/>
    <x v="3"/>
    <s v="TUNGGAL/SINGLE"/>
    <n v="100"/>
    <x v="3"/>
    <n v="15152"/>
  </r>
  <r>
    <s v="DR153"/>
    <x v="534"/>
    <s v="DABM-1964"/>
    <n v="12.3"/>
    <n v="302"/>
    <n v="8.3000000000000007"/>
    <n v="1.7"/>
    <n v="72.599999999999994"/>
    <n v="21.2"/>
    <n v="4.84"/>
    <x v="3"/>
    <s v="TUNGGAL/SINGLE"/>
    <n v="100"/>
    <x v="3"/>
    <n v="15153"/>
  </r>
  <r>
    <s v="DR154"/>
    <x v="535"/>
    <s v="DABM-1964"/>
    <n v="92.7"/>
    <n v="28"/>
    <n v="1.1000000000000001"/>
    <n v="0.2"/>
    <n v="5.5"/>
    <n v="2.1"/>
    <n v="0.36666666666666664"/>
    <x v="3"/>
    <s v="TUNGGAL/SINGLE"/>
    <n v="100"/>
    <x v="3"/>
    <n v="15154"/>
  </r>
  <r>
    <s v="DR155"/>
    <x v="536"/>
    <s v="KZGMI-2001"/>
    <n v="90.5"/>
    <n v="37"/>
    <n v="2"/>
    <n v="0.4"/>
    <n v="6.3"/>
    <n v="3.2"/>
    <n v="0.42"/>
    <x v="3"/>
    <s v="TUNGGAL/SINGLE"/>
    <n v="100"/>
    <x v="3"/>
    <n v="15155"/>
  </r>
  <r>
    <s v="DR156"/>
    <x v="537"/>
    <s v="KZGPI-1990"/>
    <n v="87.3"/>
    <n v="52"/>
    <n v="2.1"/>
    <n v="1.1000000000000001"/>
    <n v="8.6"/>
    <n v="1.4"/>
    <n v="0.57333333333333336"/>
    <x v="3"/>
    <s v="TUNGGAL/SINGLE"/>
    <n v="100"/>
    <x v="3"/>
    <n v="15156"/>
  </r>
  <r>
    <s v="DR157"/>
    <x v="538"/>
    <s v="KZGPI-1990"/>
    <n v="86.6"/>
    <n v="52"/>
    <n v="1.1000000000000001"/>
    <n v="0.4"/>
    <n v="11.2"/>
    <n v="3.2"/>
    <n v="0.74666666666666659"/>
    <x v="3"/>
    <s v="TUNGGAL/SINGLE"/>
    <n v="100"/>
    <x v="3"/>
    <n v="15157"/>
  </r>
  <r>
    <s v="DR158"/>
    <x v="539"/>
    <s v="KZGMI-2001"/>
    <n v="89.2"/>
    <n v="45"/>
    <n v="1.9"/>
    <n v="0.8"/>
    <n v="7.5"/>
    <n v="5.0999999999999996"/>
    <n v="0.5"/>
    <x v="3"/>
    <s v="TUNGGAL/SINGLE"/>
    <n v="100"/>
    <x v="3"/>
    <n v="15158"/>
  </r>
  <r>
    <s v="DR159"/>
    <x v="540"/>
    <s v="KZGPI-1990"/>
    <n v="91.8"/>
    <n v="25"/>
    <n v="2.1"/>
    <n v="0.1"/>
    <n v="5.3"/>
    <n v="0.5"/>
    <n v="0.35333333333333333"/>
    <x v="3"/>
    <s v="TUNGGAL/SINGLE"/>
    <n v="100"/>
    <x v="3"/>
    <n v="15159"/>
  </r>
  <r>
    <s v="DR160"/>
    <x v="541"/>
    <s v="DABM-1964"/>
    <n v="94"/>
    <n v="20"/>
    <n v="1"/>
    <n v="0.2"/>
    <n v="3.5"/>
    <n v="0.4"/>
    <n v="0.23333333333333334"/>
    <x v="3"/>
    <s v="TUNGGAL/SINGLE"/>
    <n v="100"/>
    <x v="3"/>
    <n v="15160"/>
  </r>
  <r>
    <s v="DR161"/>
    <x v="542"/>
    <s v="KZGPI-1990"/>
    <n v="92.9"/>
    <n v="24"/>
    <n v="1.3"/>
    <n v="0.5"/>
    <n v="4.7"/>
    <n v="1.5"/>
    <n v="0.31333333333333335"/>
    <x v="3"/>
    <s v="TUNGGAL/SINGLE"/>
    <n v="100"/>
    <x v="3"/>
    <n v="15161"/>
  </r>
  <r>
    <s v="DR162"/>
    <x v="543"/>
    <s v="DABM-1964"/>
    <n v="93"/>
    <n v="24"/>
    <n v="2"/>
    <n v="0.7"/>
    <n v="3.3"/>
    <n v="1.8"/>
    <n v="0.22"/>
    <x v="3"/>
    <s v="TUNGGAL/SINGLE"/>
    <n v="100"/>
    <x v="3"/>
    <n v="15162"/>
  </r>
  <r>
    <s v="DR163"/>
    <x v="544"/>
    <s v="KZGPI-1990"/>
    <n v="79.5"/>
    <n v="82"/>
    <n v="5.8"/>
    <n v="1.3"/>
    <n v="11.7"/>
    <n v="4.8"/>
    <n v="0.77999999999999992"/>
    <x v="3"/>
    <s v="TUNGGAL/SINGLE"/>
    <n v="100"/>
    <x v="3"/>
    <n v="15163"/>
  </r>
  <r>
    <s v="DR164"/>
    <x v="545"/>
    <s v="KZGMI-2001"/>
    <n v="89.3"/>
    <n v="39"/>
    <n v="2"/>
    <n v="0.2"/>
    <n v="7.2"/>
    <n v="2.5"/>
    <n v="0.48000000000000004"/>
    <x v="3"/>
    <s v="TUNGGAL/SINGLE"/>
    <n v="100"/>
    <x v="3"/>
    <n v="15164"/>
  </r>
  <r>
    <s v="DR165"/>
    <x v="546"/>
    <s v="KZGMI-2001"/>
    <n v="90.5"/>
    <n v="34"/>
    <n v="2.4"/>
    <n v="0.3"/>
    <n v="5.5"/>
    <n v="2.2000000000000002"/>
    <n v="0.36666666666666664"/>
    <x v="3"/>
    <s v="TUNGGAL/SINGLE"/>
    <n v="100"/>
    <x v="3"/>
    <n v="15165"/>
  </r>
  <r>
    <s v="DR166"/>
    <x v="547"/>
    <s v="KZGPI-1990"/>
    <n v="89.9"/>
    <n v="36"/>
    <n v="1"/>
    <n v="0.6"/>
    <n v="7.9"/>
    <n v="1"/>
    <n v="0.52666666666666673"/>
    <x v="3"/>
    <s v="TUNGGAL/SINGLE"/>
    <n v="100"/>
    <x v="3"/>
    <n v="15166"/>
  </r>
  <r>
    <s v="DP001"/>
    <x v="548"/>
    <s v="KZGPI-1990"/>
    <n v="90.7"/>
    <n v="30"/>
    <n v="1.3"/>
    <n v="0.7"/>
    <n v="5.8"/>
    <n v="1.2"/>
    <n v="0.38666666666666666"/>
    <x v="3"/>
    <s v="TUNGGAL/SINGLE"/>
    <n v="100"/>
    <x v="3"/>
    <n v="15167"/>
  </r>
  <r>
    <s v="DP002"/>
    <x v="549"/>
    <s v="KZGPI-1990"/>
    <n v="93.5"/>
    <n v="23"/>
    <n v="1.2"/>
    <n v="0.6"/>
    <n v="3.7"/>
    <n v="1.1000000000000001"/>
    <n v="0.24666666666666667"/>
    <x v="3"/>
    <s v="TUNGGAL/SINGLE"/>
    <n v="100"/>
    <x v="3"/>
    <n v="15168"/>
  </r>
  <r>
    <s v="DP003"/>
    <x v="550"/>
    <s v="KZGPI-1990"/>
    <n v="90.6"/>
    <n v="30"/>
    <n v="2.2000000000000002"/>
    <n v="0.2"/>
    <n v="6.4"/>
    <n v="1.5"/>
    <n v="0.42666666666666669"/>
    <x v="3"/>
    <s v="TUNGGAL/SINGLE"/>
    <n v="100"/>
    <x v="3"/>
    <n v="15169"/>
  </r>
  <r>
    <s v="DP004"/>
    <x v="551"/>
    <s v="KZGPI-1990"/>
    <n v="87.2"/>
    <n v="40"/>
    <n v="3.7"/>
    <n v="0.3"/>
    <n v="8"/>
    <n v="1.8"/>
    <n v="0.53333333333333333"/>
    <x v="3"/>
    <s v="TUNGGAL/SINGLE"/>
    <n v="100"/>
    <x v="3"/>
    <n v="15170"/>
  </r>
  <r>
    <s v="DP005"/>
    <x v="552"/>
    <s v="KZGPI-1990"/>
    <n v="83.3"/>
    <n v="53"/>
    <n v="5.3"/>
    <n v="0.9"/>
    <n v="9.1"/>
    <n v="1.2"/>
    <n v="0.60666666666666669"/>
    <x v="3"/>
    <s v="TUNGGAL/SINGLE"/>
    <n v="100"/>
    <x v="3"/>
    <n v="15171"/>
  </r>
  <r>
    <s v="DP006"/>
    <x v="553"/>
    <s v="KZGPI-1990"/>
    <n v="80.3"/>
    <n v="61"/>
    <n v="6.1"/>
    <n v="0.9"/>
    <n v="10"/>
    <n v="0.9"/>
    <n v="0.66666666666666663"/>
    <x v="3"/>
    <s v="TUNGGAL/SINGLE"/>
    <n v="100"/>
    <x v="3"/>
    <n v="15172"/>
  </r>
  <r>
    <s v="DP007"/>
    <x v="554"/>
    <s v="KZGPI-1990"/>
    <n v="81.599999999999994"/>
    <n v="63"/>
    <n v="3.8"/>
    <n v="1.5"/>
    <n v="11.5"/>
    <n v="2.4"/>
    <n v="0.76666666666666672"/>
    <x v="3"/>
    <s v="TUNGGAL/SINGLE"/>
    <n v="100"/>
    <x v="3"/>
    <n v="15173"/>
  </r>
  <r>
    <s v="DP008"/>
    <x v="555"/>
    <s v="KZGPI-1990"/>
    <n v="90.5"/>
    <n v="31"/>
    <n v="3.7"/>
    <n v="0.6"/>
    <n v="4.8"/>
    <n v="1.6"/>
    <n v="0.32"/>
    <x v="3"/>
    <s v="TUNGGAL/SINGLE"/>
    <n v="100"/>
    <x v="3"/>
    <n v="15174"/>
  </r>
  <r>
    <s v="DP009"/>
    <x v="556"/>
    <s v="KZGPI-1990"/>
    <n v="91.6"/>
    <n v="27"/>
    <n v="1.3"/>
    <n v="0.2"/>
    <n v="5.9"/>
    <n v="1.6"/>
    <n v="0.39333333333333337"/>
    <x v="3"/>
    <s v="TUNGGAL/SINGLE"/>
    <n v="100"/>
    <x v="3"/>
    <n v="15175"/>
  </r>
  <r>
    <s v="DP010"/>
    <x v="557"/>
    <s v="KZGPI-1990"/>
    <n v="82.5"/>
    <n v="56"/>
    <n v="3.1"/>
    <n v="0.3"/>
    <n v="13"/>
    <n v="1.5"/>
    <n v="0.8666666666666667"/>
    <x v="3"/>
    <s v="TUNGGAL/SINGLE"/>
    <n v="100"/>
    <x v="3"/>
    <n v="15176"/>
  </r>
  <r>
    <s v="DP011"/>
    <x v="558"/>
    <s v="KZGPI-1990"/>
    <n v="88.2"/>
    <n v="39"/>
    <n v="3"/>
    <n v="0.6"/>
    <n v="7.6"/>
    <n v="1.7"/>
    <n v="0.5066666666666666"/>
    <x v="3"/>
    <s v="TUNGGAL/SINGLE"/>
    <n v="100"/>
    <x v="3"/>
    <n v="15177"/>
  </r>
  <r>
    <s v="DP012"/>
    <x v="559"/>
    <s v="KZGPI-1990"/>
    <n v="90.9"/>
    <n v="30"/>
    <n v="2.2999999999999998"/>
    <n v="0.4"/>
    <n v="5.8"/>
    <n v="1.4"/>
    <n v="0.38666666666666666"/>
    <x v="3"/>
    <s v="TUNGGAL/SINGLE"/>
    <n v="100"/>
    <x v="3"/>
    <n v="15178"/>
  </r>
  <r>
    <s v="DP013"/>
    <x v="560"/>
    <s v="KZGPI-1990"/>
    <n v="90.4"/>
    <n v="30"/>
    <n v="3.2"/>
    <n v="0.7"/>
    <n v="4.7"/>
    <n v="1.8"/>
    <n v="0.31333333333333335"/>
    <x v="3"/>
    <s v="TUNGGAL/SINGLE"/>
    <n v="100"/>
    <x v="3"/>
    <n v="15179"/>
  </r>
  <r>
    <s v="DP014"/>
    <x v="561"/>
    <s v="KZGPI-1990"/>
    <n v="93"/>
    <n v="22"/>
    <n v="2.5"/>
    <n v="0.6"/>
    <n v="3.1"/>
    <n v="1.2"/>
    <n v="0.20666666666666667"/>
    <x v="3"/>
    <s v="TUNGGAL/SINGLE"/>
    <n v="100"/>
    <x v="3"/>
    <n v="15180"/>
  </r>
  <r>
    <s v="DP015"/>
    <x v="562"/>
    <s v="KZGPI-1990"/>
    <n v="95"/>
    <n v="16"/>
    <n v="0.8"/>
    <n v="0.2"/>
    <n v="3.4"/>
    <n v="1.2"/>
    <n v="0.22666666666666666"/>
    <x v="3"/>
    <s v="TUNGGAL/SINGLE"/>
    <n v="100"/>
    <x v="3"/>
    <n v="15181"/>
  </r>
  <r>
    <s v="DP016"/>
    <x v="563"/>
    <s v="KZGPI-1990"/>
    <n v="93.5"/>
    <n v="19"/>
    <n v="2.7"/>
    <n v="0.2"/>
    <n v="2.9"/>
    <n v="0.7"/>
    <n v="0.19333333333333333"/>
    <x v="3"/>
    <s v="TUNGGAL/SINGLE"/>
    <n v="100"/>
    <x v="3"/>
    <n v="15182"/>
  </r>
  <r>
    <s v="DP017"/>
    <x v="564"/>
    <s v="KZGPI-1990"/>
    <n v="79.2"/>
    <n v="88"/>
    <n v="3.2"/>
    <n v="2.1"/>
    <n v="14"/>
    <n v="0.7"/>
    <n v="0.93333333333333335"/>
    <x v="3"/>
    <s v="TUNGGAL/SINGLE"/>
    <n v="100"/>
    <x v="3"/>
    <n v="15183"/>
  </r>
  <r>
    <s v="DP018"/>
    <x v="565"/>
    <s v="KZGPI-1990"/>
    <n v="91.9"/>
    <n v="28"/>
    <n v="3"/>
    <n v="0.8"/>
    <n v="4"/>
    <n v="1"/>
    <n v="0.26666666666666666"/>
    <x v="3"/>
    <s v="TUNGGAL/SINGLE"/>
    <n v="100"/>
    <x v="3"/>
    <n v="15184"/>
  </r>
  <r>
    <s v="DP019"/>
    <x v="566"/>
    <s v="KZGPI-1990"/>
    <n v="92.7"/>
    <n v="23"/>
    <n v="1.8"/>
    <n v="0.1"/>
    <n v="4.9000000000000004"/>
    <n v="0.4"/>
    <n v="0.32666666666666672"/>
    <x v="3"/>
    <s v="TUNGGAL/SINGLE"/>
    <n v="100"/>
    <x v="3"/>
    <n v="15185"/>
  </r>
  <r>
    <s v="DP020"/>
    <x v="567"/>
    <s v="KZGPI-1990"/>
    <n v="92.1"/>
    <n v="28"/>
    <n v="0.7"/>
    <n v="0.5"/>
    <n v="6.3"/>
    <n v="0.8"/>
    <n v="0.42"/>
    <x v="3"/>
    <s v="TUNGGAL/SINGLE"/>
    <n v="100"/>
    <x v="3"/>
    <n v="15186"/>
  </r>
  <r>
    <s v="DP021"/>
    <x v="568"/>
    <s v="KZGPI-1990"/>
    <n v="89.5"/>
    <n v="37"/>
    <n v="1"/>
    <n v="0.6"/>
    <n v="8.3000000000000007"/>
    <n v="1.1000000000000001"/>
    <n v="0.55333333333333334"/>
    <x v="3"/>
    <s v="TUNGGAL/SINGLE"/>
    <n v="100"/>
    <x v="3"/>
    <n v="15187"/>
  </r>
  <r>
    <s v="DP022"/>
    <x v="569"/>
    <s v="KZGMS-1993"/>
    <n v="78"/>
    <n v="98"/>
    <n v="3.9"/>
    <n v="2.6"/>
    <n v="14.8"/>
    <n v="0.5"/>
    <n v="0.98666666666666669"/>
    <x v="3"/>
    <s v="TUNGGAL/SINGLE"/>
    <n v="100"/>
    <x v="3"/>
    <n v="15188"/>
  </r>
  <r>
    <s v="DP023"/>
    <x v="570"/>
    <s v="KZGMI-2001"/>
    <n v="76.900000000000006"/>
    <n v="126"/>
    <n v="3.4"/>
    <n v="7.9"/>
    <n v="10.3"/>
    <n v="5.4"/>
    <n v="0.68666666666666676"/>
    <x v="3"/>
    <s v="TUNGGAL/SINGLE"/>
    <n v="100"/>
    <x v="3"/>
    <n v="15189"/>
  </r>
  <r>
    <s v="DP024"/>
    <x v="571"/>
    <s v="KZGMI-2001"/>
    <n v="77.7"/>
    <n v="113"/>
    <n v="0.9"/>
    <n v="7.2"/>
    <n v="11.2"/>
    <n v="4.7"/>
    <n v="0.74666666666666659"/>
    <x v="3"/>
    <s v="TUNGGAL/SINGLE"/>
    <n v="100"/>
    <x v="3"/>
    <n v="15190"/>
  </r>
  <r>
    <s v="DP025"/>
    <x v="572"/>
    <s v="KZGMI-2001"/>
    <n v="59"/>
    <n v="277"/>
    <n v="2.4"/>
    <n v="25"/>
    <n v="10.7"/>
    <n v="4.5999999999999996"/>
    <n v="0.71333333333333326"/>
    <x v="3"/>
    <s v="TUNGGAL/SINGLE"/>
    <n v="100"/>
    <x v="3"/>
    <n v="15191"/>
  </r>
  <r>
    <s v="DP026"/>
    <x v="573"/>
    <s v="KZGMI-2001"/>
    <n v="89.1"/>
    <n v="65"/>
    <n v="1.1000000000000001"/>
    <n v="5.2"/>
    <n v="3.5"/>
    <n v="3.1"/>
    <n v="0.23333333333333334"/>
    <x v="3"/>
    <s v="TUNGGAL/SINGLE"/>
    <n v="100"/>
    <x v="3"/>
    <n v="15192"/>
  </r>
  <r>
    <s v="DP027"/>
    <x v="574"/>
    <s v="KZGPI-1990"/>
    <n v="63.9"/>
    <n v="186"/>
    <n v="11.7"/>
    <n v="9.6999999999999993"/>
    <n v="13"/>
    <n v="2.1"/>
    <n v="0.8666666666666667"/>
    <x v="3"/>
    <s v="TUNGGAL/SINGLE"/>
    <n v="100"/>
    <x v="3"/>
    <n v="15193"/>
  </r>
  <r>
    <s v="DP028"/>
    <x v="575"/>
    <s v="KZGPI-1990"/>
    <n v="74.5"/>
    <n v="141"/>
    <n v="4.4000000000000004"/>
    <n v="10.199999999999999"/>
    <n v="8"/>
    <n v="1.8"/>
    <n v="0.53333333333333333"/>
    <x v="3"/>
    <s v="TUNGGAL/SINGLE"/>
    <n v="100"/>
    <x v="3"/>
    <n v="15194"/>
  </r>
  <r>
    <s v="DP029"/>
    <x v="576"/>
    <s v="KZGMI-2001"/>
    <n v="79.599999999999994"/>
    <n v="102"/>
    <n v="3.2"/>
    <n v="6"/>
    <n v="8.6999999999999993"/>
    <n v="4.3"/>
    <n v="0.57999999999999996"/>
    <x v="3"/>
    <s v="TUNGGAL/SINGLE"/>
    <n v="100"/>
    <x v="3"/>
    <n v="15195"/>
  </r>
  <r>
    <s v="DP030"/>
    <x v="577"/>
    <s v="KZGMS-1993"/>
    <n v="82.7"/>
    <n v="97"/>
    <n v="5.8"/>
    <n v="6.3"/>
    <n v="4.2"/>
    <n v="0.6"/>
    <n v="0.28000000000000003"/>
    <x v="3"/>
    <s v="TUNGGAL/SINGLE"/>
    <n v="100"/>
    <x v="3"/>
    <n v="15196"/>
  </r>
  <r>
    <s v="DP031"/>
    <x v="578"/>
    <s v="KZGPI-1990"/>
    <n v="68.5"/>
    <n v="137"/>
    <n v="6.1"/>
    <n v="3.2"/>
    <n v="21"/>
    <n v="1.1000000000000001"/>
    <n v="1.4"/>
    <x v="3"/>
    <s v="TUNGGAL/SINGLE"/>
    <n v="100"/>
    <x v="3"/>
    <n v="15197"/>
  </r>
  <r>
    <s v="DP032"/>
    <x v="579"/>
    <s v="KZGPI-1990"/>
    <n v="69.2"/>
    <n v="160"/>
    <n v="3.3"/>
    <n v="9.1999999999999993"/>
    <n v="16"/>
    <n v="2.2999999999999998"/>
    <n v="1.0666666666666667"/>
    <x v="3"/>
    <s v="TUNGGAL/SINGLE"/>
    <n v="100"/>
    <x v="3"/>
    <n v="15198"/>
  </r>
  <r>
    <s v="DP033"/>
    <x v="580"/>
    <s v="KZGPI-1990"/>
    <n v="76.099999999999994"/>
    <n v="143"/>
    <n v="4"/>
    <n v="11.4"/>
    <n v="6"/>
    <n v="1.4"/>
    <n v="0.4"/>
    <x v="3"/>
    <s v="TUNGGAL/SINGLE"/>
    <n v="100"/>
    <x v="3"/>
    <n v="15199"/>
  </r>
  <r>
    <s v="DP034"/>
    <x v="581"/>
    <s v="KZGMI-2001"/>
    <n v="71.900000000000006"/>
    <n v="176"/>
    <n v="7.3"/>
    <n v="14.9"/>
    <n v="3.2"/>
    <m/>
    <n v="0.21333333333333335"/>
    <x v="3"/>
    <s v="TUNGGAL/SINGLE"/>
    <n v="100"/>
    <x v="3"/>
    <n v="15200"/>
  </r>
  <r>
    <s v="DP035"/>
    <x v="582"/>
    <s v="KZGMI-2001"/>
    <n v="80"/>
    <n v="110"/>
    <n v="4.5"/>
    <n v="6.9"/>
    <n v="7.1"/>
    <n v="3.9"/>
    <n v="0.47333333333333333"/>
    <x v="3"/>
    <s v="TUNGGAL/SINGLE"/>
    <n v="100"/>
    <x v="3"/>
    <n v="15201"/>
  </r>
  <r>
    <s v="DP036"/>
    <x v="583"/>
    <s v="KZGMI-2001"/>
    <n v="91.7"/>
    <n v="38"/>
    <n v="2.4"/>
    <n v="2"/>
    <n v="2.6"/>
    <n v="1.5"/>
    <n v="0.17333333333333334"/>
    <x v="3"/>
    <s v="TUNGGAL/SINGLE"/>
    <n v="100"/>
    <x v="3"/>
    <n v="15202"/>
  </r>
  <r>
    <s v="DP037"/>
    <x v="584"/>
    <s v="KZGPI-1990"/>
    <n v="79"/>
    <n v="92"/>
    <n v="2.2000000000000002"/>
    <n v="3.3"/>
    <n v="14.1"/>
    <n v="1.4"/>
    <n v="0.94"/>
    <x v="3"/>
    <s v="TUNGGAL/SINGLE"/>
    <n v="100"/>
    <x v="3"/>
    <n v="15203"/>
  </r>
  <r>
    <s v="DP038"/>
    <x v="585"/>
    <s v="KZGPI-1990"/>
    <n v="2.2999999999999998"/>
    <n v="586"/>
    <n v="4.9000000000000004"/>
    <n v="40.6"/>
    <n v="50.2"/>
    <n v="0.5"/>
    <n v="3.3466666666666667"/>
    <x v="3"/>
    <s v="TUNGGAL/SINGLE"/>
    <n v="100"/>
    <x v="3"/>
    <n v="15204"/>
  </r>
  <r>
    <s v="DP039"/>
    <x v="586"/>
    <s v="KZGMI-2001"/>
    <n v="88.4"/>
    <n v="46"/>
    <n v="2.2000000000000002"/>
    <n v="1.5"/>
    <n v="6"/>
    <n v="3.8"/>
    <n v="0.4"/>
    <x v="3"/>
    <s v="TUNGGAL/SINGLE"/>
    <n v="100"/>
    <x v="3"/>
    <n v="15205"/>
  </r>
  <r>
    <s v="DP040"/>
    <x v="587"/>
    <s v="KZGMI-2001"/>
    <n v="96.3"/>
    <n v="15"/>
    <n v="1"/>
    <n v="0.4"/>
    <n v="1.9"/>
    <m/>
    <n v="0.12666666666666665"/>
    <x v="3"/>
    <s v="TUNGGAL/SINGLE"/>
    <n v="100"/>
    <x v="3"/>
    <n v="15206"/>
  </r>
  <r>
    <s v="DP041"/>
    <x v="588"/>
    <s v="KZGMI-2001"/>
    <n v="84.8"/>
    <n v="79"/>
    <n v="2.2999999999999998"/>
    <n v="5.2"/>
    <n v="5.8"/>
    <n v="2.5"/>
    <n v="0.38666666666666666"/>
    <x v="3"/>
    <s v="TUNGGAL/SINGLE"/>
    <n v="100"/>
    <x v="3"/>
    <n v="15207"/>
  </r>
  <r>
    <s v="DP042"/>
    <x v="589"/>
    <s v="KZGMI-2001"/>
    <n v="83.9"/>
    <n v="9"/>
    <n v="2.1"/>
    <n v="6"/>
    <n v="7.1"/>
    <n v="4.4000000000000004"/>
    <n v="0.47333333333333333"/>
    <x v="3"/>
    <s v="TUNGGAL/SINGLE"/>
    <n v="100"/>
    <x v="3"/>
    <n v="15208"/>
  </r>
  <r>
    <s v="DP043"/>
    <x v="590"/>
    <s v="KZGMI-2001"/>
    <n v="83.4"/>
    <n v="77"/>
    <n v="3.5"/>
    <n v="4.5999999999999996"/>
    <n v="5.4"/>
    <n v="3.6"/>
    <n v="0.36000000000000004"/>
    <x v="3"/>
    <s v="TUNGGAL/SINGLE"/>
    <n v="100"/>
    <x v="3"/>
    <n v="15209"/>
  </r>
  <r>
    <s v="DP044"/>
    <x v="591"/>
    <s v="KZGMI-2001"/>
    <n v="83.8"/>
    <n v="75"/>
    <n v="2.5"/>
    <n v="2.8"/>
    <n v="10"/>
    <n v="5.4"/>
    <n v="0.66666666666666663"/>
    <x v="3"/>
    <s v="TUNGGAL/SINGLE"/>
    <n v="100"/>
    <x v="3"/>
    <n v="15210"/>
  </r>
  <r>
    <s v="DP045"/>
    <x v="592"/>
    <s v="KZGMI-2001"/>
    <n v="91.8"/>
    <n v="25"/>
    <n v="1.5"/>
    <n v="0.5"/>
    <n v="3.6"/>
    <n v="1.7"/>
    <n v="0.24000000000000002"/>
    <x v="3"/>
    <s v="TUNGGAL/SINGLE"/>
    <n v="100"/>
    <x v="3"/>
    <n v="15211"/>
  </r>
  <r>
    <s v="DP046"/>
    <x v="593"/>
    <s v="KZGPI-1990"/>
    <n v="70.099999999999994"/>
    <n v="153"/>
    <n v="11.3"/>
    <n v="8.4"/>
    <n v="8"/>
    <n v="1.4"/>
    <n v="0.53333333333333333"/>
    <x v="3"/>
    <s v="TUNGGAL/SINGLE"/>
    <n v="100"/>
    <x v="3"/>
    <n v="15212"/>
  </r>
  <r>
    <s v="DP047"/>
    <x v="594"/>
    <s v="KZGPI-1990"/>
    <n v="93.2"/>
    <n v="29"/>
    <n v="0.7"/>
    <n v="0.6"/>
    <n v="5"/>
    <n v="0.6"/>
    <n v="0.33333333333333331"/>
    <x v="3"/>
    <s v="TUNGGAL/SINGLE"/>
    <n v="100"/>
    <x v="3"/>
    <n v="15213"/>
  </r>
  <r>
    <s v="DP048"/>
    <x v="595"/>
    <s v="KZGMI-2001"/>
    <n v="83.4"/>
    <n v="49"/>
    <n v="1.7"/>
    <n v="0.3"/>
    <n v="9.8000000000000007"/>
    <n v="2.7"/>
    <n v="0.65333333333333343"/>
    <x v="3"/>
    <s v="TUNGGAL/SINGLE"/>
    <n v="100"/>
    <x v="3"/>
    <n v="15214"/>
  </r>
  <r>
    <s v="DP049"/>
    <x v="596"/>
    <s v="KZGMI-2001"/>
    <n v="70.8"/>
    <n v="178"/>
    <n v="2.6"/>
    <n v="13.9"/>
    <n v="10.6"/>
    <n v="8.4"/>
    <n v="0.70666666666666667"/>
    <x v="3"/>
    <s v="TUNGGAL/SINGLE"/>
    <n v="100"/>
    <x v="3"/>
    <n v="15215"/>
  </r>
  <r>
    <s v="DP050"/>
    <x v="597"/>
    <s v="KZGMI-2001"/>
    <n v="72.8"/>
    <n v="133"/>
    <n v="7.3"/>
    <n v="6.6"/>
    <n v="11.2"/>
    <n v="1.2"/>
    <n v="0.74666666666666659"/>
    <x v="3"/>
    <s v="TUNGGAL/SINGLE"/>
    <n v="100"/>
    <x v="3"/>
    <n v="15216"/>
  </r>
  <r>
    <s v="DP051"/>
    <x v="598"/>
    <s v="KZGMI-2001"/>
    <n v="90.4"/>
    <n v="36"/>
    <n v="2.7"/>
    <n v="0.7"/>
    <n v="4.8"/>
    <n v="1.4"/>
    <n v="0.32"/>
    <x v="3"/>
    <s v="TUNGGAL/SINGLE"/>
    <n v="100"/>
    <x v="3"/>
    <n v="15217"/>
  </r>
  <r>
    <s v="DP052"/>
    <x v="599"/>
    <s v="KZGMI-2001"/>
    <n v="87.5"/>
    <n v="49"/>
    <n v="3.1"/>
    <n v="2.5"/>
    <n v="3.6"/>
    <m/>
    <n v="0.24000000000000002"/>
    <x v="3"/>
    <s v="TUNGGAL/SINGLE"/>
    <n v="100"/>
    <x v="3"/>
    <n v="15218"/>
  </r>
  <r>
    <s v="DP053"/>
    <x v="600"/>
    <s v="KZGPI-1990"/>
    <n v="92.7"/>
    <n v="27"/>
    <n v="1.3"/>
    <n v="2"/>
    <n v="1"/>
    <n v="0.3"/>
    <n v="6.6666666666666666E-2"/>
    <x v="3"/>
    <s v="TUNGGAL/SINGLE"/>
    <n v="100"/>
    <x v="3"/>
    <n v="15219"/>
  </r>
  <r>
    <s v="DP054"/>
    <x v="601"/>
    <s v="KZGMI-2001"/>
    <n v="85.5"/>
    <n v="67"/>
    <n v="5.2"/>
    <n v="2.9"/>
    <n v="5.0999999999999996"/>
    <n v="1.4"/>
    <n v="0.33999999999999997"/>
    <x v="3"/>
    <s v="TUNGGAL/SINGLE"/>
    <n v="100"/>
    <x v="3"/>
    <n v="15220"/>
  </r>
  <r>
    <s v="DP055"/>
    <x v="602"/>
    <s v="KZGMI-2001"/>
    <n v="87.6"/>
    <n v="57"/>
    <n v="5.4"/>
    <n v="2.6"/>
    <n v="3.1"/>
    <n v="1.6"/>
    <n v="0.20666666666666667"/>
    <x v="3"/>
    <s v="TUNGGAL/SINGLE"/>
    <n v="100"/>
    <x v="3"/>
    <n v="15221"/>
  </r>
  <r>
    <s v="DP056"/>
    <x v="603"/>
    <s v="KZGMS-1993"/>
    <n v="87.1"/>
    <n v="88"/>
    <n v="3.2"/>
    <n v="8"/>
    <n v="0.8"/>
    <n v="0.9"/>
    <n v="5.3333333333333337E-2"/>
    <x v="3"/>
    <s v="TUNGGAL/SINGLE"/>
    <n v="100"/>
    <x v="3"/>
    <n v="15222"/>
  </r>
  <r>
    <s v="DP057"/>
    <x v="604"/>
    <s v="KZGMS-1993"/>
    <n v="52.7"/>
    <n v="212"/>
    <n v="6"/>
    <n v="10"/>
    <n v="29.1"/>
    <m/>
    <n v="1.9400000000000002"/>
    <x v="3"/>
    <s v="TUNGGAL/SINGLE"/>
    <n v="100"/>
    <x v="3"/>
    <n v="15223"/>
  </r>
  <r>
    <s v="DP058"/>
    <x v="605"/>
    <s v="KZGMI-2001"/>
    <n v="91.8"/>
    <n v="33"/>
    <n v="1.2"/>
    <n v="1.3"/>
    <n v="4.0999999999999996"/>
    <n v="3.1"/>
    <n v="0.27333333333333332"/>
    <x v="3"/>
    <s v="TUNGGAL/SINGLE"/>
    <n v="100"/>
    <x v="3"/>
    <n v="15224"/>
  </r>
  <r>
    <s v="DP059"/>
    <x v="606"/>
    <s v="KZGPI-1990"/>
    <n v="91.2"/>
    <n v="48"/>
    <n v="1.4"/>
    <n v="4.2"/>
    <n v="2.6"/>
    <n v="0.5"/>
    <n v="0.17333333333333334"/>
    <x v="3"/>
    <s v="TUNGGAL/SINGLE"/>
    <n v="100"/>
    <x v="3"/>
    <n v="15225"/>
  </r>
  <r>
    <s v="DP060"/>
    <x v="607"/>
    <s v="KZGMI-2001"/>
    <n v="89.4"/>
    <n v="45"/>
    <n v="0.8"/>
    <n v="0.9"/>
    <n v="8.1"/>
    <n v="7.9"/>
    <n v="0.53999999999999992"/>
    <x v="3"/>
    <s v="TUNGGAL/SINGLE"/>
    <n v="100"/>
    <x v="3"/>
    <n v="15226"/>
  </r>
  <r>
    <s v="DP061"/>
    <x v="608"/>
    <s v="KZGMI-2001"/>
    <n v="73"/>
    <n v="143"/>
    <n v="3.1"/>
    <n v="7.8"/>
    <n v="15"/>
    <n v="7"/>
    <n v="1"/>
    <x v="3"/>
    <s v="TUNGGAL/SINGLE"/>
    <n v="100"/>
    <x v="3"/>
    <n v="15227"/>
  </r>
  <r>
    <s v="ER001"/>
    <x v="609"/>
    <s v="DABM-1964"/>
    <n v="84.3"/>
    <n v="85"/>
    <n v="0.9"/>
    <n v="6.5"/>
    <n v="7.7"/>
    <m/>
    <n v="0.51333333333333331"/>
    <x v="4"/>
    <s v="TUNGGAL/SINGLE"/>
    <n v="100"/>
    <x v="4"/>
    <n v="11001"/>
  </r>
  <r>
    <s v="ER002"/>
    <x v="610"/>
    <s v="KZGPI-1990"/>
    <n v="92.3"/>
    <n v="30"/>
    <n v="0.5"/>
    <n v="0.2"/>
    <n v="6.8"/>
    <n v="1.2"/>
    <n v="0.45333333333333331"/>
    <x v="4"/>
    <s v="TUNGGAL/SINGLE"/>
    <n v="100"/>
    <x v="4"/>
    <n v="11002"/>
  </r>
  <r>
    <s v="ER003"/>
    <x v="611"/>
    <s v="KZGPI-1990"/>
    <n v="85.9"/>
    <n v="57"/>
    <n v="0.5"/>
    <n v="0.4"/>
    <n v="12.8"/>
    <n v="0.8"/>
    <n v="0.85333333333333339"/>
    <x v="4"/>
    <s v="TUNGGAL/SINGLE"/>
    <n v="100"/>
    <x v="4"/>
    <n v="11003"/>
  </r>
  <r>
    <s v="ER004"/>
    <x v="612"/>
    <s v="DABM-1964"/>
    <n v="84.1"/>
    <n v="58"/>
    <n v="0.3"/>
    <n v="0.4"/>
    <n v="14.9"/>
    <n v="2.6"/>
    <n v="0.9933333333333334"/>
    <x v="4"/>
    <s v="TUNGGAL/SINGLE"/>
    <n v="100"/>
    <x v="4"/>
    <n v="11004"/>
  </r>
  <r>
    <s v="ER005"/>
    <x v="613"/>
    <s v="DABM-1964"/>
    <n v="89.9"/>
    <n v="37"/>
    <n v="0.8"/>
    <n v="0.5"/>
    <n v="8.3000000000000007"/>
    <m/>
    <n v="0.55333333333333334"/>
    <x v="4"/>
    <s v="TUNGGAL/SINGLE"/>
    <n v="100"/>
    <x v="4"/>
    <n v="11005"/>
  </r>
  <r>
    <s v="ER006"/>
    <x v="614"/>
    <s v="DABM-1964"/>
    <n v="90"/>
    <n v="36"/>
    <n v="0.4"/>
    <n v="0.4"/>
    <n v="8.8000000000000007"/>
    <n v="3.2"/>
    <n v="0.58666666666666667"/>
    <x v="4"/>
    <s v="TUNGGAL/SINGLE"/>
    <n v="100"/>
    <x v="4"/>
    <n v="11006"/>
  </r>
  <r>
    <s v="ER007"/>
    <x v="615"/>
    <s v="KZGPI-1990"/>
    <n v="87.1"/>
    <n v="51"/>
    <n v="0.3"/>
    <n v="0.1"/>
    <n v="12.1"/>
    <n v="0.7"/>
    <n v="0.80666666666666664"/>
    <x v="4"/>
    <s v="TUNGGAL/SINGLE"/>
    <n v="100"/>
    <x v="4"/>
    <n v="11007"/>
  </r>
  <r>
    <s v="ER008"/>
    <x v="616"/>
    <s v="DABM-1964"/>
    <n v="92"/>
    <n v="23"/>
    <n v="0.8"/>
    <n v="0.2"/>
    <n v="5.2"/>
    <m/>
    <n v="0.34666666666666668"/>
    <x v="4"/>
    <s v="TUNGGAL/SINGLE"/>
    <n v="100"/>
    <x v="4"/>
    <n v="11008"/>
  </r>
  <r>
    <s v="ER009"/>
    <x v="617"/>
    <s v="KZGMI-2001"/>
    <n v="73.900000000000006"/>
    <n v="110"/>
    <n v="1.4"/>
    <n v="2.1"/>
    <n v="21.4"/>
    <m/>
    <n v="1.4266666666666665"/>
    <x v="4"/>
    <s v="TUNGGAL/SINGLE"/>
    <n v="100"/>
    <x v="4"/>
    <n v="11009"/>
  </r>
  <r>
    <s v="ER010"/>
    <x v="618"/>
    <s v="KZGPI-1990"/>
    <n v="33.700000000000003"/>
    <n v="264"/>
    <n v="4"/>
    <n v="1.1000000000000001"/>
    <n v="59.6"/>
    <n v="9"/>
    <n v="3.9733333333333336"/>
    <x v="4"/>
    <s v="TUNGGAL/SINGLE"/>
    <n v="100"/>
    <x v="4"/>
    <n v="11010"/>
  </r>
  <r>
    <s v="ER011"/>
    <x v="619"/>
    <s v="DABM-1964"/>
    <n v="89"/>
    <n v="39"/>
    <n v="0.7"/>
    <n v="0.2"/>
    <n v="9.6999999999999993"/>
    <n v="2"/>
    <n v="0.64666666666666661"/>
    <x v="4"/>
    <s v="TUNGGAL/SINGLE"/>
    <n v="100"/>
    <x v="4"/>
    <n v="11011"/>
  </r>
  <r>
    <s v="ER012"/>
    <x v="620"/>
    <s v="BKP"/>
    <n v="85.7"/>
    <n v="71"/>
    <n v="1.7"/>
    <n v="3.1"/>
    <n v="9.1"/>
    <n v="3.2"/>
    <n v="0.60666666666666669"/>
    <x v="4"/>
    <s v="TUNGGAL/SINGLE"/>
    <n v="100"/>
    <x v="4"/>
    <n v="11012"/>
  </r>
  <r>
    <s v="ER013"/>
    <x v="621"/>
    <s v="BKP"/>
    <n v="86.6"/>
    <n v="56"/>
    <n v="0.8"/>
    <n v="1"/>
    <n v="10.9"/>
    <n v="3.2"/>
    <n v="0.72666666666666668"/>
    <x v="4"/>
    <s v="TUNGGAL/SINGLE"/>
    <n v="100"/>
    <x v="4"/>
    <n v="11013"/>
  </r>
  <r>
    <s v="ER014"/>
    <x v="622"/>
    <s v="KZGMI-2001"/>
    <n v="85.7"/>
    <n v="55"/>
    <n v="1.2"/>
    <n v="0.1"/>
    <n v="12.2"/>
    <n v="5.2"/>
    <n v="0.81333333333333324"/>
    <x v="4"/>
    <s v="TUNGGAL/SINGLE"/>
    <n v="100"/>
    <x v="4"/>
    <n v="11014"/>
  </r>
  <r>
    <s v="ER015"/>
    <x v="623"/>
    <s v="DABM-1964"/>
    <n v="71.5"/>
    <n v="101"/>
    <n v="1.7"/>
    <n v="0.6"/>
    <n v="25.2"/>
    <n v="2.8"/>
    <n v="1.68"/>
    <x v="4"/>
    <s v="TUNGGAL/SINGLE"/>
    <n v="100"/>
    <x v="4"/>
    <n v="11015"/>
  </r>
  <r>
    <s v="ER016"/>
    <x v="624"/>
    <s v="KZGMI-2001"/>
    <n v="79.400000000000006"/>
    <n v="78"/>
    <n v="0.6"/>
    <n v="0.3"/>
    <n v="18.2"/>
    <m/>
    <n v="1.2133333333333334"/>
    <x v="4"/>
    <s v="TUNGGAL/SINGLE"/>
    <n v="100"/>
    <x v="4"/>
    <n v="11016"/>
  </r>
  <r>
    <s v="ER017"/>
    <x v="625"/>
    <s v="KZGMI-2001"/>
    <n v="71.3"/>
    <n v="113"/>
    <n v="0.8"/>
    <n v="0.3"/>
    <n v="26.8"/>
    <n v="7.7"/>
    <n v="1.7866666666666666"/>
    <x v="4"/>
    <s v="TUNGGAL/SINGLE"/>
    <n v="100"/>
    <x v="4"/>
    <n v="11017"/>
  </r>
  <r>
    <s v="ER018"/>
    <x v="626"/>
    <s v="KZGMI-2001"/>
    <n v="93"/>
    <n v="29"/>
    <n v="2.1"/>
    <n v="0.7"/>
    <n v="3.6"/>
    <n v="2.6"/>
    <n v="0.24000000000000002"/>
    <x v="4"/>
    <s v="TUNGGAL/SINGLE"/>
    <n v="100"/>
    <x v="4"/>
    <n v="11018"/>
  </r>
  <r>
    <s v="ER019"/>
    <x v="627"/>
    <s v="KZGMI-2001"/>
    <n v="82.5"/>
    <n v="67"/>
    <n v="0.4"/>
    <n v="0.2"/>
    <n v="15.9"/>
    <m/>
    <n v="1.06"/>
    <x v="4"/>
    <s v="TUNGGAL/SINGLE"/>
    <n v="100"/>
    <x v="4"/>
    <n v="11019"/>
  </r>
  <r>
    <s v="ER020"/>
    <x v="628"/>
    <s v="KZGPI-1990"/>
    <n v="93.4"/>
    <n v="24"/>
    <n v="1.9"/>
    <n v="0.2"/>
    <n v="3.7"/>
    <n v="1"/>
    <n v="0.24666666666666667"/>
    <x v="4"/>
    <s v="TUNGGAL/SINGLE"/>
    <n v="100"/>
    <x v="4"/>
    <n v="11020"/>
  </r>
  <r>
    <s v="ER021"/>
    <x v="629"/>
    <s v="DABM-1964"/>
    <n v="67"/>
    <n v="116"/>
    <n v="3"/>
    <n v="0.4"/>
    <n v="28.6"/>
    <n v="3.4"/>
    <n v="1.9066666666666667"/>
    <x v="4"/>
    <s v="TUNGGAL/SINGLE"/>
    <n v="100"/>
    <x v="4"/>
    <n v="11021"/>
  </r>
  <r>
    <s v="ER022"/>
    <x v="630"/>
    <s v="DABM-1964"/>
    <n v="82"/>
    <n v="63"/>
    <n v="1"/>
    <n v="0.2"/>
    <n v="16.100000000000001"/>
    <n v="4.3"/>
    <n v="1.0733333333333335"/>
    <x v="4"/>
    <s v="TUNGGAL/SINGLE"/>
    <n v="100"/>
    <x v="4"/>
    <n v="11022"/>
  </r>
  <r>
    <s v="ER023"/>
    <x v="631"/>
    <s v="DABM-1964"/>
    <n v="65"/>
    <n v="134"/>
    <n v="2.5"/>
    <n v="3"/>
    <n v="28"/>
    <n v="3.5"/>
    <n v="1.8666666666666667"/>
    <x v="4"/>
    <s v="TUNGGAL/SINGLE"/>
    <n v="100"/>
    <x v="4"/>
    <n v="11023"/>
  </r>
  <r>
    <s v="ER024"/>
    <x v="632"/>
    <s v="KZGPI-1990"/>
    <n v="80.2"/>
    <n v="80"/>
    <n v="0.5"/>
    <n v="0.6"/>
    <n v="18.2"/>
    <n v="0.9"/>
    <n v="1.2133333333333334"/>
    <x v="4"/>
    <s v="TUNGGAL/SINGLE"/>
    <n v="100"/>
    <x v="4"/>
    <n v="11024"/>
  </r>
  <r>
    <s v="ER025"/>
    <x v="633"/>
    <s v="DABM-1964"/>
    <n v="72.5"/>
    <n v="98"/>
    <n v="1.4"/>
    <n v="0.2"/>
    <n v="25.4"/>
    <n v="1.9"/>
    <n v="1.6933333333333331"/>
    <x v="4"/>
    <s v="TUNGGAL/SINGLE"/>
    <n v="100"/>
    <x v="4"/>
    <n v="11025"/>
  </r>
  <r>
    <s v="ER026"/>
    <x v="634"/>
    <s v="KZGPI-1990"/>
    <n v="73"/>
    <n v="122"/>
    <n v="3.5"/>
    <n v="4.5"/>
    <n v="17.5"/>
    <n v="9.3000000000000007"/>
    <n v="1.1666666666666667"/>
    <x v="4"/>
    <s v="TUNGGAL/SINGLE"/>
    <n v="100"/>
    <x v="4"/>
    <n v="11026"/>
  </r>
  <r>
    <s v="ER027"/>
    <x v="635"/>
    <s v="DABM-1964"/>
    <n v="80"/>
    <n v="70"/>
    <n v="0.6"/>
    <n v="0"/>
    <n v="18.899999999999999"/>
    <n v="7.7"/>
    <n v="1.26"/>
    <x v="4"/>
    <s v="TUNGGAL/SINGLE"/>
    <n v="100"/>
    <x v="4"/>
    <n v="11027"/>
  </r>
  <r>
    <s v="ER028"/>
    <x v="636"/>
    <s v="DABM-1964"/>
    <n v="80.8"/>
    <n v="68"/>
    <n v="0.7"/>
    <n v="0.1"/>
    <n v="18"/>
    <n v="2.2000000000000002"/>
    <n v="1.2"/>
    <x v="4"/>
    <s v="TUNGGAL/SINGLE"/>
    <n v="100"/>
    <x v="4"/>
    <n v="11028"/>
  </r>
  <r>
    <s v="ER029"/>
    <x v="637"/>
    <s v="KZGPI-1990"/>
    <n v="52.7"/>
    <n v="191"/>
    <n v="4.5"/>
    <n v="1.5"/>
    <n v="39.700000000000003"/>
    <n v="13.4"/>
    <n v="2.6466666666666669"/>
    <x v="4"/>
    <s v="TUNGGAL/SINGLE"/>
    <n v="100"/>
    <x v="4"/>
    <n v="11029"/>
  </r>
  <r>
    <s v="ER030"/>
    <x v="638"/>
    <s v="DABM-1964"/>
    <n v="87"/>
    <n v="46"/>
    <n v="0.6"/>
    <n v="0.2"/>
    <n v="11.8"/>
    <n v="2.1"/>
    <n v="0.78666666666666674"/>
    <x v="4"/>
    <s v="TUNGGAL/SINGLE"/>
    <n v="100"/>
    <x v="4"/>
    <n v="11030"/>
  </r>
  <r>
    <s v="ER031"/>
    <x v="639"/>
    <s v="DABM-1964"/>
    <n v="86"/>
    <n v="49"/>
    <n v="0.9"/>
    <n v="0.3"/>
    <n v="12.2"/>
    <n v="2.4"/>
    <n v="0.81333333333333324"/>
    <x v="4"/>
    <s v="TUNGGAL/SINGLE"/>
    <n v="100"/>
    <x v="4"/>
    <n v="11031"/>
  </r>
  <r>
    <s v="ER032"/>
    <x v="640"/>
    <s v="KZGPI-1990"/>
    <n v="82.8"/>
    <n v="61"/>
    <n v="0.9"/>
    <n v="0.3"/>
    <n v="15.4"/>
    <n v="4.5"/>
    <n v="1.0266666666666666"/>
    <x v="4"/>
    <s v="TUNGGAL/SINGLE"/>
    <n v="100"/>
    <x v="4"/>
    <n v="11032"/>
  </r>
  <r>
    <s v="ER033"/>
    <x v="641"/>
    <s v="KZGMI-2001"/>
    <n v="87.1"/>
    <n v="49"/>
    <n v="2.2999999999999998"/>
    <n v="0.2"/>
    <n v="9.6"/>
    <n v="3.5"/>
    <n v="0.64"/>
    <x v="4"/>
    <s v="TUNGGAL/SINGLE"/>
    <n v="100"/>
    <x v="4"/>
    <n v="11033"/>
  </r>
  <r>
    <s v="ER034"/>
    <x v="642"/>
    <s v="DABM-1964"/>
    <n v="82.6"/>
    <n v="64"/>
    <n v="0.7"/>
    <n v="0.6"/>
    <n v="15.8"/>
    <n v="1.2"/>
    <n v="1.0533333333333335"/>
    <x v="4"/>
    <s v="TUNGGAL/SINGLE"/>
    <n v="100"/>
    <x v="4"/>
    <n v="11034"/>
  </r>
  <r>
    <s v="ER035"/>
    <x v="643"/>
    <s v="DABM-1964"/>
    <n v="86.3"/>
    <n v="48"/>
    <n v="0.6"/>
    <n v="0.2"/>
    <n v="12.4"/>
    <n v="0.8"/>
    <n v="0.82666666666666666"/>
    <x v="4"/>
    <s v="TUNGGAL/SINGLE"/>
    <n v="100"/>
    <x v="4"/>
    <n v="11035"/>
  </r>
  <r>
    <s v="ER036"/>
    <x v="644"/>
    <s v="KZGMI-2001"/>
    <n v="84.5"/>
    <n v="61"/>
    <n v="0.8"/>
    <n v="0.2"/>
    <n v="14.1"/>
    <n v="5.4"/>
    <n v="0.94"/>
    <x v="4"/>
    <s v="TUNGGAL/SINGLE"/>
    <n v="100"/>
    <x v="4"/>
    <n v="11036"/>
  </r>
  <r>
    <s v="ER037"/>
    <x v="645"/>
    <s v="DABM-1964"/>
    <n v="87.3"/>
    <n v="44"/>
    <n v="0.8"/>
    <n v="0.3"/>
    <n v="10.9"/>
    <n v="1.6"/>
    <n v="0.72666666666666668"/>
    <x v="4"/>
    <s v="TUNGGAL/SINGLE"/>
    <n v="100"/>
    <x v="4"/>
    <n v="11037"/>
  </r>
  <r>
    <s v="ER038"/>
    <x v="646"/>
    <s v="BKP"/>
    <n v="90.2"/>
    <n v="39"/>
    <n v="0.3"/>
    <n v="0.3"/>
    <n v="8.9"/>
    <n v="2.2999999999999998"/>
    <n v="0.59333333333333338"/>
    <x v="4"/>
    <s v="TUNGGAL/SINGLE"/>
    <n v="100"/>
    <x v="4"/>
    <n v="11038"/>
  </r>
  <r>
    <s v="ER039"/>
    <x v="647"/>
    <s v="DABM-1964"/>
    <n v="87.2"/>
    <n v="45"/>
    <n v="0.9"/>
    <n v="0.2"/>
    <n v="11.2"/>
    <n v="1.4"/>
    <n v="0.74666666666666659"/>
    <x v="4"/>
    <s v="TUNGGAL/SINGLE"/>
    <n v="100"/>
    <x v="4"/>
    <n v="11039"/>
  </r>
  <r>
    <s v="ER040"/>
    <x v="648"/>
    <s v="KZGPI-1990"/>
    <n v="88.9"/>
    <n v="44"/>
    <n v="0.5"/>
    <n v="0.2"/>
    <n v="10"/>
    <n v="0.4"/>
    <n v="0.66666666666666663"/>
    <x v="4"/>
    <s v="TUNGGAL/SINGLE"/>
    <n v="100"/>
    <x v="4"/>
    <n v="11040"/>
  </r>
  <r>
    <s v="ER041"/>
    <x v="649"/>
    <s v="KZGPI-1990"/>
    <n v="87.6"/>
    <n v="49"/>
    <n v="0.7"/>
    <n v="0.2"/>
    <n v="11.1"/>
    <n v="0.5"/>
    <n v="0.74"/>
    <x v="4"/>
    <s v="TUNGGAL/SINGLE"/>
    <n v="100"/>
    <x v="4"/>
    <n v="11041"/>
  </r>
  <r>
    <s v="ER042"/>
    <x v="650"/>
    <s v="KZGPI-1990"/>
    <n v="71.8"/>
    <n v="120"/>
    <n v="3.5"/>
    <n v="2.5"/>
    <n v="20.8"/>
    <n v="4.5999999999999996"/>
    <n v="1.3866666666666667"/>
    <x v="4"/>
    <s v="TUNGGAL/SINGLE"/>
    <n v="100"/>
    <x v="4"/>
    <n v="11042"/>
  </r>
  <r>
    <s v="ER043"/>
    <x v="651"/>
    <s v="DABM-1964"/>
    <n v="88"/>
    <n v="46"/>
    <n v="1"/>
    <n v="0.1"/>
    <n v="10.3"/>
    <n v="2.6"/>
    <n v="0.68666666666666676"/>
    <x v="4"/>
    <s v="TUNGGAL/SINGLE"/>
    <n v="100"/>
    <x v="4"/>
    <n v="11043"/>
  </r>
  <r>
    <s v="ER044"/>
    <x v="652"/>
    <s v="KZGMI-2001"/>
    <n v="87.8"/>
    <n v="47"/>
    <n v="0.5"/>
    <n v="0.2"/>
    <n v="10.4"/>
    <n v="2.7"/>
    <n v="0.69333333333333336"/>
    <x v="4"/>
    <s v="TUNGGAL/SINGLE"/>
    <n v="100"/>
    <x v="4"/>
    <n v="11044"/>
  </r>
  <r>
    <s v="ER045"/>
    <x v="653"/>
    <s v="KZGMI-2001"/>
    <n v="6"/>
    <n v="623"/>
    <n v="2"/>
    <s v="52._x000a_1"/>
    <n v="36.5"/>
    <n v="15.3"/>
    <n v="2.4333333333333331"/>
    <x v="4"/>
    <s v="TUNGGAL/SINGLE"/>
    <n v="100"/>
    <x v="4"/>
    <n v="11045"/>
  </r>
  <r>
    <s v="ER046"/>
    <x v="654"/>
    <s v="DABM-1964"/>
    <n v="83.3"/>
    <n v="68"/>
    <n v="1"/>
    <n v="0.9"/>
    <n v="14"/>
    <n v="0"/>
    <n v="0.93333333333333335"/>
    <x v="4"/>
    <s v="TUNGGAL/SINGLE"/>
    <n v="100"/>
    <x v="4"/>
    <n v="11046"/>
  </r>
  <r>
    <s v="ER047"/>
    <x v="655"/>
    <s v="DABM-1964"/>
    <n v="86.5"/>
    <n v="48"/>
    <n v="1"/>
    <n v="0.2"/>
    <n v="11.9"/>
    <n v="1.7"/>
    <n v="0.79333333333333333"/>
    <x v="4"/>
    <s v="TUNGGAL/SINGLE"/>
    <n v="100"/>
    <x v="4"/>
    <n v="11047"/>
  </r>
  <r>
    <s v="ER048"/>
    <x v="656"/>
    <s v="DABM-1964"/>
    <n v="78.2"/>
    <n v="78"/>
    <n v="0.8"/>
    <n v="0.4"/>
    <n v="20"/>
    <n v="0.6"/>
    <n v="1.3333333333333333"/>
    <x v="4"/>
    <s v="TUNGGAL/SINGLE"/>
    <n v="100"/>
    <x v="4"/>
    <n v="11048"/>
  </r>
  <r>
    <s v="ER049"/>
    <x v="657"/>
    <s v="DABM-1964"/>
    <n v="85"/>
    <n v="86"/>
    <n v="1.6"/>
    <n v="0.2"/>
    <n v="13"/>
    <n v="1.4"/>
    <n v="0.8666666666666667"/>
    <x v="4"/>
    <s v="TUNGGAL/SINGLE"/>
    <n v="100"/>
    <x v="4"/>
    <n v="11049"/>
  </r>
  <r>
    <s v="ER050"/>
    <x v="658"/>
    <s v="KZGPI-1990"/>
    <n v="20.100000000000001"/>
    <n v="315"/>
    <n v="2.1"/>
    <n v="1.4"/>
    <n v="73.5"/>
    <n v="3.6"/>
    <n v="4.9000000000000004"/>
    <x v="4"/>
    <s v="TUNGGAL/SINGLE"/>
    <n v="100"/>
    <x v="4"/>
    <n v="11050"/>
  </r>
  <r>
    <s v="ER051"/>
    <x v="659"/>
    <s v="DABM-1964"/>
    <n v="84.1"/>
    <n v="56"/>
    <n v="0.9"/>
    <n v="0.2"/>
    <n v="14.3"/>
    <n v="1.4"/>
    <n v="0.95333333333333337"/>
    <x v="4"/>
    <s v="TUNGGAL/SINGLE"/>
    <n v="100"/>
    <x v="4"/>
    <n v="11051"/>
  </r>
  <r>
    <s v="ER052"/>
    <x v="660"/>
    <s v="KZGMI-2001"/>
    <n v="92.2"/>
    <n v="34"/>
    <n v="0.5"/>
    <n v="0.8"/>
    <n v="6.2"/>
    <n v="0.1"/>
    <n v="0.41333333333333333"/>
    <x v="4"/>
    <s v="TUNGGAL/SINGLE"/>
    <n v="100"/>
    <x v="4"/>
    <n v="11052"/>
  </r>
  <r>
    <s v="ER053"/>
    <x v="661"/>
    <s v="KZGPI-1990"/>
    <n v="93"/>
    <n v="27"/>
    <n v="0.4"/>
    <n v="0.2"/>
    <n v="6"/>
    <n v="1.6"/>
    <n v="0.4"/>
    <x v="4"/>
    <s v="TUNGGAL/SINGLE"/>
    <n v="100"/>
    <x v="4"/>
    <n v="11053"/>
  </r>
  <r>
    <s v="ER054"/>
    <x v="662"/>
    <s v="KZGMI-2001"/>
    <n v="86.6"/>
    <n v="52"/>
    <n v="0.7"/>
    <n v="0"/>
    <n v="12.3"/>
    <n v="1.6"/>
    <n v="0.82000000000000006"/>
    <x v="4"/>
    <s v="TUNGGAL/SINGLE"/>
    <n v="100"/>
    <x v="4"/>
    <n v="11054"/>
  </r>
  <r>
    <s v="ER055"/>
    <x v="663"/>
    <s v="KZGMI-2001"/>
    <n v="84.4"/>
    <n v="63"/>
    <n v="2.4"/>
    <n v="0.4"/>
    <n v="12.4"/>
    <n v="5.8"/>
    <n v="0.82666666666666666"/>
    <x v="4"/>
    <s v="TUNGGAL/SINGLE"/>
    <n v="100"/>
    <x v="4"/>
    <n v="11055"/>
  </r>
  <r>
    <s v="ER056"/>
    <x v="664"/>
    <s v="DABM-1964"/>
    <n v="87.4"/>
    <n v="44"/>
    <n v="0.7"/>
    <n v="0.2"/>
    <n v="11.2"/>
    <n v="1.6"/>
    <n v="0.74666666666666659"/>
    <x v="4"/>
    <s v="TUNGGAL/SINGLE"/>
    <n v="100"/>
    <x v="4"/>
    <n v="11056"/>
  </r>
  <r>
    <s v="ER057"/>
    <x v="665"/>
    <s v="DABM-1964"/>
    <n v="82.2"/>
    <n v="63"/>
    <n v="0.5"/>
    <n v="0.2"/>
    <n v="16.7"/>
    <n v="2.2999999999999998"/>
    <n v="1.1133333333333333"/>
    <x v="4"/>
    <s v="TUNGGAL/SINGLE"/>
    <n v="100"/>
    <x v="4"/>
    <n v="11057"/>
  </r>
  <r>
    <s v="ER058"/>
    <x v="666"/>
    <s v="DABM-1964"/>
    <n v="86.6"/>
    <n v="46"/>
    <n v="0.4"/>
    <n v="0.2"/>
    <n v="11.9"/>
    <n v="1.7"/>
    <n v="0.79333333333333333"/>
    <x v="4"/>
    <s v="TUNGGAL/SINGLE"/>
    <n v="100"/>
    <x v="4"/>
    <n v="11058"/>
  </r>
  <r>
    <s v="ER059"/>
    <x v="667"/>
    <s v="DABM-1964"/>
    <n v="80.2"/>
    <n v="72"/>
    <n v="0.8"/>
    <n v="0.2"/>
    <n v="18.7"/>
    <n v="2.5"/>
    <n v="1.2466666666666666"/>
    <x v="4"/>
    <s v="TUNGGAL/SINGLE"/>
    <n v="100"/>
    <x v="4"/>
    <n v="11059"/>
  </r>
  <r>
    <s v="ER060"/>
    <x v="668"/>
    <s v="DABM-1964"/>
    <n v="84.5"/>
    <n v="56"/>
    <n v="0.4"/>
    <n v="0.2"/>
    <n v="14.6"/>
    <n v="2"/>
    <n v="0.97333333333333327"/>
    <x v="4"/>
    <s v="TUNGGAL/SINGLE"/>
    <n v="100"/>
    <x v="4"/>
    <n v="11060"/>
  </r>
  <r>
    <s v="ER061"/>
    <x v="669"/>
    <s v="KZGMI-2001"/>
    <n v="78.599999999999994"/>
    <n v="86"/>
    <n v="0.7"/>
    <n v="0.5"/>
    <n v="19.8"/>
    <n v="6.5"/>
    <n v="1.32"/>
    <x v="4"/>
    <s v="TUNGGAL/SINGLE"/>
    <n v="100"/>
    <x v="4"/>
    <n v="11061"/>
  </r>
  <r>
    <s v="ER062"/>
    <x v="670"/>
    <s v="KZGMI-2001"/>
    <n v="66.5"/>
    <n v="133"/>
    <n v="1"/>
    <n v="0.1"/>
    <n v="32.1"/>
    <n v="11.8"/>
    <n v="2.14"/>
    <x v="4"/>
    <s v="TUNGGAL/SINGLE"/>
    <n v="100"/>
    <x v="4"/>
    <n v="11062"/>
  </r>
  <r>
    <s v="ER063"/>
    <x v="671"/>
    <s v="DABM-1964"/>
    <n v="83.7"/>
    <n v="59"/>
    <n v="0.5"/>
    <n v="0.4"/>
    <n v="15.1"/>
    <m/>
    <n v="1.0066666666666666"/>
    <x v="4"/>
    <s v="TUNGGAL/SINGLE"/>
    <n v="100"/>
    <x v="4"/>
    <n v="11063"/>
  </r>
  <r>
    <s v="ER064"/>
    <x v="672"/>
    <s v="DABM-1964"/>
    <n v="83"/>
    <n v="63"/>
    <n v="0.6"/>
    <n v="0.6"/>
    <n v="15.6"/>
    <n v="1.5"/>
    <n v="1.04"/>
    <x v="4"/>
    <s v="TUNGGAL/SINGLE"/>
    <n v="100"/>
    <x v="4"/>
    <n v="11064"/>
  </r>
  <r>
    <s v="ER065"/>
    <x v="673"/>
    <s v="KZGPI-1990"/>
    <n v="64.7"/>
    <n v="144"/>
    <n v="3.5"/>
    <n v="1.2"/>
    <n v="29.8"/>
    <n v="11.4"/>
    <n v="1.9866666666666668"/>
    <x v="4"/>
    <s v="TUNGGAL/SINGLE"/>
    <n v="100"/>
    <x v="4"/>
    <n v="11065"/>
  </r>
  <r>
    <s v="ER066"/>
    <x v="674"/>
    <s v="KZGMI-2001"/>
    <n v="76.5"/>
    <n v="90"/>
    <n v="1.2"/>
    <n v="0.1"/>
    <n v="21.1"/>
    <n v="0.5"/>
    <n v="1.4066666666666667"/>
    <x v="4"/>
    <s v="TUNGGAL/SINGLE"/>
    <n v="100"/>
    <x v="4"/>
    <n v="11066"/>
  </r>
  <r>
    <s v="ER067"/>
    <x v="675"/>
    <s v="BKP"/>
    <n v="90.8"/>
    <n v="37"/>
    <n v="0.6"/>
    <n v="0.4"/>
    <n v="7.8"/>
    <n v="1"/>
    <n v="0.52"/>
    <x v="4"/>
    <s v="TUNGGAL/SINGLE"/>
    <n v="100"/>
    <x v="4"/>
    <n v="11067"/>
  </r>
  <r>
    <s v="ER068"/>
    <x v="676"/>
    <s v="DABM-1964"/>
    <n v="79"/>
    <n v="65"/>
    <n v="1.7"/>
    <n v="0.3"/>
    <n v="16.100000000000001"/>
    <m/>
    <n v="1.0733333333333335"/>
    <x v="4"/>
    <s v="TUNGGAL/SINGLE"/>
    <n v="100"/>
    <x v="4"/>
    <n v="11068"/>
  </r>
  <r>
    <s v="ER069"/>
    <x v="677"/>
    <s v="KZGMI-2001"/>
    <n v="85.5"/>
    <n v="58"/>
    <n v="0.7"/>
    <n v="0.2"/>
    <n v="13.3"/>
    <n v="1.6"/>
    <n v="0.88666666666666671"/>
    <x v="4"/>
    <s v="TUNGGAL/SINGLE"/>
    <n v="100"/>
    <x v="4"/>
    <n v="11069"/>
  </r>
  <r>
    <s v="ER070"/>
    <x v="678"/>
    <s v="KZGPI-1990"/>
    <n v="88.9"/>
    <n v="40"/>
    <n v="0.6"/>
    <n v="0.3"/>
    <n v="9.9"/>
    <n v="0.6"/>
    <n v="0.66"/>
    <x v="4"/>
    <s v="TUNGGAL/SINGLE"/>
    <n v="100"/>
    <x v="4"/>
    <n v="11070"/>
  </r>
  <r>
    <s v="ER071"/>
    <x v="679"/>
    <s v="DABM-1964"/>
    <n v="70"/>
    <n v="106"/>
    <n v="1.2"/>
    <n v="0.3"/>
    <n v="27.6"/>
    <n v="3.7"/>
    <n v="1.84"/>
    <x v="4"/>
    <s v="TUNGGAL/SINGLE"/>
    <n v="100"/>
    <x v="4"/>
    <n v="11071"/>
  </r>
  <r>
    <s v="ER072"/>
    <x v="680"/>
    <s v="DABM-1964"/>
    <n v="88.1"/>
    <n v="42"/>
    <n v="0.3"/>
    <n v="0.2"/>
    <n v="10.9"/>
    <n v="0.5"/>
    <n v="0.72666666666666668"/>
    <x v="4"/>
    <s v="TUNGGAL/SINGLE"/>
    <n v="100"/>
    <x v="4"/>
    <n v="11072"/>
  </r>
  <r>
    <s v="ER073"/>
    <x v="681"/>
    <s v="DABM-1964"/>
    <n v="86.7"/>
    <n v="46"/>
    <n v="0.5"/>
    <n v="12"/>
    <n v="12.2"/>
    <n v="1.6"/>
    <n v="0.81333333333333324"/>
    <x v="4"/>
    <s v="TUNGGAL/SINGLE"/>
    <n v="100"/>
    <x v="4"/>
    <n v="11073"/>
  </r>
  <r>
    <s v="ER074"/>
    <x v="682"/>
    <s v="KZGMI-2001"/>
    <n v="72.900000000000006"/>
    <n v="108"/>
    <n v="1"/>
    <n v="0.8"/>
    <n v="24.3"/>
    <n v="1.9"/>
    <n v="1.62"/>
    <x v="4"/>
    <s v="TUNGGAL/SINGLE"/>
    <n v="100"/>
    <x v="4"/>
    <n v="11074"/>
  </r>
  <r>
    <s v="ER075"/>
    <x v="683"/>
    <s v="DABM-1964"/>
    <n v="80.3"/>
    <n v="68"/>
    <n v="1.3"/>
    <n v="0.2"/>
    <n v="17.2"/>
    <n v="0.8"/>
    <n v="1.1466666666666667"/>
    <x v="4"/>
    <s v="TUNGGAL/SINGLE"/>
    <n v="100"/>
    <x v="4"/>
    <n v="11075"/>
  </r>
  <r>
    <s v="ER076"/>
    <x v="684"/>
    <s v="KZGMI-2001"/>
    <n v="71.2"/>
    <n v="120"/>
    <n v="1.1000000000000001"/>
    <n v="0.2"/>
    <n v="26.8"/>
    <n v="4.0999999999999996"/>
    <n v="1.7866666666666666"/>
    <x v="4"/>
    <s v="TUNGGAL/SINGLE"/>
    <n v="100"/>
    <x v="4"/>
    <n v="11076"/>
  </r>
  <r>
    <s v="ER077"/>
    <x v="685"/>
    <s v="KZGMI-2001"/>
    <n v="66.3"/>
    <n v="131"/>
    <n v="1.6"/>
    <n v="0.1"/>
    <n v="31.1"/>
    <n v="11.7"/>
    <n v="2.0733333333333333"/>
    <x v="4"/>
    <s v="TUNGGAL/SINGLE"/>
    <n v="100"/>
    <x v="4"/>
    <n v="11077"/>
  </r>
  <r>
    <s v="ER078"/>
    <x v="686"/>
    <s v="KZGMI-2001"/>
    <n v="69.400000000000006"/>
    <n v="119"/>
    <n v="1.5"/>
    <n v="0.2"/>
    <n v="27.9"/>
    <n v="4.5999999999999996"/>
    <n v="1.8599999999999999"/>
    <x v="4"/>
    <s v="TUNGGAL/SINGLE"/>
    <n v="100"/>
    <x v="4"/>
    <n v="11078"/>
  </r>
  <r>
    <s v="ER079"/>
    <x v="687"/>
    <s v="KZGPI-1990"/>
    <n v="68.900000000000006"/>
    <n v="121"/>
    <n v="1"/>
    <n v="0.1"/>
    <n v="28.9"/>
    <n v="0.4"/>
    <n v="1.9266666666666665"/>
    <x v="4"/>
    <s v="TUNGGAL/SINGLE"/>
    <n v="100"/>
    <x v="4"/>
    <n v="11079"/>
  </r>
  <r>
    <s v="ER080"/>
    <x v="688"/>
    <s v="KZGMI-2001"/>
    <n v="74.400000000000006"/>
    <n v="100"/>
    <n v="1.4"/>
    <n v="0.5"/>
    <n v="23.6"/>
    <n v="2.6"/>
    <n v="1.5733333333333335"/>
    <x v="4"/>
    <s v="TUNGGAL/SINGLE"/>
    <n v="100"/>
    <x v="4"/>
    <n v="11080"/>
  </r>
  <r>
    <s v="ER081"/>
    <x v="689"/>
    <s v="KZGMI-2001"/>
    <n v="71.900000000000006"/>
    <n v="109"/>
    <n v="0.8"/>
    <n v="0.5"/>
    <n v="26.3"/>
    <n v="5.7"/>
    <n v="1.7533333333333334"/>
    <x v="4"/>
    <s v="TUNGGAL/SINGLE"/>
    <n v="100"/>
    <x v="4"/>
    <n v="11081"/>
  </r>
  <r>
    <s v="ER082"/>
    <x v="690"/>
    <s v="KZGMI-2001"/>
    <n v="63.4"/>
    <n v="145"/>
    <n v="1.1000000000000001"/>
    <n v="0.3"/>
    <n v="34.5"/>
    <n v="6.6"/>
    <n v="2.2999999999999998"/>
    <x v="4"/>
    <s v="TUNGGAL/SINGLE"/>
    <n v="100"/>
    <x v="4"/>
    <n v="11082"/>
  </r>
  <r>
    <s v="ER083"/>
    <x v="691"/>
    <s v="KZGPI-1990"/>
    <n v="75.400000000000006"/>
    <n v="96"/>
    <n v="1"/>
    <n v="0.2"/>
    <n v="22.5"/>
    <n v="0.6"/>
    <n v="1.5"/>
    <x v="4"/>
    <s v="TUNGGAL/SINGLE"/>
    <n v="100"/>
    <x v="4"/>
    <n v="11083"/>
  </r>
  <r>
    <s v="ER084"/>
    <x v="692"/>
    <s v="DABM-1964"/>
    <n v="72.099999999999994"/>
    <n v="99"/>
    <n v="1.3"/>
    <n v="0.2"/>
    <n v="25.6"/>
    <n v="4.3"/>
    <n v="1.7066666666666668"/>
    <x v="4"/>
    <s v="TUNGGAL/SINGLE"/>
    <n v="100"/>
    <x v="4"/>
    <n v="11084"/>
  </r>
  <r>
    <s v="ER085"/>
    <x v="693"/>
    <s v="KZGMI-2001"/>
    <n v="76.8"/>
    <n v="92"/>
    <n v="1.4"/>
    <n v="0.2"/>
    <n v="21"/>
    <n v="3.7"/>
    <n v="1.4"/>
    <x v="4"/>
    <s v="TUNGGAL/SINGLE"/>
    <n v="100"/>
    <x v="4"/>
    <n v="11085"/>
  </r>
  <r>
    <s v="ER086"/>
    <x v="694"/>
    <s v="KZGMI-2001"/>
    <n v="64.2"/>
    <n v="127"/>
    <n v="1.4"/>
    <n v="0.2"/>
    <n v="31.8"/>
    <n v="3.7"/>
    <n v="2.12"/>
    <x v="4"/>
    <s v="TUNGGAL/SINGLE"/>
    <n v="100"/>
    <x v="4"/>
    <n v="11086"/>
  </r>
  <r>
    <s v="ER087"/>
    <x v="695"/>
    <s v="DABM-1964"/>
    <n v="64.2"/>
    <n v="127"/>
    <n v="1.4"/>
    <n v="0.2"/>
    <n v="33.6"/>
    <n v="1.4"/>
    <n v="2.2400000000000002"/>
    <x v="4"/>
    <s v="TUNGGAL/SINGLE"/>
    <n v="100"/>
    <x v="4"/>
    <n v="11087"/>
  </r>
  <r>
    <s v="ER088"/>
    <x v="696"/>
    <s v="KZGPI-1990"/>
    <n v="69.3"/>
    <n v="108"/>
    <n v="1.3"/>
    <n v="0.3"/>
    <n v="28.2"/>
    <n v="0.7"/>
    <n v="1.88"/>
    <x v="4"/>
    <s v="TUNGGAL/SINGLE"/>
    <n v="100"/>
    <x v="4"/>
    <n v="11088"/>
  </r>
  <r>
    <s v="ER089"/>
    <x v="697"/>
    <s v="DABM-1964"/>
    <n v="65.8"/>
    <n v="120"/>
    <n v="1.2"/>
    <n v="0.2"/>
    <n v="31.8"/>
    <n v="5.3"/>
    <n v="2.12"/>
    <x v="4"/>
    <s v="TUNGGAL/SINGLE"/>
    <n v="100"/>
    <x v="4"/>
    <n v="11089"/>
  </r>
  <r>
    <s v="ER090"/>
    <x v="698"/>
    <s v="KZGPI-1990"/>
    <n v="76.099999999999994"/>
    <n v="98"/>
    <n v="1.3"/>
    <n v="1.2"/>
    <n v="20.5"/>
    <n v="1"/>
    <n v="1.3666666666666667"/>
    <x v="4"/>
    <s v="TUNGGAL/SINGLE"/>
    <n v="100"/>
    <x v="4"/>
    <n v="11090"/>
  </r>
  <r>
    <s v="ER091"/>
    <x v="699"/>
    <s v="KZGMI-2001"/>
    <n v="71"/>
    <n v="113"/>
    <n v="1.2"/>
    <n v="0.2"/>
    <n v="26.7"/>
    <n v="4.4000000000000004"/>
    <n v="1.78"/>
    <x v="4"/>
    <s v="TUNGGAL/SINGLE"/>
    <n v="100"/>
    <x v="4"/>
    <n v="11091"/>
  </r>
  <r>
    <s v="ER092"/>
    <x v="700"/>
    <s v="KZGMI-2001"/>
    <n v="75.900000000000006"/>
    <n v="94"/>
    <n v="0.6"/>
    <n v="0.2"/>
    <n v="22.5"/>
    <n v="3.7"/>
    <n v="1.5"/>
    <x v="4"/>
    <s v="TUNGGAL/SINGLE"/>
    <n v="100"/>
    <x v="4"/>
    <n v="11092"/>
  </r>
  <r>
    <s v="ER093"/>
    <x v="701"/>
    <s v="KZGMI-2001"/>
    <n v="67.8"/>
    <n v="128"/>
    <n v="0.8"/>
    <n v="0.5"/>
    <n v="30.2"/>
    <n v="8.1"/>
    <n v="2.0133333333333332"/>
    <x v="4"/>
    <s v="TUNGGAL/SINGLE"/>
    <n v="100"/>
    <x v="4"/>
    <n v="11093"/>
  </r>
  <r>
    <s v="ER094"/>
    <x v="702"/>
    <s v="KZGPI-1990"/>
    <n v="61.8"/>
    <n v="134"/>
    <n v="1.1000000000000001"/>
    <n v="0.5"/>
    <n v="35.5"/>
    <n v="1.4"/>
    <n v="2.3666666666666667"/>
    <x v="4"/>
    <s v="TUNGGAL/SINGLE"/>
    <n v="100"/>
    <x v="4"/>
    <n v="11094"/>
  </r>
  <r>
    <s v="ER095"/>
    <x v="703"/>
    <s v="KZGPI-1990"/>
    <n v="81.099999999999994"/>
    <n v="76"/>
    <n v="4.0999999999999996"/>
    <n v="1.1000000000000001"/>
    <n v="15.2"/>
    <n v="1.7"/>
    <n v="1.0133333333333332"/>
    <x v="4"/>
    <s v="TUNGGAL/SINGLE"/>
    <n v="100"/>
    <x v="4"/>
    <n v="11095"/>
  </r>
  <r>
    <s v="ER096"/>
    <x v="704"/>
    <s v="KZGMI-2001"/>
    <n v="81"/>
    <n v="76"/>
    <n v="0.5"/>
    <n v="0.2"/>
    <n v="18"/>
    <n v="3.8"/>
    <n v="1.2"/>
    <x v="4"/>
    <s v="TUNGGAL/SINGLE"/>
    <n v="100"/>
    <x v="4"/>
    <n v="11096"/>
  </r>
  <r>
    <s v="ER097"/>
    <x v="705"/>
    <s v="DABM-1964"/>
    <n v="80.5"/>
    <n v="69"/>
    <n v="0.9"/>
    <n v="0.1"/>
    <n v="18.100000000000001"/>
    <n v="0.8"/>
    <n v="1.2066666666666668"/>
    <x v="4"/>
    <s v="TUNGGAL/SINGLE"/>
    <n v="100"/>
    <x v="4"/>
    <n v="11097"/>
  </r>
  <r>
    <s v="ER098"/>
    <x v="706"/>
    <s v="KZGPI-1990"/>
    <n v="85.1"/>
    <n v="57"/>
    <n v="0.5"/>
    <n v="0.1"/>
    <n v="13.6"/>
    <n v="1.3"/>
    <n v="0.90666666666666662"/>
    <x v="4"/>
    <s v="TUNGGAL/SINGLE"/>
    <n v="100"/>
    <x v="4"/>
    <n v="11098"/>
  </r>
  <r>
    <s v="ER099"/>
    <x v="707"/>
    <s v="KZGMI-2001"/>
    <n v="78.099999999999994"/>
    <n v="55"/>
    <n v="0.4"/>
    <n v="0.2"/>
    <n v="12.8"/>
    <n v="3.2"/>
    <n v="0.85333333333333339"/>
    <x v="4"/>
    <s v="TUNGGAL/SINGLE"/>
    <n v="100"/>
    <x v="4"/>
    <n v="11099"/>
  </r>
  <r>
    <s v="ER100"/>
    <x v="708"/>
    <s v="KZGPI-1990"/>
    <n v="77.900000000000006"/>
    <n v="87"/>
    <n v="0.8"/>
    <n v="0.4"/>
    <n v="20.100000000000001"/>
    <n v="0"/>
    <n v="1.34"/>
    <x v="4"/>
    <s v="TUNGGAL/SINGLE"/>
    <n v="100"/>
    <x v="4"/>
    <n v="11100"/>
  </r>
  <r>
    <s v="ER101"/>
    <x v="709"/>
    <s v="DABM-1964"/>
    <n v="78"/>
    <n v="77"/>
    <n v="0.4"/>
    <m/>
    <n v="20.9"/>
    <m/>
    <n v="1.3933333333333333"/>
    <x v="4"/>
    <s v="TUNGGAL/SINGLE"/>
    <n v="100"/>
    <x v="4"/>
    <n v="11101"/>
  </r>
  <r>
    <s v="ER102"/>
    <x v="710"/>
    <s v="KZGPI-1990"/>
    <n v="87.3"/>
    <n v="64"/>
    <n v="1"/>
    <n v="3.1"/>
    <n v="8"/>
    <n v="0.8"/>
    <n v="0.53333333333333333"/>
    <x v="4"/>
    <s v="TUNGGAL/SINGLE"/>
    <n v="100"/>
    <x v="4"/>
    <n v="11102"/>
  </r>
  <r>
    <s v="ER103"/>
    <x v="711"/>
    <s v="KZGPI-1990"/>
    <n v="73.8"/>
    <n v="111"/>
    <n v="0.9"/>
    <n v="2.2999999999999998"/>
    <n v="21.6"/>
    <n v="1"/>
    <n v="1.4400000000000002"/>
    <x v="4"/>
    <s v="TUNGGAL/SINGLE"/>
    <n v="100"/>
    <x v="4"/>
    <n v="11103"/>
  </r>
  <r>
    <s v="ER104"/>
    <x v="712"/>
    <s v="DABM-1964"/>
    <n v="75.5"/>
    <n v="92"/>
    <n v="0.5"/>
    <n v="1.1000000000000001"/>
    <n v="22.4"/>
    <n v="9.5"/>
    <n v="1.4933333333333332"/>
    <x v="4"/>
    <s v="TUNGGAL/SINGLE"/>
    <n v="100"/>
    <x v="4"/>
    <n v="11104"/>
  </r>
  <r>
    <s v="ER105"/>
    <x v="713"/>
    <s v="DABM-1964"/>
    <n v="92.1"/>
    <n v="28"/>
    <n v="0.5"/>
    <n v="0.2"/>
    <n v="6.9"/>
    <n v="0.4"/>
    <n v="0.46"/>
    <x v="4"/>
    <s v="TUNGGAL/SINGLE"/>
    <n v="100"/>
    <x v="4"/>
    <n v="11105"/>
  </r>
  <r>
    <s v="ER106"/>
    <x v="714"/>
    <s v="DABM-1964"/>
    <n v="81.7"/>
    <n v="65"/>
    <n v="1"/>
    <n v="0.3"/>
    <n v="16.3"/>
    <n v="3.2"/>
    <n v="1.0866666666666667"/>
    <x v="4"/>
    <s v="TUNGGAL/SINGLE"/>
    <n v="100"/>
    <x v="4"/>
    <n v="11106"/>
  </r>
  <r>
    <s v="ER107"/>
    <x v="715"/>
    <s v="KZGMI-2001"/>
    <n v="87.7"/>
    <n v="48"/>
    <n v="1.6"/>
    <n v="0.6"/>
    <n v="9.1"/>
    <n v="45"/>
    <n v="0.60666666666666669"/>
    <x v="4"/>
    <s v="TUNGGAL/SINGLE"/>
    <n v="100"/>
    <x v="4"/>
    <n v="11107"/>
  </r>
  <r>
    <s v="ER108"/>
    <x v="716"/>
    <s v="KZGPI-1990"/>
    <n v="83.4"/>
    <n v="63"/>
    <n v="1.1000000000000001"/>
    <n v="0.5"/>
    <n v="13.9"/>
    <n v="2.1"/>
    <n v="0.92666666666666664"/>
    <x v="4"/>
    <s v="TUNGGAL/SINGLE"/>
    <n v="100"/>
    <x v="4"/>
    <n v="11108"/>
  </r>
  <r>
    <s v="ER109"/>
    <x v="717"/>
    <s v="KZGPI-1990"/>
    <n v="69.400000000000006"/>
    <n v="119"/>
    <n v="1.4"/>
    <n v="0.2"/>
    <n v="28.1"/>
    <n v="1.4"/>
    <n v="1.8733333333333335"/>
    <x v="4"/>
    <s v="TUNGGAL/SINGLE"/>
    <n v="100"/>
    <x v="4"/>
    <n v="11109"/>
  </r>
  <r>
    <s v="ER110"/>
    <x v="718"/>
    <s v="KZGPI-1990"/>
    <n v="67.8"/>
    <n v="126"/>
    <n v="1.6"/>
    <n v="0.2"/>
    <n v="24.5"/>
    <n v="1.5"/>
    <n v="1.6333333333333333"/>
    <x v="4"/>
    <s v="TUNGGAL/SINGLE"/>
    <n v="100"/>
    <x v="4"/>
    <n v="11110"/>
  </r>
  <r>
    <s v="ER111"/>
    <x v="719"/>
    <s v="KZGMI-2001"/>
    <n v="88"/>
    <n v="44"/>
    <n v="2.4"/>
    <n v="0.1"/>
    <n v="8.3000000000000007"/>
    <m/>
    <n v="0.55333333333333334"/>
    <x v="4"/>
    <s v="TUNGGAL/SINGLE"/>
    <n v="100"/>
    <x v="4"/>
    <n v="11111"/>
  </r>
  <r>
    <s v="ER112"/>
    <x v="720"/>
    <s v="KZGPI-1990"/>
    <n v="81.2"/>
    <n v="74"/>
    <n v="0.8"/>
    <n v="0.3"/>
    <n v="17.100000000000001"/>
    <n v="3.1"/>
    <n v="1.1400000000000001"/>
    <x v="4"/>
    <s v="TUNGGAL/SINGLE"/>
    <n v="100"/>
    <x v="4"/>
    <n v="11112"/>
  </r>
  <r>
    <s v="EP001"/>
    <x v="721"/>
    <s v="KZGMI-2001"/>
    <n v="66.7"/>
    <n v="159"/>
    <n v="3.1"/>
    <n v="5.8"/>
    <n v="23.5"/>
    <m/>
    <n v="1.5666666666666667"/>
    <x v="4"/>
    <s v="TUNGGAL/SINGLE"/>
    <n v="100"/>
    <x v="4"/>
    <n v="11113"/>
  </r>
  <r>
    <s v="EP002"/>
    <x v="722"/>
    <s v="KZGMI-2001"/>
    <n v="16.100000000000001"/>
    <n v="338"/>
    <n v="1.5"/>
    <n v="1.2"/>
    <n v="80.3"/>
    <m/>
    <n v="5.3533333333333335"/>
    <x v="4"/>
    <s v="TUNGGAL/SINGLE"/>
    <n v="100"/>
    <x v="4"/>
    <n v="11114"/>
  </r>
  <r>
    <s v="EP003"/>
    <x v="723"/>
    <s v="KZGPI-1990"/>
    <n v="63.7"/>
    <n v="144"/>
    <n v="1.1000000000000001"/>
    <n v="0.4"/>
    <n v="34.1"/>
    <n v="0.4"/>
    <n v="2.2733333333333334"/>
    <x v="4"/>
    <s v="TUNGGAL/SINGLE"/>
    <n v="100"/>
    <x v="4"/>
    <n v="11115"/>
  </r>
  <r>
    <s v="EP004"/>
    <x v="724"/>
    <s v="KZGPI-1990"/>
    <n v="5"/>
    <n v="485"/>
    <n v="1.7"/>
    <s v="22._x000a_2"/>
    <n v="69.7"/>
    <n v="0.6"/>
    <n v="4.6466666666666665"/>
    <x v="4"/>
    <s v="TUNGGAL/SINGLE"/>
    <n v="100"/>
    <x v="4"/>
    <n v="11116"/>
  </r>
  <r>
    <s v="EP005"/>
    <x v="725"/>
    <s v="KZGPI-1990"/>
    <n v="3.6"/>
    <n v="405"/>
    <n v="4.8"/>
    <n v="5.0999999999999996"/>
    <n v="84.9"/>
    <n v="0.4"/>
    <n v="5.66"/>
    <x v="4"/>
    <s v="TUNGGAL/SINGLE"/>
    <n v="100"/>
    <x v="4"/>
    <n v="11117"/>
  </r>
  <r>
    <s v="EP006"/>
    <x v="726"/>
    <s v="KZGPI-1990"/>
    <n v="25.2"/>
    <n v="320"/>
    <n v="3.5"/>
    <n v="5.7"/>
    <n v="63.7"/>
    <n v="4.9000000000000004"/>
    <n v="4.246666666666667"/>
    <x v="4"/>
    <s v="TUNGGAL/SINGLE"/>
    <n v="100"/>
    <x v="4"/>
    <n v="11118"/>
  </r>
  <r>
    <s v="EP007"/>
    <x v="727"/>
    <s v="KZGMI-2001"/>
    <n v="63.3"/>
    <n v="163"/>
    <n v="1.1000000000000001"/>
    <n v="4.3"/>
    <n v="30"/>
    <m/>
    <n v="2"/>
    <x v="4"/>
    <s v="TUNGGAL/SINGLE"/>
    <n v="100"/>
    <x v="4"/>
    <n v="11119"/>
  </r>
  <r>
    <s v="EP008"/>
    <x v="728"/>
    <s v="KZGMI-2001"/>
    <n v="86.7"/>
    <n v="49"/>
    <n v="1.6"/>
    <n v="0.3"/>
    <n v="10"/>
    <m/>
    <n v="0.66666666666666663"/>
    <x v="4"/>
    <s v="TUNGGAL/SINGLE"/>
    <n v="100"/>
    <x v="4"/>
    <n v="11120"/>
  </r>
  <r>
    <s v="EP009"/>
    <x v="729"/>
    <s v="KZGMI-2001"/>
    <n v="78.7"/>
    <n v="82"/>
    <n v="0.4"/>
    <n v="0.3"/>
    <n v="19.7"/>
    <n v="2.4"/>
    <n v="1.3133333333333332"/>
    <x v="4"/>
    <s v="TUNGGAL/SINGLE"/>
    <n v="100"/>
    <x v="4"/>
    <n v="11121"/>
  </r>
  <r>
    <s v="EP010"/>
    <x v="730"/>
    <s v="KZGMI-2001"/>
    <n v="25"/>
    <n v="296"/>
    <n v="1.1000000000000001"/>
    <n v="0.6"/>
    <n v="71.400000000000006"/>
    <m/>
    <n v="4.7600000000000007"/>
    <x v="4"/>
    <s v="TUNGGAL/SINGLE"/>
    <n v="100"/>
    <x v="4"/>
    <n v="11122"/>
  </r>
  <r>
    <s v="EP011"/>
    <x v="731"/>
    <s v="KZGPI-1990"/>
    <n v="28.9"/>
    <n v="281"/>
    <n v="2.4"/>
    <n v="0.7"/>
    <n v="66.099999999999994"/>
    <n v="1"/>
    <n v="4.4066666666666663"/>
    <x v="4"/>
    <s v="TUNGGAL/SINGLE"/>
    <n v="100"/>
    <x v="4"/>
    <n v="11123"/>
  </r>
  <r>
    <s v="EP012"/>
    <x v="732"/>
    <s v="KZGPI-1990"/>
    <n v="27.1"/>
    <n v="295"/>
    <n v="2.2999999999999998"/>
    <n v="2.1"/>
    <n v="66.900000000000006"/>
    <n v="1.3"/>
    <n v="4.46"/>
    <x v="4"/>
    <s v="TUNGGAL/SINGLE"/>
    <n v="100"/>
    <x v="4"/>
    <n v="11124"/>
  </r>
  <r>
    <s v="EP013"/>
    <x v="733"/>
    <s v="KZGMI-2001"/>
    <n v="47.1"/>
    <n v="242"/>
    <n v="6.4"/>
    <n v="7.1"/>
    <n v="38.200000000000003"/>
    <m/>
    <n v="2.5466666666666669"/>
    <x v="4"/>
    <s v="TUNGGAL/SINGLE"/>
    <n v="100"/>
    <x v="4"/>
    <n v="11125"/>
  </r>
  <r>
    <s v="EP014"/>
    <x v="734"/>
    <s v="BKP"/>
    <n v="13.8"/>
    <n v="338"/>
    <n v="2.9"/>
    <n v="0.4"/>
    <n v="80.599999999999994"/>
    <n v="5.3"/>
    <n v="5.3733333333333331"/>
    <x v="4"/>
    <s v="TUNGGAL/SINGLE"/>
    <n v="100"/>
    <x v="4"/>
    <n v="11126"/>
  </r>
  <r>
    <s v="EP015"/>
    <x v="735"/>
    <s v="BKP"/>
    <n v="10.1"/>
    <n v="353"/>
    <n v="2.9"/>
    <n v="0.5"/>
    <n v="84.4"/>
    <n v="3.7"/>
    <n v="5.6266666666666669"/>
    <x v="4"/>
    <s v="TUNGGAL/SINGLE"/>
    <n v="100"/>
    <x v="4"/>
    <n v="11127"/>
  </r>
  <r>
    <s v="FR001"/>
    <x v="736"/>
    <s v="DABM-1964"/>
    <n v="62"/>
    <n v="184"/>
    <n v="18.8"/>
    <n v="14"/>
    <n v="0"/>
    <n v="0"/>
    <n v="0"/>
    <x v="5"/>
    <s v="TUNGGAL/SINGLE"/>
    <n v="100"/>
    <x v="5"/>
    <n v="31001"/>
  </r>
  <r>
    <s v="FR002"/>
    <x v="737"/>
    <s v="DABM-1964"/>
    <n v="69"/>
    <n v="174"/>
    <n v="19.600000000000001"/>
    <n v="10"/>
    <n v="0"/>
    <n v="0"/>
    <n v="0"/>
    <x v="5"/>
    <s v="TUNGGAL/SINGLE"/>
    <n v="100"/>
    <x v="5"/>
    <n v="31002"/>
  </r>
  <r>
    <s v="FR003"/>
    <x v="738"/>
    <s v="DABM-1964"/>
    <n v="68"/>
    <n v="190"/>
    <n v="19.100000000000001"/>
    <n v="12"/>
    <n v="0"/>
    <n v="0"/>
    <n v="0"/>
    <x v="5"/>
    <s v="TUNGGAL/SINGLE"/>
    <n v="100"/>
    <x v="5"/>
    <n v="31003"/>
  </r>
  <r>
    <s v="FR004"/>
    <x v="739"/>
    <s v="DABM-1964"/>
    <n v="51.1"/>
    <n v="349"/>
    <n v="16.399999999999999"/>
    <n v="31.5"/>
    <n v="0"/>
    <n v="0"/>
    <n v="0"/>
    <x v="5"/>
    <s v="TUNGGAL/SINGLE"/>
    <n v="100"/>
    <x v="5"/>
    <n v="31004"/>
  </r>
  <r>
    <s v="FR005"/>
    <x v="740"/>
    <s v="DABM-1964"/>
    <n v="55.9"/>
    <n v="298"/>
    <n v="18.2"/>
    <n v="25"/>
    <n v="0"/>
    <n v="0"/>
    <n v="0"/>
    <x v="5"/>
    <s v="TUNGGAL/SINGLE"/>
    <n v="100"/>
    <x v="5"/>
    <n v="31005"/>
  </r>
  <r>
    <s v="FR006"/>
    <x v="741"/>
    <s v="DABM-1964"/>
    <n v="82"/>
    <n v="75"/>
    <n v="13.8"/>
    <n v="1.9"/>
    <n v="0.7"/>
    <n v="0"/>
    <n v="4.6666666666666662E-2"/>
    <x v="5"/>
    <s v="TUNGGAL/SINGLE"/>
    <n v="100"/>
    <x v="5"/>
    <n v="31006"/>
  </r>
  <r>
    <s v="FR007"/>
    <x v="742"/>
    <s v="KZGMS-1993"/>
    <n v="53.4"/>
    <n v="261"/>
    <n v="27.4"/>
    <n v="16.100000000000001"/>
    <n v="1.6"/>
    <n v="0"/>
    <n v="0.10666666666666667"/>
    <x v="5"/>
    <s v="TUNGGAL/SINGLE"/>
    <n v="100"/>
    <x v="5"/>
    <n v="31007"/>
  </r>
  <r>
    <s v="FR008"/>
    <x v="743"/>
    <s v="DABM-1964"/>
    <n v="42"/>
    <n v="453"/>
    <n v="11.9"/>
    <n v="45"/>
    <n v="0"/>
    <n v="0"/>
    <n v="0"/>
    <x v="5"/>
    <s v="TUNGGAL/SINGLE"/>
    <n v="100"/>
    <x v="5"/>
    <n v="31008"/>
  </r>
  <r>
    <s v="FR009"/>
    <x v="744"/>
    <s v="DABM-1964"/>
    <n v="50"/>
    <n v="371"/>
    <n v="14.1"/>
    <n v="35"/>
    <n v="0"/>
    <n v="0"/>
    <n v="0"/>
    <x v="5"/>
    <s v="TUNGGAL/SINGLE"/>
    <n v="100"/>
    <x v="5"/>
    <n v="31009"/>
  </r>
  <r>
    <s v="FR010"/>
    <x v="745"/>
    <s v="DABM-1964"/>
    <n v="77.099999999999994"/>
    <n v="110"/>
    <n v="16.3"/>
    <n v="4.5999999999999996"/>
    <n v="0.8"/>
    <n v="0"/>
    <n v="5.3333333333333337E-2"/>
    <x v="5"/>
    <s v="TUNGGAL/SINGLE"/>
    <n v="100"/>
    <x v="5"/>
    <n v="31010"/>
  </r>
  <r>
    <s v="FR011"/>
    <x v="746"/>
    <s v="DABM-1964"/>
    <n v="72.3"/>
    <n v="129"/>
    <n v="19.7"/>
    <n v="4.8"/>
    <n v="1.7"/>
    <n v="0"/>
    <n v="0.11333333333333333"/>
    <x v="5"/>
    <s v="TUNGGAL/SINGLE"/>
    <n v="100"/>
    <x v="5"/>
    <n v="31011"/>
  </r>
  <r>
    <s v="FR012"/>
    <x v="747"/>
    <s v="DABM-1964"/>
    <n v="54.3"/>
    <n v="321"/>
    <n v="16"/>
    <n v="28.6"/>
    <n v="0"/>
    <n v="0"/>
    <n v="0"/>
    <x v="5"/>
    <s v="TUNGGAL/SINGLE"/>
    <n v="100"/>
    <x v="5"/>
    <n v="31012"/>
  </r>
  <r>
    <s v="FR013"/>
    <x v="748"/>
    <s v="KZGMI-2001"/>
    <n v="57"/>
    <n v="303"/>
    <n v="11.3"/>
    <n v="27"/>
    <n v="3.7"/>
    <n v="0"/>
    <n v="0.24666666666666667"/>
    <x v="5"/>
    <s v="TUNGGAL/SINGLE"/>
    <n v="100"/>
    <x v="5"/>
    <n v="31013"/>
  </r>
  <r>
    <s v="FR014"/>
    <x v="749"/>
    <s v="KZGMI-2001"/>
    <n v="71.3"/>
    <n v="131"/>
    <n v="20.2"/>
    <n v="4.3"/>
    <n v="2.8"/>
    <n v="0"/>
    <n v="0.18666666666666665"/>
    <x v="5"/>
    <s v="TUNGGAL/SINGLE"/>
    <n v="100"/>
    <x v="5"/>
    <n v="31014"/>
  </r>
  <r>
    <s v="FR015"/>
    <x v="750"/>
    <s v="DABM-1964"/>
    <n v="24.8"/>
    <n v="281"/>
    <n v="37.5"/>
    <n v="0.3"/>
    <n v="32.1"/>
    <m/>
    <n v="2.14"/>
    <x v="5"/>
    <s v="TUNGGAL/SINGLE"/>
    <n v="100"/>
    <x v="5"/>
    <n v="31015"/>
  </r>
  <r>
    <s v="FR016"/>
    <x v="751"/>
    <s v="DABM-1964"/>
    <n v="55.8"/>
    <n v="317"/>
    <n v="15.7"/>
    <n v="27.7"/>
    <n v="0"/>
    <n v="0"/>
    <n v="0"/>
    <x v="5"/>
    <s v="TUNGGAL/SINGLE"/>
    <n v="100"/>
    <x v="5"/>
    <n v="31016"/>
  </r>
  <r>
    <s v="FR017"/>
    <x v="752"/>
    <s v="DABM-1964"/>
    <n v="66.3"/>
    <n v="202"/>
    <n v="17.100000000000001"/>
    <n v="14.8"/>
    <n v="0"/>
    <n v="0"/>
    <n v="0"/>
    <x v="5"/>
    <s v="TUNGGAL/SINGLE"/>
    <n v="100"/>
    <x v="5"/>
    <n v="31017"/>
  </r>
  <r>
    <s v="FR018"/>
    <x v="753"/>
    <s v="DABM-1964"/>
    <n v="77.8"/>
    <n v="100"/>
    <n v="16.600000000000001"/>
    <n v="3.3"/>
    <n v="1"/>
    <n v="0"/>
    <n v="6.6666666666666666E-2"/>
    <x v="5"/>
    <s v="TUNGGAL/SINGLE"/>
    <n v="100"/>
    <x v="5"/>
    <n v="31018"/>
  </r>
  <r>
    <s v="FR019"/>
    <x v="754"/>
    <s v="DABM-1964"/>
    <n v="70.3"/>
    <n v="149"/>
    <n v="16.600000000000001"/>
    <n v="9.1999999999999993"/>
    <n v="0"/>
    <n v="0"/>
    <n v="0"/>
    <x v="5"/>
    <s v="TUNGGAL/SINGLE"/>
    <n v="100"/>
    <x v="5"/>
    <n v="31019"/>
  </r>
  <r>
    <s v="FR020"/>
    <x v="755"/>
    <s v="FCTEA-1972"/>
    <n v="74.3"/>
    <n v="142"/>
    <n v="16.899999999999999"/>
    <n v="7.8"/>
    <n v="0"/>
    <n v="0"/>
    <n v="0"/>
    <x v="5"/>
    <s v="TUNGGAL/SINGLE"/>
    <n v="100"/>
    <x v="5"/>
    <n v="31020"/>
  </r>
  <r>
    <s v="FR021"/>
    <x v="756"/>
    <s v="DABM-1964"/>
    <n v="80"/>
    <n v="79"/>
    <n v="18.7"/>
    <n v="0.5"/>
    <n v="0"/>
    <n v="0"/>
    <n v="0"/>
    <x v="5"/>
    <s v="TUNGGAL/SINGLE"/>
    <n v="100"/>
    <x v="5"/>
    <n v="31021"/>
  </r>
  <r>
    <s v="FR022"/>
    <x v="757"/>
    <s v="DABM-1964"/>
    <n v="76"/>
    <n v="113"/>
    <n v="18.100000000000001"/>
    <n v="4.0999999999999996"/>
    <n v="0.9"/>
    <n v="0"/>
    <n v="6.0000000000000005E-2"/>
    <x v="5"/>
    <s v="TUNGGAL/SINGLE"/>
    <n v="100"/>
    <x v="5"/>
    <n v="31022"/>
  </r>
  <r>
    <s v="FR023"/>
    <x v="758"/>
    <s v="DABM-1964"/>
    <n v="76.7"/>
    <n v="108"/>
    <n v="17.600000000000001"/>
    <n v="4.2"/>
    <n v="0"/>
    <n v="0"/>
    <n v="0"/>
    <x v="5"/>
    <s v="TUNGGAL/SINGLE"/>
    <n v="100"/>
    <x v="5"/>
    <n v="31023"/>
  </r>
  <r>
    <s v="FR024"/>
    <x v="759"/>
    <s v="DABM-1964"/>
    <n v="60"/>
    <n v="273"/>
    <n v="17.5"/>
    <n v="22"/>
    <n v="0"/>
    <n v="0"/>
    <n v="0"/>
    <x v="5"/>
    <s v="TUNGGAL/SINGLE"/>
    <n v="100"/>
    <x v="5"/>
    <n v="31024"/>
  </r>
  <r>
    <s v="FR025"/>
    <x v="760"/>
    <s v="DABM-1964"/>
    <n v="69"/>
    <n v="174"/>
    <n v="19.600000000000001"/>
    <n v="10"/>
    <n v="0"/>
    <n v="0"/>
    <n v="0"/>
    <x v="5"/>
    <s v="TUNGGAL/SINGLE"/>
    <n v="100"/>
    <x v="5"/>
    <n v="31025"/>
  </r>
  <r>
    <s v="FR026"/>
    <x v="761"/>
    <s v="DABM-1964"/>
    <n v="66"/>
    <n v="201"/>
    <n v="18.8"/>
    <n v="14"/>
    <n v="0"/>
    <n v="0"/>
    <n v="0"/>
    <x v="5"/>
    <s v="TUNGGAL/SINGLE"/>
    <n v="100"/>
    <x v="5"/>
    <n v="31026"/>
  </r>
  <r>
    <s v="FR027"/>
    <x v="762"/>
    <s v="KZGMI-2001"/>
    <n v="70.099999999999994"/>
    <n v="183"/>
    <n v="12"/>
    <n v="14.4"/>
    <n v="1.4"/>
    <n v="0"/>
    <n v="9.3333333333333324E-2"/>
    <x v="5"/>
    <s v="TUNGGAL/SINGLE"/>
    <n v="100"/>
    <x v="5"/>
    <n v="31027"/>
  </r>
  <r>
    <s v="FR028"/>
    <x v="763"/>
    <s v="DABM-1964"/>
    <n v="75.599999999999994"/>
    <n v="98"/>
    <n v="21.9"/>
    <n v="1.1000000000000001"/>
    <n v="0"/>
    <n v="0"/>
    <n v="0"/>
    <x v="5"/>
    <s v="TUNGGAL/SINGLE"/>
    <n v="100"/>
    <x v="5"/>
    <n v="31028"/>
  </r>
  <r>
    <s v="FR029"/>
    <x v="764"/>
    <s v="DABM-1964"/>
    <n v="74.900000000000006"/>
    <n v="137"/>
    <n v="15"/>
    <n v="8.1"/>
    <n v="0.9"/>
    <n v="0"/>
    <n v="6.0000000000000005E-2"/>
    <x v="5"/>
    <s v="TUNGGAL/SINGLE"/>
    <n v="100"/>
    <x v="5"/>
    <n v="31029"/>
  </r>
  <r>
    <s v="FR030"/>
    <x v="765"/>
    <s v="KZGMI-2001"/>
    <n v="83.8"/>
    <n v="84"/>
    <n v="10.5"/>
    <n v="4.5999999999999996"/>
    <n v="0.2"/>
    <n v="0"/>
    <n v="1.3333333333333334E-2"/>
    <x v="5"/>
    <s v="TUNGGAL/SINGLE"/>
    <n v="100"/>
    <x v="5"/>
    <n v="31030"/>
  </r>
  <r>
    <s v="FR031"/>
    <x v="766"/>
    <s v="DABM-1964"/>
    <n v="69.7"/>
    <n v="132"/>
    <n v="19.7"/>
    <n v="3.2"/>
    <n v="6"/>
    <n v="0"/>
    <n v="0.4"/>
    <x v="5"/>
    <s v="TUNGGAL/SINGLE"/>
    <n v="100"/>
    <x v="5"/>
    <n v="31031"/>
  </r>
  <r>
    <s v="FR032"/>
    <x v="767"/>
    <s v="DABM-1964"/>
    <n v="78.900000000000006"/>
    <n v="123"/>
    <n v="10.4"/>
    <n v="8.6"/>
    <n v="0.8"/>
    <n v="0"/>
    <n v="5.3333333333333337E-2"/>
    <x v="5"/>
    <s v="TUNGGAL/SINGLE"/>
    <n v="100"/>
    <x v="5"/>
    <n v="31032"/>
  </r>
  <r>
    <s v="FR033"/>
    <x v="768"/>
    <s v="DABM-1964"/>
    <n v="76.7"/>
    <n v="126"/>
    <n v="14"/>
    <n v="7.2"/>
    <n v="1.5"/>
    <n v="0"/>
    <n v="0.1"/>
    <x v="5"/>
    <s v="TUNGGAL/SINGLE"/>
    <n v="100"/>
    <x v="5"/>
    <n v="31033"/>
  </r>
  <r>
    <s v="FR034"/>
    <x v="769"/>
    <s v="KZGMI-2001"/>
    <n v="65.900000000000006"/>
    <n v="241"/>
    <n v="5.8"/>
    <n v="21.6"/>
    <n v="5.8"/>
    <n v="2.8"/>
    <n v="0.38666666666666666"/>
    <x v="5"/>
    <s v="TUNGGAL/SINGLE"/>
    <n v="100"/>
    <x v="5"/>
    <n v="31034"/>
  </r>
  <r>
    <s v="FP001"/>
    <x v="770"/>
    <s v="KZGMS-1993"/>
    <n v="4.8"/>
    <n v="270"/>
    <n v="32.299999999999997"/>
    <n v="11.2"/>
    <n v="9.9"/>
    <n v="0"/>
    <n v="0.66"/>
    <x v="5"/>
    <s v="TUNGGAL/SINGLE"/>
    <n v="100"/>
    <x v="5"/>
    <n v="31035"/>
  </r>
  <r>
    <s v="FP002"/>
    <x v="771"/>
    <s v="KZGPI-1990"/>
    <n v="4.5999999999999996"/>
    <n v="473"/>
    <n v="45.2"/>
    <n v="26.3"/>
    <n v="13.9"/>
    <n v="0"/>
    <n v="0.92666666666666664"/>
    <x v="5"/>
    <s v="TUNGGAL/SINGLE"/>
    <n v="100"/>
    <x v="5"/>
    <n v="31036"/>
  </r>
  <r>
    <s v="FP003"/>
    <x v="772"/>
    <s v="KZGMI-2001"/>
    <n v="48.8"/>
    <n v="300"/>
    <n v="24"/>
    <n v="20.7"/>
    <n v="4.5"/>
    <n v="0"/>
    <n v="0.3"/>
    <x v="5"/>
    <s v="TUNGGAL/SINGLE"/>
    <n v="100"/>
    <x v="5"/>
    <n v="31037"/>
  </r>
  <r>
    <s v="FP004"/>
    <x v="773"/>
    <s v="KZGMI-2001"/>
    <n v="12.3"/>
    <n v="365"/>
    <n v="49.6"/>
    <n v="4.8"/>
    <n v="30.8"/>
    <m/>
    <n v="2.0533333333333332"/>
    <x v="5"/>
    <s v="TUNGGAL/SINGLE"/>
    <n v="100"/>
    <x v="5"/>
    <n v="31038"/>
  </r>
  <r>
    <s v="FP005"/>
    <x v="774"/>
    <s v="DABM-1964"/>
    <n v="42"/>
    <n v="384"/>
    <n v="16.899999999999999"/>
    <n v="35"/>
    <n v="0.3"/>
    <n v="0"/>
    <n v="0.02"/>
    <x v="5"/>
    <s v="TUNGGAL/SINGLE"/>
    <n v="100"/>
    <x v="5"/>
    <n v="31039"/>
  </r>
  <r>
    <s v="FP006"/>
    <x v="775"/>
    <s v="KZGMI-2001"/>
    <n v="12.7"/>
    <n v="496"/>
    <n v="30.3"/>
    <n v="33.5"/>
    <n v="18.399999999999999"/>
    <m/>
    <n v="1.2266666666666666"/>
    <x v="5"/>
    <s v="TUNGGAL/SINGLE"/>
    <n v="100"/>
    <x v="5"/>
    <n v="31040"/>
  </r>
  <r>
    <s v="FP007"/>
    <x v="776"/>
    <s v="KZGMI-2001"/>
    <n v="3.6"/>
    <n v="588"/>
    <n v="53.7"/>
    <n v="40.9"/>
    <n v="1.2"/>
    <m/>
    <n v="0.08"/>
    <x v="5"/>
    <s v="TUNGGAL/SINGLE"/>
    <n v="100"/>
    <x v="5"/>
    <n v="31041"/>
  </r>
  <r>
    <s v="FP008"/>
    <x v="777"/>
    <s v="KZGMI-2001"/>
    <n v="14.3"/>
    <n v="322"/>
    <n v="55.8"/>
    <n v="2"/>
    <n v="22.7"/>
    <m/>
    <n v="1.5133333333333332"/>
    <x v="5"/>
    <s v="TUNGGAL/SINGLE"/>
    <n v="100"/>
    <x v="5"/>
    <n v="31042"/>
  </r>
  <r>
    <s v="FP009"/>
    <x v="778"/>
    <s v="KZGMI-2001"/>
    <n v="54.5"/>
    <n v="224"/>
    <n v="26.2"/>
    <n v="11.3"/>
    <n v="4.4000000000000004"/>
    <m/>
    <n v="0.29333333333333333"/>
    <x v="5"/>
    <s v="TUNGGAL/SINGLE"/>
    <n v="100"/>
    <x v="5"/>
    <n v="31043"/>
  </r>
  <r>
    <s v="FP010"/>
    <x v="779"/>
    <s v="KZGMI-2001"/>
    <n v="18.3"/>
    <n v="536"/>
    <n v="40.5"/>
    <n v="41.5"/>
    <n v="0"/>
    <m/>
    <n v="0"/>
    <x v="5"/>
    <s v="TUNGGAL/SINGLE"/>
    <n v="100"/>
    <x v="5"/>
    <n v="31044"/>
  </r>
  <r>
    <s v="FP011"/>
    <x v="780"/>
    <s v="KZGPI-1990"/>
    <n v="7.1"/>
    <n v="212"/>
    <n v="18"/>
    <n v="10.6"/>
    <n v="59.3"/>
    <n v="7.5"/>
    <n v="3.9533333333333331"/>
    <x v="5"/>
    <s v="TUNGGAL/SINGLE"/>
    <n v="100"/>
    <x v="5"/>
    <n v="31045"/>
  </r>
  <r>
    <s v="FP012"/>
    <x v="781"/>
    <s v="KZGPI-1990"/>
    <n v="24.8"/>
    <n v="358"/>
    <n v="14.6"/>
    <n v="16.100000000000001"/>
    <n v="38.6"/>
    <n v="2.5"/>
    <n v="2.5733333333333333"/>
    <x v="5"/>
    <s v="TUNGGAL/SINGLE"/>
    <n v="100"/>
    <x v="5"/>
    <n v="31046"/>
  </r>
  <r>
    <s v="FP013"/>
    <x v="782"/>
    <s v="DABM-1964"/>
    <n v="60"/>
    <n v="182"/>
    <n v="32"/>
    <n v="6"/>
    <n v="0"/>
    <n v="0"/>
    <n v="0"/>
    <x v="5"/>
    <s v="TUNGGAL/SINGLE"/>
    <n v="100"/>
    <x v="5"/>
    <n v="31047"/>
  </r>
  <r>
    <s v="FP014"/>
    <x v="783"/>
    <s v="DABM-1964"/>
    <n v="25"/>
    <n v="301"/>
    <n v="55"/>
    <n v="9"/>
    <n v="0"/>
    <m/>
    <n v="0"/>
    <x v="5"/>
    <s v="TUNGGAL/SINGLE"/>
    <n v="100"/>
    <x v="5"/>
    <n v="31048"/>
  </r>
  <r>
    <s v="FP015"/>
    <x v="784"/>
    <s v="DABM-1964"/>
    <n v="53"/>
    <n v="289"/>
    <n v="16"/>
    <n v="25"/>
    <n v="0"/>
    <n v="0"/>
    <n v="0"/>
    <x v="5"/>
    <s v="TUNGGAL/SINGLE"/>
    <n v="100"/>
    <x v="5"/>
    <n v="31049"/>
  </r>
  <r>
    <s v="FP016"/>
    <x v="785"/>
    <s v="DABM-1964"/>
    <n v="37.6"/>
    <n v="448"/>
    <n v="14.5"/>
    <n v="42.3"/>
    <n v="2.2999999999999998"/>
    <m/>
    <n v="0.15333333333333332"/>
    <x v="5"/>
    <s v="TUNGGAL/SINGLE"/>
    <n v="100"/>
    <x v="5"/>
    <n v="31050"/>
  </r>
  <r>
    <s v="FP017"/>
    <x v="786"/>
    <s v="DABM-1964"/>
    <n v="56.6"/>
    <n v="274"/>
    <n v="16"/>
    <n v="22"/>
    <n v="3"/>
    <n v="2.2999999999999998"/>
    <n v="0.2"/>
    <x v="5"/>
    <s v="TUNGGAL/SINGLE"/>
    <n v="100"/>
    <x v="5"/>
    <n v="31051"/>
  </r>
  <r>
    <s v="FP018"/>
    <x v="787"/>
    <s v="KZGMI-2001"/>
    <n v="9.6999999999999993"/>
    <n v="360"/>
    <n v="57.3"/>
    <n v="6"/>
    <n v="19.2"/>
    <m/>
    <n v="1.28"/>
    <x v="5"/>
    <s v="TUNGGAL/SINGLE"/>
    <n v="100"/>
    <x v="5"/>
    <n v="31052"/>
  </r>
  <r>
    <s v="FP019"/>
    <x v="788"/>
    <s v="KZGMS-1993"/>
    <n v="45.5"/>
    <n v="268"/>
    <n v="23.9"/>
    <n v="12.7"/>
    <n v="14.5"/>
    <m/>
    <n v="0.96666666666666667"/>
    <x v="5"/>
    <s v="TUNGGAL/SINGLE"/>
    <n v="100"/>
    <x v="5"/>
    <n v="31053"/>
  </r>
  <r>
    <s v="FP020"/>
    <x v="789"/>
    <s v="KZGMI-2001"/>
    <n v="41.3"/>
    <n v="380"/>
    <n v="11.9"/>
    <n v="30.3"/>
    <n v="14.9"/>
    <n v="4.8"/>
    <n v="0.9933333333333334"/>
    <x v="5"/>
    <s v="TUNGGAL/SINGLE"/>
    <n v="100"/>
    <x v="5"/>
    <n v="31054"/>
  </r>
  <r>
    <s v="FP021"/>
    <x v="790"/>
    <s v="KZGPI-1990"/>
    <n v="42.2"/>
    <n v="338"/>
    <n v="35.200000000000003"/>
    <n v="20.6"/>
    <n v="0.4"/>
    <n v="0"/>
    <n v="2.6666666666666668E-2"/>
    <x v="5"/>
    <s v="TUNGGAL/SINGLE"/>
    <n v="100"/>
    <x v="5"/>
    <n v="31055"/>
  </r>
  <r>
    <s v="FP022"/>
    <x v="791"/>
    <s v="KZGPI-1990"/>
    <n v="50.3"/>
    <n v="287"/>
    <n v="31"/>
    <n v="15.7"/>
    <n v="1.7"/>
    <n v="0"/>
    <n v="0.11333333333333333"/>
    <x v="5"/>
    <s v="TUNGGAL/SINGLE"/>
    <n v="100"/>
    <x v="5"/>
    <n v="31056"/>
  </r>
  <r>
    <s v="FP023"/>
    <x v="792"/>
    <s v="KZGPI-1990"/>
    <n v="47.2"/>
    <n v="295"/>
    <n v="34"/>
    <n v="16"/>
    <n v="1.5"/>
    <n v="0"/>
    <n v="0.1"/>
    <x v="5"/>
    <s v="TUNGGAL/SINGLE"/>
    <n v="100"/>
    <x v="5"/>
    <n v="31057"/>
  </r>
  <r>
    <s v="FP024"/>
    <x v="793"/>
    <s v="KZGPI-1990"/>
    <n v="46.2"/>
    <n v="275"/>
    <n v="37.4"/>
    <n v="12.2"/>
    <n v="1.3"/>
    <n v="0"/>
    <n v="8.666666666666667E-2"/>
    <x v="5"/>
    <s v="TUNGGAL/SINGLE"/>
    <n v="100"/>
    <x v="5"/>
    <n v="31058"/>
  </r>
  <r>
    <s v="FP025"/>
    <x v="794"/>
    <s v="KZGPI-1990"/>
    <n v="46.5"/>
    <n v="298"/>
    <n v="34.200000000000003"/>
    <n v="16.8"/>
    <n v="0.1"/>
    <n v="0"/>
    <n v="6.6666666666666671E-3"/>
    <x v="5"/>
    <s v="TUNGGAL/SINGLE"/>
    <n v="100"/>
    <x v="5"/>
    <n v="31059"/>
  </r>
  <r>
    <s v="FP026"/>
    <x v="795"/>
    <s v="KZGPI-1990"/>
    <n v="48.7"/>
    <n v="286"/>
    <n v="32.1"/>
    <n v="16.100000000000001"/>
    <n v="1.1000000000000001"/>
    <n v="0"/>
    <n v="7.3333333333333334E-2"/>
    <x v="5"/>
    <s v="TUNGGAL/SINGLE"/>
    <n v="100"/>
    <x v="5"/>
    <n v="31060"/>
  </r>
  <r>
    <s v="FP027"/>
    <x v="796"/>
    <s v="KZGPI-1990"/>
    <n v="44.7"/>
    <n v="297"/>
    <n v="35.9"/>
    <n v="15.2"/>
    <n v="1.6"/>
    <n v="0"/>
    <n v="0.10666666666666667"/>
    <x v="5"/>
    <s v="TUNGGAL/SINGLE"/>
    <n v="100"/>
    <x v="5"/>
    <n v="31061"/>
  </r>
  <r>
    <s v="FP028"/>
    <x v="797"/>
    <s v="KZGPI-1990"/>
    <n v="43.4"/>
    <n v="295"/>
    <n v="39.200000000000003"/>
    <n v="13.6"/>
    <n v="1"/>
    <n v="0"/>
    <n v="6.6666666666666666E-2"/>
    <x v="5"/>
    <s v="TUNGGAL/SINGLE"/>
    <n v="100"/>
    <x v="5"/>
    <n v="31062"/>
  </r>
  <r>
    <s v="FP029"/>
    <x v="798"/>
    <s v="KZGPI-1990"/>
    <n v="50.1"/>
    <n v="246"/>
    <n v="37.9"/>
    <n v="9"/>
    <n v="0.7"/>
    <n v="0"/>
    <n v="4.6666666666666662E-2"/>
    <x v="5"/>
    <s v="TUNGGAL/SINGLE"/>
    <n v="100"/>
    <x v="5"/>
    <n v="31063"/>
  </r>
  <r>
    <s v="FP030"/>
    <x v="799"/>
    <s v="KZGPI-1990"/>
    <n v="52.8"/>
    <n v="245"/>
    <n v="33.1"/>
    <n v="11.4"/>
    <n v="0.3"/>
    <n v="0"/>
    <n v="0.02"/>
    <x v="5"/>
    <s v="TUNGGAL/SINGLE"/>
    <n v="100"/>
    <x v="5"/>
    <n v="31064"/>
  </r>
  <r>
    <s v="FP031"/>
    <x v="800"/>
    <s v="KZGPI-1990"/>
    <n v="44.5"/>
    <n v="295"/>
    <n v="37.4"/>
    <n v="14.7"/>
    <n v="0.6"/>
    <n v="0"/>
    <n v="0.04"/>
    <x v="5"/>
    <s v="TUNGGAL/SINGLE"/>
    <n v="100"/>
    <x v="5"/>
    <n v="31065"/>
  </r>
  <r>
    <s v="FP032"/>
    <x v="801"/>
    <s v="KZGPI-1990"/>
    <n v="49.8"/>
    <n v="244"/>
    <n v="36.700000000000003"/>
    <n v="9.1999999999999993"/>
    <n v="1"/>
    <n v="0"/>
    <n v="6.6666666666666666E-2"/>
    <x v="5"/>
    <s v="TUNGGAL/SINGLE"/>
    <n v="100"/>
    <x v="5"/>
    <n v="31066"/>
  </r>
  <r>
    <s v="FP033"/>
    <x v="802"/>
    <s v="KZGPI-1990"/>
    <n v="46"/>
    <n v="283"/>
    <n v="35.700000000000003"/>
    <n v="14.3"/>
    <n v="0.5"/>
    <n v="0"/>
    <n v="3.3333333333333333E-2"/>
    <x v="5"/>
    <s v="TUNGGAL/SINGLE"/>
    <n v="100"/>
    <x v="5"/>
    <n v="31067"/>
  </r>
  <r>
    <s v="FP034"/>
    <x v="803"/>
    <s v="KZGMI-2001"/>
    <n v="57.5"/>
    <n v="264"/>
    <n v="18.2"/>
    <n v="20.100000000000001"/>
    <n v="2.7"/>
    <m/>
    <n v="0.18000000000000002"/>
    <x v="5"/>
    <s v="TUNGGAL/SINGLE"/>
    <n v="100"/>
    <x v="5"/>
    <n v="31068"/>
  </r>
  <r>
    <s v="FP035"/>
    <x v="804"/>
    <s v="KZGMI-2001"/>
    <n v="56.2"/>
    <n v="491"/>
    <n v="24.6"/>
    <n v="16.3"/>
    <n v="0.2"/>
    <m/>
    <n v="1.3333333333333334E-2"/>
    <x v="5"/>
    <s v="TUNGGAL/SINGLE"/>
    <n v="100"/>
    <x v="5"/>
    <n v="31069"/>
  </r>
  <r>
    <s v="FP036"/>
    <x v="805"/>
    <s v="KZGMS-1993"/>
    <n v="45.5"/>
    <n v="258"/>
    <n v="10.6"/>
    <n v="9.5"/>
    <n v="32.5"/>
    <n v="0.4"/>
    <n v="2.1666666666666665"/>
    <x v="5"/>
    <s v="TUNGGAL/SINGLE"/>
    <n v="100"/>
    <x v="5"/>
    <n v="31070"/>
  </r>
  <r>
    <s v="FP037"/>
    <x v="806"/>
    <s v="KZGMS-1993"/>
    <n v="65.099999999999994"/>
    <n v="151"/>
    <n v="8.6"/>
    <n v="3.1"/>
    <n v="22.3"/>
    <n v="0.3"/>
    <n v="1.4866666666666668"/>
    <x v="5"/>
    <s v="TUNGGAL/SINGLE"/>
    <n v="100"/>
    <x v="5"/>
    <n v="31071"/>
  </r>
  <r>
    <s v="FP038"/>
    <x v="807"/>
    <s v="KZGMS-1993"/>
    <n v="67.7"/>
    <n v="132"/>
    <n v="9.8000000000000007"/>
    <n v="1.1000000000000001"/>
    <n v="20.7"/>
    <n v="0.3"/>
    <n v="1.38"/>
    <x v="5"/>
    <s v="TUNGGAL/SINGLE"/>
    <n v="100"/>
    <x v="5"/>
    <n v="31072"/>
  </r>
  <r>
    <s v="FP039"/>
    <x v="808"/>
    <s v="KZGPI-1990"/>
    <n v="76.400000000000006"/>
    <n v="141"/>
    <n v="15.3"/>
    <n v="3.3"/>
    <n v="12.6"/>
    <n v="1"/>
    <n v="0.84"/>
    <x v="5"/>
    <s v="TUNGGAL/SINGLE"/>
    <n v="100"/>
    <x v="5"/>
    <n v="31073"/>
  </r>
  <r>
    <s v="FP040"/>
    <x v="809"/>
    <s v="KZGMS-1993"/>
    <n v="84.2"/>
    <n v="72"/>
    <n v="11.4"/>
    <n v="4.9000000000000004"/>
    <n v="1.4"/>
    <n v="1.7"/>
    <n v="9.3333333333333324E-2"/>
    <x v="5"/>
    <s v="TUNGGAL/SINGLE"/>
    <n v="100"/>
    <x v="5"/>
    <n v="31074"/>
  </r>
  <r>
    <s v="FP041"/>
    <x v="810"/>
    <s v="KZGMS-1993"/>
    <n v="68.2"/>
    <n v="168"/>
    <n v="13"/>
    <n v="9.6"/>
    <n v="7.5"/>
    <n v="0.8"/>
    <n v="0.5"/>
    <x v="5"/>
    <s v="TUNGGAL/SINGLE"/>
    <n v="100"/>
    <x v="5"/>
    <n v="31075"/>
  </r>
  <r>
    <s v="FP042"/>
    <x v="811"/>
    <s v="KZGMS-1993"/>
    <n v="65.400000000000006"/>
    <n v="143"/>
    <n v="9.8000000000000007"/>
    <n v="1.4"/>
    <n v="22.8"/>
    <n v="0.4"/>
    <n v="1.52"/>
    <x v="5"/>
    <s v="TUNGGAL/SINGLE"/>
    <n v="100"/>
    <x v="5"/>
    <n v="31076"/>
  </r>
  <r>
    <s v="FP043"/>
    <x v="812"/>
    <s v="KZGMI-2001"/>
    <n v="83.5"/>
    <n v="96"/>
    <n v="6.8"/>
    <n v="5.9"/>
    <n v="3.8"/>
    <m/>
    <n v="0.2533333333333333"/>
    <x v="5"/>
    <s v="TUNGGAL/SINGLE"/>
    <n v="100"/>
    <x v="5"/>
    <n v="31077"/>
  </r>
  <r>
    <s v="FP044"/>
    <x v="813"/>
    <s v="KZGMI-2001"/>
    <n v="85.9"/>
    <n v="84"/>
    <n v="6"/>
    <n v="6"/>
    <n v="1.4"/>
    <m/>
    <n v="9.3333333333333324E-2"/>
    <x v="5"/>
    <s v="TUNGGAL/SINGLE"/>
    <n v="100"/>
    <x v="5"/>
    <n v="31078"/>
  </r>
  <r>
    <s v="FP045"/>
    <x v="814"/>
    <s v="KZGMS-1993"/>
    <n v="43.4"/>
    <n v="248"/>
    <n v="10"/>
    <n v="2.2999999999999998"/>
    <n v="40.9"/>
    <n v="0.1"/>
    <n v="2.7266666666666666"/>
    <x v="5"/>
    <s v="TUNGGAL/SINGLE"/>
    <n v="100"/>
    <x v="5"/>
    <n v="31079"/>
  </r>
  <r>
    <s v="FP046"/>
    <x v="815"/>
    <s v="KZGMS-1993"/>
    <n v="43.9"/>
    <n v="248"/>
    <n v="36.200000000000003"/>
    <n v="6.9"/>
    <n v="10.1"/>
    <m/>
    <n v="0.67333333333333334"/>
    <x v="5"/>
    <s v="TUNGGAL/SINGLE"/>
    <n v="100"/>
    <x v="5"/>
    <n v="31080"/>
  </r>
  <r>
    <s v="FP047"/>
    <x v="816"/>
    <s v="KZGMI-2001"/>
    <n v="78.400000000000006"/>
    <n v="126"/>
    <n v="4.2"/>
    <n v="9.4"/>
    <n v="6.2"/>
    <m/>
    <n v="0.41333333333333333"/>
    <x v="5"/>
    <s v="TUNGGAL/SINGLE"/>
    <n v="100"/>
    <x v="5"/>
    <n v="31081"/>
  </r>
  <r>
    <s v="FP048"/>
    <x v="817"/>
    <s v="KZGMI-2001"/>
    <n v="73.599999999999994"/>
    <n v="107"/>
    <n v="5.3"/>
    <n v="2.2000000000000002"/>
    <n v="16.5"/>
    <m/>
    <n v="1.1000000000000001"/>
    <x v="5"/>
    <s v="TUNGGAL/SINGLE"/>
    <n v="100"/>
    <x v="5"/>
    <n v="31082"/>
  </r>
  <r>
    <s v="FP049"/>
    <x v="818"/>
    <s v="KZGMS-1993"/>
    <n v="64.7"/>
    <n v="203"/>
    <n v="16"/>
    <n v="13.5"/>
    <n v="4.4000000000000004"/>
    <m/>
    <n v="0.29333333333333333"/>
    <x v="5"/>
    <s v="TUNGGAL/SINGLE"/>
    <n v="100"/>
    <x v="5"/>
    <n v="31083"/>
  </r>
  <r>
    <s v="FP050"/>
    <x v="819"/>
    <s v="KZGMS-1993"/>
    <n v="68.900000000000006"/>
    <n v="163"/>
    <n v="16.5"/>
    <n v="9"/>
    <n v="4.0999999999999996"/>
    <m/>
    <n v="0.27333333333333332"/>
    <x v="5"/>
    <s v="TUNGGAL/SINGLE"/>
    <n v="100"/>
    <x v="5"/>
    <n v="31084"/>
  </r>
  <r>
    <s v="FP051"/>
    <x v="820"/>
    <s v="KZGMS-1993"/>
    <n v="75.3"/>
    <n v="122"/>
    <n v="13.8"/>
    <n v="5.7"/>
    <n v="3.9"/>
    <m/>
    <n v="0.26"/>
    <x v="5"/>
    <s v="TUNGGAL/SINGLE"/>
    <n v="100"/>
    <x v="5"/>
    <n v="31085"/>
  </r>
  <r>
    <s v="FP052"/>
    <x v="821"/>
    <s v="KZGMS-1993"/>
    <n v="70.3"/>
    <n v="157"/>
    <n v="8.1"/>
    <n v="8.8000000000000007"/>
    <n v="11.4"/>
    <m/>
    <n v="0.76"/>
    <x v="5"/>
    <s v="TUNGGAL/SINGLE"/>
    <n v="100"/>
    <x v="5"/>
    <n v="31086"/>
  </r>
  <r>
    <s v="FP053"/>
    <x v="822"/>
    <s v="KZGPI-1990"/>
    <n v="68.8"/>
    <n v="174"/>
    <n v="17"/>
    <n v="10"/>
    <n v="3"/>
    <n v="0"/>
    <n v="0.2"/>
    <x v="5"/>
    <s v="TUNGGAL/SINGLE"/>
    <n v="100"/>
    <x v="5"/>
    <n v="31087"/>
  </r>
  <r>
    <s v="FP054"/>
    <x v="823"/>
    <s v="KZGPI-1990"/>
    <n v="66.3"/>
    <n v="141"/>
    <n v="23"/>
    <n v="1.5"/>
    <n v="7.6"/>
    <n v="0"/>
    <n v="0.5066666666666666"/>
    <x v="5"/>
    <s v="TUNGGAL/SINGLE"/>
    <n v="100"/>
    <x v="5"/>
    <n v="31088"/>
  </r>
  <r>
    <s v="FP055"/>
    <x v="824"/>
    <s v="KZGMI-2001"/>
    <n v="72.400000000000006"/>
    <n v="159"/>
    <n v="5"/>
    <n v="10.9"/>
    <n v="10.1"/>
    <m/>
    <n v="0.67333333333333334"/>
    <x v="5"/>
    <s v="TUNGGAL/SINGLE"/>
    <n v="100"/>
    <x v="5"/>
    <n v="31089"/>
  </r>
  <r>
    <s v="FP056"/>
    <x v="825"/>
    <s v="KZGMI-2001"/>
    <n v="14.8"/>
    <n v="478"/>
    <n v="38.299999999999997"/>
    <n v="33.9"/>
    <n v="5.0999999999999996"/>
    <m/>
    <n v="0.33999999999999997"/>
    <x v="5"/>
    <s v="TUNGGAL/SINGLE"/>
    <n v="100"/>
    <x v="5"/>
    <n v="31090"/>
  </r>
  <r>
    <s v="FP057"/>
    <x v="826"/>
    <s v="KZGMI-2001"/>
    <n v="59"/>
    <n v="196"/>
    <n v="14.5"/>
    <n v="8.3000000000000007"/>
    <n v="15.9"/>
    <m/>
    <n v="1.06"/>
    <x v="5"/>
    <s v="TUNGGAL/SINGLE"/>
    <n v="100"/>
    <x v="5"/>
    <n v="31091"/>
  </r>
  <r>
    <s v="FP058"/>
    <x v="827"/>
    <s v="KZGMI-2001"/>
    <n v="74.900000000000006"/>
    <n v="117"/>
    <n v="13.7"/>
    <n v="5"/>
    <n v="4.3"/>
    <m/>
    <n v="0.28666666666666668"/>
    <x v="5"/>
    <s v="TUNGGAL/SINGLE"/>
    <n v="100"/>
    <x v="5"/>
    <n v="31092"/>
  </r>
  <r>
    <s v="FP059"/>
    <x v="828"/>
    <s v="KZGMI-2001"/>
    <n v="25.4"/>
    <n v="460"/>
    <n v="28.5"/>
    <n v="35.200000000000003"/>
    <n v="7.2"/>
    <m/>
    <n v="0.48000000000000004"/>
    <x v="5"/>
    <s v="TUNGGAL/SINGLE"/>
    <n v="100"/>
    <x v="5"/>
    <n v="31093"/>
  </r>
  <r>
    <s v="FP060"/>
    <x v="829"/>
    <s v="KZGMI-2001"/>
    <n v="60"/>
    <n v="219"/>
    <n v="19.7"/>
    <n v="13.6"/>
    <n v="4.4000000000000004"/>
    <m/>
    <n v="0.29333333333333333"/>
    <x v="5"/>
    <s v="TUNGGAL/SINGLE"/>
    <n v="100"/>
    <x v="5"/>
    <n v="31094"/>
  </r>
  <r>
    <s v="FP061"/>
    <x v="830"/>
    <s v="KZGPI-1990"/>
    <n v="86"/>
    <n v="60"/>
    <n v="5.4"/>
    <n v="2.5"/>
    <n v="4"/>
    <m/>
    <n v="0.26666666666666666"/>
    <x v="5"/>
    <s v="TUNGGAL/SINGLE"/>
    <n v="100"/>
    <x v="5"/>
    <n v="31095"/>
  </r>
  <r>
    <s v="FP062"/>
    <x v="831"/>
    <s v="KZGPI-1990"/>
    <n v="57.9"/>
    <n v="193"/>
    <n v="22.6"/>
    <n v="7.9"/>
    <n v="7.8"/>
    <n v="0"/>
    <n v="0.52"/>
    <x v="5"/>
    <s v="TUNGGAL/SINGLE"/>
    <n v="100"/>
    <x v="5"/>
    <n v="31096"/>
  </r>
  <r>
    <s v="FP063"/>
    <x v="832"/>
    <s v="KZGMI-2001"/>
    <n v="60.8"/>
    <n v="198"/>
    <n v="24.6"/>
    <n v="10.7"/>
    <n v="0.9"/>
    <m/>
    <n v="6.0000000000000005E-2"/>
    <x v="5"/>
    <s v="TUNGGAL/SINGLE"/>
    <n v="100"/>
    <x v="5"/>
    <n v="31097"/>
  </r>
  <r>
    <s v="FP064"/>
    <x v="833"/>
    <s v="KZGPI-1990"/>
    <n v="57.4"/>
    <n v="179"/>
    <n v="22.5"/>
    <n v="3.5"/>
    <n v="13.3"/>
    <n v="0"/>
    <n v="0.88666666666666671"/>
    <x v="5"/>
    <s v="TUNGGAL/SINGLE"/>
    <n v="100"/>
    <x v="5"/>
    <n v="31098"/>
  </r>
  <r>
    <s v="FP065"/>
    <x v="834"/>
    <s v="KZGMI-2001"/>
    <n v="52.1"/>
    <n v="274"/>
    <n v="12.9"/>
    <n v="18.600000000000001"/>
    <n v="13.6"/>
    <m/>
    <n v="0.90666666666666662"/>
    <x v="5"/>
    <s v="TUNGGAL/SINGLE"/>
    <n v="100"/>
    <x v="5"/>
    <n v="31099"/>
  </r>
  <r>
    <s v="FP066"/>
    <x v="835"/>
    <s v="KZGPI-1990"/>
    <n v="71.3"/>
    <n v="174"/>
    <n v="13.1"/>
    <n v="12.2"/>
    <n v="2.2000000000000002"/>
    <n v="0"/>
    <n v="0.14666666666666667"/>
    <x v="5"/>
    <s v="TUNGGAL/SINGLE"/>
    <n v="100"/>
    <x v="5"/>
    <n v="31100"/>
  </r>
  <r>
    <s v="FP067"/>
    <x v="836"/>
    <s v="KZGMI-2001"/>
    <n v="32.4"/>
    <n v="474"/>
    <n v="11.2"/>
    <n v="42.5"/>
    <n v="11.7"/>
    <m/>
    <n v="0.77999999999999992"/>
    <x v="5"/>
    <s v="TUNGGAL/SINGLE"/>
    <n v="100"/>
    <x v="5"/>
    <n v="31101"/>
  </r>
  <r>
    <s v="FP068"/>
    <x v="837"/>
    <s v="KZGMS-1993"/>
    <n v="86.1"/>
    <n v="71"/>
    <n v="7.5"/>
    <n v="3.6"/>
    <n v="2.2000000000000002"/>
    <m/>
    <n v="0.14666666666666667"/>
    <x v="5"/>
    <s v="TUNGGAL/SINGLE"/>
    <n v="100"/>
    <x v="5"/>
    <n v="31102"/>
  </r>
  <r>
    <s v="FP069"/>
    <x v="838"/>
    <s v="KZGMS-1993"/>
    <n v="87.5"/>
    <n v="49"/>
    <n v="5.8"/>
    <n v="0.5"/>
    <n v="5.3"/>
    <m/>
    <n v="0.35333333333333333"/>
    <x v="5"/>
    <s v="TUNGGAL/SINGLE"/>
    <n v="100"/>
    <x v="5"/>
    <n v="31103"/>
  </r>
  <r>
    <s v="FP070"/>
    <x v="839"/>
    <s v="KZGMS-1993"/>
    <n v="84.5"/>
    <n v="68"/>
    <n v="9"/>
    <n v="1.9"/>
    <n v="3.7"/>
    <m/>
    <n v="0.24666666666666667"/>
    <x v="5"/>
    <s v="TUNGGAL/SINGLE"/>
    <n v="100"/>
    <x v="5"/>
    <n v="31104"/>
  </r>
  <r>
    <s v="FP071"/>
    <x v="840"/>
    <s v="KZGMS-1993"/>
    <n v="91.6"/>
    <n v="34"/>
    <n v="5.5"/>
    <n v="0.8"/>
    <n v="1.1000000000000001"/>
    <m/>
    <n v="7.3333333333333334E-2"/>
    <x v="5"/>
    <s v="TUNGGAL/SINGLE"/>
    <n v="100"/>
    <x v="5"/>
    <n v="31105"/>
  </r>
  <r>
    <s v="FP072"/>
    <x v="841"/>
    <s v="KZGMI-2001"/>
    <n v="85"/>
    <n v="71"/>
    <n v="7.4"/>
    <n v="2.6"/>
    <n v="4.5"/>
    <m/>
    <n v="0.3"/>
    <x v="5"/>
    <s v="TUNGGAL/SINGLE"/>
    <n v="100"/>
    <x v="5"/>
    <n v="31106"/>
  </r>
  <r>
    <s v="FP073"/>
    <x v="842"/>
    <s v="KZGMI-2001"/>
    <n v="82.4"/>
    <n v="89"/>
    <n v="7.2"/>
    <n v="5"/>
    <n v="3.9"/>
    <m/>
    <n v="0.26"/>
    <x v="5"/>
    <s v="TUNGGAL/SINGLE"/>
    <n v="100"/>
    <x v="5"/>
    <n v="31107"/>
  </r>
  <r>
    <s v="FP074"/>
    <x v="843"/>
    <s v="KZGPI-1990"/>
    <n v="89.9"/>
    <n v="42"/>
    <n v="3.9"/>
    <n v="1.7"/>
    <n v="2.8"/>
    <n v="0.4"/>
    <n v="0.18666666666666665"/>
    <x v="5"/>
    <s v="TUNGGAL/SINGLE"/>
    <n v="100"/>
    <x v="5"/>
    <n v="31108"/>
  </r>
  <r>
    <s v="FP075"/>
    <x v="844"/>
    <s v="KZGMI-2001"/>
    <n v="83.7"/>
    <n v="110"/>
    <n v="2.9"/>
    <n v="9.5"/>
    <n v="3.2"/>
    <m/>
    <n v="0.21333333333333335"/>
    <x v="5"/>
    <s v="TUNGGAL/SINGLE"/>
    <n v="100"/>
    <x v="5"/>
    <n v="31109"/>
  </r>
  <r>
    <s v="FP076"/>
    <x v="845"/>
    <s v="KZGPI-1990"/>
    <n v="75.900000000000006"/>
    <n v="135"/>
    <n v="2.5"/>
    <n v="8.8000000000000007"/>
    <n v="11.5"/>
    <n v="0.5"/>
    <n v="0.76666666666666672"/>
    <x v="5"/>
    <s v="TUNGGAL/SINGLE"/>
    <n v="100"/>
    <x v="5"/>
    <n v="31110"/>
  </r>
  <r>
    <s v="FP077"/>
    <x v="846"/>
    <s v="KZGMS-1993"/>
    <n v="81.400000000000006"/>
    <n v="92"/>
    <n v="11.8"/>
    <n v="4.3"/>
    <n v="1.4"/>
    <m/>
    <n v="9.3333333333333324E-2"/>
    <x v="5"/>
    <s v="TUNGGAL/SINGLE"/>
    <n v="100"/>
    <x v="5"/>
    <n v="31111"/>
  </r>
  <r>
    <s v="FP078"/>
    <x v="847"/>
    <s v="KZGPI-1990"/>
    <n v="91.6"/>
    <n v="38"/>
    <n v="2.6"/>
    <n v="2.2999999999999998"/>
    <n v="1.8"/>
    <n v="0.2"/>
    <n v="0.12000000000000001"/>
    <x v="5"/>
    <s v="TUNGGAL/SINGLE"/>
    <n v="100"/>
    <x v="5"/>
    <n v="31112"/>
  </r>
  <r>
    <s v="FP079"/>
    <x v="848"/>
    <s v="KZGPI-1990"/>
    <n v="89.8"/>
    <n v="60"/>
    <n v="3.5"/>
    <n v="4.5"/>
    <n v="1.3"/>
    <n v="0"/>
    <n v="8.666666666666667E-2"/>
    <x v="5"/>
    <s v="TUNGGAL/SINGLE"/>
    <n v="100"/>
    <x v="5"/>
    <n v="31113"/>
  </r>
  <r>
    <s v="FP080"/>
    <x v="849"/>
    <s v="KZGPI-1990"/>
    <n v="75"/>
    <n v="127"/>
    <n v="5.9"/>
    <n v="6.6"/>
    <n v="11"/>
    <n v="0.7"/>
    <n v="0.73333333333333328"/>
    <x v="5"/>
    <s v="TUNGGAL/SINGLE"/>
    <n v="100"/>
    <x v="5"/>
    <n v="31114"/>
  </r>
  <r>
    <s v="FP081"/>
    <x v="850"/>
    <s v="KZGPI-1990"/>
    <n v="83.8"/>
    <n v="94"/>
    <n v="3"/>
    <n v="6.8"/>
    <n v="5.0999999999999996"/>
    <n v="0.3"/>
    <n v="0.33999999999999997"/>
    <x v="5"/>
    <s v="TUNGGAL/SINGLE"/>
    <n v="100"/>
    <x v="5"/>
    <n v="31115"/>
  </r>
  <r>
    <s v="FP082"/>
    <x v="851"/>
    <s v="KZGPI-1990"/>
    <n v="86"/>
    <n v="75"/>
    <n v="3.6"/>
    <n v="5.2"/>
    <n v="3.5"/>
    <n v="0"/>
    <n v="0.23333333333333334"/>
    <x v="5"/>
    <s v="TUNGGAL/SINGLE"/>
    <n v="100"/>
    <x v="5"/>
    <n v="31116"/>
  </r>
  <r>
    <s v="FP083"/>
    <x v="852"/>
    <s v="KZGPI-1990"/>
    <n v="75.900000000000006"/>
    <n v="80"/>
    <n v="3.2"/>
    <n v="3.5"/>
    <n v="9"/>
    <n v="0.3"/>
    <n v="0.6"/>
    <x v="5"/>
    <s v="TUNGGAL/SINGLE"/>
    <n v="100"/>
    <x v="5"/>
    <n v="31117"/>
  </r>
  <r>
    <s v="FP084"/>
    <x v="853"/>
    <s v="KZGPI-1990"/>
    <n v="88.1"/>
    <n v="86"/>
    <n v="2.2999999999999998"/>
    <n v="8.5"/>
    <n v="0"/>
    <n v="0"/>
    <n v="0"/>
    <x v="5"/>
    <s v="TUNGGAL/SINGLE"/>
    <n v="100"/>
    <x v="5"/>
    <n v="31118"/>
  </r>
  <r>
    <s v="FP085"/>
    <x v="854"/>
    <s v="KZGMS-1993"/>
    <n v="81"/>
    <n v="75"/>
    <n v="5.6"/>
    <n v="0.4"/>
    <n v="12.2"/>
    <n v="0.2"/>
    <n v="0.81333333333333324"/>
    <x v="5"/>
    <s v="TUNGGAL/SINGLE"/>
    <n v="100"/>
    <x v="5"/>
    <n v="31119"/>
  </r>
  <r>
    <s v="FP086"/>
    <x v="855"/>
    <s v="KZGMI-2001"/>
    <n v="81.7"/>
    <n v="83"/>
    <n v="10.4"/>
    <n v="3.4"/>
    <n v="2.8"/>
    <m/>
    <n v="0.18666666666666665"/>
    <x v="5"/>
    <s v="TUNGGAL/SINGLE"/>
    <n v="100"/>
    <x v="5"/>
    <n v="31120"/>
  </r>
  <r>
    <s v="FP087"/>
    <x v="856"/>
    <s v="KZGMI-2001"/>
    <n v="54.9"/>
    <n v="257"/>
    <n v="18.8"/>
    <n v="18.5"/>
    <n v="3.8"/>
    <m/>
    <n v="0.2533333333333333"/>
    <x v="5"/>
    <s v="TUNGGAL/SINGLE"/>
    <n v="100"/>
    <x v="5"/>
    <n v="31121"/>
  </r>
  <r>
    <s v="FP088"/>
    <x v="857"/>
    <s v="KZGMI-2001"/>
    <n v="31.6"/>
    <n v="516"/>
    <n v="17.7"/>
    <n v="49.5"/>
    <n v="0"/>
    <m/>
    <n v="0"/>
    <x v="5"/>
    <s v="TUNGGAL/SINGLE"/>
    <n v="100"/>
    <x v="5"/>
    <n v="31122"/>
  </r>
  <r>
    <s v="GR001"/>
    <x v="858"/>
    <s v="KZGMI-2001"/>
    <n v="81.5"/>
    <n v="70"/>
    <n v="14.6"/>
    <n v="0.8"/>
    <n v="1"/>
    <n v="0"/>
    <n v="6.6666666666666666E-2"/>
    <x v="6"/>
    <s v="TUNGGAL/SINGLE"/>
    <n v="100"/>
    <x v="6"/>
    <n v="32001"/>
  </r>
  <r>
    <s v="GR002"/>
    <x v="859"/>
    <s v="KZGPI-1990"/>
    <n v="79.5"/>
    <n v="93"/>
    <n v="12.8"/>
    <n v="1.5"/>
    <n v="6.1"/>
    <n v="0"/>
    <n v="0.40666666666666662"/>
    <x v="6"/>
    <s v="TUNGGAL/SINGLE"/>
    <n v="100"/>
    <x v="6"/>
    <n v="32002"/>
  </r>
  <r>
    <s v="GR003"/>
    <x v="860"/>
    <s v="KZGPI-1990"/>
    <n v="82.2"/>
    <n v="75"/>
    <n v="16.100000000000001"/>
    <n v="0.7"/>
    <n v="0.1"/>
    <n v="0"/>
    <n v="6.6666666666666671E-3"/>
    <x v="6"/>
    <s v="TUNGGAL/SINGLE"/>
    <n v="100"/>
    <x v="6"/>
    <n v="32003"/>
  </r>
  <r>
    <s v="GR004"/>
    <x v="861"/>
    <s v="DABM-1964"/>
    <n v="66"/>
    <n v="193"/>
    <n v="19"/>
    <n v="13"/>
    <n v="0"/>
    <n v="0"/>
    <n v="0"/>
    <x v="6"/>
    <s v="TUNGGAL/SINGLE"/>
    <n v="100"/>
    <x v="6"/>
    <n v="32004"/>
  </r>
  <r>
    <s v="GR005"/>
    <x v="862"/>
    <s v="KZGPI-1990"/>
    <n v="76.5"/>
    <n v="107"/>
    <n v="16.5"/>
    <n v="3.9"/>
    <n v="1.5"/>
    <n v="0"/>
    <n v="0.1"/>
    <x v="6"/>
    <s v="TUNGGAL/SINGLE"/>
    <n v="100"/>
    <x v="6"/>
    <n v="32005"/>
  </r>
  <r>
    <s v="GR006"/>
    <x v="863"/>
    <s v="KZGPI-1990"/>
    <n v="73.7"/>
    <n v="112"/>
    <n v="20"/>
    <n v="1.3"/>
    <n v="3.7"/>
    <n v="0"/>
    <n v="0.24666666666666667"/>
    <x v="6"/>
    <s v="TUNGGAL/SINGLE"/>
    <n v="100"/>
    <x v="6"/>
    <n v="32006"/>
  </r>
  <r>
    <s v="GR007"/>
    <x v="864"/>
    <s v="DABM-1964"/>
    <n v="74"/>
    <n v="123"/>
    <n v="20"/>
    <n v="4.8"/>
    <n v="0"/>
    <n v="0"/>
    <n v="0"/>
    <x v="6"/>
    <s v="TUNGGAL/SINGLE"/>
    <n v="100"/>
    <x v="6"/>
    <n v="32007"/>
  </r>
  <r>
    <s v="GR008"/>
    <x v="865"/>
    <s v="KZGPI-1990"/>
    <n v="73.5"/>
    <n v="111"/>
    <n v="19.399999999999999"/>
    <n v="0.9"/>
    <n v="4.8"/>
    <n v="0"/>
    <n v="0.32"/>
    <x v="6"/>
    <s v="TUNGGAL/SINGLE"/>
    <n v="100"/>
    <x v="6"/>
    <n v="32008"/>
  </r>
  <r>
    <s v="GR009"/>
    <x v="866"/>
    <s v="KZGMI-2001"/>
    <n v="80"/>
    <n v="78"/>
    <n v="14.5"/>
    <n v="0.6"/>
    <n v="3.7"/>
    <n v="0"/>
    <n v="0.24666666666666667"/>
    <x v="6"/>
    <s v="TUNGGAL/SINGLE"/>
    <n v="100"/>
    <x v="6"/>
    <n v="32009"/>
  </r>
  <r>
    <s v="GR010"/>
    <x v="867"/>
    <s v="KZGMI-2001"/>
    <n v="75.7"/>
    <n v="115"/>
    <n v="14.5"/>
    <n v="4.5999999999999996"/>
    <n v="4.2"/>
    <n v="0"/>
    <n v="0.28000000000000003"/>
    <x v="6"/>
    <s v="TUNGGAL/SINGLE"/>
    <n v="100"/>
    <x v="6"/>
    <n v="32010"/>
  </r>
  <r>
    <s v="GR011"/>
    <x v="868"/>
    <s v="KZGMI-2001"/>
    <n v="74.900000000000006"/>
    <n v="123"/>
    <n v="15.1"/>
    <n v="5.5"/>
    <n v="3.3"/>
    <n v="0"/>
    <n v="0.22"/>
    <x v="6"/>
    <s v="TUNGGAL/SINGLE"/>
    <n v="100"/>
    <x v="6"/>
    <n v="32011"/>
  </r>
  <r>
    <s v="GR012"/>
    <x v="869"/>
    <s v="DABM-1964"/>
    <n v="78"/>
    <n v="91"/>
    <n v="19"/>
    <n v="1.7"/>
    <n v="0"/>
    <n v="0"/>
    <n v="0"/>
    <x v="6"/>
    <s v="TUNGGAL/SINGLE"/>
    <n v="100"/>
    <x v="6"/>
    <n v="32012"/>
  </r>
  <r>
    <s v="GR013"/>
    <x v="870"/>
    <s v="KZGMI-2001"/>
    <n v="79.2"/>
    <n v="80"/>
    <n v="14.7"/>
    <n v="1.4"/>
    <n v="2.2000000000000002"/>
    <n v="0"/>
    <n v="0.14666666666666667"/>
    <x v="6"/>
    <s v="TUNGGAL/SINGLE"/>
    <n v="100"/>
    <x v="6"/>
    <n v="32013"/>
  </r>
  <r>
    <s v="GR014"/>
    <x v="871"/>
    <s v="DABM-1964"/>
    <n v="70"/>
    <n v="109"/>
    <n v="17"/>
    <n v="4"/>
    <n v="0"/>
    <n v="0"/>
    <n v="0"/>
    <x v="6"/>
    <s v="TUNGGAL/SINGLE"/>
    <n v="100"/>
    <x v="6"/>
    <n v="32014"/>
  </r>
  <r>
    <s v="GR015"/>
    <x v="872"/>
    <s v="KZGMI-2001"/>
    <n v="79.099999999999994"/>
    <n v="90"/>
    <n v="14.9"/>
    <n v="2.5"/>
    <n v="2.1"/>
    <n v="0"/>
    <n v="0.14000000000000001"/>
    <x v="6"/>
    <s v="TUNGGAL/SINGLE"/>
    <n v="100"/>
    <x v="6"/>
    <n v="32015"/>
  </r>
  <r>
    <s v="GR016"/>
    <x v="873"/>
    <s v="KZGMI-2001"/>
    <n v="68.3"/>
    <n v="88"/>
    <n v="14.2"/>
    <n v="0.7"/>
    <n v="6.2"/>
    <n v="0"/>
    <n v="0.41333333333333333"/>
    <x v="6"/>
    <s v="TUNGGAL/SINGLE"/>
    <n v="100"/>
    <x v="6"/>
    <n v="32016"/>
  </r>
  <r>
    <s v="GR017"/>
    <x v="874"/>
    <s v="KZGMI-2001"/>
    <n v="75.5"/>
    <n v="100"/>
    <n v="14.7"/>
    <n v="2.4"/>
    <n v="4.9000000000000004"/>
    <m/>
    <n v="0.32666666666666672"/>
    <x v="6"/>
    <s v="TUNGGAL/SINGLE"/>
    <n v="100"/>
    <x v="6"/>
    <n v="32017"/>
  </r>
  <r>
    <s v="GR018"/>
    <x v="875"/>
    <s v="KZGMI-2001"/>
    <n v="66.7"/>
    <n v="134"/>
    <n v="25.5"/>
    <n v="1.3"/>
    <n v="5"/>
    <m/>
    <n v="0.33333333333333331"/>
    <x v="6"/>
    <s v="TUNGGAL/SINGLE"/>
    <n v="100"/>
    <x v="6"/>
    <n v="32018"/>
  </r>
  <r>
    <s v="GR019"/>
    <x v="876"/>
    <s v="KZGMI-2001"/>
    <n v="73"/>
    <n v="107"/>
    <n v="19.600000000000001"/>
    <n v="0.7"/>
    <n v="5.5"/>
    <n v="0"/>
    <n v="0.36666666666666664"/>
    <x v="6"/>
    <s v="TUNGGAL/SINGLE"/>
    <n v="100"/>
    <x v="6"/>
    <n v="32019"/>
  </r>
  <r>
    <s v="GR020"/>
    <x v="877"/>
    <s v="KZGMI-2001"/>
    <n v="73.400000000000006"/>
    <n v="120"/>
    <n v="11.3"/>
    <n v="3.9"/>
    <n v="10"/>
    <m/>
    <n v="0.66666666666666663"/>
    <x v="6"/>
    <s v="TUNGGAL/SINGLE"/>
    <n v="100"/>
    <x v="6"/>
    <n v="32020"/>
  </r>
  <r>
    <s v="GR021"/>
    <x v="878"/>
    <s v="KZGMI-2001"/>
    <n v="76.3"/>
    <n v="116"/>
    <n v="11.2"/>
    <n v="1.2"/>
    <n v="10.199999999999999"/>
    <m/>
    <n v="0.67999999999999994"/>
    <x v="6"/>
    <s v="TUNGGAL/SINGLE"/>
    <n v="100"/>
    <x v="6"/>
    <n v="32021"/>
  </r>
  <r>
    <s v="GR022"/>
    <x v="879"/>
    <s v="KZGMI-2001"/>
    <n v="79.099999999999994"/>
    <n v="86"/>
    <n v="10.199999999999999"/>
    <n v="1.1000000000000001"/>
    <n v="8.6999999999999993"/>
    <m/>
    <n v="0.57999999999999996"/>
    <x v="6"/>
    <s v="TUNGGAL/SINGLE"/>
    <n v="100"/>
    <x v="6"/>
    <n v="32022"/>
  </r>
  <r>
    <s v="GR023"/>
    <x v="880"/>
    <s v="KZGMI-2001"/>
    <n v="78.599999999999994"/>
    <n v="101"/>
    <n v="11.5"/>
    <n v="4.0999999999999996"/>
    <n v="4.5999999999999996"/>
    <n v="0"/>
    <n v="0.30666666666666664"/>
    <x v="6"/>
    <s v="TUNGGAL/SINGLE"/>
    <n v="100"/>
    <x v="6"/>
    <n v="32023"/>
  </r>
  <r>
    <s v="GR024"/>
    <x v="881"/>
    <s v="KZGMI-2001"/>
    <n v="74.099999999999994"/>
    <n v="108"/>
    <n v="22.3"/>
    <n v="1.2"/>
    <n v="2.1"/>
    <n v="0"/>
    <n v="0.14000000000000001"/>
    <x v="6"/>
    <s v="TUNGGAL/SINGLE"/>
    <n v="100"/>
    <x v="6"/>
    <n v="32024"/>
  </r>
  <r>
    <s v="GR025"/>
    <x v="882"/>
    <s v="KZGMI-2001"/>
    <n v="79.599999999999994"/>
    <n v="80"/>
    <n v="16.2"/>
    <n v="0.5"/>
    <n v="2.6"/>
    <n v="0"/>
    <n v="0.17333333333333334"/>
    <x v="6"/>
    <s v="TUNGGAL/SINGLE"/>
    <n v="100"/>
    <x v="6"/>
    <n v="32025"/>
  </r>
  <r>
    <s v="GR026"/>
    <x v="883"/>
    <s v="KZGMI-2001"/>
    <n v="75.599999999999994"/>
    <n v="81"/>
    <n v="10"/>
    <n v="1.6"/>
    <n v="6.6"/>
    <m/>
    <n v="0.44"/>
    <x v="6"/>
    <s v="TUNGGAL/SINGLE"/>
    <n v="100"/>
    <x v="6"/>
    <n v="32026"/>
  </r>
  <r>
    <s v="GR027"/>
    <x v="884"/>
    <s v="KZGMI-2001"/>
    <n v="78.2"/>
    <n v="101"/>
    <n v="10.3"/>
    <n v="3.7"/>
    <n v="6.7"/>
    <n v="0"/>
    <n v="0.44666666666666666"/>
    <x v="6"/>
    <s v="TUNGGAL/SINGLE"/>
    <n v="100"/>
    <x v="6"/>
    <n v="32027"/>
  </r>
  <r>
    <s v="GR028"/>
    <x v="885"/>
    <s v="KZGPI-1990"/>
    <n v="85.7"/>
    <n v="57"/>
    <n v="10.7"/>
    <n v="0.3"/>
    <n v="2.2000000000000002"/>
    <n v="0"/>
    <n v="0.14666666666666667"/>
    <x v="6"/>
    <s v="TUNGGAL/SINGLE"/>
    <n v="100"/>
    <x v="6"/>
    <n v="32028"/>
  </r>
  <r>
    <s v="GR029"/>
    <x v="886"/>
    <s v="KZGPI-1990"/>
    <n v="80.7"/>
    <n v="77"/>
    <n v="15.6"/>
    <n v="0.9"/>
    <n v="1.6"/>
    <n v="0"/>
    <n v="0.10666666666666667"/>
    <x v="6"/>
    <s v="TUNGGAL/SINGLE"/>
    <n v="100"/>
    <x v="6"/>
    <n v="32029"/>
  </r>
  <r>
    <s v="GR030"/>
    <x v="887"/>
    <s v="DABM-1964"/>
    <n v="77"/>
    <n v="92"/>
    <n v="20"/>
    <n v="0.7"/>
    <n v="0"/>
    <n v="0"/>
    <n v="0"/>
    <x v="6"/>
    <s v="TUNGGAL/SINGLE"/>
    <n v="100"/>
    <x v="6"/>
    <n v="32030"/>
  </r>
  <r>
    <s v="GR031"/>
    <x v="888"/>
    <s v="KZGMI-2001"/>
    <n v="79.7"/>
    <n v="82"/>
    <n v="11.4"/>
    <n v="1.2"/>
    <n v="6.4"/>
    <m/>
    <n v="0.42666666666666669"/>
    <x v="6"/>
    <s v="TUNGGAL/SINGLE"/>
    <n v="100"/>
    <x v="6"/>
    <n v="32031"/>
  </r>
  <r>
    <s v="GR032"/>
    <x v="889"/>
    <s v="KZGMI-2001"/>
    <n v="80.3"/>
    <n v="77"/>
    <n v="16.399999999999999"/>
    <n v="0.7"/>
    <n v="1.3"/>
    <n v="0"/>
    <n v="8.666666666666667E-2"/>
    <x v="6"/>
    <s v="TUNGGAL/SINGLE"/>
    <n v="100"/>
    <x v="6"/>
    <n v="32032"/>
  </r>
  <r>
    <s v="GR033"/>
    <x v="890"/>
    <s v="KZGMI-2001"/>
    <n v="78.5"/>
    <n v="86"/>
    <n v="19.7"/>
    <n v="0.8"/>
    <n v="0"/>
    <n v="0"/>
    <n v="0"/>
    <x v="6"/>
    <s v="TUNGGAL/SINGLE"/>
    <n v="100"/>
    <x v="6"/>
    <n v="32033"/>
  </r>
  <r>
    <s v="GR034"/>
    <x v="891"/>
    <s v="KZGMI-2001"/>
    <n v="74.2"/>
    <n v="132"/>
    <n v="17"/>
    <n v="6.7"/>
    <n v="0.8"/>
    <n v="0"/>
    <n v="5.3333333333333337E-2"/>
    <x v="6"/>
    <s v="TUNGGAL/SINGLE"/>
    <n v="100"/>
    <x v="6"/>
    <n v="32034"/>
  </r>
  <r>
    <s v="GR035"/>
    <x v="892"/>
    <s v="KZGMI-2001"/>
    <n v="76.099999999999994"/>
    <n v="110"/>
    <n v="12.6"/>
    <n v="4.2"/>
    <n v="5.4"/>
    <m/>
    <n v="0.36000000000000004"/>
    <x v="6"/>
    <s v="TUNGGAL/SINGLE"/>
    <n v="100"/>
    <x v="6"/>
    <n v="32035"/>
  </r>
  <r>
    <s v="GR036"/>
    <x v="893"/>
    <s v="KZGPI-1990"/>
    <n v="77.2"/>
    <n v="93"/>
    <n v="16.5"/>
    <n v="2.1"/>
    <n v="0.8"/>
    <n v="0"/>
    <n v="5.3333333333333337E-2"/>
    <x v="6"/>
    <s v="TUNGGAL/SINGLE"/>
    <n v="100"/>
    <x v="6"/>
    <n v="32036"/>
  </r>
  <r>
    <s v="GR037"/>
    <x v="894"/>
    <s v="KZGMI-2001"/>
    <n v="82.1"/>
    <n v="70"/>
    <n v="10.8"/>
    <n v="0.7"/>
    <n v="5.2"/>
    <m/>
    <n v="0.34666666666666668"/>
    <x v="6"/>
    <s v="TUNGGAL/SINGLE"/>
    <n v="100"/>
    <x v="6"/>
    <n v="32037"/>
  </r>
  <r>
    <s v="GR038"/>
    <x v="895"/>
    <s v="KZGPI-1990"/>
    <n v="65"/>
    <n v="161"/>
    <n v="11.9"/>
    <n v="11.5"/>
    <n v="2.4"/>
    <n v="0"/>
    <n v="0.16"/>
    <x v="6"/>
    <s v="TUNGGAL/SINGLE"/>
    <n v="100"/>
    <x v="6"/>
    <n v="32038"/>
  </r>
  <r>
    <s v="GR039"/>
    <x v="896"/>
    <s v="DABM-1964"/>
    <n v="74"/>
    <n v="109"/>
    <n v="22"/>
    <n v="1.7"/>
    <n v="0"/>
    <n v="0"/>
    <n v="0"/>
    <x v="6"/>
    <s v="TUNGGAL/SINGLE"/>
    <n v="100"/>
    <x v="6"/>
    <n v="32039"/>
  </r>
  <r>
    <s v="GR040"/>
    <x v="897"/>
    <s v="KZGPI-1990"/>
    <n v="80.099999999999994"/>
    <n v="82"/>
    <n v="18"/>
    <n v="1"/>
    <n v="0.4"/>
    <n v="0"/>
    <n v="2.6666666666666668E-2"/>
    <x v="6"/>
    <s v="TUNGGAL/SINGLE"/>
    <n v="100"/>
    <x v="6"/>
    <n v="32040"/>
  </r>
  <r>
    <s v="GR041"/>
    <x v="898"/>
    <s v="KZGMI-2001"/>
    <n v="77.599999999999994"/>
    <n v="90"/>
    <n v="20.399999999999999"/>
    <n v="0.9"/>
    <n v="0"/>
    <m/>
    <n v="0"/>
    <x v="6"/>
    <s v="TUNGGAL/SINGLE"/>
    <n v="100"/>
    <x v="6"/>
    <n v="32041"/>
  </r>
  <r>
    <s v="GR042"/>
    <x v="899"/>
    <s v="DABM-1964"/>
    <n v="76"/>
    <n v="112"/>
    <n v="20"/>
    <n v="3"/>
    <n v="0"/>
    <n v="0"/>
    <n v="0"/>
    <x v="6"/>
    <s v="TUNGGAL/SINGLE"/>
    <n v="100"/>
    <x v="6"/>
    <n v="32042"/>
  </r>
  <r>
    <s v="GR043"/>
    <x v="900"/>
    <s v="KZGPI-1990"/>
    <n v="78.3"/>
    <n v="104"/>
    <n v="15.6"/>
    <n v="3.2"/>
    <n v="2"/>
    <n v="0"/>
    <n v="0.13333333333333333"/>
    <x v="6"/>
    <s v="TUNGGAL/SINGLE"/>
    <n v="100"/>
    <x v="6"/>
    <n v="32043"/>
  </r>
  <r>
    <s v="GR044"/>
    <x v="901"/>
    <s v="KZGMI-2001"/>
    <n v="75.599999999999994"/>
    <n v="99"/>
    <n v="20.6"/>
    <n v="1.4"/>
    <n v="0.9"/>
    <m/>
    <n v="6.0000000000000005E-2"/>
    <x v="6"/>
    <s v="TUNGGAL/SINGLE"/>
    <n v="100"/>
    <x v="6"/>
    <n v="32044"/>
  </r>
  <r>
    <s v="GR045"/>
    <x v="902"/>
    <s v="KZGMI-2001"/>
    <n v="75"/>
    <n v="115"/>
    <n v="15.3"/>
    <n v="4"/>
    <n v="4.4000000000000004"/>
    <n v="0"/>
    <n v="0.29333333333333333"/>
    <x v="6"/>
    <s v="TUNGGAL/SINGLE"/>
    <n v="100"/>
    <x v="6"/>
    <n v="32045"/>
  </r>
  <r>
    <s v="GR046"/>
    <x v="903"/>
    <s v="DABM-1964"/>
    <n v="80"/>
    <n v="86"/>
    <n v="16"/>
    <n v="2"/>
    <n v="0"/>
    <n v="0"/>
    <n v="0"/>
    <x v="6"/>
    <s v="TUNGGAL/SINGLE"/>
    <n v="100"/>
    <x v="6"/>
    <n v="32046"/>
  </r>
  <r>
    <s v="GR047"/>
    <x v="904"/>
    <s v="KZGPI-1990"/>
    <n v="78.2"/>
    <n v="97"/>
    <n v="17.899999999999999"/>
    <n v="2"/>
    <n v="0.4"/>
    <n v="0"/>
    <n v="2.6666666666666668E-2"/>
    <x v="6"/>
    <s v="TUNGGAL/SINGLE"/>
    <n v="100"/>
    <x v="6"/>
    <n v="32047"/>
  </r>
  <r>
    <s v="GR048"/>
    <x v="905"/>
    <s v="KZGPI-1990"/>
    <n v="79.7"/>
    <n v="89"/>
    <n v="18.7"/>
    <n v="1"/>
    <n v="0"/>
    <n v="0"/>
    <n v="0"/>
    <x v="6"/>
    <s v="TUNGGAL/SINGLE"/>
    <n v="100"/>
    <x v="6"/>
    <n v="32048"/>
  </r>
  <r>
    <s v="GR049"/>
    <x v="906"/>
    <s v="KZGMI-2001"/>
    <n v="65.3"/>
    <n v="154"/>
    <n v="16.8"/>
    <n v="5"/>
    <n v="10.5"/>
    <m/>
    <n v="0.7"/>
    <x v="6"/>
    <s v="TUNGGAL/SINGLE"/>
    <n v="100"/>
    <x v="6"/>
    <n v="32049"/>
  </r>
  <r>
    <s v="GR050"/>
    <x v="907"/>
    <s v="KZGMI-2001"/>
    <n v="71.400000000000006"/>
    <n v="125"/>
    <n v="21.3"/>
    <n v="3.4"/>
    <n v="2.2000000000000002"/>
    <m/>
    <n v="0.14666666666666667"/>
    <x v="6"/>
    <s v="TUNGGAL/SINGLE"/>
    <n v="100"/>
    <x v="6"/>
    <n v="32050"/>
  </r>
  <r>
    <s v="GR051"/>
    <x v="908"/>
    <s v="DABM-1964"/>
    <n v="58"/>
    <n v="303"/>
    <n v="14"/>
    <n v="27"/>
    <n v="0"/>
    <n v="0"/>
    <n v="0"/>
    <x v="6"/>
    <s v="TUNGGAL/SINGLE"/>
    <n v="100"/>
    <x v="6"/>
    <n v="32051"/>
  </r>
  <r>
    <s v="GR052"/>
    <x v="909"/>
    <s v="KZGMI-2001"/>
    <n v="75"/>
    <n v="120"/>
    <n v="14.3"/>
    <n v="4.9000000000000004"/>
    <n v="4.5999999999999996"/>
    <n v="0"/>
    <n v="0.30666666666666664"/>
    <x v="6"/>
    <s v="TUNGGAL/SINGLE"/>
    <n v="100"/>
    <x v="6"/>
    <n v="32052"/>
  </r>
  <r>
    <s v="GR053"/>
    <x v="910"/>
    <s v="KZGMI-2001"/>
    <n v="74.400000000000006"/>
    <n v="132"/>
    <n v="17"/>
    <n v="6.6"/>
    <n v="1.1000000000000001"/>
    <n v="0"/>
    <n v="7.3333333333333334E-2"/>
    <x v="6"/>
    <s v="TUNGGAL/SINGLE"/>
    <n v="100"/>
    <x v="6"/>
    <n v="32053"/>
  </r>
  <r>
    <s v="GR054"/>
    <x v="911"/>
    <s v="KZGMI-2001"/>
    <n v="68.3"/>
    <n v="147"/>
    <n v="22.5"/>
    <n v="5.2"/>
    <n v="2.6"/>
    <m/>
    <n v="0.17333333333333334"/>
    <x v="6"/>
    <s v="TUNGGAL/SINGLE"/>
    <n v="100"/>
    <x v="6"/>
    <n v="32054"/>
  </r>
  <r>
    <s v="GR055"/>
    <x v="912"/>
    <s v="KZGMI-2001"/>
    <n v="81.099999999999994"/>
    <n v="76"/>
    <n v="14.4"/>
    <n v="1.1000000000000001"/>
    <n v="2.2000000000000002"/>
    <m/>
    <n v="0.14666666666666667"/>
    <x v="6"/>
    <s v="TUNGGAL/SINGLE"/>
    <n v="100"/>
    <x v="6"/>
    <n v="32055"/>
  </r>
  <r>
    <s v="GR056"/>
    <x v="913"/>
    <s v="KZGMI-2001"/>
    <n v="74.8"/>
    <n v="113"/>
    <n v="13.9"/>
    <n v="4.9000000000000004"/>
    <n v="3.4"/>
    <n v="0"/>
    <n v="0.22666666666666666"/>
    <x v="6"/>
    <s v="TUNGGAL/SINGLE"/>
    <n v="100"/>
    <x v="6"/>
    <n v="32056"/>
  </r>
  <r>
    <s v="GR057"/>
    <x v="914"/>
    <s v="KZGMI-2001"/>
    <n v="72.7"/>
    <n v="109"/>
    <n v="19.899999999999999"/>
    <n v="1.8"/>
    <n v="3.4"/>
    <n v="0"/>
    <n v="0.22666666666666666"/>
    <x v="6"/>
    <s v="TUNGGAL/SINGLE"/>
    <n v="100"/>
    <x v="6"/>
    <n v="32057"/>
  </r>
  <r>
    <s v="GR058"/>
    <x v="915"/>
    <s v="DABM-1964"/>
    <n v="75.400000000000006"/>
    <n v="100"/>
    <n v="18.8"/>
    <n v="2.2000000000000002"/>
    <n v="0"/>
    <n v="0"/>
    <n v="0"/>
    <x v="6"/>
    <s v="TUNGGAL/SINGLE"/>
    <n v="100"/>
    <x v="6"/>
    <n v="32058"/>
  </r>
  <r>
    <s v="GR059"/>
    <x v="916"/>
    <s v="KZGMI-2001"/>
    <n v="78.8"/>
    <n v="84"/>
    <n v="15.2"/>
    <n v="0.6"/>
    <n v="4.7"/>
    <n v="0"/>
    <n v="0.31333333333333335"/>
    <x v="6"/>
    <s v="TUNGGAL/SINGLE"/>
    <n v="100"/>
    <x v="6"/>
    <n v="32059"/>
  </r>
  <r>
    <s v="GR060"/>
    <x v="917"/>
    <s v="KZGPI-1990"/>
    <n v="71.3"/>
    <n v="81"/>
    <n v="11.4"/>
    <n v="1.9"/>
    <n v="3.8"/>
    <n v="0"/>
    <n v="0.2533333333333333"/>
    <x v="6"/>
    <s v="TUNGGAL/SINGLE"/>
    <n v="100"/>
    <x v="6"/>
    <n v="32060"/>
  </r>
  <r>
    <s v="GR061"/>
    <x v="918"/>
    <s v="KZGMI-2001"/>
    <n v="75.5"/>
    <n v="111"/>
    <n v="13.3"/>
    <n v="3.4"/>
    <n v="6.7"/>
    <m/>
    <n v="0.44666666666666666"/>
    <x v="6"/>
    <s v="TUNGGAL/SINGLE"/>
    <n v="100"/>
    <x v="6"/>
    <n v="32061"/>
  </r>
  <r>
    <s v="GR062"/>
    <x v="919"/>
    <s v="KZGMI-2001"/>
    <n v="77.400000000000006"/>
    <n v="88"/>
    <n v="15.9"/>
    <n v="0.9"/>
    <n v="4.0999999999999996"/>
    <n v="0"/>
    <n v="0.27333333333333332"/>
    <x v="6"/>
    <s v="TUNGGAL/SINGLE"/>
    <n v="100"/>
    <x v="6"/>
    <n v="32062"/>
  </r>
  <r>
    <s v="GR063"/>
    <x v="920"/>
    <s v="KZGMI-2001"/>
    <n v="76.7"/>
    <n v="96"/>
    <n v="19.5"/>
    <n v="1.1000000000000001"/>
    <n v="2"/>
    <n v="0"/>
    <n v="0.13333333333333333"/>
    <x v="6"/>
    <s v="TUNGGAL/SINGLE"/>
    <n v="100"/>
    <x v="6"/>
    <n v="32063"/>
  </r>
  <r>
    <s v="GR064"/>
    <x v="921"/>
    <s v="KZGMI-2001"/>
    <n v="75.3"/>
    <n v="95"/>
    <n v="15.8"/>
    <n v="0.7"/>
    <n v="6.5"/>
    <n v="0"/>
    <n v="0.43333333333333335"/>
    <x v="6"/>
    <s v="TUNGGAL/SINGLE"/>
    <n v="100"/>
    <x v="6"/>
    <n v="32064"/>
  </r>
  <r>
    <s v="GR065"/>
    <x v="922"/>
    <s v="DABM-1964"/>
    <n v="65"/>
    <n v="204"/>
    <n v="16"/>
    <n v="15"/>
    <n v="0"/>
    <n v="0"/>
    <n v="0"/>
    <x v="6"/>
    <s v="TUNGGAL/SINGLE"/>
    <n v="100"/>
    <x v="6"/>
    <n v="32065"/>
  </r>
  <r>
    <s v="GR066"/>
    <x v="923"/>
    <s v="KZGMI-2001"/>
    <n v="78.900000000000006"/>
    <n v="101"/>
    <n v="15.1"/>
    <n v="4.0999999999999996"/>
    <n v="1"/>
    <n v="0"/>
    <n v="6.6666666666666666E-2"/>
    <x v="6"/>
    <s v="TUNGGAL/SINGLE"/>
    <n v="100"/>
    <x v="6"/>
    <n v="32066"/>
  </r>
  <r>
    <s v="GR067"/>
    <x v="924"/>
    <s v="KZGMI-2001"/>
    <n v="76.099999999999994"/>
    <n v="98"/>
    <n v="19.600000000000001"/>
    <n v="1.7"/>
    <n v="1"/>
    <n v="0"/>
    <n v="6.6666666666666666E-2"/>
    <x v="6"/>
    <s v="TUNGGAL/SINGLE"/>
    <n v="100"/>
    <x v="6"/>
    <n v="32067"/>
  </r>
  <r>
    <s v="GR068"/>
    <x v="925"/>
    <s v="KZGPI-1990"/>
    <n v="80"/>
    <n v="74"/>
    <n v="10.3"/>
    <n v="1.4"/>
    <n v="4.0999999999999996"/>
    <n v="0"/>
    <n v="0.27333333333333332"/>
    <x v="6"/>
    <s v="TUNGGAL/SINGLE"/>
    <n v="100"/>
    <x v="6"/>
    <n v="32068"/>
  </r>
  <r>
    <s v="GR069"/>
    <x v="926"/>
    <s v="KZGMI-2001"/>
    <n v="78.8"/>
    <n v="82"/>
    <n v="17.399999999999999"/>
    <n v="0.4"/>
    <n v="2.2999999999999998"/>
    <n v="0"/>
    <n v="0.15333333333333332"/>
    <x v="6"/>
    <s v="TUNGGAL/SINGLE"/>
    <n v="100"/>
    <x v="6"/>
    <n v="32069"/>
  </r>
  <r>
    <s v="GR070"/>
    <x v="927"/>
    <s v="KZGMI-2001"/>
    <n v="74.7"/>
    <n v="100"/>
    <n v="13.7"/>
    <n v="1.5"/>
    <n v="8"/>
    <n v="0"/>
    <n v="0.53333333333333333"/>
    <x v="6"/>
    <s v="TUNGGAL/SINGLE"/>
    <n v="100"/>
    <x v="6"/>
    <n v="32070"/>
  </r>
  <r>
    <s v="GR071"/>
    <x v="928"/>
    <s v="KZGMI-2001"/>
    <n v="76.900000000000006"/>
    <n v="96"/>
    <n v="19.2"/>
    <n v="2"/>
    <n v="0.2"/>
    <m/>
    <n v="1.3333333333333334E-2"/>
    <x v="6"/>
    <s v="TUNGGAL/SINGLE"/>
    <n v="100"/>
    <x v="6"/>
    <n v="32071"/>
  </r>
  <r>
    <s v="GR072"/>
    <x v="929"/>
    <s v="DABM-1964"/>
    <n v="81"/>
    <n v="64"/>
    <n v="12"/>
    <n v="1"/>
    <n v="2"/>
    <n v="0"/>
    <n v="0.13333333333333333"/>
    <x v="6"/>
    <s v="TUNGGAL/SINGLE"/>
    <n v="100"/>
    <x v="6"/>
    <n v="32072"/>
  </r>
  <r>
    <s v="GR073"/>
    <x v="930"/>
    <s v="DABM-1964"/>
    <n v="68.099999999999994"/>
    <n v="151"/>
    <n v="13.8"/>
    <n v="3.8"/>
    <n v="14.1"/>
    <n v="0"/>
    <n v="0.94"/>
    <x v="6"/>
    <s v="TUNGGAL/SINGLE"/>
    <n v="100"/>
    <x v="6"/>
    <n v="32073"/>
  </r>
  <r>
    <s v="GR074"/>
    <x v="931"/>
    <s v="KZGPI-1990"/>
    <n v="78.2"/>
    <n v="101"/>
    <n v="14.4"/>
    <n v="2.6"/>
    <n v="3.9"/>
    <n v="0"/>
    <n v="0.26"/>
    <x v="6"/>
    <s v="TUNGGAL/SINGLE"/>
    <n v="100"/>
    <x v="6"/>
    <n v="32074"/>
  </r>
  <r>
    <s v="GR075"/>
    <x v="932"/>
    <s v="DABM-1964"/>
    <n v="81.900000000000006"/>
    <n v="73"/>
    <n v="16.399999999999999"/>
    <n v="0.3"/>
    <n v="0"/>
    <n v="0"/>
    <n v="0"/>
    <x v="6"/>
    <s v="TUNGGAL/SINGLE"/>
    <n v="100"/>
    <x v="6"/>
    <n v="32075"/>
  </r>
  <r>
    <s v="GR076"/>
    <x v="933"/>
    <s v="DABM-1964"/>
    <n v="80"/>
    <n v="83"/>
    <n v="19.100000000000001"/>
    <n v="0.2"/>
    <n v="0"/>
    <n v="0"/>
    <n v="0"/>
    <x v="6"/>
    <s v="TUNGGAL/SINGLE"/>
    <n v="100"/>
    <x v="6"/>
    <n v="32076"/>
  </r>
  <r>
    <s v="GR077"/>
    <x v="934"/>
    <s v="KZGPI-1990"/>
    <n v="79.900000000000006"/>
    <n v="87"/>
    <n v="16"/>
    <n v="2.2000000000000002"/>
    <n v="1"/>
    <n v="0"/>
    <n v="6.6666666666666666E-2"/>
    <x v="6"/>
    <s v="TUNGGAL/SINGLE"/>
    <n v="100"/>
    <x v="6"/>
    <n v="32077"/>
  </r>
  <r>
    <s v="GR078"/>
    <x v="935"/>
    <s v="KZGMI-2001"/>
    <n v="80.900000000000006"/>
    <n v="217"/>
    <n v="11"/>
    <n v="1.7"/>
    <n v="5.0999999999999996"/>
    <m/>
    <n v="0.33999999999999997"/>
    <x v="6"/>
    <s v="TUNGGAL/SINGLE"/>
    <n v="100"/>
    <x v="6"/>
    <n v="32078"/>
  </r>
  <r>
    <s v="GR079"/>
    <x v="936"/>
    <s v="KZGMI-2001"/>
    <n v="80.2"/>
    <n v="76"/>
    <n v="12.1"/>
    <n v="2"/>
    <n v="2.4"/>
    <n v="0"/>
    <n v="0.16"/>
    <x v="6"/>
    <s v="TUNGGAL/SINGLE"/>
    <n v="100"/>
    <x v="6"/>
    <n v="32079"/>
  </r>
  <r>
    <s v="GR080"/>
    <x v="937"/>
    <s v="DABM-1964"/>
    <n v="79"/>
    <n v="81"/>
    <n v="16.2"/>
    <n v="1.2"/>
    <n v="0.7"/>
    <n v="0"/>
    <n v="4.6666666666666662E-2"/>
    <x v="6"/>
    <s v="TUNGGAL/SINGLE"/>
    <n v="100"/>
    <x v="6"/>
    <n v="32080"/>
  </r>
  <r>
    <s v="GR081"/>
    <x v="938"/>
    <s v="KZGPI-1990"/>
    <n v="58.5"/>
    <n v="110"/>
    <n v="11.5"/>
    <n v="2"/>
    <n v="11.7"/>
    <n v="0"/>
    <n v="0.77999999999999992"/>
    <x v="6"/>
    <s v="TUNGGAL/SINGLE"/>
    <n v="100"/>
    <x v="6"/>
    <n v="32081"/>
  </r>
  <r>
    <s v="GR082"/>
    <x v="939"/>
    <s v="KZGMI-2001"/>
    <n v="79"/>
    <n v="81"/>
    <n v="16.5"/>
    <n v="0.3"/>
    <n v="3"/>
    <n v="0"/>
    <n v="0.2"/>
    <x v="6"/>
    <s v="TUNGGAL/SINGLE"/>
    <n v="100"/>
    <x v="6"/>
    <n v="32082"/>
  </r>
  <r>
    <s v="GR083"/>
    <x v="940"/>
    <s v="KZGMI-2001"/>
    <n v="85.5"/>
    <n v="56"/>
    <n v="11.4"/>
    <n v="0.6"/>
    <n v="1.2"/>
    <n v="0"/>
    <n v="0.08"/>
    <x v="6"/>
    <s v="TUNGGAL/SINGLE"/>
    <n v="100"/>
    <x v="6"/>
    <n v="32083"/>
  </r>
  <r>
    <s v="GR084"/>
    <x v="941"/>
    <s v="DABM-1964"/>
    <n v="75"/>
    <n v="91"/>
    <n v="21"/>
    <n v="0.2"/>
    <n v="0.1"/>
    <n v="0"/>
    <n v="6.6666666666666671E-3"/>
    <x v="6"/>
    <s v="TUNGGAL/SINGLE"/>
    <n v="100"/>
    <x v="6"/>
    <n v="32084"/>
  </r>
  <r>
    <s v="GP001"/>
    <x v="942"/>
    <s v="KZGPI-1990"/>
    <n v="6.7"/>
    <n v="441"/>
    <n v="48.7"/>
    <n v="20.3"/>
    <n v="15.8"/>
    <n v="0"/>
    <n v="1.0533333333333335"/>
    <x v="6"/>
    <s v="TUNGGAL/SINGLE"/>
    <n v="100"/>
    <x v="6"/>
    <n v="32085"/>
  </r>
  <r>
    <s v="GP002"/>
    <x v="943"/>
    <s v="KZGPI-1990"/>
    <n v="11.2"/>
    <n v="417"/>
    <n v="25.9"/>
    <n v="19.399999999999999"/>
    <n v="32"/>
    <n v="0"/>
    <n v="2.1333333333333333"/>
    <x v="6"/>
    <s v="TUNGGAL/SINGLE"/>
    <n v="100"/>
    <x v="6"/>
    <n v="32086"/>
  </r>
  <r>
    <s v="GP003"/>
    <x v="944"/>
    <s v="KZGPI-1990"/>
    <n v="54.2"/>
    <n v="265"/>
    <n v="40.6"/>
    <n v="10.1"/>
    <n v="0"/>
    <n v="0"/>
    <n v="0"/>
    <x v="6"/>
    <s v="TUNGGAL/SINGLE"/>
    <n v="100"/>
    <x v="6"/>
    <n v="32087"/>
  </r>
  <r>
    <s v="GP004"/>
    <x v="945"/>
    <s v="DABM-1964"/>
    <n v="40"/>
    <n v="193"/>
    <n v="42"/>
    <n v="1.5"/>
    <n v="0"/>
    <n v="0"/>
    <n v="0"/>
    <x v="6"/>
    <s v="TUNGGAL/SINGLE"/>
    <n v="100"/>
    <x v="6"/>
    <n v="32088"/>
  </r>
  <r>
    <s v="GP005"/>
    <x v="946"/>
    <s v="KZGPI-1990"/>
    <n v="45.3"/>
    <n v="296"/>
    <n v="17.100000000000001"/>
    <n v="20.3"/>
    <n v="11.3"/>
    <n v="0"/>
    <n v="0.75333333333333341"/>
    <x v="6"/>
    <s v="TUNGGAL/SINGLE"/>
    <n v="100"/>
    <x v="6"/>
    <n v="32089"/>
  </r>
  <r>
    <s v="GP006"/>
    <x v="947"/>
    <s v="KZGMI-2001"/>
    <n v="69.8"/>
    <n v="144"/>
    <n v="17.8"/>
    <n v="5.8"/>
    <n v="5.2"/>
    <m/>
    <n v="0.34666666666666668"/>
    <x v="6"/>
    <s v="TUNGGAL/SINGLE"/>
    <n v="100"/>
    <x v="6"/>
    <n v="32090"/>
  </r>
  <r>
    <s v="GP007"/>
    <x v="948"/>
    <s v="KZGMI-2001"/>
    <n v="68.2"/>
    <n v="128"/>
    <n v="18"/>
    <n v="3"/>
    <n v="7.2"/>
    <n v="0"/>
    <n v="0.48000000000000004"/>
    <x v="6"/>
    <s v="TUNGGAL/SINGLE"/>
    <n v="100"/>
    <x v="6"/>
    <n v="32091"/>
  </r>
  <r>
    <s v="GP008"/>
    <x v="949"/>
    <s v="KZGMI-2001"/>
    <n v="56.9"/>
    <n v="204"/>
    <n v="34.200000000000003"/>
    <n v="5.6"/>
    <n v="1.9"/>
    <m/>
    <n v="0.12666666666666665"/>
    <x v="6"/>
    <s v="TUNGGAL/SINGLE"/>
    <n v="100"/>
    <x v="6"/>
    <n v="32092"/>
  </r>
  <r>
    <s v="GP009"/>
    <x v="950"/>
    <s v="KZGPI-1990"/>
    <n v="41.7"/>
    <n v="198"/>
    <n v="36.5"/>
    <n v="2.2000000000000002"/>
    <n v="5.5"/>
    <n v="0"/>
    <n v="0.36666666666666664"/>
    <x v="6"/>
    <s v="TUNGGAL/SINGLE"/>
    <n v="100"/>
    <x v="6"/>
    <n v="32093"/>
  </r>
  <r>
    <s v="GP010"/>
    <x v="951"/>
    <s v="KZGPI-1990"/>
    <n v="71.3"/>
    <n v="81"/>
    <n v="11.4"/>
    <n v="1.9"/>
    <n v="3.8"/>
    <n v="0"/>
    <n v="0.2533333333333333"/>
    <x v="6"/>
    <s v="TUNGGAL/SINGLE"/>
    <n v="100"/>
    <x v="6"/>
    <n v="32094"/>
  </r>
  <r>
    <s v="GP011"/>
    <x v="952"/>
    <s v="KZGMI-2001"/>
    <n v="26.4"/>
    <n v="261"/>
    <n v="38.1"/>
    <n v="2.2999999999999998"/>
    <n v="21.9"/>
    <n v="0"/>
    <n v="1.46"/>
    <x v="6"/>
    <s v="TUNGGAL/SINGLE"/>
    <n v="100"/>
    <x v="6"/>
    <n v="32095"/>
  </r>
  <r>
    <s v="GP012"/>
    <x v="953"/>
    <s v="DABM-1964"/>
    <n v="24"/>
    <n v="268"/>
    <n v="58"/>
    <n v="4"/>
    <n v="0"/>
    <n v="0"/>
    <n v="0"/>
    <x v="6"/>
    <s v="TUNGGAL/SINGLE"/>
    <n v="100"/>
    <x v="6"/>
    <n v="32096"/>
  </r>
  <r>
    <s v="GP013"/>
    <x v="954"/>
    <s v="KZGMI-2001"/>
    <n v="44.7"/>
    <n v="267"/>
    <n v="23.1"/>
    <n v="19.399999999999999"/>
    <n v="0.2"/>
    <m/>
    <n v="1.3333333333333334E-2"/>
    <x v="6"/>
    <s v="TUNGGAL/SINGLE"/>
    <n v="100"/>
    <x v="6"/>
    <n v="32097"/>
  </r>
  <r>
    <s v="GP014"/>
    <x v="955"/>
    <s v="KZGMI-2001"/>
    <n v="23.1"/>
    <n v="298"/>
    <n v="46.3"/>
    <n v="3.6"/>
    <n v="20.2"/>
    <m/>
    <n v="1.3466666666666667"/>
    <x v="6"/>
    <s v="TUNGGAL/SINGLE"/>
    <n v="100"/>
    <x v="6"/>
    <n v="32098"/>
  </r>
  <r>
    <s v="GP015"/>
    <x v="956"/>
    <s v="KZGPI-1990"/>
    <n v="44.7"/>
    <n v="162"/>
    <n v="31.7"/>
    <n v="2.8"/>
    <n v="0.3"/>
    <n v="0"/>
    <n v="0.02"/>
    <x v="6"/>
    <s v="TUNGGAL/SINGLE"/>
    <n v="100"/>
    <x v="6"/>
    <n v="32099"/>
  </r>
  <r>
    <s v="GP016"/>
    <x v="957"/>
    <s v="KZGMI-2001"/>
    <n v="23.1"/>
    <n v="302"/>
    <n v="70.7"/>
    <n v="1.9"/>
    <n v="0.4"/>
    <n v="0"/>
    <n v="2.6666666666666668E-2"/>
    <x v="6"/>
    <s v="TUNGGAL/SINGLE"/>
    <n v="100"/>
    <x v="6"/>
    <n v="32100"/>
  </r>
  <r>
    <s v="GP017"/>
    <x v="958"/>
    <s v="KZGMI-2001"/>
    <n v="69.400000000000006"/>
    <n v="147"/>
    <n v="17.5"/>
    <n v="6.5"/>
    <n v="5.4"/>
    <m/>
    <n v="0.36000000000000004"/>
    <x v="6"/>
    <s v="TUNGGAL/SINGLE"/>
    <n v="100"/>
    <x v="6"/>
    <n v="32101"/>
  </r>
  <r>
    <s v="GP018"/>
    <x v="959"/>
    <s v="KZGMI-2001"/>
    <n v="21.6"/>
    <n v="258"/>
    <n v="40.299999999999997"/>
    <n v="2.2999999999999998"/>
    <n v="18.899999999999999"/>
    <n v="0"/>
    <n v="1.26"/>
    <x v="6"/>
    <s v="TUNGGAL/SINGLE"/>
    <n v="100"/>
    <x v="6"/>
    <n v="32102"/>
  </r>
  <r>
    <s v="GP019"/>
    <x v="960"/>
    <s v="KZGPI-1990"/>
    <n v="57.5"/>
    <n v="209"/>
    <n v="15.2"/>
    <n v="11.3"/>
    <n v="11.8"/>
    <n v="0.5"/>
    <n v="0.78666666666666674"/>
    <x v="6"/>
    <s v="TUNGGAL/SINGLE"/>
    <n v="100"/>
    <x v="6"/>
    <n v="32103"/>
  </r>
  <r>
    <s v="GP020"/>
    <x v="961"/>
    <s v="KZGPI-1990"/>
    <n v="44.7"/>
    <n v="416"/>
    <n v="46.9"/>
    <n v="23.9"/>
    <n v="0"/>
    <n v="0"/>
    <n v="0"/>
    <x v="6"/>
    <s v="TUNGGAL/SINGLE"/>
    <n v="100"/>
    <x v="6"/>
    <n v="32104"/>
  </r>
  <r>
    <s v="GP021"/>
    <x v="962"/>
    <s v="KZGPI-1990"/>
    <n v="73.7"/>
    <n v="121"/>
    <n v="21.7"/>
    <n v="2.8"/>
    <n v="0.8"/>
    <n v="0"/>
    <n v="5.3333333333333337E-2"/>
    <x v="6"/>
    <s v="TUNGGAL/SINGLE"/>
    <n v="100"/>
    <x v="6"/>
    <n v="32105"/>
  </r>
  <r>
    <s v="GP022"/>
    <x v="963"/>
    <s v="KZGPI-1990"/>
    <n v="15.2"/>
    <n v="582"/>
    <n v="68.3"/>
    <n v="15.2"/>
    <n v="37.200000000000003"/>
    <n v="0"/>
    <n v="2.48"/>
    <x v="6"/>
    <s v="TUNGGAL/SINGLE"/>
    <n v="100"/>
    <x v="6"/>
    <n v="32106"/>
  </r>
  <r>
    <s v="GP023"/>
    <x v="964"/>
    <s v="KZGMI-2001"/>
    <n v="66.599999999999994"/>
    <n v="152"/>
    <n v="17.600000000000001"/>
    <n v="6.1"/>
    <n v="6.7"/>
    <n v="0"/>
    <n v="0.44666666666666666"/>
    <x v="6"/>
    <s v="TUNGGAL/SINGLE"/>
    <n v="100"/>
    <x v="6"/>
    <n v="32107"/>
  </r>
  <r>
    <s v="GP024"/>
    <x v="965"/>
    <s v="KZGMI-2001"/>
    <n v="70.3"/>
    <n v="144"/>
    <n v="17.5"/>
    <n v="6.3"/>
    <n v="4.3"/>
    <m/>
    <n v="0.28666666666666668"/>
    <x v="6"/>
    <s v="TUNGGAL/SINGLE"/>
    <n v="100"/>
    <x v="6"/>
    <n v="32108"/>
  </r>
  <r>
    <s v="GP025"/>
    <x v="966"/>
    <s v="DABM-1964"/>
    <n v="46"/>
    <n v="156"/>
    <n v="28"/>
    <n v="4"/>
    <n v="2"/>
    <n v="0"/>
    <n v="0.13333333333333333"/>
    <x v="6"/>
    <s v="TUNGGAL/SINGLE"/>
    <n v="100"/>
    <x v="6"/>
    <n v="32109"/>
  </r>
  <r>
    <s v="GP026"/>
    <x v="967"/>
    <s v="DABM-60/64"/>
    <n v="33"/>
    <n v="176"/>
    <n v="32"/>
    <n v="4.4000000000000004"/>
    <n v="2"/>
    <n v="0"/>
    <n v="0.13333333333333333"/>
    <x v="6"/>
    <s v="TUNGGAL/SINGLE"/>
    <n v="100"/>
    <x v="6"/>
    <n v="32110"/>
  </r>
  <r>
    <s v="GP027"/>
    <x v="968"/>
    <s v="DABM-60/64"/>
    <n v="59"/>
    <n v="157"/>
    <n v="28"/>
    <n v="4.2"/>
    <n v="1.8"/>
    <n v="0"/>
    <n v="0.12000000000000001"/>
    <x v="6"/>
    <s v="TUNGGAL/SINGLE"/>
    <n v="100"/>
    <x v="6"/>
    <n v="32111"/>
  </r>
  <r>
    <s v="GP028"/>
    <x v="969"/>
    <s v="DABM-60/64"/>
    <n v="57"/>
    <n v="170"/>
    <n v="31"/>
    <n v="4.2"/>
    <n v="0"/>
    <n v="0"/>
    <n v="0"/>
    <x v="6"/>
    <s v="TUNGGAL/SINGLE"/>
    <n v="100"/>
    <x v="6"/>
    <n v="32112"/>
  </r>
  <r>
    <s v="GP029"/>
    <x v="970"/>
    <s v="DABM-60/64"/>
    <n v="60"/>
    <n v="153"/>
    <n v="30"/>
    <n v="2.8"/>
    <n v="0"/>
    <n v="0"/>
    <n v="0"/>
    <x v="6"/>
    <s v="TUNGGAL/SINGLE"/>
    <n v="100"/>
    <x v="6"/>
    <n v="32113"/>
  </r>
  <r>
    <s v="GP030"/>
    <x v="971"/>
    <s v="DABM-60/64"/>
    <n v="60"/>
    <n v="142"/>
    <n v="27"/>
    <n v="3"/>
    <n v="0"/>
    <n v="0"/>
    <n v="0"/>
    <x v="6"/>
    <s v="TUNGGAL/SINGLE"/>
    <n v="100"/>
    <x v="6"/>
    <n v="32114"/>
  </r>
  <r>
    <s v="GP031"/>
    <x v="972"/>
    <s v="BKP"/>
    <n v="8.5"/>
    <n v="534"/>
    <n v="40.200000000000003"/>
    <n v="39.299999999999997"/>
    <n v="4.9000000000000004"/>
    <n v="2"/>
    <n v="0.32666666666666672"/>
    <x v="6"/>
    <s v="TUNGGAL/SINGLE"/>
    <n v="100"/>
    <x v="6"/>
    <n v="32115"/>
  </r>
  <r>
    <s v="GP032"/>
    <x v="973"/>
    <s v="KZGPI-1990"/>
    <n v="12.4"/>
    <n v="415"/>
    <n v="61.3"/>
    <n v="17.600000000000001"/>
    <n v="2.9"/>
    <n v="0"/>
    <n v="0.19333333333333333"/>
    <x v="6"/>
    <s v="TUNGGAL/SINGLE"/>
    <n v="100"/>
    <x v="6"/>
    <n v="32116"/>
  </r>
  <r>
    <s v="GP033"/>
    <x v="974"/>
    <s v="KZGMI-2001"/>
    <n v="33.6"/>
    <n v="284"/>
    <n v="34.1"/>
    <n v="9.9"/>
    <n v="14.6"/>
    <n v="0"/>
    <n v="0.97333333333333327"/>
    <x v="6"/>
    <s v="TUNGGAL/SINGLE"/>
    <n v="100"/>
    <x v="6"/>
    <n v="32117"/>
  </r>
  <r>
    <s v="GP034"/>
    <x v="975"/>
    <s v="KZGMI-2001"/>
    <n v="42.6"/>
    <n v="240"/>
    <n v="21.7"/>
    <n v="7.7"/>
    <n v="20.7"/>
    <m/>
    <n v="1.38"/>
    <x v="6"/>
    <s v="TUNGGAL/SINGLE"/>
    <n v="100"/>
    <x v="6"/>
    <n v="32118"/>
  </r>
  <r>
    <s v="GP035"/>
    <x v="976"/>
    <s v="DABM-1964"/>
    <n v="59"/>
    <n v="138"/>
    <n v="27"/>
    <n v="3.3"/>
    <n v="0"/>
    <n v="0"/>
    <n v="0"/>
    <x v="6"/>
    <s v="TUNGGAL/SINGLE"/>
    <n v="100"/>
    <x v="6"/>
    <n v="32119"/>
  </r>
  <r>
    <s v="GP036"/>
    <x v="977"/>
    <s v="DABM-60/64"/>
    <n v="43"/>
    <n v="194"/>
    <n v="38"/>
    <n v="3.5"/>
    <n v="0"/>
    <n v="0"/>
    <n v="0"/>
    <x v="6"/>
    <s v="TUNGGAL/SINGLE"/>
    <n v="100"/>
    <x v="6"/>
    <n v="32120"/>
  </r>
  <r>
    <s v="GP037"/>
    <x v="978"/>
    <s v="DABM-60/64"/>
    <n v="30"/>
    <n v="289"/>
    <n v="38"/>
    <n v="14"/>
    <n v="0"/>
    <n v="0"/>
    <n v="0"/>
    <x v="6"/>
    <s v="TUNGGAL/SINGLE"/>
    <n v="100"/>
    <x v="6"/>
    <n v="32121"/>
  </r>
  <r>
    <s v="GP038"/>
    <x v="979"/>
    <s v="KZGMI-2001"/>
    <n v="34.700000000000003"/>
    <n v="199"/>
    <n v="34.1"/>
    <n v="3.8"/>
    <n v="7.1"/>
    <m/>
    <n v="0.47333333333333333"/>
    <x v="6"/>
    <s v="TUNGGAL/SINGLE"/>
    <n v="100"/>
    <x v="6"/>
    <n v="32122"/>
  </r>
  <r>
    <s v="GP039"/>
    <x v="980"/>
    <s v="KZGPI-1990"/>
    <n v="4.3"/>
    <n v="316"/>
    <n v="60.1"/>
    <n v="6.5"/>
    <n v="22.4"/>
    <n v="0"/>
    <n v="1.4933333333333332"/>
    <x v="6"/>
    <s v="TUNGGAL/SINGLE"/>
    <n v="100"/>
    <x v="6"/>
    <n v="32123"/>
  </r>
  <r>
    <s v="GP040"/>
    <x v="981"/>
    <s v="DABM-60/64"/>
    <n v="34.5"/>
    <n v="144"/>
    <n v="32.5"/>
    <n v="0.6"/>
    <n v="0"/>
    <n v="0"/>
    <n v="0"/>
    <x v="6"/>
    <s v="TUNGGAL/SINGLE"/>
    <n v="100"/>
    <x v="6"/>
    <n v="32124"/>
  </r>
  <r>
    <s v="GP041"/>
    <x v="982"/>
    <s v="DABM-60/64"/>
    <n v="15"/>
    <n v="277"/>
    <n v="60"/>
    <n v="2.2999999999999998"/>
    <n v="1.8"/>
    <n v="0"/>
    <n v="0.12000000000000001"/>
    <x v="6"/>
    <s v="TUNGGAL/SINGLE"/>
    <n v="100"/>
    <x v="6"/>
    <n v="32125"/>
  </r>
  <r>
    <s v="GP042"/>
    <x v="983"/>
    <s v="DABM-60/64"/>
    <n v="37.799999999999997"/>
    <n v="170"/>
    <n v="33.4"/>
    <n v="3"/>
    <n v="0"/>
    <n v="0"/>
    <n v="0"/>
    <x v="6"/>
    <s v="TUNGGAL/SINGLE"/>
    <n v="100"/>
    <x v="6"/>
    <n v="32126"/>
  </r>
  <r>
    <s v="GP043"/>
    <x v="984"/>
    <s v="DABM-60/64"/>
    <n v="16.7"/>
    <n v="331"/>
    <n v="68.7"/>
    <n v="4.2"/>
    <n v="0"/>
    <n v="0"/>
    <n v="0"/>
    <x v="6"/>
    <s v="TUNGGAL/SINGLE"/>
    <n v="100"/>
    <x v="6"/>
    <n v="32127"/>
  </r>
  <r>
    <s v="GP044"/>
    <x v="985"/>
    <s v="KZGPI-1990"/>
    <n v="5.2"/>
    <n v="347"/>
    <n v="48.8"/>
    <n v="6.4"/>
    <n v="19.600000000000001"/>
    <n v="0"/>
    <n v="1.3066666666666669"/>
    <x v="6"/>
    <s v="TUNGGAL/SINGLE"/>
    <n v="100"/>
    <x v="6"/>
    <n v="32128"/>
  </r>
  <r>
    <s v="GP045"/>
    <x v="986"/>
    <s v="KZGMI-2001"/>
    <n v="9.3000000000000007"/>
    <n v="393"/>
    <n v="38.9"/>
    <n v="13.3"/>
    <n v="29.4"/>
    <m/>
    <n v="1.96"/>
    <x v="6"/>
    <s v="TUNGGAL/SINGLE"/>
    <n v="100"/>
    <x v="6"/>
    <n v="32129"/>
  </r>
  <r>
    <s v="GP046"/>
    <x v="987"/>
    <s v="KZGPI-1990"/>
    <n v="18.3"/>
    <n v="357"/>
    <n v="41.1"/>
    <n v="10"/>
    <n v="25.6"/>
    <n v="0"/>
    <n v="1.7066666666666668"/>
    <x v="6"/>
    <s v="TUNGGAL/SINGLE"/>
    <n v="100"/>
    <x v="6"/>
    <n v="32130"/>
  </r>
  <r>
    <s v="GP047"/>
    <x v="988"/>
    <s v="DABM-60/64"/>
    <n v="21.6"/>
    <n v="299"/>
    <n v="59.4"/>
    <n v="3.6"/>
    <n v="3.2"/>
    <n v="0"/>
    <n v="0.21333333333333335"/>
    <x v="6"/>
    <s v="TUNGGAL/SINGLE"/>
    <n v="100"/>
    <x v="6"/>
    <n v="32131"/>
  </r>
  <r>
    <s v="GP048"/>
    <x v="989"/>
    <s v="KZGMI-2001"/>
    <n v="18.2"/>
    <n v="320"/>
    <n v="7.2"/>
    <n v="4.2"/>
    <n v="63.3"/>
    <m/>
    <n v="4.22"/>
    <x v="6"/>
    <s v="TUNGGAL/SINGLE"/>
    <n v="100"/>
    <x v="6"/>
    <n v="32132"/>
  </r>
  <r>
    <s v="GP049"/>
    <x v="990"/>
    <s v="DABM-60/64"/>
    <n v="47.1"/>
    <n v="338"/>
    <n v="21.1"/>
    <n v="27"/>
    <n v="1"/>
    <n v="0"/>
    <n v="6.6666666666666666E-2"/>
    <x v="6"/>
    <s v="TUNGGAL/SINGLE"/>
    <n v="100"/>
    <x v="6"/>
    <n v="32133"/>
  </r>
  <r>
    <s v="GP050"/>
    <x v="991"/>
    <s v="KZGPI-1990"/>
    <n v="12.5"/>
    <n v="462"/>
    <n v="39.1"/>
    <n v="32.4"/>
    <n v="3.5"/>
    <n v="0"/>
    <n v="0.23333333333333334"/>
    <x v="6"/>
    <s v="TUNGGAL/SINGLE"/>
    <n v="100"/>
    <x v="6"/>
    <n v="32134"/>
  </r>
  <r>
    <s v="GP051"/>
    <x v="992"/>
    <s v="KZGMI-2001"/>
    <n v="14.9"/>
    <n v="278"/>
    <n v="62.6"/>
    <n v="4.0999999999999996"/>
    <n v="2.2000000000000002"/>
    <m/>
    <n v="0.14666666666666667"/>
    <x v="6"/>
    <s v="TUNGGAL/SINGLE"/>
    <n v="100"/>
    <x v="6"/>
    <n v="32135"/>
  </r>
  <r>
    <s v="GP052"/>
    <x v="993"/>
    <s v="KZGMI-2001"/>
    <n v="24.5"/>
    <n v="273"/>
    <n v="47.8"/>
    <n v="3.8"/>
    <n v="12.5"/>
    <m/>
    <n v="0.83333333333333337"/>
    <x v="6"/>
    <s v="TUNGGAL/SINGLE"/>
    <n v="100"/>
    <x v="6"/>
    <n v="32136"/>
  </r>
  <r>
    <s v="GP053"/>
    <x v="994"/>
    <s v="KZGMI-2001"/>
    <n v="11.6"/>
    <n v="513"/>
    <n v="23.7"/>
    <n v="37"/>
    <n v="21.3"/>
    <m/>
    <n v="1.4200000000000002"/>
    <x v="6"/>
    <s v="TUNGGAL/SINGLE"/>
    <n v="100"/>
    <x v="6"/>
    <n v="32137"/>
  </r>
  <r>
    <s v="GP054"/>
    <x v="995"/>
    <s v="KZGMI-2001"/>
    <n v="6.4"/>
    <n v="435"/>
    <n v="27.2"/>
    <n v="20.2"/>
    <n v="36.1"/>
    <m/>
    <n v="2.4066666666666667"/>
    <x v="6"/>
    <s v="TUNGGAL/SINGLE"/>
    <n v="100"/>
    <x v="6"/>
    <n v="32138"/>
  </r>
  <r>
    <s v="GP055"/>
    <x v="996"/>
    <s v="KZGMI-2001"/>
    <n v="69.2"/>
    <n v="145"/>
    <n v="16.3"/>
    <n v="7"/>
    <n v="4.0999999999999996"/>
    <m/>
    <n v="0.27333333333333332"/>
    <x v="6"/>
    <s v="TUNGGAL/SINGLE"/>
    <n v="100"/>
    <x v="6"/>
    <n v="32139"/>
  </r>
  <r>
    <s v="GP056"/>
    <x v="997"/>
    <s v="KZGMI-2001"/>
    <n v="79.5"/>
    <n v="79"/>
    <n v="6.3"/>
    <n v="1"/>
    <n v="1.1000000000000001"/>
    <m/>
    <n v="7.3333333333333334E-2"/>
    <x v="6"/>
    <s v="TUNGGAL/SINGLE"/>
    <n v="100"/>
    <x v="6"/>
    <n v="32140"/>
  </r>
  <r>
    <s v="GP057"/>
    <x v="998"/>
    <s v="KZGMI-2001"/>
    <n v="73.900000000000006"/>
    <n v="94"/>
    <n v="7.8"/>
    <n v="2.2000000000000002"/>
    <n v="10.8"/>
    <m/>
    <n v="0.72000000000000008"/>
    <x v="6"/>
    <s v="TUNGGAL/SINGLE"/>
    <n v="100"/>
    <x v="6"/>
    <n v="32141"/>
  </r>
  <r>
    <s v="GP058"/>
    <x v="999"/>
    <s v="KZGMI-2001"/>
    <n v="64.3"/>
    <n v="155"/>
    <n v="20.100000000000001"/>
    <n v="3.8"/>
    <n v="10.199999999999999"/>
    <m/>
    <n v="0.67999999999999994"/>
    <x v="6"/>
    <s v="TUNGGAL/SINGLE"/>
    <n v="100"/>
    <x v="6"/>
    <n v="32142"/>
  </r>
  <r>
    <s v="GP059"/>
    <x v="1000"/>
    <s v="KZGPI-1990"/>
    <n v="8.1999999999999993"/>
    <n v="382"/>
    <n v="55.7"/>
    <n v="14.1"/>
    <n v="8"/>
    <n v="0"/>
    <n v="0.53333333333333333"/>
    <x v="6"/>
    <s v="TUNGGAL/SINGLE"/>
    <n v="100"/>
    <x v="6"/>
    <n v="32143"/>
  </r>
  <r>
    <s v="GP060"/>
    <x v="1001"/>
    <s v="KZGPI-1990"/>
    <n v="6.5"/>
    <n v="598"/>
    <n v="74.3"/>
    <n v="26.9"/>
    <n v="9.1999999999999993"/>
    <n v="0"/>
    <n v="0.61333333333333329"/>
    <x v="6"/>
    <s v="TUNGGAL/SINGLE"/>
    <n v="100"/>
    <x v="6"/>
    <n v="32144"/>
  </r>
  <r>
    <s v="GP061"/>
    <x v="1002"/>
    <s v="KZGMS-1993"/>
    <n v="51"/>
    <n v="270"/>
    <n v="12.3"/>
    <n v="15.9"/>
    <n v="19.3"/>
    <n v="0.2"/>
    <n v="1.2866666666666666"/>
    <x v="6"/>
    <s v="TUNGGAL/SINGLE"/>
    <n v="100"/>
    <x v="6"/>
    <n v="32145"/>
  </r>
  <r>
    <s v="GP062"/>
    <x v="1003"/>
    <s v="KZGMI-2001"/>
    <n v="80.099999999999994"/>
    <n v="75"/>
    <n v="8.1999999999999993"/>
    <n v="2"/>
    <n v="6"/>
    <m/>
    <n v="0.4"/>
    <x v="6"/>
    <s v="TUNGGAL/SINGLE"/>
    <n v="100"/>
    <x v="6"/>
    <n v="32146"/>
  </r>
  <r>
    <s v="GP063"/>
    <x v="1004"/>
    <s v="KZGMI-2001"/>
    <n v="86"/>
    <n v="52"/>
    <n v="10"/>
    <n v="0.5"/>
    <n v="1.8"/>
    <m/>
    <n v="0.12000000000000001"/>
    <x v="6"/>
    <s v="TUNGGAL/SINGLE"/>
    <n v="100"/>
    <x v="6"/>
    <n v="32147"/>
  </r>
  <r>
    <s v="GP065"/>
    <x v="1005"/>
    <s v="KZGMS-1993"/>
    <n v="75.7"/>
    <n v="106"/>
    <n v="16.5"/>
    <n v="3.3"/>
    <n v="2.5"/>
    <m/>
    <n v="0.16666666666666666"/>
    <x v="6"/>
    <s v="TUNGGAL/SINGLE"/>
    <n v="100"/>
    <x v="6"/>
    <n v="32148"/>
  </r>
  <r>
    <s v="GP064"/>
    <x v="1006"/>
    <s v="KZGMI-2001"/>
    <n v="72.099999999999994"/>
    <n v="148"/>
    <n v="10"/>
    <n v="9.8000000000000007"/>
    <n v="5"/>
    <m/>
    <n v="0.33333333333333331"/>
    <x v="6"/>
    <s v="TUNGGAL/SINGLE"/>
    <n v="100"/>
    <x v="6"/>
    <n v="32149"/>
  </r>
  <r>
    <s v="GP066"/>
    <x v="1007"/>
    <s v="KGZMI-2001"/>
    <n v="81.400000000000006"/>
    <n v="110"/>
    <n v="5.9"/>
    <n v="8.1999999999999993"/>
    <n v="3.2"/>
    <m/>
    <n v="0.21333333333333335"/>
    <x v="6"/>
    <s v="TUNGGAL/SINGLE"/>
    <n v="100"/>
    <x v="6"/>
    <n v="32150"/>
  </r>
  <r>
    <s v="GP067"/>
    <x v="1008"/>
    <s v="KZGMI-2001"/>
    <n v="73.099999999999994"/>
    <n v="132"/>
    <n v="9"/>
    <n v="7.2"/>
    <n v="7.8"/>
    <m/>
    <n v="0.52"/>
    <x v="6"/>
    <s v="TUNGGAL/SINGLE"/>
    <n v="100"/>
    <x v="6"/>
    <n v="32151"/>
  </r>
  <r>
    <s v="GP068"/>
    <x v="1009"/>
    <s v="KZGPI-1990"/>
    <n v="63.1"/>
    <n v="192"/>
    <n v="12.7"/>
    <n v="10.1"/>
    <n v="12.7"/>
    <n v="0"/>
    <n v="0.84666666666666657"/>
    <x v="6"/>
    <s v="TUNGGAL/SINGLE"/>
    <n v="100"/>
    <x v="6"/>
    <n v="32152"/>
  </r>
  <r>
    <s v="GP069"/>
    <x v="1010"/>
    <s v="KZGMI-2001"/>
    <n v="69.2"/>
    <n v="146"/>
    <n v="17.7"/>
    <n v="5.9"/>
    <n v="5.6"/>
    <m/>
    <n v="0.37333333333333329"/>
    <x v="6"/>
    <s v="TUNGGAL/SINGLE"/>
    <n v="100"/>
    <x v="6"/>
    <n v="32153"/>
  </r>
  <r>
    <s v="GP070"/>
    <x v="1011"/>
    <s v="KZGMS-1993"/>
    <n v="13.4"/>
    <n v="286"/>
    <n v="48.5"/>
    <n v="9.1999999999999993"/>
    <n v="2.2999999999999998"/>
    <m/>
    <n v="0.15333333333333332"/>
    <x v="6"/>
    <s v="TUNGGAL/SINGLE"/>
    <n v="100"/>
    <x v="6"/>
    <n v="32154"/>
  </r>
  <r>
    <s v="GP071"/>
    <x v="1012"/>
    <s v="KZGMI-2001"/>
    <n v="69.400000000000006"/>
    <n v="15"/>
    <n v="15.2"/>
    <n v="4.3"/>
    <n v="8.8000000000000007"/>
    <m/>
    <n v="0.58666666666666667"/>
    <x v="6"/>
    <s v="TUNGGAL/SINGLE"/>
    <n v="100"/>
    <x v="6"/>
    <n v="32155"/>
  </r>
  <r>
    <s v="GP072"/>
    <x v="1013"/>
    <s v="KZGMI-2001"/>
    <n v="11.2"/>
    <n v="413"/>
    <n v="28.7"/>
    <n v="19.8"/>
    <n v="29.8"/>
    <m/>
    <n v="1.9866666666666668"/>
    <x v="6"/>
    <s v="TUNGGAL/SINGLE"/>
    <n v="100"/>
    <x v="6"/>
    <n v="32156"/>
  </r>
  <r>
    <s v="GP073"/>
    <x v="1014"/>
    <s v="KZGMI-2001"/>
    <n v="64.5"/>
    <n v="207"/>
    <n v="7.4"/>
    <n v="15.4"/>
    <n v="9.6"/>
    <m/>
    <n v="0.64"/>
    <x v="6"/>
    <s v="TUNGGAL/SINGLE"/>
    <n v="100"/>
    <x v="6"/>
    <n v="32157"/>
  </r>
  <r>
    <s v="GP074"/>
    <x v="1015"/>
    <s v="KZGMI-2001"/>
    <n v="83.9"/>
    <n v="79"/>
    <n v="2.2000000000000002"/>
    <n v="4"/>
    <n v="8.6"/>
    <m/>
    <n v="0.57333333333333336"/>
    <x v="6"/>
    <s v="TUNGGAL/SINGLE"/>
    <n v="100"/>
    <x v="6"/>
    <n v="32158"/>
  </r>
  <r>
    <s v="GP075"/>
    <x v="1016"/>
    <s v="KZGPI-1990"/>
    <n v="43.1"/>
    <n v="330"/>
    <n v="17.8"/>
    <n v="23.4"/>
    <n v="12.1"/>
    <n v="1.1000000000000001"/>
    <n v="0.80666666666666664"/>
    <x v="6"/>
    <s v="TUNGGAL/SINGLE"/>
    <n v="100"/>
    <x v="6"/>
    <n v="32159"/>
  </r>
  <r>
    <s v="GP076"/>
    <x v="1017"/>
    <s v="KZGMI-2001"/>
    <n v="80"/>
    <n v="87"/>
    <n v="10.5"/>
    <n v="2.5"/>
    <n v="5.5"/>
    <m/>
    <n v="0.36666666666666664"/>
    <x v="6"/>
    <s v="TUNGGAL/SINGLE"/>
    <n v="100"/>
    <x v="6"/>
    <n v="32160"/>
  </r>
  <r>
    <s v="GP077"/>
    <x v="1018"/>
    <s v="KZGMI-2001"/>
    <n v="62.6"/>
    <n v="162"/>
    <n v="4.9000000000000004"/>
    <n v="3"/>
    <n v="27.8"/>
    <m/>
    <n v="1.8533333333333333"/>
    <x v="6"/>
    <s v="TUNGGAL/SINGLE"/>
    <n v="100"/>
    <x v="6"/>
    <n v="32161"/>
  </r>
  <r>
    <s v="GP078"/>
    <x v="1019"/>
    <s v="KZGPI-1990"/>
    <n v="61.4"/>
    <n v="156"/>
    <n v="4.2"/>
    <n v="1.4"/>
    <n v="31.6"/>
    <n v="0.2"/>
    <n v="2.1066666666666669"/>
    <x v="6"/>
    <s v="TUNGGAL/SINGLE"/>
    <n v="100"/>
    <x v="6"/>
    <n v="32162"/>
  </r>
  <r>
    <s v="GP079"/>
    <x v="1020"/>
    <s v="KZGMI-2001"/>
    <n v="63.4"/>
    <n v="152"/>
    <n v="4.5"/>
    <n v="2.2999999999999998"/>
    <n v="28.2"/>
    <m/>
    <n v="1.88"/>
    <x v="6"/>
    <s v="TUNGGAL/SINGLE"/>
    <n v="100"/>
    <x v="6"/>
    <n v="32163"/>
  </r>
  <r>
    <s v="GP080"/>
    <x v="1021"/>
    <s v="KZGPI-1990"/>
    <n v="53"/>
    <n v="211"/>
    <n v="12.3"/>
    <n v="6.1"/>
    <n v="26.6"/>
    <n v="0.4"/>
    <n v="1.7733333333333334"/>
    <x v="6"/>
    <s v="TUNGGAL/SINGLE"/>
    <n v="100"/>
    <x v="6"/>
    <n v="32164"/>
  </r>
  <r>
    <s v="GP081"/>
    <x v="1022"/>
    <s v="KZGMI-2001"/>
    <n v="45.7"/>
    <n v="243"/>
    <n v="5.2"/>
    <n v="7.3"/>
    <n v="39.1"/>
    <m/>
    <n v="2.6066666666666669"/>
    <x v="6"/>
    <s v="TUNGGAL/SINGLE"/>
    <n v="100"/>
    <x v="6"/>
    <n v="32165"/>
  </r>
  <r>
    <s v="GP082"/>
    <x v="1023"/>
    <s v="KZGMI-2001"/>
    <n v="62.4"/>
    <n v="156"/>
    <n v="4.7"/>
    <n v="2.7"/>
    <n v="28.3"/>
    <m/>
    <n v="1.8866666666666667"/>
    <x v="6"/>
    <s v="TUNGGAL/SINGLE"/>
    <n v="100"/>
    <x v="6"/>
    <n v="32166"/>
  </r>
  <r>
    <s v="GP083"/>
    <x v="1024"/>
    <s v="KZGPI-1990"/>
    <n v="56.3"/>
    <n v="173"/>
    <n v="7.2"/>
    <n v="1.2"/>
    <n v="33.4"/>
    <n v="0.2"/>
    <n v="2.2266666666666666"/>
    <x v="6"/>
    <s v="TUNGGAL/SINGLE"/>
    <n v="100"/>
    <x v="6"/>
    <n v="32167"/>
  </r>
  <r>
    <s v="GP084"/>
    <x v="1025"/>
    <s v="KZGPI-1990"/>
    <n v="47.5"/>
    <n v="372"/>
    <n v="7.8"/>
    <n v="36.299999999999997"/>
    <n v="3.5"/>
    <n v="0"/>
    <n v="0.23333333333333334"/>
    <x v="6"/>
    <s v="TUNGGAL/SINGLE"/>
    <n v="100"/>
    <x v="6"/>
    <n v="32168"/>
  </r>
  <r>
    <s v="GP085"/>
    <x v="1026"/>
    <s v="KZGMI-2001"/>
    <n v="71"/>
    <n v="107"/>
    <n v="15.9"/>
    <n v="0.6"/>
    <n v="0.4"/>
    <m/>
    <n v="2.6666666666666668E-2"/>
    <x v="6"/>
    <s v="TUNGGAL/SINGLE"/>
    <n v="100"/>
    <x v="6"/>
    <n v="32169"/>
  </r>
  <r>
    <s v="GP086"/>
    <x v="1027"/>
    <s v="KZGMI-2001"/>
    <n v="80.099999999999994"/>
    <n v="124"/>
    <n v="9.5"/>
    <n v="9.6"/>
    <n v="0"/>
    <m/>
    <n v="0"/>
    <x v="6"/>
    <s v="TUNGGAL/SINGLE"/>
    <n v="100"/>
    <x v="6"/>
    <n v="32170"/>
  </r>
  <r>
    <s v="GP087"/>
    <x v="1028"/>
    <s v="KZGMI-2001"/>
    <n v="76.2"/>
    <n v="87"/>
    <n v="15.7"/>
    <n v="1.5"/>
    <n v="2.6"/>
    <m/>
    <n v="0.17333333333333334"/>
    <x v="6"/>
    <s v="TUNGGAL/SINGLE"/>
    <n v="100"/>
    <x v="6"/>
    <n v="32171"/>
  </r>
  <r>
    <s v="GP088"/>
    <x v="1029"/>
    <s v="KZGMI-2001"/>
    <n v="76"/>
    <n v="113"/>
    <n v="17.100000000000001"/>
    <n v="3.6"/>
    <n v="3"/>
    <m/>
    <n v="0.2"/>
    <x v="6"/>
    <s v="TUNGGAL/SINGLE"/>
    <n v="100"/>
    <x v="6"/>
    <n v="32172"/>
  </r>
  <r>
    <s v="GP089"/>
    <x v="1030"/>
    <s v="KZGMI-2001"/>
    <n v="70"/>
    <n v="110"/>
    <n v="12.9"/>
    <n v="4.3"/>
    <n v="4.9000000000000004"/>
    <m/>
    <n v="0.32666666666666672"/>
    <x v="6"/>
    <s v="TUNGGAL/SINGLE"/>
    <n v="100"/>
    <x v="6"/>
    <n v="32173"/>
  </r>
  <r>
    <s v="GP090"/>
    <x v="1031"/>
    <s v="BKP"/>
    <n v="47.1"/>
    <n v="283"/>
    <n v="12.1"/>
    <n v="16.8"/>
    <n v="20.9"/>
    <n v="2"/>
    <n v="1.3933333333333333"/>
    <x v="6"/>
    <s v="TUNGGAL/SINGLE"/>
    <n v="100"/>
    <x v="6"/>
    <n v="32174"/>
  </r>
  <r>
    <s v="GP091"/>
    <x v="1032"/>
    <s v="KZGMI-2001"/>
    <n v="66.099999999999994"/>
    <n v="88"/>
    <n v="7.9"/>
    <n v="1.6"/>
    <n v="10.6"/>
    <m/>
    <n v="0.70666666666666667"/>
    <x v="6"/>
    <s v="TUNGGAL/SINGLE"/>
    <n v="100"/>
    <x v="6"/>
    <n v="32175"/>
  </r>
  <r>
    <s v="GP092"/>
    <x v="1033"/>
    <s v="KZGMI-2001"/>
    <n v="86.7"/>
    <n v="53"/>
    <n v="1.9"/>
    <n v="0.9"/>
    <n v="9.4"/>
    <m/>
    <n v="0.62666666666666671"/>
    <x v="6"/>
    <s v="TUNGGAL/SINGLE"/>
    <n v="100"/>
    <x v="6"/>
    <n v="32176"/>
  </r>
  <r>
    <s v="GP093"/>
    <x v="1034"/>
    <s v="KZGPI-1990"/>
    <n v="25.8"/>
    <n v="365"/>
    <n v="23.7"/>
    <n v="22.3"/>
    <n v="17.5"/>
    <n v="0"/>
    <n v="1.1666666666666667"/>
    <x v="6"/>
    <s v="TUNGGAL/SINGLE"/>
    <n v="100"/>
    <x v="6"/>
    <n v="32177"/>
  </r>
  <r>
    <s v="GP094"/>
    <x v="1035"/>
    <s v="KZGMI-2001"/>
    <n v="70.5"/>
    <n v="189"/>
    <n v="11.3"/>
    <n v="15.7"/>
    <n v="0.6"/>
    <m/>
    <n v="0.04"/>
    <x v="6"/>
    <s v="TUNGGAL/SINGLE"/>
    <n v="100"/>
    <x v="6"/>
    <n v="32178"/>
  </r>
  <r>
    <s v="GP095"/>
    <x v="1036"/>
    <s v="KGZMI-2001"/>
    <n v="45.7"/>
    <n v="300"/>
    <n v="14.5"/>
    <n v="20"/>
    <n v="15.5"/>
    <n v="4.5"/>
    <n v="1.0333333333333334"/>
    <x v="6"/>
    <s v="TUNGGAL/SINGLE"/>
    <n v="100"/>
    <x v="6"/>
    <n v="32179"/>
  </r>
  <r>
    <s v="HR001"/>
    <x v="1037"/>
    <s v="KZGMI-2001"/>
    <n v="73.099999999999994"/>
    <n v="174"/>
    <n v="10.8"/>
    <n v="14"/>
    <n v="1.2"/>
    <n v="0"/>
    <n v="0.08"/>
    <x v="7"/>
    <s v="TUNGGAL/SINGLE"/>
    <n v="100"/>
    <x v="7"/>
    <n v="51001"/>
  </r>
  <r>
    <s v="HR002"/>
    <x v="1038"/>
    <s v="KZGPI-1990"/>
    <n v="74.3"/>
    <n v="154"/>
    <n v="12.4"/>
    <n v="10.8"/>
    <n v="0.7"/>
    <n v="0"/>
    <n v="4.6666666666666662E-2"/>
    <x v="7"/>
    <s v="TUNGGAL/SINGLE"/>
    <n v="100"/>
    <x v="7"/>
    <n v="51002"/>
  </r>
  <r>
    <s v="HR003"/>
    <x v="1039"/>
    <s v="DABM-1964"/>
    <n v="49.4"/>
    <n v="355"/>
    <n v="16.3"/>
    <n v="31.9"/>
    <n v="0.7"/>
    <n v="0"/>
    <n v="4.6666666666666662E-2"/>
    <x v="7"/>
    <s v="TUNGGAL/SINGLE"/>
    <n v="100"/>
    <x v="7"/>
    <n v="51003"/>
  </r>
  <r>
    <s v="HR004"/>
    <x v="1040"/>
    <s v="DABM-1964"/>
    <n v="87.8"/>
    <n v="50"/>
    <n v="10.8"/>
    <n v="0"/>
    <n v="0.8"/>
    <n v="0"/>
    <n v="5.3333333333333337E-2"/>
    <x v="7"/>
    <s v="TUNGGAL/SINGLE"/>
    <n v="100"/>
    <x v="7"/>
    <n v="51004"/>
  </r>
  <r>
    <s v="HR005"/>
    <x v="1041"/>
    <s v="KZGMI-2001"/>
    <n v="70"/>
    <n v="187"/>
    <n v="11.8"/>
    <n v="14.2"/>
    <n v="3"/>
    <n v="0"/>
    <n v="0.2"/>
    <x v="7"/>
    <s v="TUNGGAL/SINGLE"/>
    <n v="100"/>
    <x v="7"/>
    <n v="51005"/>
  </r>
  <r>
    <s v="HR006"/>
    <x v="1042"/>
    <s v="DABM-1964"/>
    <n v="47"/>
    <n v="386"/>
    <n v="17"/>
    <n v="35"/>
    <n v="0.8"/>
    <n v="0"/>
    <n v="5.3333333333333337E-2"/>
    <x v="7"/>
    <s v="TUNGGAL/SINGLE"/>
    <n v="100"/>
    <x v="7"/>
    <n v="51006"/>
  </r>
  <r>
    <s v="HR007"/>
    <x v="1043"/>
    <s v="DABM-1964"/>
    <n v="88"/>
    <n v="54"/>
    <n v="11"/>
    <n v="0"/>
    <n v="0.8"/>
    <n v="0"/>
    <n v="5.3333333333333337E-2"/>
    <x v="7"/>
    <s v="TUNGGAL/SINGLE"/>
    <n v="100"/>
    <x v="7"/>
    <n v="51007"/>
  </r>
  <r>
    <s v="HR008"/>
    <x v="1044"/>
    <s v="KZGMI-2001"/>
    <n v="67.7"/>
    <n v="187"/>
    <n v="10.9"/>
    <n v="12.4"/>
    <n v="7.9"/>
    <n v="0"/>
    <n v="0.52666666666666673"/>
    <x v="7"/>
    <s v="TUNGGAL/SINGLE"/>
    <n v="100"/>
    <x v="7"/>
    <n v="51008"/>
  </r>
  <r>
    <s v="HR009"/>
    <x v="1045"/>
    <s v="KZGMI-2001"/>
    <n v="36"/>
    <n v="436"/>
    <n v="26.5"/>
    <n v="36.299999999999997"/>
    <n v="0.4"/>
    <m/>
    <n v="2.6666666666666668E-2"/>
    <x v="7"/>
    <s v="TUNGGAL/SINGLE"/>
    <n v="100"/>
    <x v="7"/>
    <n v="51009"/>
  </r>
  <r>
    <s v="HR010"/>
    <x v="1046"/>
    <s v="KZGMI-2001"/>
    <n v="7.4"/>
    <n v="136"/>
    <n v="8.6"/>
    <n v="10.1"/>
    <n v="2.7"/>
    <n v="0"/>
    <n v="0.18000000000000002"/>
    <x v="7"/>
    <s v="TUNGGAL/SINGLE"/>
    <n v="100"/>
    <x v="7"/>
    <n v="51010"/>
  </r>
  <r>
    <s v="HR011"/>
    <x v="1047"/>
    <s v="FCTEA-1972"/>
    <n v="79.8"/>
    <n v="116"/>
    <n v="10.7"/>
    <n v="7"/>
    <n v="1.6"/>
    <n v="0"/>
    <n v="0.10666666666666667"/>
    <x v="7"/>
    <s v="TUNGGAL/SINGLE"/>
    <n v="100"/>
    <x v="7"/>
    <n v="51011"/>
  </r>
  <r>
    <s v="HP001"/>
    <x v="1048"/>
    <s v="KZGPI-1990"/>
    <n v="61.9"/>
    <n v="251"/>
    <n v="16.3"/>
    <n v="19.399999999999999"/>
    <n v="1.4"/>
    <n v="0"/>
    <n v="9.3333333333333324E-2"/>
    <x v="7"/>
    <s v="TUNGGAL/SINGLE"/>
    <n v="100"/>
    <x v="7"/>
    <n v="51012"/>
  </r>
  <r>
    <s v="HP002"/>
    <x v="1049"/>
    <s v="DABM-60/64"/>
    <n v="66.5"/>
    <n v="179"/>
    <n v="13.6"/>
    <n v="13.3"/>
    <n v="4.4000000000000004"/>
    <n v="0"/>
    <n v="0.29333333333333333"/>
    <x v="7"/>
    <s v="TUNGGAL/SINGLE"/>
    <n v="100"/>
    <x v="7"/>
    <n v="51013"/>
  </r>
  <r>
    <s v="HP003"/>
    <x v="1050"/>
    <s v="KZGPI-1990"/>
    <n v="55.1"/>
    <n v="301"/>
    <n v="20"/>
    <n v="23.7"/>
    <n v="0"/>
    <n v="0"/>
    <n v="0"/>
    <x v="7"/>
    <s v="TUNGGAL/SINGLE"/>
    <n v="100"/>
    <x v="7"/>
    <n v="51014"/>
  </r>
  <r>
    <s v="HP004"/>
    <x v="1051"/>
    <s v="KZGMI-2001"/>
    <n v="37.799999999999997"/>
    <n v="358"/>
    <n v="20.7"/>
    <n v="26.4"/>
    <n v="9.4"/>
    <n v="0"/>
    <n v="0.62666666666666671"/>
    <x v="7"/>
    <s v="TUNGGAL/SINGLE"/>
    <n v="100"/>
    <x v="7"/>
    <n v="51015"/>
  </r>
  <r>
    <s v="HP005"/>
    <x v="1052"/>
    <s v="KGZMI-2001"/>
    <n v="36.1"/>
    <n v="313"/>
    <n v="6"/>
    <n v="12.2"/>
    <n v="44.8"/>
    <m/>
    <n v="2.9866666666666664"/>
    <x v="7"/>
    <s v="TUNGGAL/SINGLE"/>
    <n v="100"/>
    <x v="7"/>
    <n v="51016"/>
  </r>
  <r>
    <s v="HP006"/>
    <x v="1053"/>
    <s v="KGZMI-2001"/>
    <n v="35"/>
    <n v="349"/>
    <n v="6.8"/>
    <n v="18.7"/>
    <n v="38.299999999999997"/>
    <m/>
    <n v="2.5533333333333332"/>
    <x v="7"/>
    <s v="TUNGGAL/SINGLE"/>
    <n v="100"/>
    <x v="7"/>
    <n v="51017"/>
  </r>
  <r>
    <s v="HP007"/>
    <x v="1054"/>
    <s v="KZGMS-1993"/>
    <n v="79"/>
    <n v="193"/>
    <n v="10.6"/>
    <n v="12.4"/>
    <n v="9.6999999999999993"/>
    <m/>
    <n v="0.64666666666666661"/>
    <x v="7"/>
    <s v="TUNGGAL/SINGLE"/>
    <n v="100"/>
    <x v="7"/>
    <n v="51018"/>
  </r>
  <r>
    <s v="JR001"/>
    <x v="1055"/>
    <s v="DABM-1964"/>
    <n v="72.5"/>
    <n v="204"/>
    <n v="2.6"/>
    <n v="20"/>
    <n v="4"/>
    <n v="0"/>
    <n v="0.26666666666666666"/>
    <x v="8"/>
    <s v="TUNGGAL/SINGLE"/>
    <n v="100"/>
    <x v="8"/>
    <n v="85001"/>
  </r>
  <r>
    <s v="JR002"/>
    <x v="1056"/>
    <s v="FCTEA-1972"/>
    <n v="88.1"/>
    <n v="62"/>
    <n v="1.5"/>
    <n v="3.2"/>
    <n v="7"/>
    <n v="0"/>
    <n v="0.46666666666666667"/>
    <x v="8"/>
    <s v="TUNGGAL/SINGLE"/>
    <n v="100"/>
    <x v="8"/>
    <n v="85002"/>
  </r>
  <r>
    <s v="JR003"/>
    <x v="1057"/>
    <s v="DABM-1964"/>
    <n v="85.9"/>
    <n v="64"/>
    <n v="4.3"/>
    <n v="2.2999999999999998"/>
    <n v="6.6"/>
    <n v="0"/>
    <n v="0.44"/>
    <x v="8"/>
    <s v="TUNGGAL/SINGLE"/>
    <n v="100"/>
    <x v="8"/>
    <n v="85003"/>
  </r>
  <r>
    <s v="JR004"/>
    <x v="1058"/>
    <s v="DABM-1964"/>
    <n v="73.8"/>
    <n v="160"/>
    <n v="6.3"/>
    <n v="12"/>
    <n v="7.1"/>
    <m/>
    <n v="0.47333333333333333"/>
    <x v="8"/>
    <s v="TUNGGAL/SINGLE"/>
    <n v="100"/>
    <x v="8"/>
    <n v="85004"/>
  </r>
  <r>
    <s v="JR005"/>
    <x v="1059"/>
    <s v="FCTEA-1972"/>
    <n v="91"/>
    <n v="40"/>
    <n v="2"/>
    <n v="1.1000000000000001"/>
    <n v="5.4"/>
    <n v="0"/>
    <n v="0.36000000000000004"/>
    <x v="8"/>
    <s v="TUNGGAL/SINGLE"/>
    <n v="100"/>
    <x v="8"/>
    <n v="85005"/>
  </r>
  <r>
    <s v="JR006"/>
    <x v="1060"/>
    <s v="DABM-1964"/>
    <n v="88.3"/>
    <n v="61"/>
    <n v="3.2"/>
    <n v="3.5"/>
    <n v="4.3"/>
    <n v="0"/>
    <n v="0.28666666666666668"/>
    <x v="8"/>
    <s v="TUNGGAL/SINGLE"/>
    <n v="100"/>
    <x v="8"/>
    <n v="85006"/>
  </r>
  <r>
    <s v="JP001"/>
    <x v="1061"/>
    <s v="DABM-1964"/>
    <n v="62.1"/>
    <n v="210"/>
    <n v="4"/>
    <n v="12.5"/>
    <n v="20.6"/>
    <n v="0"/>
    <n v="1.3733333333333335"/>
    <x v="8"/>
    <s v="TUNGGAL/SINGLE"/>
    <n v="100"/>
    <x v="8"/>
    <n v="85007"/>
  </r>
  <r>
    <s v="JP002"/>
    <x v="1062"/>
    <s v="DABM-1964"/>
    <n v="84"/>
    <n v="65"/>
    <n v="10"/>
    <n v="1"/>
    <n v="3.5"/>
    <n v="0"/>
    <n v="0.23333333333333334"/>
    <x v="8"/>
    <s v="TUNGGAL/SINGLE"/>
    <n v="100"/>
    <x v="8"/>
    <n v="85008"/>
  </r>
  <r>
    <s v="JP003"/>
    <x v="1063"/>
    <s v="DABM-1964"/>
    <n v="38.5"/>
    <n v="326"/>
    <n v="22.8"/>
    <n v="20.3"/>
    <n v="13.1"/>
    <n v="0"/>
    <n v="0.87333333333333329"/>
    <x v="8"/>
    <s v="TUNGGAL/SINGLE"/>
    <n v="100"/>
    <x v="8"/>
    <n v="85009"/>
  </r>
  <r>
    <s v="JP004"/>
    <x v="1064"/>
    <s v="DABM-1964"/>
    <n v="59"/>
    <n v="242"/>
    <n v="19"/>
    <n v="17"/>
    <n v="3"/>
    <n v="0"/>
    <n v="0.2"/>
    <x v="8"/>
    <s v="TUNGGAL/SINGLE"/>
    <n v="100"/>
    <x v="8"/>
    <n v="85010"/>
  </r>
  <r>
    <s v="JP005"/>
    <x v="1065"/>
    <s v="DABM-1964"/>
    <n v="2.5"/>
    <n v="418"/>
    <n v="19"/>
    <n v="9"/>
    <n v="65.5"/>
    <n v="0"/>
    <n v="4.3666666666666663"/>
    <x v="8"/>
    <s v="TUNGGAL/SINGLE"/>
    <n v="100"/>
    <x v="8"/>
    <n v="85011"/>
  </r>
  <r>
    <s v="JP006"/>
    <x v="1066"/>
    <s v="DABM-1964"/>
    <n v="3.5"/>
    <n v="513"/>
    <n v="24.6"/>
    <n v="30"/>
    <n v="36.200000000000003"/>
    <n v="0"/>
    <n v="2.4133333333333336"/>
    <x v="8"/>
    <s v="TUNGGAL/SINGLE"/>
    <n v="100"/>
    <x v="8"/>
    <n v="85012"/>
  </r>
  <r>
    <s v="JP007"/>
    <x v="1067"/>
    <s v="DABM-1964"/>
    <n v="25"/>
    <n v="343"/>
    <n v="8.1999999999999993"/>
    <n v="10"/>
    <n v="55"/>
    <n v="0"/>
    <n v="3.6666666666666665"/>
    <x v="8"/>
    <s v="TUNGGAL/SINGLE"/>
    <n v="100"/>
    <x v="8"/>
    <n v="85013"/>
  </r>
  <r>
    <s v="JP008"/>
    <x v="1068"/>
    <s v="DABM-1964"/>
    <n v="73.7"/>
    <n v="138"/>
    <n v="7"/>
    <n v="7.9"/>
    <n v="9.9"/>
    <m/>
    <n v="0.66"/>
    <x v="8"/>
    <s v="TUNGGAL/SINGLE"/>
    <n v="100"/>
    <x v="8"/>
    <n v="85014"/>
  </r>
  <r>
    <s v="JP009"/>
    <x v="1069"/>
    <s v="DABM-1964"/>
    <n v="3.5"/>
    <n v="359"/>
    <n v="35.6"/>
    <n v="1"/>
    <n v="52"/>
    <n v="0"/>
    <n v="3.4666666666666668"/>
    <x v="8"/>
    <s v="TUNGGAL/SINGLE"/>
    <n v="100"/>
    <x v="8"/>
    <n v="85015"/>
  </r>
  <r>
    <s v="JP010"/>
    <x v="1070"/>
    <s v="DABM-1964"/>
    <n v="90.5"/>
    <n v="36"/>
    <n v="3.5"/>
    <n v="0.1"/>
    <n v="5.0999999999999996"/>
    <m/>
    <n v="0.33999999999999997"/>
    <x v="8"/>
    <s v="TUNGGAL/SINGLE"/>
    <n v="100"/>
    <x v="8"/>
    <n v="85016"/>
  </r>
  <r>
    <s v="JP011"/>
    <x v="1071"/>
    <s v="DABM-1964"/>
    <n v="88"/>
    <n v="52"/>
    <n v="3.3"/>
    <n v="2.5"/>
    <n v="4"/>
    <n v="0"/>
    <n v="0.26666666666666666"/>
    <x v="8"/>
    <s v="TUNGGAL/SINGLE"/>
    <n v="100"/>
    <x v="8"/>
    <n v="85017"/>
  </r>
  <r>
    <s v="KR001"/>
    <x v="1072"/>
    <s v="DABM-1964"/>
    <n v="70"/>
    <n v="180"/>
    <n v="4"/>
    <n v="15"/>
    <n v="10"/>
    <n v="2.4"/>
    <n v="0.66666666666666663"/>
    <x v="9"/>
    <s v="TUNGGAL/SINGLE"/>
    <n v="100"/>
    <x v="9"/>
    <n v="34001"/>
  </r>
  <r>
    <s v="KR002"/>
    <x v="1073"/>
    <s v="DABM-1964"/>
    <n v="46.9"/>
    <n v="359"/>
    <n v="3.4"/>
    <n v="34.700000000000003"/>
    <n v="14"/>
    <n v="4.7"/>
    <n v="0.93333333333333335"/>
    <x v="9"/>
    <s v="TUNGGAL/SINGLE"/>
    <n v="100"/>
    <x v="9"/>
    <n v="34002"/>
  </r>
  <r>
    <s v="KR003"/>
    <x v="1074"/>
    <s v="DABM-1964"/>
    <n v="0"/>
    <n v="902"/>
    <n v="0"/>
    <n v="100"/>
    <n v="0"/>
    <n v="0"/>
    <n v="0"/>
    <x v="9"/>
    <s v="TUNGGAL/SINGLE"/>
    <n v="100"/>
    <x v="9"/>
    <n v="34003"/>
  </r>
  <r>
    <s v="KR004"/>
    <x v="1075"/>
    <s v="DABM-1964"/>
    <n v="20"/>
    <n v="626"/>
    <n v="9.1"/>
    <n v="65"/>
    <n v="1.1000000000000001"/>
    <n v="0"/>
    <n v="7.3333333333333334E-2"/>
    <x v="9"/>
    <s v="TUNGGAL/SINGLE"/>
    <n v="100"/>
    <x v="9"/>
    <n v="34004"/>
  </r>
  <r>
    <s v="KR005"/>
    <x v="1076"/>
    <s v="KZGMI-2001"/>
    <n v="43.3"/>
    <n v="372"/>
    <n v="12"/>
    <n v="29.4"/>
    <n v="14.4"/>
    <n v="0"/>
    <n v="0.96000000000000008"/>
    <x v="9"/>
    <s v="TUNGGAL/SINGLE"/>
    <n v="100"/>
    <x v="9"/>
    <n v="34005"/>
  </r>
  <r>
    <s v="KR006"/>
    <x v="1077"/>
    <s v="DABM-1964"/>
    <n v="5"/>
    <n v="818"/>
    <n v="1.5"/>
    <n v="90"/>
    <n v="0"/>
    <n v="0"/>
    <n v="0"/>
    <x v="9"/>
    <s v="TUNGGAL/SINGLE"/>
    <n v="100"/>
    <x v="9"/>
    <n v="34006"/>
  </r>
  <r>
    <s v="KR007"/>
    <x v="1078"/>
    <s v="DABM-1964"/>
    <n v="0"/>
    <n v="902"/>
    <n v="0"/>
    <n v="100"/>
    <n v="0"/>
    <n v="0"/>
    <n v="0"/>
    <x v="9"/>
    <s v="TUNGGAL/SINGLE"/>
    <n v="100"/>
    <x v="9"/>
    <n v="34007"/>
  </r>
  <r>
    <s v="KR008"/>
    <x v="1079"/>
    <s v="DABM-1964"/>
    <n v="0"/>
    <n v="902"/>
    <n v="0"/>
    <n v="100"/>
    <n v="0"/>
    <n v="0"/>
    <n v="0"/>
    <x v="9"/>
    <s v="TUNGGAL/SINGLE"/>
    <n v="100"/>
    <x v="9"/>
    <n v="34008"/>
  </r>
  <r>
    <s v="KR009"/>
    <x v="1080"/>
    <s v="DABM-1964"/>
    <n v="0"/>
    <n v="902"/>
    <n v="0"/>
    <n v="100"/>
    <n v="0"/>
    <n v="0"/>
    <n v="0"/>
    <x v="9"/>
    <s v="TUNGGAL/SINGLE"/>
    <n v="100"/>
    <x v="9"/>
    <n v="34009"/>
  </r>
  <r>
    <s v="KR010"/>
    <x v="1081"/>
    <s v="FCTEA-1972"/>
    <n v="0.1"/>
    <n v="883"/>
    <n v="0"/>
    <n v="99.9"/>
    <n v="0"/>
    <n v="0"/>
    <n v="0"/>
    <x v="9"/>
    <s v="TUNGGAL/SINGLE"/>
    <n v="100"/>
    <x v="9"/>
    <n v="34010"/>
  </r>
  <r>
    <s v="KR011"/>
    <x v="1082"/>
    <s v="DABM-1964"/>
    <n v="0"/>
    <n v="870"/>
    <n v="1"/>
    <n v="98"/>
    <n v="0"/>
    <n v="0"/>
    <n v="0"/>
    <x v="9"/>
    <s v="TUNGGAL/SINGLE"/>
    <n v="100"/>
    <x v="9"/>
    <n v="34011"/>
  </r>
  <r>
    <s v="KR012"/>
    <x v="1083"/>
    <s v="DABM-1964"/>
    <n v="0"/>
    <n v="884"/>
    <n v="0"/>
    <n v="100"/>
    <n v="0"/>
    <n v="0"/>
    <n v="0"/>
    <x v="9"/>
    <s v="TUNGGAL/SINGLE"/>
    <n v="100"/>
    <x v="9"/>
    <n v="34012"/>
  </r>
  <r>
    <s v="KR013"/>
    <x v="1084"/>
    <s v="FCTEA-1972"/>
    <n v="0.1"/>
    <n v="881"/>
    <n v="0.2"/>
    <n v="99.7"/>
    <n v="0"/>
    <n v="0"/>
    <n v="0"/>
    <x v="9"/>
    <s v="TUNGGAL/SINGLE"/>
    <n v="100"/>
    <x v="9"/>
    <n v="34013"/>
  </r>
  <r>
    <s v="KR014"/>
    <x v="1085"/>
    <s v="DABM-1964"/>
    <n v="0"/>
    <n v="884"/>
    <n v="0"/>
    <n v="100"/>
    <n v="0"/>
    <n v="0"/>
    <n v="0"/>
    <x v="9"/>
    <s v="TUNGGAL/SINGLE"/>
    <n v="100"/>
    <x v="9"/>
    <n v="34014"/>
  </r>
  <r>
    <s v="KP001"/>
    <x v="1086"/>
    <s v="DABM-1964"/>
    <n v="15.5"/>
    <n v="720"/>
    <n v="0.6"/>
    <n v="81"/>
    <n v="0.4"/>
    <n v="0"/>
    <n v="2.6666666666666668E-2"/>
    <x v="9"/>
    <s v="TUNGGAL/SINGLE"/>
    <n v="100"/>
    <x v="9"/>
    <n v="34015"/>
  </r>
  <r>
    <s v="KP002"/>
    <x v="1087"/>
    <s v="DABM-1964"/>
    <n v="16"/>
    <n v="742"/>
    <n v="0.5"/>
    <n v="81.599999999999994"/>
    <n v="1.4"/>
    <n v="0"/>
    <n v="9.3333333333333324E-2"/>
    <x v="9"/>
    <s v="TUNGGAL/SINGLE"/>
    <n v="100"/>
    <x v="9"/>
    <n v="34016"/>
  </r>
  <r>
    <s v="KP003"/>
    <x v="1088"/>
    <s v="DABM-1964"/>
    <n v="80"/>
    <n v="122"/>
    <n v="2"/>
    <n v="10"/>
    <n v="7.6"/>
    <n v="1.4"/>
    <n v="0.5066666666666666"/>
    <x v="9"/>
    <s v="TUNGGAL/SINGLE"/>
    <n v="100"/>
    <x v="9"/>
    <n v="34017"/>
  </r>
  <r>
    <s v="KP004"/>
    <x v="1089"/>
    <s v="DABM-1964"/>
    <n v="54.9"/>
    <n v="324"/>
    <n v="4.2"/>
    <n v="34.299999999999997"/>
    <n v="5.6"/>
    <n v="0"/>
    <n v="0.37333333333333329"/>
    <x v="9"/>
    <s v="TUNGGAL/SINGLE"/>
    <n v="100"/>
    <x v="9"/>
    <n v="34018"/>
  </r>
  <r>
    <s v="MP001"/>
    <x v="1090"/>
    <s v="DABM-1964"/>
    <n v="1.4"/>
    <n v="527"/>
    <n v="2"/>
    <n v="29.8"/>
    <n v="62.7"/>
    <n v="6.5"/>
    <n v="4.1800000000000006"/>
    <x v="10"/>
    <s v="TUNGGAL/SINGLE"/>
    <n v="100"/>
    <x v="10"/>
    <n v="25001"/>
  </r>
  <r>
    <s v="MP002"/>
    <x v="1091"/>
    <s v="DABM-1964"/>
    <n v="2.2999999999999998"/>
    <n v="615"/>
    <n v="5.5"/>
    <n v="42.6"/>
    <n v="29.2"/>
    <n v="10.8"/>
    <n v="1.9466666666666665"/>
    <x v="10"/>
    <s v="TUNGGAL/SINGLE"/>
    <n v="100"/>
    <x v="10"/>
    <n v="25001"/>
  </r>
  <r>
    <s v="MP003"/>
    <x v="1092"/>
    <s v="DABM-1964"/>
    <n v="1"/>
    <n v="565"/>
    <n v="9"/>
    <n v="35"/>
    <n v="53.6"/>
    <n v="3.4"/>
    <n v="3.5733333333333333"/>
    <x v="10"/>
    <s v="TUNGGAL/SINGLE"/>
    <n v="100"/>
    <x v="10"/>
    <n v="25001"/>
  </r>
  <r>
    <s v="MP004"/>
    <x v="1093"/>
    <s v="DABM-1964"/>
    <n v="3.9"/>
    <n v="311"/>
    <n v="8"/>
    <n v="4"/>
    <n v="48.9"/>
    <n v="32.6"/>
    <n v="3.26"/>
    <x v="10"/>
    <s v="TUNGGAL/SINGLE"/>
    <n v="100"/>
    <x v="10"/>
    <n v="25001"/>
  </r>
  <r>
    <s v="MP005"/>
    <x v="1094"/>
    <s v="DABM-1964"/>
    <n v="7"/>
    <n v="368"/>
    <n v="0"/>
    <n v="0"/>
    <n v="92"/>
    <n v="0"/>
    <n v="6.1333333333333337"/>
    <x v="10"/>
    <s v="TUNGGAL/SINGLE"/>
    <n v="100"/>
    <x v="10"/>
    <n v="25001"/>
  </r>
  <r>
    <s v="MP006"/>
    <x v="1095"/>
    <s v="DABM-1964"/>
    <n v="10"/>
    <n v="386"/>
    <n v="3"/>
    <n v="10"/>
    <n v="76"/>
    <n v="0"/>
    <n v="5.0666666666666664"/>
    <x v="10"/>
    <s v="TUNGGAL/SINGLE"/>
    <n v="100"/>
    <x v="10"/>
    <n v="25001"/>
  </r>
  <r>
    <s v="MP007"/>
    <x v="1096"/>
    <s v="DABM-1964"/>
    <n v="5.4"/>
    <n v="394"/>
    <n v="0"/>
    <n v="0"/>
    <n v="94"/>
    <n v="0"/>
    <n v="6.2666666666666666"/>
    <x v="10"/>
    <s v="TUNGGAL/SINGLE"/>
    <n v="100"/>
    <x v="10"/>
    <n v="25001"/>
  </r>
  <r>
    <s v="MP008"/>
    <x v="1097"/>
    <s v="DABM-1964"/>
    <n v="34"/>
    <n v="239"/>
    <n v="0.5"/>
    <n v="0.6"/>
    <n v="64.5"/>
    <n v="1"/>
    <n v="4.3"/>
    <x v="10"/>
    <s v="TUNGGAL/SINGLE"/>
    <n v="100"/>
    <x v="10"/>
    <n v="25001"/>
  </r>
  <r>
    <s v="MP009"/>
    <x v="1098"/>
    <s v="FCTEA-1972"/>
    <n v="2.6"/>
    <n v="129"/>
    <n v="12.3"/>
    <n v="0.5"/>
    <n v="35"/>
    <n v="0"/>
    <n v="2.3333333333333335"/>
    <x v="10"/>
    <s v="TUNGGAL/SINGLE"/>
    <n v="100"/>
    <x v="10"/>
    <n v="25001"/>
  </r>
  <r>
    <s v="MP010"/>
    <x v="1099"/>
    <s v="DABM-1964"/>
    <n v="20"/>
    <n v="294"/>
    <n v="0.3"/>
    <n v="0"/>
    <n v="79.5"/>
    <n v="0.2"/>
    <n v="5.3"/>
    <x v="10"/>
    <s v="TUNGGAL/SINGLE"/>
    <n v="100"/>
    <x v="10"/>
    <n v="25001"/>
  </r>
  <r>
    <s v="MP011"/>
    <x v="1100"/>
    <s v="KZGMI-2001"/>
    <n v="46.7"/>
    <n v="217"/>
    <n v="2.5"/>
    <n v="1"/>
    <n v="49.6"/>
    <m/>
    <n v="3.3066666666666666"/>
    <x v="10"/>
    <s v="TUNGGAL/SINGLE"/>
    <n v="100"/>
    <x v="10"/>
    <n v="25001"/>
  </r>
  <r>
    <s v="MP012"/>
    <x v="1101"/>
    <s v="KZGMI-2001"/>
    <n v="74.400000000000006"/>
    <n v="104"/>
    <n v="1.2"/>
    <n v="0.5"/>
    <n v="23.7"/>
    <m/>
    <n v="1.5799999999999998"/>
    <x v="10"/>
    <s v="TUNGGAL/SINGLE"/>
    <n v="100"/>
    <x v="10"/>
    <n v="25001"/>
  </r>
  <r>
    <s v="MP013"/>
    <x v="1102"/>
    <s v="DABM-1964"/>
    <n v="21.2"/>
    <n v="276"/>
    <m/>
    <n v="0.1"/>
    <n v="71"/>
    <n v="0"/>
    <n v="4.7333333333333334"/>
    <x v="10"/>
    <s v="TUNGGAL/SINGLE"/>
    <n v="100"/>
    <x v="10"/>
    <n v="25001"/>
  </r>
  <r>
    <s v="MP014"/>
    <x v="1103"/>
    <s v="DABM-1964"/>
    <n v="44"/>
    <n v="213"/>
    <n v="0"/>
    <n v="0"/>
    <n v="55"/>
    <n v="0"/>
    <n v="3.6666666666666665"/>
    <x v="10"/>
    <s v="TUNGGAL/SINGLE"/>
    <n v="100"/>
    <x v="10"/>
    <n v="25001"/>
  </r>
  <r>
    <s v="MP015"/>
    <x v="1104"/>
    <s v="KZGMI-2001"/>
    <n v="43.3"/>
    <n v="228"/>
    <n v="0.2"/>
    <n v="0.4"/>
    <n v="55.9"/>
    <n v="0"/>
    <n v="3.7266666666666666"/>
    <x v="10"/>
    <s v="TUNGGAL/SINGLE"/>
    <n v="100"/>
    <x v="10"/>
    <n v="25001"/>
  </r>
  <r>
    <s v="MP016"/>
    <x v="1105"/>
    <s v="FCTEA-1972"/>
    <n v="7.7"/>
    <n v="300"/>
    <n v="28.3"/>
    <n v="4.8"/>
    <n v="53.6"/>
    <n v="9.6"/>
    <n v="3.5733333333333333"/>
    <x v="10"/>
    <s v="TUNGGAL/SINGLE"/>
    <n v="100"/>
    <x v="10"/>
    <n v="25001"/>
  </r>
  <r>
    <s v="MP017"/>
    <x v="1106"/>
    <s v="FCTEA-1972"/>
    <n v="8"/>
    <n v="293"/>
    <n v="24.5"/>
    <n v="2.8"/>
    <n v="58.8"/>
    <n v="8.6999999999999993"/>
    <n v="3.92"/>
    <x v="10"/>
    <s v="TUNGGAL/SINGLE"/>
    <n v="100"/>
    <x v="10"/>
    <n v="25001"/>
  </r>
  <r>
    <s v="MP018"/>
    <x v="1107"/>
    <s v="FCTEA-1972"/>
    <n v="8.1"/>
    <n v="299"/>
    <n v="24.1"/>
    <n v="3.5"/>
    <n v="59"/>
    <n v="9.6999999999999993"/>
    <n v="3.9333333333333331"/>
    <x v="10"/>
    <s v="TUNGGAL/SINGLE"/>
    <n v="100"/>
    <x v="10"/>
    <n v="25001"/>
  </r>
  <r>
    <s v="NR001"/>
    <x v="1108"/>
    <s v="KZGPI-1990"/>
    <n v="66.099999999999994"/>
    <n v="130"/>
    <n v="0.5"/>
    <n v="1.1000000000000001"/>
    <n v="30.9"/>
    <n v="1.5"/>
    <n v="2.06"/>
    <x v="11"/>
    <s v="TUNGGAL/SINGLE"/>
    <n v="100"/>
    <x v="11"/>
    <n v="22001"/>
  </r>
  <r>
    <s v="NR002"/>
    <x v="1109"/>
    <s v="KZGPI-1990"/>
    <n v="75.900000000000006"/>
    <n v="99"/>
    <n v="0.8"/>
    <n v="1.6"/>
    <n v="20.3"/>
    <n v="2.8"/>
    <n v="1.3533333333333333"/>
    <x v="11"/>
    <s v="TUNGGAL/SINGLE"/>
    <n v="100"/>
    <x v="11"/>
    <n v="22002"/>
  </r>
  <r>
    <s v="NR003"/>
    <x v="1110"/>
    <s v="KZGPI-1990"/>
    <n v="32.200000000000003"/>
    <n v="261"/>
    <n v="0.9"/>
    <n v="1.6"/>
    <n v="63.3"/>
    <n v="5"/>
    <n v="4.22"/>
    <x v="11"/>
    <s v="TUNGGAL/SINGLE"/>
    <n v="100"/>
    <x v="11"/>
    <n v="22003"/>
  </r>
  <r>
    <s v="NR004"/>
    <x v="1111"/>
    <s v="KZGPI-1990"/>
    <n v="81.5"/>
    <n v="75"/>
    <n v="0.2"/>
    <n v="1.1000000000000001"/>
    <n v="16.100000000000001"/>
    <n v="3.4"/>
    <n v="1.0733333333333335"/>
    <x v="11"/>
    <s v="TUNGGAL/SINGLE"/>
    <n v="100"/>
    <x v="11"/>
    <n v="22004"/>
  </r>
  <r>
    <s v="NR005"/>
    <x v="1112"/>
    <s v="DABM-1964"/>
    <n v="31.4"/>
    <n v="267"/>
    <n v="2.8"/>
    <n v="0.6"/>
    <n v="62.5"/>
    <n v="1.2"/>
    <n v="4.166666666666667"/>
    <x v="11"/>
    <s v="TUNGGAL/SINGLE"/>
    <n v="100"/>
    <x v="11"/>
    <n v="22005"/>
  </r>
  <r>
    <s v="NR006"/>
    <x v="1113"/>
    <s v="KZGPI-1990"/>
    <n v="65.099999999999994"/>
    <n v="135"/>
    <n v="0.8"/>
    <n v="0.4"/>
    <n v="32.1"/>
    <n v="10"/>
    <n v="2.14"/>
    <x v="11"/>
    <s v="TUNGGAL/SINGLE"/>
    <n v="100"/>
    <x v="11"/>
    <n v="22006"/>
  </r>
  <r>
    <s v="NR007"/>
    <x v="1114"/>
    <s v="DABM-1964"/>
    <n v="88"/>
    <n v="46"/>
    <n v="1.5"/>
    <n v="0.3"/>
    <n v="9.1999999999999993"/>
    <n v="1.7"/>
    <n v="0.61333333333333329"/>
    <x v="11"/>
    <s v="TUNGGAL/SINGLE"/>
    <n v="100"/>
    <x v="11"/>
    <n v="22007"/>
  </r>
  <r>
    <s v="NR008"/>
    <x v="1115"/>
    <s v="DABM-1964"/>
    <n v="71"/>
    <n v="112"/>
    <n v="4.5"/>
    <n v="0.2"/>
    <n v="23.1"/>
    <n v="0.6"/>
    <n v="1.54"/>
    <x v="11"/>
    <s v="TUNGGAL/SINGLE"/>
    <n v="100"/>
    <x v="11"/>
    <n v="22008"/>
  </r>
  <r>
    <s v="NR009"/>
    <x v="1116"/>
    <s v="DABM-1964"/>
    <n v="90"/>
    <n v="40"/>
    <n v="1"/>
    <n v="0.8"/>
    <n v="7.2"/>
    <n v="1"/>
    <n v="0.48000000000000004"/>
    <x v="11"/>
    <s v="TUNGGAL/SINGLE"/>
    <n v="100"/>
    <x v="11"/>
    <n v="22009"/>
  </r>
  <r>
    <s v="NR010"/>
    <x v="1117"/>
    <s v="DABM-1964"/>
    <n v="93"/>
    <n v="26"/>
    <n v="1"/>
    <n v="0.3"/>
    <n v="4.7"/>
    <n v="1.1000000000000001"/>
    <n v="0.31333333333333335"/>
    <x v="11"/>
    <s v="TUNGGAL/SINGLE"/>
    <n v="100"/>
    <x v="11"/>
    <n v="22010"/>
  </r>
  <r>
    <s v="NR011"/>
    <x v="1118"/>
    <s v="KZGPI-1990"/>
    <n v="90.8"/>
    <n v="38"/>
    <n v="1.6"/>
    <n v="0.8"/>
    <n v="6.3"/>
    <n v="1.6"/>
    <n v="0.42"/>
    <x v="11"/>
    <s v="TUNGGAL/SINGLE"/>
    <n v="100"/>
    <x v="11"/>
    <n v="22011"/>
  </r>
  <r>
    <s v="NR012"/>
    <x v="1119"/>
    <s v="DABM-1964"/>
    <n v="93.4"/>
    <n v="26"/>
    <n v="0.7"/>
    <n v="0.3"/>
    <n v="5.2"/>
    <n v="2.6"/>
    <n v="0.34666666666666668"/>
    <x v="11"/>
    <s v="TUNGGAL/SINGLE"/>
    <n v="100"/>
    <x v="11"/>
    <n v="22012"/>
  </r>
  <r>
    <s v="NR013"/>
    <x v="1120"/>
    <s v="DABM-1964"/>
    <n v="10"/>
    <n v="367"/>
    <n v="15.9"/>
    <n v="6.2"/>
    <n v="61.8"/>
    <n v="26.9"/>
    <n v="4.12"/>
    <x v="11"/>
    <s v="TUNGGAL/SINGLE"/>
    <n v="100"/>
    <x v="11"/>
    <n v="22013"/>
  </r>
  <r>
    <s v="NR014"/>
    <x v="1121"/>
    <s v="DABM-1964"/>
    <n v="90.9"/>
    <n v="36"/>
    <n v="1"/>
    <n v="0.3"/>
    <n v="7.3"/>
    <n v="1.4"/>
    <n v="0.48666666666666664"/>
    <x v="11"/>
    <s v="TUNGGAL/SINGLE"/>
    <n v="100"/>
    <x v="11"/>
    <n v="22014"/>
  </r>
  <r>
    <s v="NR015"/>
    <x v="1122"/>
    <s v="DABM-1964"/>
    <n v="71.2"/>
    <n v="120"/>
    <n v="4.7"/>
    <n v="2.4"/>
    <n v="19.899999999999999"/>
    <n v="15.2"/>
    <n v="1.3266666666666667"/>
    <x v="11"/>
    <s v="TUNGGAL/SINGLE"/>
    <n v="100"/>
    <x v="11"/>
    <n v="22015"/>
  </r>
  <r>
    <s v="NR016"/>
    <x v="1123"/>
    <s v="DABM-1964"/>
    <n v="23.3"/>
    <n v="330"/>
    <n v="5.2"/>
    <n v="8.9"/>
    <n v="57.4"/>
    <n v="10"/>
    <n v="3.8266666666666667"/>
    <x v="11"/>
    <s v="TUNGGAL/SINGLE"/>
    <n v="100"/>
    <x v="11"/>
    <n v="22016"/>
  </r>
  <r>
    <s v="NR017"/>
    <x v="1124"/>
    <s v="FCTEA-1972"/>
    <n v="13.1"/>
    <n v="301"/>
    <n v="14.2"/>
    <n v="10.9"/>
    <n v="49"/>
    <n v="9.4"/>
    <n v="3.2666666666666666"/>
    <x v="11"/>
    <s v="TUNGGAL/SINGLE"/>
    <n v="100"/>
    <x v="11"/>
    <n v="22017"/>
  </r>
  <r>
    <s v="NR018"/>
    <x v="1125"/>
    <s v="DABM-1964"/>
    <n v="55"/>
    <n v="51"/>
    <n v="1.5"/>
    <n v="1"/>
    <n v="10.1"/>
    <n v="12"/>
    <n v="0.67333333333333334"/>
    <x v="11"/>
    <s v="TUNGGAL/SINGLE"/>
    <n v="100"/>
    <x v="11"/>
    <n v="22018"/>
  </r>
  <r>
    <s v="NR019"/>
    <x v="1126"/>
    <s v="DABM-1964"/>
    <n v="7"/>
    <n v="675"/>
    <n v="19"/>
    <n v="63"/>
    <n v="8"/>
    <n v="3"/>
    <n v="0.53333333333333333"/>
    <x v="11"/>
    <s v="TUNGGAL/SINGLE"/>
    <n v="100"/>
    <x v="11"/>
    <n v="22019"/>
  </r>
  <r>
    <s v="NR020"/>
    <x v="1127"/>
    <s v="DABM-1964"/>
    <n v="11.2"/>
    <n v="418"/>
    <n v="14.1"/>
    <n v="16.100000000000001"/>
    <n v="54.2"/>
    <n v="12.3"/>
    <n v="3.6133333333333337"/>
    <x v="11"/>
    <s v="TUNGGAL/SINGLE"/>
    <n v="100"/>
    <x v="11"/>
    <n v="22020"/>
  </r>
  <r>
    <s v="NR021"/>
    <x v="1128"/>
    <s v="DABM-1964"/>
    <n v="51"/>
    <n v="310"/>
    <n v="10"/>
    <n v="24"/>
    <n v="13.5"/>
    <m/>
    <n v="0.9"/>
    <x v="11"/>
    <s v="TUNGGAL/SINGLE"/>
    <n v="100"/>
    <x v="11"/>
    <n v="22021"/>
  </r>
  <r>
    <s v="NR022"/>
    <x v="1129"/>
    <s v="DABM-1964"/>
    <n v="84.9"/>
    <n v="69"/>
    <n v="2"/>
    <n v="2.7"/>
    <n v="9.1"/>
    <n v="0.6"/>
    <n v="0.60666666666666669"/>
    <x v="11"/>
    <s v="TUNGGAL/SINGLE"/>
    <n v="100"/>
    <x v="11"/>
    <n v="22022"/>
  </r>
  <r>
    <s v="NR023"/>
    <x v="1130"/>
    <s v="DABM-1964"/>
    <n v="12.9"/>
    <n v="365"/>
    <n v="11.5"/>
    <n v="6.8"/>
    <n v="64.400000000000006"/>
    <n v="1"/>
    <n v="4.2933333333333339"/>
    <x v="11"/>
    <s v="TUNGGAL/SINGLE"/>
    <n v="100"/>
    <x v="11"/>
    <n v="22023"/>
  </r>
  <r>
    <s v="NR024"/>
    <x v="1131"/>
    <s v="DABM-1964"/>
    <n v="14.3"/>
    <n v="518"/>
    <n v="7.5"/>
    <n v="36.4"/>
    <n v="40.1"/>
    <n v="3.5"/>
    <n v="2.6733333333333333"/>
    <x v="11"/>
    <s v="TUNGGAL/SINGLE"/>
    <n v="100"/>
    <x v="11"/>
    <n v="22024"/>
  </r>
  <r>
    <s v="NP001"/>
    <x v="1132"/>
    <s v="KZGMI-2001"/>
    <n v="59.9"/>
    <n v="152"/>
    <n v="13.2"/>
    <n v="0.8"/>
    <n v="22.9"/>
    <n v="1.5"/>
    <n v="1.5266666666666666"/>
    <x v="11"/>
    <s v="TUNGGAL/SINGLE"/>
    <n v="100"/>
    <x v="11"/>
    <n v="22025"/>
  </r>
  <r>
    <s v="NP002"/>
    <x v="1133"/>
    <s v="KZGMI-2001"/>
    <n v="65.5"/>
    <n v="116"/>
    <n v="11.9"/>
    <n v="4.9000000000000004"/>
    <n v="6.1"/>
    <n v="3.5"/>
    <n v="0.40666666666666662"/>
    <x v="11"/>
    <s v="TUNGGAL/SINGLE"/>
    <n v="100"/>
    <x v="11"/>
    <n v="22026"/>
  </r>
  <r>
    <s v="NP003"/>
    <x v="1134"/>
    <s v="KZGMI-2001"/>
    <n v="67.099999999999994"/>
    <n v="78"/>
    <n v="11.4"/>
    <n v="2"/>
    <n v="3.6"/>
    <n v="0.4"/>
    <n v="0.24000000000000002"/>
    <x v="11"/>
    <s v="TUNGGAL/SINGLE"/>
    <n v="100"/>
    <x v="11"/>
    <n v="22027"/>
  </r>
  <r>
    <s v="NP004"/>
    <x v="1135"/>
    <s v="DABM-1964"/>
    <n v="94.5"/>
    <n v="21"/>
    <n v="0.1"/>
    <n v="0.1"/>
    <n v="5"/>
    <n v="0"/>
    <n v="0.33333333333333331"/>
    <x v="11"/>
    <s v="TUNGGAL/SINGLE"/>
    <n v="100"/>
    <x v="11"/>
    <n v="22028"/>
  </r>
  <r>
    <s v="NP005"/>
    <x v="1136"/>
    <s v="DABM-1964"/>
    <n v="63"/>
    <n v="71"/>
    <n v="5.7"/>
    <n v="1.3"/>
    <n v="9"/>
    <n v="0"/>
    <n v="0.6"/>
    <x v="11"/>
    <s v="TUNGGAL/SINGLE"/>
    <n v="100"/>
    <x v="11"/>
    <n v="22029"/>
  </r>
  <r>
    <s v="NP006"/>
    <x v="1137"/>
    <s v="DABM-1964"/>
    <n v="56"/>
    <n v="165"/>
    <n v="20"/>
    <n v="0.2"/>
    <n v="20.8"/>
    <m/>
    <n v="1.3866666666666667"/>
    <x v="11"/>
    <s v="TUNGGAL/SINGLE"/>
    <n v="100"/>
    <x v="11"/>
    <n v="22030"/>
  </r>
  <r>
    <s v="NP007"/>
    <x v="1138"/>
    <s v="KZGPI-1990"/>
    <n v="8.3000000000000007"/>
    <n v="345"/>
    <n v="23.8"/>
    <n v="1.4"/>
    <n v="59.3"/>
    <n v="0"/>
    <n v="3.9533333333333331"/>
    <x v="11"/>
    <s v="TUNGGAL/SINGLE"/>
    <n v="100"/>
    <x v="11"/>
    <n v="22031"/>
  </r>
  <r>
    <s v="NP008"/>
    <x v="1139"/>
    <s v="DABM-1964"/>
    <n v="39"/>
    <n v="220"/>
    <n v="15"/>
    <n v="0.9"/>
    <n v="38"/>
    <n v="2.2999999999999998"/>
    <n v="2.5333333333333332"/>
    <x v="11"/>
    <s v="TUNGGAL/SINGLE"/>
    <n v="100"/>
    <x v="11"/>
    <n v="22032"/>
  </r>
  <r>
    <s v="NP009"/>
    <x v="1140"/>
    <s v="DABM-1964"/>
    <n v="69.5"/>
    <n v="110"/>
    <n v="2"/>
    <n v="0.4"/>
    <n v="24.5"/>
    <n v="0.9"/>
    <n v="1.6333333333333333"/>
    <x v="11"/>
    <s v="TUNGGAL/SINGLE"/>
    <n v="100"/>
    <x v="11"/>
    <n v="22033"/>
  </r>
  <r>
    <s v="NP010"/>
    <x v="1141"/>
    <s v="KZGMI-2001"/>
    <n v="70.099999999999994"/>
    <n v="110"/>
    <n v="1.7"/>
    <n v="1.3"/>
    <n v="21.9"/>
    <n v="2.6"/>
    <n v="1.46"/>
    <x v="11"/>
    <s v="TUNGGAL/SINGLE"/>
    <n v="100"/>
    <x v="11"/>
    <n v="22034"/>
  </r>
  <r>
    <s v="NP011"/>
    <x v="1142"/>
    <s v="KZGPI-1990"/>
    <n v="33.799999999999997"/>
    <n v="155"/>
    <n v="22.3"/>
    <n v="2.9"/>
    <n v="9.9"/>
    <n v="2.7"/>
    <n v="0.66"/>
    <x v="11"/>
    <s v="TUNGGAL/SINGLE"/>
    <n v="100"/>
    <x v="11"/>
    <n v="22035"/>
  </r>
  <r>
    <s v="NP012"/>
    <x v="1143"/>
    <s v="KZGMI-2001"/>
    <n v="58.4"/>
    <n v="191"/>
    <n v="33.1"/>
    <n v="3.6"/>
    <n v="6.6"/>
    <n v="1.6"/>
    <n v="0.44"/>
    <x v="11"/>
    <s v="TUNGGAL/SINGLE"/>
    <n v="100"/>
    <x v="11"/>
    <n v="22036"/>
  </r>
  <r>
    <s v="NP013"/>
    <x v="1144"/>
    <s v="DABM-1964"/>
    <n v="40"/>
    <n v="174"/>
    <n v="30"/>
    <n v="3.5"/>
    <n v="5.6"/>
    <n v="2.2000000000000002"/>
    <n v="0.37333333333333329"/>
    <x v="11"/>
    <s v="TUNGGAL/SINGLE"/>
    <n v="100"/>
    <x v="11"/>
    <n v="22037"/>
  </r>
  <r>
    <s v="QR001"/>
    <x v="1145"/>
    <s v="DABM-1964"/>
    <n v="95.5"/>
    <n v="17"/>
    <n v="0.2"/>
    <n v="0.1"/>
    <n v="3.8"/>
    <n v="0"/>
    <n v="0.2533333333333333"/>
    <x v="12"/>
    <s v="TUNGGAL/SINGLE"/>
    <n v="100"/>
    <x v="12"/>
    <n v="91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8D60-E227-47B9-983A-7EBC9CDB5F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15">
    <pivotField showAll="0"/>
    <pivotField dataField="1" showAll="0">
      <items count="1147">
        <item x="994"/>
        <item x="995"/>
        <item x="382"/>
        <item x="383"/>
        <item x="609"/>
        <item x="46"/>
        <item x="310"/>
        <item x="312"/>
        <item x="313"/>
        <item x="311"/>
        <item x="736"/>
        <item x="737"/>
        <item x="738"/>
        <item x="384"/>
        <item x="385"/>
        <item x="610"/>
        <item x="739"/>
        <item x="570"/>
        <item x="47"/>
        <item x="611"/>
        <item x="612"/>
        <item x="48"/>
        <item x="613"/>
        <item x="571"/>
        <item x="135"/>
        <item x="572"/>
        <item x="1108"/>
        <item x="1109"/>
        <item x="1111"/>
        <item x="1112"/>
        <item x="1113"/>
        <item x="1110"/>
        <item x="569"/>
        <item x="796"/>
        <item x="790"/>
        <item x="792"/>
        <item x="791"/>
        <item x="793"/>
        <item x="794"/>
        <item x="795"/>
        <item x="797"/>
        <item x="798"/>
        <item x="799"/>
        <item x="800"/>
        <item x="801"/>
        <item x="802"/>
        <item x="803"/>
        <item x="770"/>
        <item x="740"/>
        <item x="741"/>
        <item x="742"/>
        <item x="771"/>
        <item x="804"/>
        <item x="743"/>
        <item x="744"/>
        <item x="745"/>
        <item x="746"/>
        <item x="180"/>
        <item x="181"/>
        <item x="182"/>
        <item x="183"/>
        <item x="184"/>
        <item x="185"/>
        <item x="50"/>
        <item x="386"/>
        <item x="51"/>
        <item x="1132"/>
        <item x="387"/>
        <item x="52"/>
        <item x="721"/>
        <item x="53"/>
        <item x="54"/>
        <item x="136"/>
        <item x="168"/>
        <item x="169"/>
        <item x="137"/>
        <item x="170"/>
        <item x="388"/>
        <item x="1114"/>
        <item x="1115"/>
        <item x="390"/>
        <item x="548"/>
        <item x="549"/>
        <item x="389"/>
        <item x="1052"/>
        <item x="747"/>
        <item x="748"/>
        <item x="772"/>
        <item x="573"/>
        <item x="805"/>
        <item x="806"/>
        <item x="807"/>
        <item x="1133"/>
        <item x="1134"/>
        <item x="942"/>
        <item x="749"/>
        <item x="614"/>
        <item x="171"/>
        <item x="138"/>
        <item x="943"/>
        <item x="858"/>
        <item x="859"/>
        <item x="139"/>
        <item x="140"/>
        <item x="172"/>
        <item x="186"/>
        <item x="187"/>
        <item x="1"/>
        <item x="2"/>
        <item x="0"/>
        <item x="3"/>
        <item x="4"/>
        <item x="5"/>
        <item x="6"/>
        <item x="7"/>
        <item x="8"/>
        <item x="9"/>
        <item x="25"/>
        <item x="10"/>
        <item x="188"/>
        <item x="12"/>
        <item x="11"/>
        <item x="23"/>
        <item x="24"/>
        <item x="996"/>
        <item x="27"/>
        <item x="28"/>
        <item x="26"/>
        <item x="189"/>
        <item x="55"/>
        <item x="56"/>
        <item x="49"/>
        <item x="391"/>
        <item x="615"/>
        <item x="57"/>
        <item x="58"/>
        <item x="1116"/>
        <item x="1117"/>
        <item x="574"/>
        <item x="997"/>
        <item x="998"/>
        <item x="59"/>
        <item x="808"/>
        <item x="616"/>
        <item x="617"/>
        <item x="392"/>
        <item x="618"/>
        <item x="619"/>
        <item x="393"/>
        <item x="620"/>
        <item x="621"/>
        <item x="622"/>
        <item x="623"/>
        <item x="624"/>
        <item x="625"/>
        <item x="626"/>
        <item x="627"/>
        <item x="773"/>
        <item x="190"/>
        <item x="60"/>
        <item x="809"/>
        <item x="550"/>
        <item x="394"/>
        <item x="395"/>
        <item x="396"/>
        <item x="315"/>
        <item x="316"/>
        <item x="317"/>
        <item x="575"/>
        <item x="750"/>
        <item x="1118"/>
        <item x="1119"/>
        <item x="1120"/>
        <item x="1121"/>
        <item x="1122"/>
        <item x="397"/>
        <item x="999"/>
        <item x="61"/>
        <item x="576"/>
        <item x="62"/>
        <item x="13"/>
        <item x="577"/>
        <item x="628"/>
        <item x="191"/>
        <item x="629"/>
        <item x="1123"/>
        <item x="192"/>
        <item x="810"/>
        <item x="811"/>
        <item x="1093"/>
        <item x="1090"/>
        <item x="1091"/>
        <item x="1092"/>
        <item x="812"/>
        <item x="813"/>
        <item x="1053"/>
        <item x="1135"/>
        <item x="944"/>
        <item x="860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551"/>
        <item x="414"/>
        <item x="415"/>
        <item x="552"/>
        <item x="416"/>
        <item x="417"/>
        <item x="418"/>
        <item x="553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554"/>
        <item x="437"/>
        <item x="438"/>
        <item x="439"/>
        <item x="441"/>
        <item x="442"/>
        <item x="440"/>
        <item x="443"/>
        <item x="444"/>
        <item x="445"/>
        <item x="446"/>
        <item x="447"/>
        <item x="1124"/>
        <item x="448"/>
        <item x="449"/>
        <item x="450"/>
        <item x="451"/>
        <item x="453"/>
        <item x="454"/>
        <item x="455"/>
        <item x="555"/>
        <item x="452"/>
        <item x="456"/>
        <item x="556"/>
        <item x="457"/>
        <item x="458"/>
        <item x="459"/>
        <item x="557"/>
        <item x="460"/>
        <item x="461"/>
        <item x="462"/>
        <item x="1000"/>
        <item x="1001"/>
        <item x="814"/>
        <item x="63"/>
        <item x="318"/>
        <item x="64"/>
        <item x="65"/>
        <item x="66"/>
        <item x="722"/>
        <item x="751"/>
        <item x="752"/>
        <item x="753"/>
        <item x="630"/>
        <item x="631"/>
        <item x="632"/>
        <item x="463"/>
        <item x="633"/>
        <item x="815"/>
        <item x="319"/>
        <item x="67"/>
        <item x="320"/>
        <item x="634"/>
        <item x="321"/>
        <item x="322"/>
        <item x="323"/>
        <item x="635"/>
        <item x="1061"/>
        <item x="1002"/>
        <item x="141"/>
        <item x="578"/>
        <item x="173"/>
        <item x="142"/>
        <item x="464"/>
        <item x="636"/>
        <item x="174"/>
        <item x="143"/>
        <item x="637"/>
        <item x="193"/>
        <item x="194"/>
        <item x="144"/>
        <item x="68"/>
        <item x="69"/>
        <item x="465"/>
        <item x="324"/>
        <item x="325"/>
        <item x="1003"/>
        <item x="195"/>
        <item x="723"/>
        <item x="196"/>
        <item x="579"/>
        <item x="1094"/>
        <item x="1095"/>
        <item x="1096"/>
        <item x="1004"/>
        <item x="1006"/>
        <item x="1005"/>
        <item x="816"/>
        <item x="1007"/>
        <item x="580"/>
        <item x="581"/>
        <item x="1008"/>
        <item x="1009"/>
        <item x="197"/>
        <item x="774"/>
        <item x="1062"/>
        <item x="145"/>
        <item x="1010"/>
        <item x="945"/>
        <item x="861"/>
        <item x="862"/>
        <item x="863"/>
        <item x="946"/>
        <item x="864"/>
        <item x="865"/>
        <item x="866"/>
        <item x="867"/>
        <item x="947"/>
        <item x="868"/>
        <item x="869"/>
        <item x="948"/>
        <item x="870"/>
        <item x="871"/>
        <item x="872"/>
        <item x="873"/>
        <item x="874"/>
        <item x="875"/>
        <item x="949"/>
        <item x="950"/>
        <item x="877"/>
        <item x="878"/>
        <item x="879"/>
        <item x="876"/>
        <item x="951"/>
        <item x="880"/>
        <item x="881"/>
        <item x="952"/>
        <item x="953"/>
        <item x="882"/>
        <item x="954"/>
        <item x="883"/>
        <item x="884"/>
        <item x="955"/>
        <item x="885"/>
        <item x="886"/>
        <item x="887"/>
        <item x="888"/>
        <item x="889"/>
        <item x="890"/>
        <item x="891"/>
        <item x="956"/>
        <item x="892"/>
        <item x="957"/>
        <item x="893"/>
        <item x="894"/>
        <item x="958"/>
        <item x="895"/>
        <item x="896"/>
        <item x="897"/>
        <item x="898"/>
        <item x="899"/>
        <item x="900"/>
        <item x="959"/>
        <item x="901"/>
        <item x="902"/>
        <item x="960"/>
        <item x="903"/>
        <item x="904"/>
        <item x="961"/>
        <item x="962"/>
        <item x="963"/>
        <item x="905"/>
        <item x="906"/>
        <item x="907"/>
        <item x="908"/>
        <item x="964"/>
        <item x="909"/>
        <item x="965"/>
        <item x="910"/>
        <item x="966"/>
        <item x="967"/>
        <item x="968"/>
        <item x="969"/>
        <item x="970"/>
        <item x="971"/>
        <item x="911"/>
        <item x="912"/>
        <item x="973"/>
        <item x="972"/>
        <item x="974"/>
        <item x="913"/>
        <item x="975"/>
        <item x="914"/>
        <item x="976"/>
        <item x="977"/>
        <item x="915"/>
        <item x="978"/>
        <item x="916"/>
        <item x="917"/>
        <item x="979"/>
        <item x="918"/>
        <item x="919"/>
        <item x="920"/>
        <item x="921"/>
        <item x="922"/>
        <item x="923"/>
        <item x="924"/>
        <item x="981"/>
        <item x="982"/>
        <item x="983"/>
        <item x="984"/>
        <item x="925"/>
        <item x="985"/>
        <item x="926"/>
        <item x="927"/>
        <item x="928"/>
        <item x="1051"/>
        <item x="980"/>
        <item x="70"/>
        <item x="775"/>
        <item x="71"/>
        <item x="15"/>
        <item x="32"/>
        <item x="31"/>
        <item x="14"/>
        <item x="30"/>
        <item x="466"/>
        <item x="29"/>
        <item x="16"/>
        <item x="17"/>
        <item x="72"/>
        <item x="33"/>
        <item x="1125"/>
        <item x="18"/>
        <item x="1097"/>
        <item x="1011"/>
        <item x="638"/>
        <item x="639"/>
        <item x="640"/>
        <item x="641"/>
        <item x="642"/>
        <item x="20"/>
        <item x="467"/>
        <item x="468"/>
        <item x="469"/>
        <item x="470"/>
        <item x="472"/>
        <item x="471"/>
        <item x="817"/>
        <item x="473"/>
        <item x="73"/>
        <item x="19"/>
        <item x="474"/>
        <item x="643"/>
        <item x="644"/>
        <item x="645"/>
        <item x="646"/>
        <item x="647"/>
        <item x="648"/>
        <item x="649"/>
        <item x="475"/>
        <item x="1012"/>
        <item x="476"/>
        <item x="146"/>
        <item x="198"/>
        <item x="244"/>
        <item x="326"/>
        <item x="245"/>
        <item x="246"/>
        <item x="296"/>
        <item x="247"/>
        <item x="297"/>
        <item x="248"/>
        <item x="298"/>
        <item x="249"/>
        <item x="250"/>
        <item x="251"/>
        <item x="252"/>
        <item x="327"/>
        <item x="253"/>
        <item x="254"/>
        <item x="299"/>
        <item x="255"/>
        <item x="256"/>
        <item x="257"/>
        <item x="300"/>
        <item x="258"/>
        <item x="259"/>
        <item x="301"/>
        <item x="260"/>
        <item x="302"/>
        <item x="261"/>
        <item x="262"/>
        <item x="263"/>
        <item x="264"/>
        <item x="265"/>
        <item x="477"/>
        <item x="266"/>
        <item x="303"/>
        <item x="304"/>
        <item x="268"/>
        <item x="269"/>
        <item x="270"/>
        <item x="267"/>
        <item x="305"/>
        <item x="271"/>
        <item x="328"/>
        <item x="272"/>
        <item x="558"/>
        <item x="559"/>
        <item x="478"/>
        <item x="479"/>
        <item x="329"/>
        <item x="306"/>
        <item x="273"/>
        <item x="274"/>
        <item x="330"/>
        <item x="307"/>
        <item x="275"/>
        <item x="308"/>
        <item x="309"/>
        <item x="276"/>
        <item x="277"/>
        <item x="278"/>
        <item x="279"/>
        <item x="582"/>
        <item x="1013"/>
        <item x="74"/>
        <item x="480"/>
        <item x="818"/>
        <item x="819"/>
        <item x="820"/>
        <item x="821"/>
        <item x="1054"/>
        <item x="754"/>
        <item x="75"/>
        <item x="482"/>
        <item x="560"/>
        <item x="561"/>
        <item x="481"/>
        <item x="583"/>
        <item x="483"/>
        <item x="199"/>
        <item x="76"/>
        <item x="484"/>
        <item x="584"/>
        <item x="650"/>
        <item x="1136"/>
        <item x="200"/>
        <item x="485"/>
        <item x="486"/>
        <item x="77"/>
        <item x="651"/>
        <item x="652"/>
        <item x="1063"/>
        <item x="331"/>
        <item x="653"/>
        <item x="1145"/>
        <item x="654"/>
        <item x="1072"/>
        <item x="1073"/>
        <item x="487"/>
        <item x="78"/>
        <item x="755"/>
        <item x="655"/>
        <item x="332"/>
        <item x="333"/>
        <item x="488"/>
        <item x="1126"/>
        <item x="280"/>
        <item x="281"/>
        <item x="148"/>
        <item x="147"/>
        <item x="929"/>
        <item x="1055"/>
        <item x="930"/>
        <item x="986"/>
        <item x="987"/>
        <item x="931"/>
        <item x="756"/>
        <item x="201"/>
        <item x="79"/>
        <item x="149"/>
        <item x="585"/>
        <item x="202"/>
        <item x="203"/>
        <item x="724"/>
        <item x="334"/>
        <item x="204"/>
        <item x="205"/>
        <item x="335"/>
        <item x="336"/>
        <item x="337"/>
        <item x="338"/>
        <item x="339"/>
        <item x="206"/>
        <item x="489"/>
        <item x="340"/>
        <item x="207"/>
        <item x="208"/>
        <item x="209"/>
        <item x="210"/>
        <item x="211"/>
        <item x="212"/>
        <item x="776"/>
        <item x="656"/>
        <item x="35"/>
        <item x="36"/>
        <item x="37"/>
        <item x="38"/>
        <item x="34"/>
        <item x="175"/>
        <item x="150"/>
        <item x="491"/>
        <item x="492"/>
        <item x="490"/>
        <item x="80"/>
        <item x="1127"/>
        <item x="81"/>
        <item x="1128"/>
        <item x="932"/>
        <item x="657"/>
        <item x="282"/>
        <item x="493"/>
        <item x="494"/>
        <item x="495"/>
        <item x="1098"/>
        <item x="283"/>
        <item x="284"/>
        <item x="285"/>
        <item x="496"/>
        <item x="286"/>
        <item x="287"/>
        <item x="288"/>
        <item x="497"/>
        <item x="586"/>
        <item x="82"/>
        <item x="83"/>
        <item x="84"/>
        <item x="658"/>
        <item x="499"/>
        <item x="498"/>
        <item x="757"/>
        <item x="85"/>
        <item x="86"/>
        <item x="213"/>
        <item x="87"/>
        <item x="88"/>
        <item x="89"/>
        <item x="90"/>
        <item x="91"/>
        <item x="92"/>
        <item x="93"/>
        <item x="94"/>
        <item x="214"/>
        <item x="95"/>
        <item x="96"/>
        <item x="500"/>
        <item x="501"/>
        <item x="1129"/>
        <item x="933"/>
        <item x="934"/>
        <item x="341"/>
        <item x="1064"/>
        <item x="502"/>
        <item x="503"/>
        <item x="504"/>
        <item x="505"/>
        <item x="97"/>
        <item x="289"/>
        <item x="290"/>
        <item x="291"/>
        <item x="292"/>
        <item x="659"/>
        <item x="506"/>
        <item x="215"/>
        <item x="98"/>
        <item x="822"/>
        <item x="823"/>
        <item x="824"/>
        <item x="1014"/>
        <item x="725"/>
        <item x="587"/>
        <item x="1075"/>
        <item x="1074"/>
        <item x="1076"/>
        <item x="1077"/>
        <item x="660"/>
        <item x="726"/>
        <item x="151"/>
        <item x="588"/>
        <item x="507"/>
        <item x="727"/>
        <item x="935"/>
        <item x="661"/>
        <item x="508"/>
        <item x="99"/>
        <item x="1099"/>
        <item x="39"/>
        <item x="40"/>
        <item x="100"/>
        <item x="663"/>
        <item x="664"/>
        <item x="665"/>
        <item x="666"/>
        <item x="667"/>
        <item x="668"/>
        <item x="669"/>
        <item x="670"/>
        <item x="671"/>
        <item x="662"/>
        <item x="672"/>
        <item x="1086"/>
        <item x="1100"/>
        <item x="1101"/>
        <item x="673"/>
        <item x="101"/>
        <item x="102"/>
        <item x="103"/>
        <item x="674"/>
        <item x="1102"/>
        <item x="342"/>
        <item x="343"/>
        <item x="344"/>
        <item x="509"/>
        <item x="675"/>
        <item x="777"/>
        <item x="1087"/>
        <item x="676"/>
        <item x="1130"/>
        <item x="41"/>
        <item x="216"/>
        <item x="42"/>
        <item x="104"/>
        <item x="105"/>
        <item x="106"/>
        <item x="217"/>
        <item x="107"/>
        <item x="108"/>
        <item x="218"/>
        <item x="1078"/>
        <item x="1079"/>
        <item x="1080"/>
        <item x="1081"/>
        <item x="1082"/>
        <item x="1083"/>
        <item x="1084"/>
        <item x="1085"/>
        <item x="43"/>
        <item x="1015"/>
        <item x="345"/>
        <item x="510"/>
        <item x="1016"/>
        <item x="825"/>
        <item x="677"/>
        <item x="678"/>
        <item x="679"/>
        <item x="511"/>
        <item x="293"/>
        <item x="21"/>
        <item x="109"/>
        <item x="110"/>
        <item x="111"/>
        <item x="112"/>
        <item x="22"/>
        <item x="826"/>
        <item x="113"/>
        <item x="589"/>
        <item x="346"/>
        <item x="347"/>
        <item x="348"/>
        <item x="349"/>
        <item x="114"/>
        <item x="219"/>
        <item x="827"/>
        <item x="220"/>
        <item x="115"/>
        <item x="590"/>
        <item x="1131"/>
        <item x="680"/>
        <item x="828"/>
        <item x="221"/>
        <item x="1017"/>
        <item x="562"/>
        <item x="512"/>
        <item x="116"/>
        <item x="591"/>
        <item x="829"/>
        <item x="1018"/>
        <item x="1019"/>
        <item x="1020"/>
        <item x="1021"/>
        <item x="1022"/>
        <item x="1023"/>
        <item x="1024"/>
        <item x="1025"/>
        <item x="835"/>
        <item x="513"/>
        <item x="514"/>
        <item x="681"/>
        <item x="314"/>
        <item x="515"/>
        <item x="516"/>
        <item x="1137"/>
        <item x="1138"/>
        <item x="1139"/>
        <item x="1026"/>
        <item x="1027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517"/>
        <item x="117"/>
        <item x="778"/>
        <item x="118"/>
        <item x="592"/>
        <item x="703"/>
        <item x="119"/>
        <item x="518"/>
        <item x="120"/>
        <item x="121"/>
        <item x="936"/>
        <item x="704"/>
        <item x="705"/>
        <item x="222"/>
        <item x="223"/>
        <item x="830"/>
        <item x="988"/>
        <item x="937"/>
        <item x="989"/>
        <item x="519"/>
        <item x="350"/>
        <item x="351"/>
        <item x="352"/>
        <item x="831"/>
        <item x="122"/>
        <item x="728"/>
        <item x="520"/>
        <item x="123"/>
        <item x="44"/>
        <item x="124"/>
        <item x="729"/>
        <item x="593"/>
        <item x="521"/>
        <item x="779"/>
        <item x="938"/>
        <item x="832"/>
        <item x="1028"/>
        <item x="1029"/>
        <item x="1030"/>
        <item x="294"/>
        <item x="152"/>
        <item x="153"/>
        <item x="224"/>
        <item x="154"/>
        <item x="225"/>
        <item x="155"/>
        <item x="226"/>
        <item x="227"/>
        <item x="156"/>
        <item x="228"/>
        <item x="706"/>
        <item x="707"/>
        <item x="708"/>
        <item x="709"/>
        <item x="730"/>
        <item x="731"/>
        <item x="732"/>
        <item x="733"/>
        <item x="1088"/>
        <item x="1089"/>
        <item x="1140"/>
        <item x="780"/>
        <item x="781"/>
        <item x="758"/>
        <item x="782"/>
        <item x="783"/>
        <item x="759"/>
        <item x="784"/>
        <item x="760"/>
        <item x="761"/>
        <item x="785"/>
        <item x="762"/>
        <item x="763"/>
        <item x="764"/>
        <item x="786"/>
        <item x="765"/>
        <item x="766"/>
        <item x="767"/>
        <item x="787"/>
        <item x="788"/>
        <item x="768"/>
        <item x="990"/>
        <item x="354"/>
        <item x="125"/>
        <item x="1031"/>
        <item x="834"/>
        <item x="833"/>
        <item x="523"/>
        <item x="524"/>
        <item x="525"/>
        <item x="522"/>
        <item x="710"/>
        <item x="711"/>
        <item x="712"/>
        <item x="594"/>
        <item x="595"/>
        <item x="596"/>
        <item x="597"/>
        <item x="353"/>
        <item x="598"/>
        <item x="599"/>
        <item x="600"/>
        <item x="601"/>
        <item x="602"/>
        <item x="527"/>
        <item x="563"/>
        <item x="526"/>
        <item x="528"/>
        <item x="713"/>
        <item x="604"/>
        <item x="157"/>
        <item x="1032"/>
        <item x="229"/>
        <item x="603"/>
        <item x="836"/>
        <item x="714"/>
        <item x="1103"/>
        <item x="1104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715"/>
        <item x="126"/>
        <item x="127"/>
        <item x="716"/>
        <item x="854"/>
        <item x="717"/>
        <item x="718"/>
        <item x="128"/>
        <item x="1065"/>
        <item x="1066"/>
        <item x="1056"/>
        <item x="1057"/>
        <item x="355"/>
        <item x="1067"/>
        <item x="1068"/>
        <item x="1058"/>
        <item x="1059"/>
        <item x="1060"/>
        <item x="1069"/>
        <item x="1070"/>
        <item x="176"/>
        <item x="158"/>
        <item x="129"/>
        <item x="357"/>
        <item x="358"/>
        <item x="356"/>
        <item x="359"/>
        <item x="177"/>
        <item x="159"/>
        <item x="160"/>
        <item x="161"/>
        <item x="530"/>
        <item x="531"/>
        <item x="564"/>
        <item x="565"/>
        <item x="529"/>
        <item x="230"/>
        <item x="360"/>
        <item x="361"/>
        <item x="362"/>
        <item x="363"/>
        <item x="364"/>
        <item x="532"/>
        <item x="855"/>
        <item x="1105"/>
        <item x="1106"/>
        <item x="1107"/>
        <item x="534"/>
        <item x="533"/>
        <item x="1033"/>
        <item x="1037"/>
        <item x="1039"/>
        <item x="1040"/>
        <item x="1038"/>
        <item x="1048"/>
        <item x="1041"/>
        <item x="1044"/>
        <item x="1049"/>
        <item x="1042"/>
        <item x="1043"/>
        <item x="1050"/>
        <item x="1045"/>
        <item x="1047"/>
        <item x="1046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1141"/>
        <item x="231"/>
        <item x="232"/>
        <item x="233"/>
        <item x="379"/>
        <item x="380"/>
        <item x="381"/>
        <item x="234"/>
        <item x="235"/>
        <item x="734"/>
        <item x="236"/>
        <item x="237"/>
        <item x="735"/>
        <item x="238"/>
        <item x="45"/>
        <item x="239"/>
        <item x="1142"/>
        <item x="1143"/>
        <item x="1144"/>
        <item x="1034"/>
        <item x="991"/>
        <item x="536"/>
        <item x="539"/>
        <item x="535"/>
        <item x="537"/>
        <item x="538"/>
        <item x="540"/>
        <item x="566"/>
        <item x="856"/>
        <item x="605"/>
        <item x="857"/>
        <item x="130"/>
        <item x="240"/>
        <item x="241"/>
        <item x="542"/>
        <item x="543"/>
        <item x="541"/>
        <item x="1035"/>
        <item x="606"/>
        <item x="1036"/>
        <item x="242"/>
        <item x="163"/>
        <item x="164"/>
        <item x="165"/>
        <item x="166"/>
        <item x="179"/>
        <item x="178"/>
        <item x="162"/>
        <item x="544"/>
        <item x="939"/>
        <item x="992"/>
        <item x="993"/>
        <item x="940"/>
        <item x="941"/>
        <item x="769"/>
        <item x="789"/>
        <item x="243"/>
        <item x="167"/>
        <item x="545"/>
        <item x="546"/>
        <item x="719"/>
        <item x="131"/>
        <item x="607"/>
        <item x="720"/>
        <item x="132"/>
        <item x="295"/>
        <item x="133"/>
        <item x="608"/>
        <item x="568"/>
        <item x="567"/>
        <item x="547"/>
        <item x="134"/>
        <item x="1071"/>
        <item t="default"/>
      </items>
    </pivotField>
    <pivotField showAll="0"/>
    <pivotField numFmtId="164" showAll="0"/>
    <pivotField numFmtId="1" showAll="0"/>
    <pivotField showAll="0"/>
    <pivotField showAll="0"/>
    <pivotField numFmtId="164" showAll="0"/>
    <pivotField showAll="0"/>
    <pivotField numFmtId="164" showAll="0"/>
    <pivotField axis="axisRow" showAll="0">
      <items count="14">
        <item x="4"/>
        <item x="11"/>
        <item x="5"/>
        <item x="10"/>
        <item x="6"/>
        <item x="2"/>
        <item x="9"/>
        <item x="12"/>
        <item x="3"/>
        <item x="0"/>
        <item x="8"/>
        <item x="7"/>
        <item x="1"/>
        <item t="default"/>
      </items>
    </pivotField>
    <pivotField showAll="0"/>
    <pivotField showAll="0"/>
    <pivotField dataField="1" showAll="0">
      <items count="14">
        <item x="4"/>
        <item x="2"/>
        <item x="0"/>
        <item x="3"/>
        <item x="1"/>
        <item x="11"/>
        <item x="10"/>
        <item x="5"/>
        <item x="6"/>
        <item x="9"/>
        <item x="7"/>
        <item x="8"/>
        <item x="12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Kode berdasarkan Golongan" fld="13" subtotal="average" baseField="10" baseItem="0"/>
    <dataField name="Count of NAMA BAHA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CA80-0523-445E-9232-E907791AA423}">
  <dimension ref="A3:C17"/>
  <sheetViews>
    <sheetView workbookViewId="0">
      <selection activeCell="B27" sqref="B27"/>
    </sheetView>
  </sheetViews>
  <sheetFormatPr defaultRowHeight="15" x14ac:dyDescent="0.25"/>
  <cols>
    <col min="1" max="1" width="44" bestFit="1" customWidth="1"/>
    <col min="2" max="2" width="26.42578125" bestFit="1" customWidth="1"/>
    <col min="3" max="3" width="22.140625" bestFit="1" customWidth="1"/>
    <col min="4" max="6" width="4" bestFit="1" customWidth="1"/>
    <col min="7" max="8" width="3" bestFit="1" customWidth="1"/>
    <col min="9" max="10" width="4" bestFit="1" customWidth="1"/>
    <col min="11" max="14" width="3" bestFit="1" customWidth="1"/>
    <col min="15" max="15" width="11.28515625" bestFit="1" customWidth="1"/>
  </cols>
  <sheetData>
    <row r="3" spans="1:3" x14ac:dyDescent="0.25">
      <c r="A3" s="39" t="s">
        <v>2441</v>
      </c>
      <c r="B3" t="s">
        <v>2446</v>
      </c>
      <c r="C3" t="s">
        <v>2443</v>
      </c>
    </row>
    <row r="4" spans="1:3" x14ac:dyDescent="0.25">
      <c r="A4" s="40" t="s">
        <v>2029</v>
      </c>
      <c r="B4">
        <v>11</v>
      </c>
      <c r="C4">
        <v>127</v>
      </c>
    </row>
    <row r="5" spans="1:3" x14ac:dyDescent="0.25">
      <c r="A5" s="40" t="s">
        <v>2023</v>
      </c>
      <c r="B5">
        <v>22</v>
      </c>
      <c r="C5">
        <v>37</v>
      </c>
    </row>
    <row r="6" spans="1:3" x14ac:dyDescent="0.25">
      <c r="A6" s="40" t="s">
        <v>2030</v>
      </c>
      <c r="B6">
        <v>31</v>
      </c>
      <c r="C6">
        <v>122</v>
      </c>
    </row>
    <row r="7" spans="1:3" x14ac:dyDescent="0.25">
      <c r="A7" s="40" t="s">
        <v>2024</v>
      </c>
      <c r="B7">
        <v>25</v>
      </c>
      <c r="C7">
        <v>18</v>
      </c>
    </row>
    <row r="8" spans="1:3" x14ac:dyDescent="0.25">
      <c r="A8" s="40" t="s">
        <v>2028</v>
      </c>
      <c r="B8">
        <v>32</v>
      </c>
      <c r="C8">
        <v>179</v>
      </c>
    </row>
    <row r="9" spans="1:3" x14ac:dyDescent="0.25">
      <c r="A9" s="40" t="s">
        <v>2020</v>
      </c>
      <c r="B9">
        <v>13</v>
      </c>
      <c r="C9">
        <v>138</v>
      </c>
    </row>
    <row r="10" spans="1:3" x14ac:dyDescent="0.25">
      <c r="A10" s="40" t="s">
        <v>2025</v>
      </c>
      <c r="B10">
        <v>34</v>
      </c>
      <c r="C10">
        <v>18</v>
      </c>
    </row>
    <row r="11" spans="1:3" x14ac:dyDescent="0.25">
      <c r="A11" s="40" t="s">
        <v>2022</v>
      </c>
      <c r="B11">
        <v>91</v>
      </c>
      <c r="C11">
        <v>1</v>
      </c>
    </row>
    <row r="12" spans="1:3" x14ac:dyDescent="0.25">
      <c r="A12" s="40" t="s">
        <v>2021</v>
      </c>
      <c r="B12">
        <v>15</v>
      </c>
      <c r="C12">
        <v>227</v>
      </c>
    </row>
    <row r="13" spans="1:3" x14ac:dyDescent="0.25">
      <c r="A13" s="40" t="s">
        <v>2018</v>
      </c>
      <c r="B13">
        <v>14</v>
      </c>
      <c r="C13">
        <v>135</v>
      </c>
    </row>
    <row r="14" spans="1:3" x14ac:dyDescent="0.25">
      <c r="A14" s="40" t="s">
        <v>2026</v>
      </c>
      <c r="B14">
        <v>85</v>
      </c>
      <c r="C14">
        <v>17</v>
      </c>
    </row>
    <row r="15" spans="1:3" x14ac:dyDescent="0.25">
      <c r="A15" s="40" t="s">
        <v>2027</v>
      </c>
      <c r="B15">
        <v>51</v>
      </c>
      <c r="C15">
        <v>18</v>
      </c>
    </row>
    <row r="16" spans="1:3" x14ac:dyDescent="0.25">
      <c r="A16" s="40" t="s">
        <v>2019</v>
      </c>
      <c r="B16">
        <v>16</v>
      </c>
      <c r="C16">
        <v>109</v>
      </c>
    </row>
    <row r="17" spans="1:3" x14ac:dyDescent="0.25">
      <c r="A17" s="40" t="s">
        <v>2442</v>
      </c>
      <c r="B17">
        <v>21.00349040139616</v>
      </c>
      <c r="C17">
        <v>1146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9A5E-5F88-491D-B84C-074F4A1FC18C}">
  <dimension ref="A1:S1164"/>
  <sheetViews>
    <sheetView tabSelected="1" topLeftCell="L1" zoomScale="80" zoomScaleNormal="80" workbookViewId="0">
      <selection activeCell="S3" sqref="S3"/>
    </sheetView>
  </sheetViews>
  <sheetFormatPr defaultRowHeight="15" x14ac:dyDescent="0.25"/>
  <cols>
    <col min="2" max="2" width="28.140625" bestFit="1" customWidth="1"/>
    <col min="3" max="3" width="10.85546875" bestFit="1" customWidth="1"/>
    <col min="11" max="11" width="43.5703125" customWidth="1"/>
    <col min="12" max="12" width="27.28515625" customWidth="1"/>
    <col min="17" max="17" width="179.85546875" bestFit="1" customWidth="1"/>
  </cols>
  <sheetData>
    <row r="1" spans="1:19" ht="22.5" x14ac:dyDescent="0.25">
      <c r="A1" s="26" t="s">
        <v>0</v>
      </c>
      <c r="B1" s="27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2440</v>
      </c>
      <c r="K1" s="26" t="s">
        <v>9</v>
      </c>
      <c r="L1" s="26" t="s">
        <v>10</v>
      </c>
      <c r="M1" s="42" t="s">
        <v>2334</v>
      </c>
      <c r="N1" s="44" t="s">
        <v>2444</v>
      </c>
      <c r="O1" s="44" t="s">
        <v>2445</v>
      </c>
      <c r="P1" s="44" t="s">
        <v>2448</v>
      </c>
      <c r="Q1" s="44" t="s">
        <v>2447</v>
      </c>
    </row>
    <row r="2" spans="1:19" x14ac:dyDescent="0.25">
      <c r="A2" s="12" t="s">
        <v>12</v>
      </c>
      <c r="B2" s="28" t="s">
        <v>13</v>
      </c>
      <c r="C2" s="4" t="s">
        <v>14</v>
      </c>
      <c r="D2" s="5">
        <v>12</v>
      </c>
      <c r="E2" s="6">
        <v>357</v>
      </c>
      <c r="F2" s="5">
        <v>8.4</v>
      </c>
      <c r="G2" s="5">
        <v>1.7</v>
      </c>
      <c r="H2" s="5">
        <v>77.099999999999994</v>
      </c>
      <c r="I2" s="5">
        <v>0.2</v>
      </c>
      <c r="J2" s="5">
        <f>H2/15</f>
        <v>5.14</v>
      </c>
      <c r="K2" s="21" t="s">
        <v>2018</v>
      </c>
      <c r="L2" s="21" t="s">
        <v>11</v>
      </c>
      <c r="M2" s="43">
        <v>100</v>
      </c>
      <c r="N2" s="30">
        <v>14</v>
      </c>
      <c r="O2" s="30">
        <f>IF(P2&lt;10,N2*10+P2,IF(P2&lt;100,N2*100+P2,IF(P2&lt;1000,N2*1000+P2,N2*1000+P2)))</f>
        <v>141</v>
      </c>
      <c r="P2" s="30">
        <v>1</v>
      </c>
      <c r="Q2" s="30" t="str">
        <f>CONCATENATE("const char* ",A2,"[11] = {""",A2,""", """,B2,""", """,D2,""", """,E2,""", """,F2,""", """,G2,""", """,H2,""", """,I2,""", """,J2,""", """,K2,,""", """,O2,"""};")</f>
        <v>const char* AR001[11] = {"AR001", "Beras giling, mentah", "12", "357", "8,4", "1,7", "77,1", "0,2", "5,14", "SEREALIA DAN HASIL OLAHANNYA", "141"};</v>
      </c>
      <c r="S2" t="str">
        <f>CONCATENATE("case ",O2,":inputName = ",A2,"[1]; inputAir = ",D2,)</f>
        <v>case 141:inputName = AR001[1]; inputAir = 12</v>
      </c>
    </row>
    <row r="3" spans="1:19" x14ac:dyDescent="0.25">
      <c r="A3" s="12" t="s">
        <v>15</v>
      </c>
      <c r="B3" s="28" t="s">
        <v>2013</v>
      </c>
      <c r="C3" s="4" t="s">
        <v>2328</v>
      </c>
      <c r="D3" s="5">
        <v>11.4</v>
      </c>
      <c r="E3" s="6">
        <v>369</v>
      </c>
      <c r="F3" s="5">
        <v>9.5</v>
      </c>
      <c r="G3" s="5">
        <v>1.4</v>
      </c>
      <c r="H3" s="5">
        <v>77.099999999999994</v>
      </c>
      <c r="I3" s="5">
        <v>0.4</v>
      </c>
      <c r="J3" s="5">
        <f t="shared" ref="J3:J66" si="0">H3/15</f>
        <v>5.14</v>
      </c>
      <c r="K3" s="21" t="s">
        <v>2018</v>
      </c>
      <c r="L3" s="21" t="s">
        <v>11</v>
      </c>
      <c r="M3" s="43">
        <v>100</v>
      </c>
      <c r="N3" s="30">
        <v>14</v>
      </c>
      <c r="O3" s="30">
        <f t="shared" ref="O3:O66" si="1">IF(P3&lt;10,N3*10+P3,IF(P3&lt;100,N3*100+P3,IF(P3&lt;1000,N3*1000+P3,N3*1000+P3)))</f>
        <v>142</v>
      </c>
      <c r="P3" s="30">
        <v>2</v>
      </c>
      <c r="Q3" s="30" t="str">
        <f t="shared" ref="Q3:Q66" si="2">CONCATENATE("const char* ",A3,"[11] = {""",A3,""", """,B3,""", """,D3,""", """,E3,""", """,F3,""", """,G3,""", """,H3,""", """,I3,""", """,J3,""", """,K3,,""", """,O3,"""};")</f>
        <v>const char* AR002[11] = {"AR002", "Beras giling var pelita, mentah", "11,4", "369", "9,5", "1,4", "77,1", "0,4", "5,14", "SEREALIA DAN HASIL OLAHANNYA", "142"};</v>
      </c>
    </row>
    <row r="4" spans="1:19" x14ac:dyDescent="0.25">
      <c r="A4" s="12" t="s">
        <v>16</v>
      </c>
      <c r="B4" s="28" t="s">
        <v>2034</v>
      </c>
      <c r="C4" s="4" t="s">
        <v>2328</v>
      </c>
      <c r="D4" s="5">
        <v>12</v>
      </c>
      <c r="E4" s="6">
        <v>357</v>
      </c>
      <c r="F4" s="5">
        <v>8.4</v>
      </c>
      <c r="G4" s="5">
        <v>1.7</v>
      </c>
      <c r="H4" s="5">
        <v>77.099999999999994</v>
      </c>
      <c r="I4" s="5">
        <v>0.2</v>
      </c>
      <c r="J4" s="5">
        <f t="shared" si="0"/>
        <v>5.14</v>
      </c>
      <c r="K4" s="21" t="s">
        <v>2018</v>
      </c>
      <c r="L4" s="21" t="s">
        <v>11</v>
      </c>
      <c r="M4" s="43">
        <v>100</v>
      </c>
      <c r="N4" s="30">
        <v>14</v>
      </c>
      <c r="O4" s="30">
        <f t="shared" si="1"/>
        <v>143</v>
      </c>
      <c r="P4" s="30">
        <v>3</v>
      </c>
      <c r="Q4" s="30" t="str">
        <f t="shared" si="2"/>
        <v>const char* AR003[11] = {"AR003", "Beras giling var rojolele, mentah", "12", "357", "8,4", "1,7", "77,1", "0,2", "5,14", "SEREALIA DAN HASIL OLAHANNYA", "143"};</v>
      </c>
    </row>
    <row r="5" spans="1:19" x14ac:dyDescent="0.25">
      <c r="A5" s="12" t="s">
        <v>17</v>
      </c>
      <c r="B5" s="28" t="s">
        <v>18</v>
      </c>
      <c r="C5" s="4" t="s">
        <v>14</v>
      </c>
      <c r="D5" s="5">
        <v>12.9</v>
      </c>
      <c r="E5" s="6">
        <v>351</v>
      </c>
      <c r="F5" s="5">
        <v>8</v>
      </c>
      <c r="G5" s="5">
        <v>1.3</v>
      </c>
      <c r="H5" s="5">
        <v>76.900000000000006</v>
      </c>
      <c r="I5" s="5">
        <v>20.100000000000001</v>
      </c>
      <c r="J5" s="5">
        <f t="shared" si="0"/>
        <v>5.1266666666666669</v>
      </c>
      <c r="K5" s="21" t="s">
        <v>2018</v>
      </c>
      <c r="L5" s="21" t="s">
        <v>11</v>
      </c>
      <c r="M5" s="43">
        <v>100</v>
      </c>
      <c r="N5" s="30">
        <v>14</v>
      </c>
      <c r="O5" s="30">
        <f t="shared" si="1"/>
        <v>144</v>
      </c>
      <c r="P5" s="30">
        <v>4</v>
      </c>
      <c r="Q5" s="30" t="str">
        <f t="shared" si="2"/>
        <v>const char* AR004[11] = {"AR004", "Beras hitam, mentah", "12,9", "351", "8", "1,3", "76,9", "20,1", "5,12666666666667", "SEREALIA DAN HASIL OLAHANNYA", "144"};</v>
      </c>
    </row>
    <row r="6" spans="1:19" x14ac:dyDescent="0.25">
      <c r="A6" s="12" t="s">
        <v>19</v>
      </c>
      <c r="B6" s="28" t="s">
        <v>20</v>
      </c>
      <c r="C6" s="4" t="s">
        <v>14</v>
      </c>
      <c r="D6" s="5">
        <v>10.8</v>
      </c>
      <c r="E6" s="6">
        <v>358</v>
      </c>
      <c r="F6" s="5">
        <v>5.5</v>
      </c>
      <c r="G6" s="5">
        <v>0.1</v>
      </c>
      <c r="H6" s="5">
        <v>82.7</v>
      </c>
      <c r="I6" s="5">
        <v>10</v>
      </c>
      <c r="J6" s="5">
        <f t="shared" si="0"/>
        <v>5.5133333333333336</v>
      </c>
      <c r="K6" s="21" t="s">
        <v>2018</v>
      </c>
      <c r="L6" s="21" t="s">
        <v>11</v>
      </c>
      <c r="M6" s="43">
        <v>100</v>
      </c>
      <c r="N6" s="30">
        <v>14</v>
      </c>
      <c r="O6" s="30">
        <f t="shared" si="1"/>
        <v>145</v>
      </c>
      <c r="P6" s="30">
        <v>5</v>
      </c>
      <c r="Q6" s="30" t="str">
        <f t="shared" si="2"/>
        <v>const char* AR005[11] = {"AR005", "Beras jagung kuning, kering, mentah", "10,8", "358", "5,5", "0,1", "82,7", "10", "5,51333333333333", "SEREALIA DAN HASIL OLAHANNYA", "145"};</v>
      </c>
    </row>
    <row r="7" spans="1:19" x14ac:dyDescent="0.25">
      <c r="A7" s="12" t="s">
        <v>21</v>
      </c>
      <c r="B7" s="28" t="s">
        <v>2016</v>
      </c>
      <c r="C7" s="4" t="s">
        <v>14</v>
      </c>
      <c r="D7" s="5">
        <v>22.5</v>
      </c>
      <c r="E7" s="6">
        <v>307</v>
      </c>
      <c r="F7" s="5">
        <v>4.8</v>
      </c>
      <c r="G7" s="5">
        <v>0.1</v>
      </c>
      <c r="H7" s="5">
        <v>71.8</v>
      </c>
      <c r="I7" s="5">
        <v>10</v>
      </c>
      <c r="J7" s="5">
        <f t="shared" si="0"/>
        <v>4.7866666666666662</v>
      </c>
      <c r="K7" s="21" t="s">
        <v>2018</v>
      </c>
      <c r="L7" s="21" t="s">
        <v>11</v>
      </c>
      <c r="M7" s="43">
        <v>100</v>
      </c>
      <c r="N7" s="30">
        <v>14</v>
      </c>
      <c r="O7" s="30">
        <f t="shared" si="1"/>
        <v>1411</v>
      </c>
      <c r="P7" s="30">
        <v>11</v>
      </c>
      <c r="Q7" s="30" t="str">
        <f t="shared" si="2"/>
        <v>const char* AR006[11] = {"AR006", "Beras jagung putih, kering, mentah", "22,5", "307", "4,8", "0,1", "71,8", "10", "4,78666666666667", "SEREALIA DAN HASIL OLAHANNYA", "1411"};</v>
      </c>
    </row>
    <row r="8" spans="1:19" x14ac:dyDescent="0.25">
      <c r="A8" s="12" t="s">
        <v>22</v>
      </c>
      <c r="B8" s="28" t="s">
        <v>23</v>
      </c>
      <c r="C8" s="4" t="s">
        <v>2328</v>
      </c>
      <c r="D8" s="5">
        <v>13.7</v>
      </c>
      <c r="E8" s="6">
        <v>360</v>
      </c>
      <c r="F8" s="5">
        <v>8</v>
      </c>
      <c r="G8" s="5">
        <v>2.2999999999999998</v>
      </c>
      <c r="H8" s="5">
        <v>74.5</v>
      </c>
      <c r="I8" s="5">
        <v>1</v>
      </c>
      <c r="J8" s="5">
        <f t="shared" si="0"/>
        <v>4.9666666666666668</v>
      </c>
      <c r="K8" s="21" t="s">
        <v>2018</v>
      </c>
      <c r="L8" s="21" t="s">
        <v>11</v>
      </c>
      <c r="M8" s="43">
        <v>100</v>
      </c>
      <c r="N8" s="30">
        <v>14</v>
      </c>
      <c r="O8" s="30">
        <f t="shared" si="1"/>
        <v>1412</v>
      </c>
      <c r="P8" s="30">
        <v>12</v>
      </c>
      <c r="Q8" s="30" t="str">
        <f t="shared" si="2"/>
        <v>const char* AR007[11] = {"AR007", "Beras ketan hitam tumbuk, mentah", "13,7", "360", "8", "2,3", "74,5", "1", "4,96666666666667", "SEREALIA DAN HASIL OLAHANNYA", "1412"};</v>
      </c>
    </row>
    <row r="9" spans="1:19" x14ac:dyDescent="0.25">
      <c r="A9" s="12" t="s">
        <v>24</v>
      </c>
      <c r="B9" s="28" t="s">
        <v>2015</v>
      </c>
      <c r="C9" s="4" t="s">
        <v>2328</v>
      </c>
      <c r="D9" s="5">
        <v>12.9</v>
      </c>
      <c r="E9" s="6">
        <v>361</v>
      </c>
      <c r="F9" s="5">
        <v>7.4</v>
      </c>
      <c r="G9" s="5">
        <v>0.8</v>
      </c>
      <c r="H9" s="5">
        <v>78.400000000000006</v>
      </c>
      <c r="I9" s="5">
        <v>0.4</v>
      </c>
      <c r="J9" s="5">
        <f t="shared" si="0"/>
        <v>5.2266666666666675</v>
      </c>
      <c r="K9" s="21" t="s">
        <v>2018</v>
      </c>
      <c r="L9" s="21" t="s">
        <v>11</v>
      </c>
      <c r="M9" s="43">
        <v>100</v>
      </c>
      <c r="N9" s="30">
        <v>14</v>
      </c>
      <c r="O9" s="30">
        <f t="shared" si="1"/>
        <v>1413</v>
      </c>
      <c r="P9" s="30">
        <v>13</v>
      </c>
      <c r="Q9" s="30" t="str">
        <f t="shared" si="2"/>
        <v>const char* AR008[11] = {"AR008", "Beras ketan putih tumbuk, mentah", "12,9", "361", "7,4", "0,8", "78,4", "0,4", "5,22666666666667", "SEREALIA DAN HASIL OLAHANNYA", "1413"};</v>
      </c>
    </row>
    <row r="10" spans="1:19" x14ac:dyDescent="0.25">
      <c r="A10" s="12" t="s">
        <v>25</v>
      </c>
      <c r="B10" s="28" t="s">
        <v>26</v>
      </c>
      <c r="C10" s="4" t="s">
        <v>14</v>
      </c>
      <c r="D10" s="5">
        <v>9.8000000000000007</v>
      </c>
      <c r="E10" s="6">
        <v>376</v>
      </c>
      <c r="F10" s="5">
        <v>7.5</v>
      </c>
      <c r="G10" s="5">
        <v>3.8</v>
      </c>
      <c r="H10" s="5">
        <v>78</v>
      </c>
      <c r="I10" s="5">
        <v>5.9</v>
      </c>
      <c r="J10" s="5">
        <f t="shared" si="0"/>
        <v>5.2</v>
      </c>
      <c r="K10" s="21" t="s">
        <v>2018</v>
      </c>
      <c r="L10" s="21" t="s">
        <v>11</v>
      </c>
      <c r="M10" s="43">
        <v>100</v>
      </c>
      <c r="N10" s="30">
        <v>14</v>
      </c>
      <c r="O10" s="30">
        <f t="shared" si="1"/>
        <v>1414</v>
      </c>
      <c r="P10" s="30">
        <v>14</v>
      </c>
      <c r="Q10" s="30" t="str">
        <f t="shared" si="2"/>
        <v>const char* AR009[11] = {"AR009", "Beras ladang, mentah", "9,8", "376", "7,5", "3,8", "78", "5,9", "5,2", "SEREALIA DAN HASIL OLAHANNYA", "1414"};</v>
      </c>
    </row>
    <row r="11" spans="1:19" x14ac:dyDescent="0.25">
      <c r="A11" s="12" t="s">
        <v>27</v>
      </c>
      <c r="B11" s="28" t="s">
        <v>28</v>
      </c>
      <c r="C11" s="4" t="s">
        <v>29</v>
      </c>
      <c r="D11" s="5">
        <v>12</v>
      </c>
      <c r="E11" s="6">
        <v>362</v>
      </c>
      <c r="F11" s="5">
        <v>7.7</v>
      </c>
      <c r="G11" s="5">
        <v>4.4000000000000004</v>
      </c>
      <c r="H11" s="5">
        <v>73</v>
      </c>
      <c r="I11" s="11">
        <v>0.2</v>
      </c>
      <c r="J11" s="5">
        <f t="shared" si="0"/>
        <v>4.8666666666666663</v>
      </c>
      <c r="K11" s="21" t="s">
        <v>2018</v>
      </c>
      <c r="L11" s="21" t="s">
        <v>11</v>
      </c>
      <c r="M11" s="43">
        <v>100</v>
      </c>
      <c r="N11" s="30">
        <v>14</v>
      </c>
      <c r="O11" s="30">
        <f t="shared" si="1"/>
        <v>1415</v>
      </c>
      <c r="P11" s="30">
        <v>15</v>
      </c>
      <c r="Q11" s="30" t="str">
        <f t="shared" si="2"/>
        <v>const char* AR010[11] = {"AR010", "Beras menir, mentah", "12", "362", "7,7", "4,4", "73", "0,2", "4,86666666666667", "SEREALIA DAN HASIL OLAHANNYA", "1415"};</v>
      </c>
    </row>
    <row r="12" spans="1:19" x14ac:dyDescent="0.25">
      <c r="A12" s="12" t="s">
        <v>30</v>
      </c>
      <c r="B12" s="28" t="s">
        <v>31</v>
      </c>
      <c r="C12" s="4" t="s">
        <v>29</v>
      </c>
      <c r="D12" s="5">
        <v>10</v>
      </c>
      <c r="E12" s="6">
        <v>353</v>
      </c>
      <c r="F12" s="5">
        <v>6.8</v>
      </c>
      <c r="G12" s="5">
        <v>0.6</v>
      </c>
      <c r="H12" s="5">
        <v>80</v>
      </c>
      <c r="I12" s="11">
        <v>0.5</v>
      </c>
      <c r="J12" s="5">
        <f t="shared" si="0"/>
        <v>5.333333333333333</v>
      </c>
      <c r="K12" s="21" t="s">
        <v>2018</v>
      </c>
      <c r="L12" s="21" t="s">
        <v>11</v>
      </c>
      <c r="M12" s="43">
        <v>100</v>
      </c>
      <c r="N12" s="30">
        <v>14</v>
      </c>
      <c r="O12" s="30">
        <f t="shared" si="1"/>
        <v>1421</v>
      </c>
      <c r="P12" s="30">
        <v>21</v>
      </c>
      <c r="Q12" s="30" t="str">
        <f t="shared" si="2"/>
        <v>const char* AR011[11] = {"AR011", "Beras parboiled", "10", "353", "6,8", "0,6", "80", "0,5", "5,33333333333333", "SEREALIA DAN HASIL OLAHANNYA", "1421"};</v>
      </c>
    </row>
    <row r="13" spans="1:19" x14ac:dyDescent="0.25">
      <c r="A13" s="12" t="s">
        <v>32</v>
      </c>
      <c r="B13" s="28" t="s">
        <v>33</v>
      </c>
      <c r="C13" s="4" t="s">
        <v>14</v>
      </c>
      <c r="D13" s="5">
        <v>11.5</v>
      </c>
      <c r="E13" s="6">
        <v>354</v>
      </c>
      <c r="F13" s="5">
        <v>7.8</v>
      </c>
      <c r="G13" s="5">
        <v>0.4</v>
      </c>
      <c r="H13" s="5">
        <v>79.900000000000006</v>
      </c>
      <c r="I13" s="5">
        <v>3.8</v>
      </c>
      <c r="J13" s="5">
        <f t="shared" si="0"/>
        <v>5.3266666666666671</v>
      </c>
      <c r="K13" s="21" t="s">
        <v>2018</v>
      </c>
      <c r="L13" s="21" t="s">
        <v>11</v>
      </c>
      <c r="M13" s="43">
        <v>100</v>
      </c>
      <c r="N13" s="30">
        <v>14</v>
      </c>
      <c r="O13" s="30">
        <f t="shared" si="1"/>
        <v>1422</v>
      </c>
      <c r="P13" s="30">
        <v>22</v>
      </c>
      <c r="Q13" s="30" t="str">
        <f t="shared" si="2"/>
        <v>const char* AR012[11] = {"AR012", "Beras tumbuk, mentah", "11,5", "354", "7,8", "0,4", "79,9", "3,8", "5,32666666666667", "SEREALIA DAN HASIL OLAHANNYA", "1422"};</v>
      </c>
    </row>
    <row r="14" spans="1:19" x14ac:dyDescent="0.25">
      <c r="A14" s="12" t="s">
        <v>34</v>
      </c>
      <c r="B14" s="28" t="s">
        <v>2035</v>
      </c>
      <c r="C14" s="4" t="s">
        <v>2328</v>
      </c>
      <c r="D14" s="5">
        <v>14.6</v>
      </c>
      <c r="E14" s="6">
        <v>352</v>
      </c>
      <c r="F14" s="5">
        <v>7.3</v>
      </c>
      <c r="G14" s="5">
        <v>0.9</v>
      </c>
      <c r="H14" s="5">
        <v>76.2</v>
      </c>
      <c r="I14" s="5">
        <v>0.8</v>
      </c>
      <c r="J14" s="5">
        <f t="shared" si="0"/>
        <v>5.08</v>
      </c>
      <c r="K14" s="21" t="s">
        <v>2018</v>
      </c>
      <c r="L14" s="21" t="s">
        <v>11</v>
      </c>
      <c r="M14" s="43">
        <v>100</v>
      </c>
      <c r="N14" s="30">
        <v>14</v>
      </c>
      <c r="O14" s="30">
        <f t="shared" si="1"/>
        <v>1423</v>
      </c>
      <c r="P14" s="30">
        <v>23</v>
      </c>
      <c r="Q14" s="30" t="str">
        <f t="shared" si="2"/>
        <v>const char* AR013[11] = {"AR013", "Beras tumbuk merah, mentah", "14,6", "352", "7,3", "0,9", "76,2", "0,8", "5,08", "SEREALIA DAN HASIL OLAHANNYA", "1423"};</v>
      </c>
    </row>
    <row r="15" spans="1:19" x14ac:dyDescent="0.25">
      <c r="A15" s="12" t="s">
        <v>35</v>
      </c>
      <c r="B15" s="28" t="s">
        <v>36</v>
      </c>
      <c r="C15" s="4" t="s">
        <v>29</v>
      </c>
      <c r="D15" s="5">
        <v>11</v>
      </c>
      <c r="E15" s="6">
        <v>366</v>
      </c>
      <c r="F15" s="5">
        <v>11</v>
      </c>
      <c r="G15" s="5">
        <v>3.3</v>
      </c>
      <c r="H15" s="5">
        <v>73</v>
      </c>
      <c r="I15" s="5">
        <v>1.2</v>
      </c>
      <c r="J15" s="5">
        <f t="shared" si="0"/>
        <v>4.8666666666666663</v>
      </c>
      <c r="K15" s="21" t="s">
        <v>2018</v>
      </c>
      <c r="L15" s="21" t="s">
        <v>11</v>
      </c>
      <c r="M15" s="43">
        <v>100</v>
      </c>
      <c r="N15" s="30">
        <v>14</v>
      </c>
      <c r="O15" s="30">
        <f t="shared" si="1"/>
        <v>1424</v>
      </c>
      <c r="P15" s="30">
        <v>24</v>
      </c>
      <c r="Q15" s="30" t="str">
        <f t="shared" si="2"/>
        <v>const char* AR014[11] = {"AR014", "Cantel, mentah", "11", "366", "11", "3,3", "73", "1,2", "4,86666666666667", "SEREALIA DAN HASIL OLAHANNYA", "1424"};</v>
      </c>
    </row>
    <row r="16" spans="1:19" x14ac:dyDescent="0.25">
      <c r="A16" s="12" t="s">
        <v>37</v>
      </c>
      <c r="B16" s="28" t="s">
        <v>2036</v>
      </c>
      <c r="C16" s="4" t="s">
        <v>2328</v>
      </c>
      <c r="D16" s="5">
        <v>61.8</v>
      </c>
      <c r="E16" s="6">
        <v>147</v>
      </c>
      <c r="F16" s="5">
        <v>5.0999999999999996</v>
      </c>
      <c r="G16" s="5">
        <v>0.7</v>
      </c>
      <c r="H16" s="5">
        <v>31.5</v>
      </c>
      <c r="I16" s="5">
        <v>1.3</v>
      </c>
      <c r="J16" s="5">
        <f t="shared" si="0"/>
        <v>2.1</v>
      </c>
      <c r="K16" s="21" t="s">
        <v>2018</v>
      </c>
      <c r="L16" s="21" t="s">
        <v>11</v>
      </c>
      <c r="M16" s="43">
        <v>100</v>
      </c>
      <c r="N16" s="30">
        <v>14</v>
      </c>
      <c r="O16" s="30">
        <f t="shared" si="1"/>
        <v>1425</v>
      </c>
      <c r="P16" s="30">
        <v>25</v>
      </c>
      <c r="Q16" s="30" t="str">
        <f t="shared" si="2"/>
        <v>const char* AR015[11] = {"AR015", "Jagung muda, kuning, mentah", "61,8", "147", "5,1", "0,7", "31,5", "1,3", "2,1", "SEREALIA DAN HASIL OLAHANNYA", "1425"};</v>
      </c>
    </row>
    <row r="17" spans="1:17" x14ac:dyDescent="0.25">
      <c r="A17" s="12" t="s">
        <v>38</v>
      </c>
      <c r="B17" s="28" t="s">
        <v>2037</v>
      </c>
      <c r="C17" s="4" t="s">
        <v>2328</v>
      </c>
      <c r="D17" s="5">
        <v>11.5</v>
      </c>
      <c r="E17" s="6">
        <v>366</v>
      </c>
      <c r="F17" s="5">
        <v>9.8000000000000007</v>
      </c>
      <c r="G17" s="5">
        <v>7.3</v>
      </c>
      <c r="H17" s="5">
        <v>69.099999999999994</v>
      </c>
      <c r="I17" s="5">
        <v>2.2000000000000002</v>
      </c>
      <c r="J17" s="5">
        <f t="shared" si="0"/>
        <v>4.6066666666666665</v>
      </c>
      <c r="K17" s="21" t="s">
        <v>2018</v>
      </c>
      <c r="L17" s="21" t="s">
        <v>11</v>
      </c>
      <c r="M17" s="43">
        <v>100</v>
      </c>
      <c r="N17" s="30">
        <v>14</v>
      </c>
      <c r="O17" s="30">
        <f t="shared" si="1"/>
        <v>1431</v>
      </c>
      <c r="P17" s="30">
        <v>31</v>
      </c>
      <c r="Q17" s="30" t="str">
        <f t="shared" si="2"/>
        <v>const char* AR016[11] = {"AR016", "Jagung kuning pipil, kering, mentah", "11,5", "366", "9,8", "7,3", "69,1", "2,2", "4,60666666666667", "SEREALIA DAN HASIL OLAHANNYA", "1431"};</v>
      </c>
    </row>
    <row r="18" spans="1:17" x14ac:dyDescent="0.25">
      <c r="A18" s="12" t="s">
        <v>39</v>
      </c>
      <c r="B18" s="28" t="s">
        <v>2038</v>
      </c>
      <c r="C18" s="4" t="s">
        <v>2328</v>
      </c>
      <c r="D18" s="5">
        <v>11.3</v>
      </c>
      <c r="E18" s="6">
        <v>367</v>
      </c>
      <c r="F18" s="5">
        <v>6.2</v>
      </c>
      <c r="G18" s="5">
        <v>5.0999999999999996</v>
      </c>
      <c r="H18" s="5">
        <v>76.2</v>
      </c>
      <c r="I18" s="5">
        <v>2.6</v>
      </c>
      <c r="J18" s="5">
        <f t="shared" si="0"/>
        <v>5.08</v>
      </c>
      <c r="K18" s="21" t="s">
        <v>2018</v>
      </c>
      <c r="L18" s="21" t="s">
        <v>11</v>
      </c>
      <c r="M18" s="43">
        <v>100</v>
      </c>
      <c r="N18" s="30">
        <v>14</v>
      </c>
      <c r="O18" s="30">
        <f t="shared" si="1"/>
        <v>1432</v>
      </c>
      <c r="P18" s="30">
        <v>32</v>
      </c>
      <c r="Q18" s="30" t="str">
        <f t="shared" si="2"/>
        <v>const char* AR017[11] = {"AR017", "Jagung pipil var, harapan, kering", "11,3", "367", "6,2", "5,1", "76,2", "2,6", "5,08", "SEREALIA DAN HASIL OLAHANNYA", "1432"};</v>
      </c>
    </row>
    <row r="19" spans="1:17" ht="23.25" customHeight="1" x14ac:dyDescent="0.25">
      <c r="A19" s="12" t="s">
        <v>40</v>
      </c>
      <c r="B19" s="28" t="s">
        <v>2039</v>
      </c>
      <c r="C19" s="4" t="s">
        <v>2328</v>
      </c>
      <c r="D19" s="8">
        <v>10.6</v>
      </c>
      <c r="E19" s="14">
        <v>368</v>
      </c>
      <c r="F19" s="5">
        <v>5.5</v>
      </c>
      <c r="G19" s="7">
        <v>4.5999999999999996</v>
      </c>
      <c r="H19" s="7">
        <v>78</v>
      </c>
      <c r="I19" s="5">
        <v>2.9</v>
      </c>
      <c r="J19" s="5">
        <f t="shared" si="0"/>
        <v>5.2</v>
      </c>
      <c r="K19" s="21" t="s">
        <v>2018</v>
      </c>
      <c r="L19" s="21" t="s">
        <v>11</v>
      </c>
      <c r="M19" s="43">
        <v>100</v>
      </c>
      <c r="N19" s="30">
        <v>14</v>
      </c>
      <c r="O19" s="30">
        <f t="shared" si="1"/>
        <v>1433</v>
      </c>
      <c r="P19" s="30">
        <v>33</v>
      </c>
      <c r="Q19" s="30" t="str">
        <f t="shared" si="2"/>
        <v>const char* AR018[11] = {"AR018", "Jagung pipil var, metro, kering", "10,6", "368", "5,5", "4,6", "78", "2,9", "5,2", "SEREALIA DAN HASIL OLAHANNYA", "1433"};</v>
      </c>
    </row>
    <row r="20" spans="1:17" x14ac:dyDescent="0.25">
      <c r="A20" s="12" t="s">
        <v>41</v>
      </c>
      <c r="B20" s="28" t="s">
        <v>42</v>
      </c>
      <c r="C20" s="4" t="s">
        <v>29</v>
      </c>
      <c r="D20" s="8">
        <v>23</v>
      </c>
      <c r="E20" s="14">
        <v>324</v>
      </c>
      <c r="F20" s="5">
        <v>11</v>
      </c>
      <c r="G20" s="7">
        <v>4</v>
      </c>
      <c r="H20" s="7">
        <v>61</v>
      </c>
      <c r="I20" s="11">
        <v>3.1</v>
      </c>
      <c r="J20" s="5">
        <f t="shared" si="0"/>
        <v>4.0666666666666664</v>
      </c>
      <c r="K20" s="21" t="s">
        <v>2018</v>
      </c>
      <c r="L20" s="21" t="s">
        <v>11</v>
      </c>
      <c r="M20" s="43">
        <v>100</v>
      </c>
      <c r="N20" s="30">
        <v>14</v>
      </c>
      <c r="O20" s="30">
        <f t="shared" si="1"/>
        <v>1434</v>
      </c>
      <c r="P20" s="30">
        <v>34</v>
      </c>
      <c r="Q20" s="30" t="str">
        <f t="shared" si="2"/>
        <v>const char* AR019[11] = {"AR019", "Jali, mentah", "23", "324", "11", "4", "61", "3,1", "4,06666666666667", "SEREALIA DAN HASIL OLAHANNYA", "1434"};</v>
      </c>
    </row>
    <row r="21" spans="1:17" x14ac:dyDescent="0.25">
      <c r="A21" s="12" t="s">
        <v>43</v>
      </c>
      <c r="B21" s="28" t="s">
        <v>44</v>
      </c>
      <c r="C21" s="4" t="s">
        <v>29</v>
      </c>
      <c r="D21" s="8">
        <v>11.9</v>
      </c>
      <c r="E21" s="14">
        <v>364</v>
      </c>
      <c r="F21" s="5">
        <v>9.6999999999999993</v>
      </c>
      <c r="G21" s="7">
        <v>3.5</v>
      </c>
      <c r="H21" s="7">
        <v>73.400000000000006</v>
      </c>
      <c r="I21" s="11">
        <v>8.1999999999999993</v>
      </c>
      <c r="J21" s="5">
        <f t="shared" si="0"/>
        <v>4.8933333333333335</v>
      </c>
      <c r="K21" s="21" t="s">
        <v>2018</v>
      </c>
      <c r="L21" s="21" t="s">
        <v>11</v>
      </c>
      <c r="M21" s="43">
        <v>100</v>
      </c>
      <c r="N21" s="30">
        <v>14</v>
      </c>
      <c r="O21" s="30">
        <f t="shared" si="1"/>
        <v>1435</v>
      </c>
      <c r="P21" s="30">
        <v>35</v>
      </c>
      <c r="Q21" s="30" t="str">
        <f t="shared" si="2"/>
        <v>const char* AR020[11] = {"AR020", "Jawawut, mentah", "11,9", "364", "9,7", "3,5", "73,4", "8,2", "4,89333333333333", "SEREALIA DAN HASIL OLAHANNYA", "1435"};</v>
      </c>
    </row>
    <row r="22" spans="1:17" ht="18" customHeight="1" x14ac:dyDescent="0.25">
      <c r="A22" s="12" t="s">
        <v>46</v>
      </c>
      <c r="B22" s="28" t="s">
        <v>2040</v>
      </c>
      <c r="C22" s="4" t="s">
        <v>29</v>
      </c>
      <c r="D22" s="8">
        <v>11.7</v>
      </c>
      <c r="E22" s="14">
        <v>350</v>
      </c>
      <c r="F22" s="5">
        <v>6.2</v>
      </c>
      <c r="G22" s="7">
        <v>1.4</v>
      </c>
      <c r="H22" s="7">
        <v>78.2</v>
      </c>
      <c r="I22" s="11">
        <v>1.7</v>
      </c>
      <c r="J22" s="5">
        <f t="shared" si="0"/>
        <v>5.2133333333333338</v>
      </c>
      <c r="K22" s="21" t="s">
        <v>2018</v>
      </c>
      <c r="L22" s="21" t="s">
        <v>11</v>
      </c>
      <c r="M22" s="43">
        <v>100</v>
      </c>
      <c r="N22" s="30">
        <v>14</v>
      </c>
      <c r="O22" s="30">
        <f t="shared" si="1"/>
        <v>1441</v>
      </c>
      <c r="P22" s="30">
        <v>41</v>
      </c>
      <c r="Q22" s="30" t="str">
        <f t="shared" si="2"/>
        <v>const char* AR021[11] = {"AR021", "Jampang huma, mentah", "11,7", "350", "6,2", "1,4", "78,2", "1,7", "5,21333333333333", "SEREALIA DAN HASIL OLAHANNYA", "1441"};</v>
      </c>
    </row>
    <row r="23" spans="1:17" x14ac:dyDescent="0.25">
      <c r="A23" s="12" t="s">
        <v>47</v>
      </c>
      <c r="B23" s="28" t="s">
        <v>48</v>
      </c>
      <c r="C23" s="4" t="s">
        <v>2328</v>
      </c>
      <c r="D23" s="8">
        <v>56.7</v>
      </c>
      <c r="E23" s="14">
        <v>180</v>
      </c>
      <c r="F23" s="5">
        <v>3</v>
      </c>
      <c r="G23" s="7">
        <v>0.3</v>
      </c>
      <c r="H23" s="7">
        <v>39.799999999999997</v>
      </c>
      <c r="I23" s="5">
        <v>0.2</v>
      </c>
      <c r="J23" s="5">
        <f t="shared" si="0"/>
        <v>2.6533333333333333</v>
      </c>
      <c r="K23" s="21" t="s">
        <v>2018</v>
      </c>
      <c r="L23" s="21" t="s">
        <v>11</v>
      </c>
      <c r="M23" s="43">
        <v>100</v>
      </c>
      <c r="N23" s="30">
        <v>14</v>
      </c>
      <c r="O23" s="30">
        <f t="shared" si="1"/>
        <v>1442</v>
      </c>
      <c r="P23" s="30">
        <v>42</v>
      </c>
      <c r="Q23" s="30" t="str">
        <f t="shared" si="2"/>
        <v>const char* AP001[11] = {"AP001", "Nasi", "56,7", "180", "3", "0,3", "39,8", "0,2", "2,65333333333333", "SEREALIA DAN HASIL OLAHANNYA", "1442"};</v>
      </c>
    </row>
    <row r="24" spans="1:17" x14ac:dyDescent="0.25">
      <c r="A24" s="12" t="s">
        <v>49</v>
      </c>
      <c r="B24" s="28" t="s">
        <v>50</v>
      </c>
      <c r="C24" s="4" t="s">
        <v>51</v>
      </c>
      <c r="D24" s="8">
        <v>71</v>
      </c>
      <c r="E24" s="14">
        <v>120</v>
      </c>
      <c r="F24" s="5">
        <v>2.4</v>
      </c>
      <c r="G24" s="7">
        <v>0.4</v>
      </c>
      <c r="H24" s="7">
        <v>26</v>
      </c>
      <c r="I24" s="11">
        <v>0.5</v>
      </c>
      <c r="J24" s="5">
        <f t="shared" si="0"/>
        <v>1.7333333333333334</v>
      </c>
      <c r="K24" s="21" t="s">
        <v>2018</v>
      </c>
      <c r="L24" s="21" t="s">
        <v>11</v>
      </c>
      <c r="M24" s="43">
        <v>100</v>
      </c>
      <c r="N24" s="30">
        <v>14</v>
      </c>
      <c r="O24" s="30">
        <f t="shared" si="1"/>
        <v>1442</v>
      </c>
      <c r="P24" s="30">
        <v>42</v>
      </c>
      <c r="Q24" s="30" t="str">
        <f t="shared" si="2"/>
        <v>const char* AP002[11] = {"AP002", "Nasi tim", "71", "120", "2,4", "0,4", "26", "0,5", "1,73333333333333", "SEREALIA DAN HASIL OLAHANNYA", "1442"};</v>
      </c>
    </row>
    <row r="25" spans="1:17" x14ac:dyDescent="0.25">
      <c r="A25" s="12" t="s">
        <v>52</v>
      </c>
      <c r="B25" s="28" t="s">
        <v>53</v>
      </c>
      <c r="C25" s="4" t="s">
        <v>14</v>
      </c>
      <c r="D25" s="8">
        <v>75.5</v>
      </c>
      <c r="E25" s="14">
        <v>99</v>
      </c>
      <c r="F25" s="5">
        <v>1.7</v>
      </c>
      <c r="G25" s="7">
        <v>0.3</v>
      </c>
      <c r="H25" s="7">
        <v>22.4</v>
      </c>
      <c r="I25" s="5">
        <v>0</v>
      </c>
      <c r="J25" s="5">
        <f t="shared" si="0"/>
        <v>1.4933333333333332</v>
      </c>
      <c r="K25" s="21" t="s">
        <v>2018</v>
      </c>
      <c r="L25" s="21" t="s">
        <v>11</v>
      </c>
      <c r="M25" s="43">
        <v>100</v>
      </c>
      <c r="N25" s="30">
        <v>14</v>
      </c>
      <c r="O25" s="30">
        <f t="shared" si="1"/>
        <v>1444</v>
      </c>
      <c r="P25" s="30">
        <v>44</v>
      </c>
      <c r="Q25" s="30" t="str">
        <f t="shared" si="2"/>
        <v>const char* AP003[11] = {"AP003", "Beras, tapai", "75,5", "99", "1,7", "0,3", "22,4", "0", "1,49333333333333", "SEREALIA DAN HASIL OLAHANNYA", "1444"};</v>
      </c>
    </row>
    <row r="26" spans="1:17" x14ac:dyDescent="0.25">
      <c r="A26" s="12" t="s">
        <v>54</v>
      </c>
      <c r="B26" s="28" t="s">
        <v>55</v>
      </c>
      <c r="C26" s="4" t="s">
        <v>29</v>
      </c>
      <c r="D26" s="8">
        <v>12</v>
      </c>
      <c r="E26" s="14">
        <v>353</v>
      </c>
      <c r="F26" s="5">
        <v>7</v>
      </c>
      <c r="G26" s="7">
        <v>0.5</v>
      </c>
      <c r="H26" s="7">
        <v>80</v>
      </c>
      <c r="I26" s="11">
        <v>2.4</v>
      </c>
      <c r="J26" s="5">
        <f t="shared" si="0"/>
        <v>5.333333333333333</v>
      </c>
      <c r="K26" s="21" t="s">
        <v>2018</v>
      </c>
      <c r="L26" s="21" t="s">
        <v>11</v>
      </c>
      <c r="M26" s="43">
        <v>100</v>
      </c>
      <c r="N26" s="30">
        <v>14</v>
      </c>
      <c r="O26" s="30">
        <f t="shared" si="1"/>
        <v>1445</v>
      </c>
      <c r="P26" s="30">
        <v>45</v>
      </c>
      <c r="Q26" s="30" t="str">
        <f t="shared" si="2"/>
        <v>const char* AP004[11] = {"AP004", "Beras, tepung, mentah", "12", "353", "7", "0,5", "80", "2,4", "5,33333333333333", "SEREALIA DAN HASIL OLAHANNYA", "1445"};</v>
      </c>
    </row>
    <row r="27" spans="1:17" x14ac:dyDescent="0.25">
      <c r="A27" s="12" t="s">
        <v>56</v>
      </c>
      <c r="B27" s="28" t="s">
        <v>57</v>
      </c>
      <c r="C27" s="4" t="s">
        <v>2328</v>
      </c>
      <c r="D27" s="8">
        <v>64</v>
      </c>
      <c r="E27" s="14">
        <v>149</v>
      </c>
      <c r="F27" s="5">
        <v>2.8</v>
      </c>
      <c r="G27" s="7">
        <v>0.4</v>
      </c>
      <c r="H27" s="7">
        <v>32.5</v>
      </c>
      <c r="I27" s="5">
        <v>0.3</v>
      </c>
      <c r="J27" s="5">
        <f t="shared" si="0"/>
        <v>2.1666666666666665</v>
      </c>
      <c r="K27" s="21" t="s">
        <v>2018</v>
      </c>
      <c r="L27" s="21" t="s">
        <v>11</v>
      </c>
      <c r="M27" s="43">
        <v>100</v>
      </c>
      <c r="N27" s="30">
        <v>14</v>
      </c>
      <c r="O27" s="30">
        <f t="shared" si="1"/>
        <v>1451</v>
      </c>
      <c r="P27" s="30">
        <v>51</v>
      </c>
      <c r="Q27" s="30" t="str">
        <f t="shared" si="2"/>
        <v>const char* AP005[11] = {"AP005", "Beras merah, Nasi", "64", "149", "2,8", "0,4", "32,5", "0,3", "2,16666666666667", "SEREALIA DAN HASIL OLAHANNYA", "1451"};</v>
      </c>
    </row>
    <row r="28" spans="1:17" x14ac:dyDescent="0.25">
      <c r="A28" s="12" t="s">
        <v>58</v>
      </c>
      <c r="B28" s="28" t="s">
        <v>59</v>
      </c>
      <c r="C28" s="4" t="s">
        <v>29</v>
      </c>
      <c r="D28" s="8">
        <v>12.9</v>
      </c>
      <c r="E28" s="14">
        <v>348</v>
      </c>
      <c r="F28" s="5">
        <v>4.7</v>
      </c>
      <c r="G28" s="7">
        <v>0.1</v>
      </c>
      <c r="H28" s="7">
        <v>82.1</v>
      </c>
      <c r="I28" s="11">
        <v>1.2</v>
      </c>
      <c r="J28" s="5">
        <f t="shared" si="0"/>
        <v>5.4733333333333327</v>
      </c>
      <c r="K28" s="21" t="s">
        <v>2018</v>
      </c>
      <c r="L28" s="21" t="s">
        <v>11</v>
      </c>
      <c r="M28" s="43">
        <v>100</v>
      </c>
      <c r="N28" s="30">
        <v>14</v>
      </c>
      <c r="O28" s="30">
        <f t="shared" si="1"/>
        <v>1452</v>
      </c>
      <c r="P28" s="30">
        <v>52</v>
      </c>
      <c r="Q28" s="30" t="str">
        <f t="shared" si="2"/>
        <v>const char* AP006[11] = {"AP006", "Bihun, mentah", "12,9", "348", "4,7", "0,1", "82,1", "1,2", "5,47333333333333", "SEREALIA DAN HASIL OLAHANNYA", "1452"};</v>
      </c>
    </row>
    <row r="29" spans="1:17" x14ac:dyDescent="0.25">
      <c r="A29" s="12" t="s">
        <v>60</v>
      </c>
      <c r="B29" s="28" t="s">
        <v>61</v>
      </c>
      <c r="C29" s="4" t="s">
        <v>62</v>
      </c>
      <c r="D29" s="8">
        <v>9</v>
      </c>
      <c r="E29" s="14">
        <v>381</v>
      </c>
      <c r="F29" s="5">
        <v>6.1</v>
      </c>
      <c r="G29" s="7">
        <v>3.9</v>
      </c>
      <c r="H29" s="7">
        <v>80.3</v>
      </c>
      <c r="I29" s="9"/>
      <c r="J29" s="5">
        <f t="shared" si="0"/>
        <v>5.3533333333333335</v>
      </c>
      <c r="K29" s="21" t="s">
        <v>2018</v>
      </c>
      <c r="L29" s="21" t="s">
        <v>11</v>
      </c>
      <c r="M29" s="43">
        <v>100</v>
      </c>
      <c r="N29" s="30">
        <v>14</v>
      </c>
      <c r="O29" s="30">
        <f t="shared" si="1"/>
        <v>1453</v>
      </c>
      <c r="P29" s="30">
        <v>53</v>
      </c>
      <c r="Q29" s="30" t="str">
        <f t="shared" si="2"/>
        <v>const char* AP007[11] = {"AP007", "Bihun goreng instan", "9", "381", "6,1", "3,9", "80,3", "", "5,35333333333333", "SEREALIA DAN HASIL OLAHANNYA", "1453"};</v>
      </c>
    </row>
    <row r="30" spans="1:17" x14ac:dyDescent="0.25">
      <c r="A30" s="12" t="s">
        <v>63</v>
      </c>
      <c r="B30" s="28" t="s">
        <v>64</v>
      </c>
      <c r="C30" s="4" t="s">
        <v>65</v>
      </c>
      <c r="D30" s="8">
        <v>11.3</v>
      </c>
      <c r="E30" s="14">
        <v>354</v>
      </c>
      <c r="F30" s="5">
        <v>0.5</v>
      </c>
      <c r="G30" s="7">
        <v>0.3</v>
      </c>
      <c r="H30" s="7">
        <v>87.4</v>
      </c>
      <c r="I30" s="5">
        <v>3</v>
      </c>
      <c r="J30" s="5">
        <f t="shared" si="0"/>
        <v>5.8266666666666671</v>
      </c>
      <c r="K30" s="21" t="s">
        <v>2018</v>
      </c>
      <c r="L30" s="21" t="s">
        <v>11</v>
      </c>
      <c r="M30" s="43">
        <v>100</v>
      </c>
      <c r="N30" s="30">
        <v>14</v>
      </c>
      <c r="O30" s="30">
        <f t="shared" si="1"/>
        <v>1454</v>
      </c>
      <c r="P30" s="30">
        <v>54</v>
      </c>
      <c r="Q30" s="30" t="str">
        <f t="shared" si="2"/>
        <v>const char* AP008[11] = {"AP008", "Bihun Jagung, mentah", "11,3", "354", "0,5", "0,3", "87,4", "3", "5,82666666666667", "SEREALIA DAN HASIL OLAHANNYA", "1454"};</v>
      </c>
    </row>
    <row r="31" spans="1:17" x14ac:dyDescent="0.25">
      <c r="A31" s="12" t="s">
        <v>66</v>
      </c>
      <c r="B31" s="28" t="s">
        <v>67</v>
      </c>
      <c r="C31" s="4" t="s">
        <v>65</v>
      </c>
      <c r="D31" s="8">
        <v>11</v>
      </c>
      <c r="E31" s="14">
        <v>357</v>
      </c>
      <c r="F31" s="5">
        <v>8.8000000000000007</v>
      </c>
      <c r="G31" s="7">
        <v>0.5</v>
      </c>
      <c r="H31" s="7">
        <v>79.5</v>
      </c>
      <c r="I31" s="5">
        <v>6.2</v>
      </c>
      <c r="J31" s="5">
        <f t="shared" si="0"/>
        <v>5.3</v>
      </c>
      <c r="K31" s="21" t="s">
        <v>2018</v>
      </c>
      <c r="L31" s="21" t="s">
        <v>11</v>
      </c>
      <c r="M31" s="43">
        <v>100</v>
      </c>
      <c r="N31" s="30">
        <v>14</v>
      </c>
      <c r="O31" s="30">
        <f t="shared" si="1"/>
        <v>1455</v>
      </c>
      <c r="P31" s="30">
        <v>55</v>
      </c>
      <c r="Q31" s="30" t="str">
        <f t="shared" si="2"/>
        <v>const char* AP009[11] = {"AP009", "Jagung nasi, mentah", "11", "357", "8,8", "0,5", "79,5", "6,2", "5,3", "SEREALIA DAN HASIL OLAHANNYA", "1455"};</v>
      </c>
    </row>
    <row r="32" spans="1:17" x14ac:dyDescent="0.25">
      <c r="A32" s="12" t="s">
        <v>68</v>
      </c>
      <c r="B32" s="28" t="s">
        <v>69</v>
      </c>
      <c r="C32" s="4" t="s">
        <v>2328</v>
      </c>
      <c r="D32" s="8">
        <v>53.2</v>
      </c>
      <c r="E32" s="14">
        <v>142</v>
      </c>
      <c r="F32" s="5">
        <v>5</v>
      </c>
      <c r="G32" s="7">
        <v>0.7</v>
      </c>
      <c r="H32" s="7">
        <v>30.3</v>
      </c>
      <c r="I32" s="5">
        <v>0.8</v>
      </c>
      <c r="J32" s="5">
        <f t="shared" si="0"/>
        <v>2.02</v>
      </c>
      <c r="K32" s="21" t="s">
        <v>2018</v>
      </c>
      <c r="L32" s="21" t="s">
        <v>11</v>
      </c>
      <c r="M32" s="43">
        <v>100</v>
      </c>
      <c r="N32" s="30">
        <v>14</v>
      </c>
      <c r="O32" s="30">
        <f t="shared" si="1"/>
        <v>14111</v>
      </c>
      <c r="P32" s="30">
        <f>P31+56</f>
        <v>111</v>
      </c>
      <c r="Q32" s="30" t="str">
        <f t="shared" si="2"/>
        <v>const char* AP010[11] = {"AP010", "Jagung muda, rebus", "53,2", "142", "5", "0,7", "30,3", "0,8", "2,02", "SEREALIA DAN HASIL OLAHANNYA", "14111"};</v>
      </c>
    </row>
    <row r="33" spans="1:17" x14ac:dyDescent="0.25">
      <c r="A33" s="12" t="s">
        <v>70</v>
      </c>
      <c r="B33" s="28" t="s">
        <v>71</v>
      </c>
      <c r="C33" s="4" t="s">
        <v>29</v>
      </c>
      <c r="D33" s="8">
        <v>12</v>
      </c>
      <c r="E33" s="14">
        <v>355</v>
      </c>
      <c r="F33" s="5">
        <v>9.1999999999999993</v>
      </c>
      <c r="G33" s="7">
        <v>3.9</v>
      </c>
      <c r="H33" s="7">
        <v>73.7</v>
      </c>
      <c r="I33" s="11">
        <v>7.2</v>
      </c>
      <c r="J33" s="5">
        <f t="shared" si="0"/>
        <v>4.9133333333333331</v>
      </c>
      <c r="K33" s="21" t="s">
        <v>2018</v>
      </c>
      <c r="L33" s="21" t="s">
        <v>11</v>
      </c>
      <c r="M33" s="43">
        <v>100</v>
      </c>
      <c r="N33" s="30">
        <v>14</v>
      </c>
      <c r="O33" s="30">
        <f t="shared" si="1"/>
        <v>14112</v>
      </c>
      <c r="P33" s="30">
        <f>P32+1</f>
        <v>112</v>
      </c>
      <c r="Q33" s="30" t="str">
        <f t="shared" si="2"/>
        <v>const char* AP011[11] = {"AP011", "Jagung kuning, tepung", "12", "355", "9,2", "3,9", "73,7", "7,2", "4,91333333333333", "SEREALIA DAN HASIL OLAHANNYA", "14112"};</v>
      </c>
    </row>
    <row r="34" spans="1:17" x14ac:dyDescent="0.25">
      <c r="A34" s="12" t="s">
        <v>72</v>
      </c>
      <c r="B34" s="28" t="s">
        <v>2041</v>
      </c>
      <c r="C34" s="4" t="s">
        <v>2328</v>
      </c>
      <c r="D34" s="8">
        <v>63.7</v>
      </c>
      <c r="E34" s="14">
        <v>154</v>
      </c>
      <c r="F34" s="5">
        <v>3.8</v>
      </c>
      <c r="G34" s="7">
        <v>3.5</v>
      </c>
      <c r="H34" s="7">
        <v>28.4</v>
      </c>
      <c r="I34" s="5">
        <v>0.7</v>
      </c>
      <c r="J34" s="5">
        <f t="shared" si="0"/>
        <v>1.8933333333333333</v>
      </c>
      <c r="K34" s="21" t="s">
        <v>2018</v>
      </c>
      <c r="L34" s="21" t="s">
        <v>11</v>
      </c>
      <c r="M34" s="43">
        <v>100</v>
      </c>
      <c r="N34" s="30">
        <v>14</v>
      </c>
      <c r="O34" s="30">
        <f t="shared" si="1"/>
        <v>14113</v>
      </c>
      <c r="P34" s="30">
        <f t="shared" ref="P34:P61" si="3">P33+1</f>
        <v>113</v>
      </c>
      <c r="Q34" s="30" t="str">
        <f t="shared" si="2"/>
        <v>const char* AP012[11] = {"AP012", "Jagung kuning pipil, rebus", "63,7", "154", "3,8", "3,5", "28,4", "0,7", "1,89333333333333", "SEREALIA DAN HASIL OLAHANNYA", "14113"};</v>
      </c>
    </row>
    <row r="35" spans="1:17" x14ac:dyDescent="0.25">
      <c r="A35" s="12" t="s">
        <v>73</v>
      </c>
      <c r="B35" s="28" t="s">
        <v>74</v>
      </c>
      <c r="C35" s="4" t="s">
        <v>29</v>
      </c>
      <c r="D35" s="8">
        <v>12</v>
      </c>
      <c r="E35" s="14">
        <v>355</v>
      </c>
      <c r="F35" s="5">
        <v>9.1999999999999993</v>
      </c>
      <c r="G35" s="7">
        <v>3.9</v>
      </c>
      <c r="H35" s="7">
        <v>73.7</v>
      </c>
      <c r="I35" s="11">
        <v>7.2</v>
      </c>
      <c r="J35" s="5">
        <f t="shared" si="0"/>
        <v>4.9133333333333331</v>
      </c>
      <c r="K35" s="21" t="s">
        <v>2018</v>
      </c>
      <c r="L35" s="21" t="s">
        <v>11</v>
      </c>
      <c r="M35" s="43">
        <v>100</v>
      </c>
      <c r="N35" s="30">
        <v>14</v>
      </c>
      <c r="O35" s="30">
        <f t="shared" si="1"/>
        <v>14114</v>
      </c>
      <c r="P35" s="30">
        <f t="shared" si="3"/>
        <v>114</v>
      </c>
      <c r="Q35" s="30" t="str">
        <f t="shared" si="2"/>
        <v>const char* AP013[11] = {"AP013", "Jagung, tepung putih", "12", "355", "9,2", "3,9", "73,7", "7,2", "4,91333333333333", "SEREALIA DAN HASIL OLAHANNYA", "14114"};</v>
      </c>
    </row>
    <row r="36" spans="1:17" x14ac:dyDescent="0.25">
      <c r="A36" s="12" t="s">
        <v>75</v>
      </c>
      <c r="B36" s="28" t="s">
        <v>76</v>
      </c>
      <c r="C36" s="4" t="s">
        <v>2328</v>
      </c>
      <c r="D36" s="8">
        <v>52</v>
      </c>
      <c r="E36" s="14">
        <v>212</v>
      </c>
      <c r="F36" s="5">
        <v>4</v>
      </c>
      <c r="G36" s="7">
        <v>4.5999999999999996</v>
      </c>
      <c r="H36" s="7">
        <v>38.6</v>
      </c>
      <c r="I36" s="5">
        <v>0.2</v>
      </c>
      <c r="J36" s="5">
        <f t="shared" si="0"/>
        <v>2.5733333333333333</v>
      </c>
      <c r="K36" s="21" t="s">
        <v>2018</v>
      </c>
      <c r="L36" s="21" t="s">
        <v>11</v>
      </c>
      <c r="M36" s="43">
        <v>100</v>
      </c>
      <c r="N36" s="30">
        <v>14</v>
      </c>
      <c r="O36" s="30">
        <f t="shared" si="1"/>
        <v>14115</v>
      </c>
      <c r="P36" s="30">
        <f t="shared" si="3"/>
        <v>115</v>
      </c>
      <c r="Q36" s="30" t="str">
        <f t="shared" si="2"/>
        <v>const char* AP014[11] = {"AP014", "Ketan, ketupat", "52", "212", "4", "4,6", "38,6", "0,2", "2,57333333333333", "SEREALIA DAN HASIL OLAHANNYA", "14115"};</v>
      </c>
    </row>
    <row r="37" spans="1:17" x14ac:dyDescent="0.25">
      <c r="A37" s="12" t="s">
        <v>77</v>
      </c>
      <c r="B37" s="28" t="s">
        <v>78</v>
      </c>
      <c r="C37" s="4" t="s">
        <v>2328</v>
      </c>
      <c r="D37" s="8">
        <v>56.9</v>
      </c>
      <c r="E37" s="14">
        <v>181</v>
      </c>
      <c r="F37" s="5">
        <v>4</v>
      </c>
      <c r="G37" s="7">
        <v>1.2</v>
      </c>
      <c r="H37" s="7">
        <v>37.299999999999997</v>
      </c>
      <c r="I37" s="5">
        <v>0.3</v>
      </c>
      <c r="J37" s="5">
        <f t="shared" si="0"/>
        <v>2.4866666666666664</v>
      </c>
      <c r="K37" s="21" t="s">
        <v>2018</v>
      </c>
      <c r="L37" s="21" t="s">
        <v>11</v>
      </c>
      <c r="M37" s="43">
        <v>100</v>
      </c>
      <c r="N37" s="30">
        <v>14</v>
      </c>
      <c r="O37" s="30">
        <f t="shared" si="1"/>
        <v>14121</v>
      </c>
      <c r="P37" s="30">
        <f>P32+10</f>
        <v>121</v>
      </c>
      <c r="Q37" s="30" t="str">
        <f t="shared" si="2"/>
        <v>const char* AP015[11] = {"AP015", "Ketan hitam, matang", "56,9", "181", "4", "1,2", "37,3", "0,3", "2,48666666666667", "SEREALIA DAN HASIL OLAHANNYA", "14121"};</v>
      </c>
    </row>
    <row r="38" spans="1:17" x14ac:dyDescent="0.25">
      <c r="A38" s="12" t="s">
        <v>79</v>
      </c>
      <c r="B38" s="28" t="s">
        <v>80</v>
      </c>
      <c r="C38" s="4" t="s">
        <v>2328</v>
      </c>
      <c r="D38" s="8">
        <v>50.2</v>
      </c>
      <c r="E38" s="14">
        <v>166</v>
      </c>
      <c r="F38" s="5">
        <v>3.8</v>
      </c>
      <c r="G38" s="7">
        <v>1</v>
      </c>
      <c r="H38" s="7">
        <v>34.4</v>
      </c>
      <c r="I38" s="5">
        <v>0.3</v>
      </c>
      <c r="J38" s="5">
        <f t="shared" si="0"/>
        <v>2.2933333333333334</v>
      </c>
      <c r="K38" s="21" t="s">
        <v>2018</v>
      </c>
      <c r="L38" s="21" t="s">
        <v>11</v>
      </c>
      <c r="M38" s="43">
        <v>100</v>
      </c>
      <c r="N38" s="30">
        <v>14</v>
      </c>
      <c r="O38" s="30">
        <f t="shared" si="1"/>
        <v>14122</v>
      </c>
      <c r="P38" s="30">
        <f t="shared" ref="P38:P41" si="4">P33+10</f>
        <v>122</v>
      </c>
      <c r="Q38" s="30" t="str">
        <f t="shared" si="2"/>
        <v>const char* AP016[11] = {"AP016", "Ketan hitam, tapai", "50,2", "166", "3,8", "1", "34,4", "0,3", "2,29333333333333", "SEREALIA DAN HASIL OLAHANNYA", "14122"};</v>
      </c>
    </row>
    <row r="39" spans="1:17" x14ac:dyDescent="0.25">
      <c r="A39" s="12" t="s">
        <v>81</v>
      </c>
      <c r="B39" s="28" t="s">
        <v>82</v>
      </c>
      <c r="C39" s="4" t="s">
        <v>2328</v>
      </c>
      <c r="D39" s="8">
        <v>60.7</v>
      </c>
      <c r="E39" s="14">
        <v>163</v>
      </c>
      <c r="F39" s="5">
        <v>3</v>
      </c>
      <c r="G39" s="7">
        <v>0.4</v>
      </c>
      <c r="H39" s="7">
        <v>35.700000000000003</v>
      </c>
      <c r="I39" s="5">
        <v>0.2</v>
      </c>
      <c r="J39" s="5">
        <f t="shared" si="0"/>
        <v>2.3800000000000003</v>
      </c>
      <c r="K39" s="21" t="s">
        <v>2018</v>
      </c>
      <c r="L39" s="21" t="s">
        <v>11</v>
      </c>
      <c r="M39" s="43">
        <v>100</v>
      </c>
      <c r="N39" s="30">
        <v>14</v>
      </c>
      <c r="O39" s="30">
        <f t="shared" si="1"/>
        <v>14123</v>
      </c>
      <c r="P39" s="30">
        <f t="shared" si="4"/>
        <v>123</v>
      </c>
      <c r="Q39" s="30" t="str">
        <f t="shared" si="2"/>
        <v>const char* AP017[11] = {"AP017", "Ketan putih, matang", "60,7", "163", "3", "0,4", "35,7", "0,2", "2,38", "SEREALIA DAN HASIL OLAHANNYA", "14123"};</v>
      </c>
    </row>
    <row r="40" spans="1:17" x14ac:dyDescent="0.25">
      <c r="A40" s="12" t="s">
        <v>83</v>
      </c>
      <c r="B40" s="28" t="s">
        <v>84</v>
      </c>
      <c r="C40" s="4" t="s">
        <v>2328</v>
      </c>
      <c r="D40" s="8">
        <v>58.9</v>
      </c>
      <c r="E40" s="14">
        <v>172</v>
      </c>
      <c r="F40" s="5">
        <v>3</v>
      </c>
      <c r="G40" s="7">
        <v>0.5</v>
      </c>
      <c r="H40" s="7">
        <v>37.5</v>
      </c>
      <c r="I40" s="5">
        <v>0.6</v>
      </c>
      <c r="J40" s="5">
        <f t="shared" si="0"/>
        <v>2.5</v>
      </c>
      <c r="K40" s="21" t="s">
        <v>2018</v>
      </c>
      <c r="L40" s="21" t="s">
        <v>11</v>
      </c>
      <c r="M40" s="43">
        <v>100</v>
      </c>
      <c r="N40" s="30">
        <v>14</v>
      </c>
      <c r="O40" s="30">
        <f t="shared" si="1"/>
        <v>14124</v>
      </c>
      <c r="P40" s="30">
        <f t="shared" si="4"/>
        <v>124</v>
      </c>
      <c r="Q40" s="30" t="str">
        <f t="shared" si="2"/>
        <v>const char* AP018[11] = {"AP018", "Ketan putih, tapai", "58,9", "172", "3", "0,5", "37,5", "0,6", "2,5", "SEREALIA DAN HASIL OLAHANNYA", "14124"};</v>
      </c>
    </row>
    <row r="41" spans="1:17" x14ac:dyDescent="0.25">
      <c r="A41" s="12" t="s">
        <v>85</v>
      </c>
      <c r="B41" s="28" t="s">
        <v>86</v>
      </c>
      <c r="C41" s="4" t="s">
        <v>29</v>
      </c>
      <c r="D41" s="8">
        <v>14</v>
      </c>
      <c r="E41" s="14">
        <v>341</v>
      </c>
      <c r="F41" s="5">
        <v>0.3</v>
      </c>
      <c r="G41" s="7">
        <v>0</v>
      </c>
      <c r="H41" s="7">
        <v>85</v>
      </c>
      <c r="I41" s="11">
        <v>7</v>
      </c>
      <c r="J41" s="5">
        <f t="shared" si="0"/>
        <v>5.666666666666667</v>
      </c>
      <c r="K41" s="21" t="s">
        <v>2018</v>
      </c>
      <c r="L41" s="21" t="s">
        <v>11</v>
      </c>
      <c r="M41" s="43">
        <v>100</v>
      </c>
      <c r="N41" s="30">
        <v>14</v>
      </c>
      <c r="O41" s="30">
        <f t="shared" si="1"/>
        <v>14125</v>
      </c>
      <c r="P41" s="30">
        <f t="shared" si="4"/>
        <v>125</v>
      </c>
      <c r="Q41" s="30" t="str">
        <f t="shared" si="2"/>
        <v>const char* AP019[11] = {"AP019", "Maizena, tepung", "14", "341", "0,3", "0", "85", "7", "5,66666666666667", "SEREALIA DAN HASIL OLAHANNYA", "14125"};</v>
      </c>
    </row>
    <row r="42" spans="1:17" x14ac:dyDescent="0.25">
      <c r="A42" s="12" t="s">
        <v>87</v>
      </c>
      <c r="B42" s="28" t="s">
        <v>88</v>
      </c>
      <c r="C42" s="4" t="s">
        <v>29</v>
      </c>
      <c r="D42" s="8">
        <v>11.7</v>
      </c>
      <c r="E42" s="14">
        <v>353</v>
      </c>
      <c r="F42" s="5">
        <v>8.6999999999999993</v>
      </c>
      <c r="G42" s="7">
        <v>0.4</v>
      </c>
      <c r="H42" s="7">
        <v>78.7</v>
      </c>
      <c r="I42" s="11">
        <v>4.9000000000000004</v>
      </c>
      <c r="J42" s="5">
        <f t="shared" si="0"/>
        <v>5.246666666666667</v>
      </c>
      <c r="K42" s="21" t="s">
        <v>2018</v>
      </c>
      <c r="L42" s="21" t="s">
        <v>11</v>
      </c>
      <c r="M42" s="43">
        <v>100</v>
      </c>
      <c r="N42" s="30">
        <v>14</v>
      </c>
      <c r="O42" s="30">
        <f t="shared" si="1"/>
        <v>14131</v>
      </c>
      <c r="P42" s="30">
        <f>P41+6</f>
        <v>131</v>
      </c>
      <c r="Q42" s="30" t="str">
        <f t="shared" si="2"/>
        <v>const char* AP020[11] = {"AP020", "Makaroni, mentah", "11,7", "353", "8,7", "0,4", "78,7", "4,9", "5,24666666666667", "SEREALIA DAN HASIL OLAHANNYA", "14131"};</v>
      </c>
    </row>
    <row r="43" spans="1:17" x14ac:dyDescent="0.25">
      <c r="A43" s="12" t="s">
        <v>89</v>
      </c>
      <c r="B43" s="28" t="s">
        <v>90</v>
      </c>
      <c r="C43" s="4" t="s">
        <v>29</v>
      </c>
      <c r="D43" s="5">
        <v>80</v>
      </c>
      <c r="E43" s="6">
        <v>88</v>
      </c>
      <c r="F43" s="5">
        <v>0.6</v>
      </c>
      <c r="G43" s="7">
        <v>3.3</v>
      </c>
      <c r="H43" s="8">
        <v>14</v>
      </c>
      <c r="I43" s="11">
        <v>0.1</v>
      </c>
      <c r="J43" s="5">
        <f t="shared" si="0"/>
        <v>0.93333333333333335</v>
      </c>
      <c r="K43" s="21" t="s">
        <v>2018</v>
      </c>
      <c r="L43" s="21" t="s">
        <v>11</v>
      </c>
      <c r="M43" s="43">
        <v>100</v>
      </c>
      <c r="N43" s="30">
        <v>14</v>
      </c>
      <c r="O43" s="30">
        <f t="shared" si="1"/>
        <v>14132</v>
      </c>
      <c r="P43" s="30">
        <f>P42+1</f>
        <v>132</v>
      </c>
      <c r="Q43" s="30" t="str">
        <f t="shared" si="2"/>
        <v>const char* AP021[11] = {"AP021", "Mi basah", "80", "88", "0,6", "3,3", "14", "0,1", "0,933333333333333", "SEREALIA DAN HASIL OLAHANNYA", "14132"};</v>
      </c>
    </row>
    <row r="44" spans="1:17" x14ac:dyDescent="0.25">
      <c r="A44" s="12" t="s">
        <v>91</v>
      </c>
      <c r="B44" s="28" t="s">
        <v>92</v>
      </c>
      <c r="C44" s="4" t="s">
        <v>2328</v>
      </c>
      <c r="D44" s="5">
        <v>10.6</v>
      </c>
      <c r="E44" s="6">
        <v>339</v>
      </c>
      <c r="F44" s="5">
        <v>10</v>
      </c>
      <c r="G44" s="7">
        <v>1.7</v>
      </c>
      <c r="H44" s="8">
        <v>6.3</v>
      </c>
      <c r="I44" s="5">
        <v>0.4</v>
      </c>
      <c r="J44" s="5">
        <f t="shared" si="0"/>
        <v>0.42</v>
      </c>
      <c r="K44" s="21" t="s">
        <v>2018</v>
      </c>
      <c r="L44" s="21" t="s">
        <v>11</v>
      </c>
      <c r="M44" s="43">
        <v>100</v>
      </c>
      <c r="N44" s="30">
        <v>14</v>
      </c>
      <c r="O44" s="30">
        <f t="shared" si="1"/>
        <v>14133</v>
      </c>
      <c r="P44" s="30">
        <f t="shared" si="3"/>
        <v>133</v>
      </c>
      <c r="Q44" s="30" t="str">
        <f t="shared" si="2"/>
        <v>const char* AP022[11] = {"AP022", "Mi kering", "10,6", "339", "10", "1,7", "6,3", "0,4", "0,42", "SEREALIA DAN HASIL OLAHANNYA", "14133"};</v>
      </c>
    </row>
    <row r="45" spans="1:17" x14ac:dyDescent="0.25">
      <c r="A45" s="12" t="s">
        <v>93</v>
      </c>
      <c r="B45" s="28" t="s">
        <v>94</v>
      </c>
      <c r="C45" s="4" t="s">
        <v>2328</v>
      </c>
      <c r="D45" s="5">
        <v>10</v>
      </c>
      <c r="E45" s="6">
        <v>345</v>
      </c>
      <c r="F45" s="5">
        <v>8.5</v>
      </c>
      <c r="G45" s="7">
        <v>2.2000000000000002</v>
      </c>
      <c r="H45" s="8">
        <v>78</v>
      </c>
      <c r="I45" s="5">
        <v>0.5</v>
      </c>
      <c r="J45" s="5">
        <f t="shared" si="0"/>
        <v>5.2</v>
      </c>
      <c r="K45" s="21" t="s">
        <v>2018</v>
      </c>
      <c r="L45" s="21" t="s">
        <v>11</v>
      </c>
      <c r="M45" s="43">
        <v>100</v>
      </c>
      <c r="N45" s="30">
        <v>14</v>
      </c>
      <c r="O45" s="30">
        <f t="shared" si="1"/>
        <v>14134</v>
      </c>
      <c r="P45" s="30">
        <f t="shared" si="3"/>
        <v>134</v>
      </c>
      <c r="Q45" s="30" t="str">
        <f t="shared" si="2"/>
        <v>const char* AP023[11] = {"AP023", "Misoa", "10", "345", "8,5", "2,2", "78", "0,5", "5,2", "SEREALIA DAN HASIL OLAHANNYA", "14134"};</v>
      </c>
    </row>
    <row r="46" spans="1:17" x14ac:dyDescent="0.25">
      <c r="A46" s="12" t="s">
        <v>95</v>
      </c>
      <c r="B46" s="28" t="s">
        <v>96</v>
      </c>
      <c r="C46" s="4" t="s">
        <v>29</v>
      </c>
      <c r="D46" s="5">
        <v>40</v>
      </c>
      <c r="E46" s="6">
        <v>248</v>
      </c>
      <c r="F46" s="5">
        <v>8</v>
      </c>
      <c r="G46" s="7">
        <v>1.2</v>
      </c>
      <c r="H46" s="8">
        <v>50</v>
      </c>
      <c r="I46" s="11">
        <v>9.1</v>
      </c>
      <c r="J46" s="5">
        <f t="shared" si="0"/>
        <v>3.3333333333333335</v>
      </c>
      <c r="K46" s="21" t="s">
        <v>2018</v>
      </c>
      <c r="L46" s="21" t="s">
        <v>11</v>
      </c>
      <c r="M46" s="43">
        <v>100</v>
      </c>
      <c r="N46" s="30">
        <v>14</v>
      </c>
      <c r="O46" s="30">
        <f t="shared" si="1"/>
        <v>14135</v>
      </c>
      <c r="P46" s="30">
        <f t="shared" si="3"/>
        <v>135</v>
      </c>
      <c r="Q46" s="30" t="str">
        <f t="shared" si="2"/>
        <v>const char* AP024[11] = {"AP024", "Roti putih", "40", "248", "8", "1,2", "50", "9,1", "3,33333333333333", "SEREALIA DAN HASIL OLAHANNYA", "14135"};</v>
      </c>
    </row>
    <row r="47" spans="1:17" x14ac:dyDescent="0.25">
      <c r="A47" s="12" t="s">
        <v>97</v>
      </c>
      <c r="B47" s="28" t="s">
        <v>98</v>
      </c>
      <c r="C47" s="4" t="s">
        <v>2328</v>
      </c>
      <c r="D47" s="5">
        <v>11.8</v>
      </c>
      <c r="E47" s="6">
        <v>333</v>
      </c>
      <c r="F47" s="5">
        <v>9</v>
      </c>
      <c r="G47" s="7">
        <v>1</v>
      </c>
      <c r="H47" s="8">
        <v>77.2</v>
      </c>
      <c r="I47" s="5">
        <v>0.3</v>
      </c>
      <c r="J47" s="5">
        <f t="shared" si="0"/>
        <v>5.1466666666666665</v>
      </c>
      <c r="K47" s="21" t="s">
        <v>2018</v>
      </c>
      <c r="L47" s="21" t="s">
        <v>11</v>
      </c>
      <c r="M47" s="43">
        <v>100</v>
      </c>
      <c r="N47" s="30">
        <v>14</v>
      </c>
      <c r="O47" s="30">
        <f t="shared" si="1"/>
        <v>14141</v>
      </c>
      <c r="P47" s="30">
        <f>P46+6</f>
        <v>141</v>
      </c>
      <c r="Q47" s="30" t="str">
        <f t="shared" si="2"/>
        <v>const char* AP025[11] = {"AP025", "Tepung terigu", "11,8", "333", "9", "1", "77,2", "0,3", "5,14666666666667", "SEREALIA DAN HASIL OLAHANNYA", "14141"};</v>
      </c>
    </row>
    <row r="48" spans="1:17" x14ac:dyDescent="0.25">
      <c r="A48" s="12" t="s">
        <v>99</v>
      </c>
      <c r="B48" s="28" t="s">
        <v>100</v>
      </c>
      <c r="C48" s="4" t="s">
        <v>14</v>
      </c>
      <c r="D48" s="5">
        <v>58.4</v>
      </c>
      <c r="E48" s="6">
        <v>191</v>
      </c>
      <c r="F48" s="5">
        <v>1.3</v>
      </c>
      <c r="G48" s="7">
        <v>5.5</v>
      </c>
      <c r="H48" s="8">
        <v>34</v>
      </c>
      <c r="I48" s="9"/>
      <c r="J48" s="5">
        <f t="shared" si="0"/>
        <v>2.2666666666666666</v>
      </c>
      <c r="K48" s="21" t="s">
        <v>2018</v>
      </c>
      <c r="L48" s="21" t="s">
        <v>11</v>
      </c>
      <c r="M48" s="43">
        <v>100</v>
      </c>
      <c r="N48" s="30">
        <v>14</v>
      </c>
      <c r="O48" s="30">
        <f t="shared" si="1"/>
        <v>14142</v>
      </c>
      <c r="P48" s="30">
        <f>P47+1</f>
        <v>142</v>
      </c>
      <c r="Q48" s="30" t="str">
        <f t="shared" si="2"/>
        <v>const char* AP026[11] = {"AP026", "Amparan tatak", "58,4", "191", "1,3", "5,5", "34", "", "2,26666666666667", "SEREALIA DAN HASIL OLAHANNYA", "14142"};</v>
      </c>
    </row>
    <row r="49" spans="1:17" x14ac:dyDescent="0.25">
      <c r="A49" s="12" t="s">
        <v>101</v>
      </c>
      <c r="B49" s="28" t="s">
        <v>102</v>
      </c>
      <c r="C49" s="4" t="s">
        <v>14</v>
      </c>
      <c r="D49" s="5">
        <v>49.5</v>
      </c>
      <c r="E49" s="6">
        <v>202</v>
      </c>
      <c r="F49" s="5">
        <v>3</v>
      </c>
      <c r="G49" s="7">
        <v>0.3</v>
      </c>
      <c r="H49" s="8">
        <v>46.7</v>
      </c>
      <c r="I49" s="9"/>
      <c r="J49" s="5">
        <f t="shared" si="0"/>
        <v>3.1133333333333337</v>
      </c>
      <c r="K49" s="21" t="s">
        <v>2018</v>
      </c>
      <c r="L49" s="21" t="s">
        <v>11</v>
      </c>
      <c r="M49" s="43">
        <v>100</v>
      </c>
      <c r="N49" s="30">
        <v>14</v>
      </c>
      <c r="O49" s="30">
        <f t="shared" si="1"/>
        <v>14143</v>
      </c>
      <c r="P49" s="30">
        <f t="shared" si="3"/>
        <v>143</v>
      </c>
      <c r="Q49" s="30" t="str">
        <f t="shared" si="2"/>
        <v>const char* AP027[11] = {"AP027", "Apang kukus, kue", "49,5", "202", "3", "0,3", "46,7", "", "3,11333333333333", "SEREALIA DAN HASIL OLAHANNYA", "14143"};</v>
      </c>
    </row>
    <row r="50" spans="1:17" x14ac:dyDescent="0.25">
      <c r="A50" s="12" t="s">
        <v>103</v>
      </c>
      <c r="B50" s="28" t="s">
        <v>104</v>
      </c>
      <c r="C50" s="4" t="s">
        <v>14</v>
      </c>
      <c r="D50" s="5">
        <v>63.1</v>
      </c>
      <c r="E50" s="6">
        <v>148</v>
      </c>
      <c r="F50" s="5">
        <v>2</v>
      </c>
      <c r="G50" s="7">
        <v>0.5</v>
      </c>
      <c r="H50" s="8">
        <v>33.9</v>
      </c>
      <c r="I50" s="9"/>
      <c r="J50" s="5">
        <f t="shared" si="0"/>
        <v>2.2599999999999998</v>
      </c>
      <c r="K50" s="21" t="s">
        <v>2018</v>
      </c>
      <c r="L50" s="21" t="s">
        <v>11</v>
      </c>
      <c r="M50" s="43">
        <v>100</v>
      </c>
      <c r="N50" s="30">
        <v>14</v>
      </c>
      <c r="O50" s="30">
        <f t="shared" si="1"/>
        <v>14144</v>
      </c>
      <c r="P50" s="30">
        <f t="shared" si="3"/>
        <v>144</v>
      </c>
      <c r="Q50" s="30" t="str">
        <f t="shared" si="2"/>
        <v>const char* AP028[11] = {"AP028", "Apem, kue", "63,1", "148", "2", "0,5", "33,9", "", "2,26", "SEREALIA DAN HASIL OLAHANNYA", "14144"};</v>
      </c>
    </row>
    <row r="51" spans="1:17" x14ac:dyDescent="0.25">
      <c r="A51" s="12" t="s">
        <v>105</v>
      </c>
      <c r="B51" s="28" t="s">
        <v>106</v>
      </c>
      <c r="C51" s="4" t="s">
        <v>29</v>
      </c>
      <c r="D51" s="5">
        <v>2.2000000000000002</v>
      </c>
      <c r="E51" s="6">
        <v>458</v>
      </c>
      <c r="F51" s="5">
        <v>6.9</v>
      </c>
      <c r="G51" s="7">
        <v>14.4</v>
      </c>
      <c r="H51" s="8">
        <v>75.099999999999994</v>
      </c>
      <c r="I51" s="11">
        <v>2.1</v>
      </c>
      <c r="J51" s="5">
        <f t="shared" si="0"/>
        <v>5.0066666666666659</v>
      </c>
      <c r="K51" s="21" t="s">
        <v>2018</v>
      </c>
      <c r="L51" s="21" t="s">
        <v>11</v>
      </c>
      <c r="M51" s="43">
        <v>100</v>
      </c>
      <c r="N51" s="30">
        <v>14</v>
      </c>
      <c r="O51" s="30">
        <f t="shared" si="1"/>
        <v>14145</v>
      </c>
      <c r="P51" s="30">
        <f t="shared" si="3"/>
        <v>145</v>
      </c>
      <c r="Q51" s="30" t="str">
        <f t="shared" si="2"/>
        <v>const char* AP029[11] = {"AP029", "Biskuit", "2,2", "458", "6,9", "14,4", "75,1", "2,1", "5,00666666666667", "SEREALIA DAN HASIL OLAHANNYA", "14145"};</v>
      </c>
    </row>
    <row r="52" spans="1:17" x14ac:dyDescent="0.25">
      <c r="A52" s="12" t="s">
        <v>107</v>
      </c>
      <c r="B52" s="28" t="s">
        <v>108</v>
      </c>
      <c r="C52" s="4" t="s">
        <v>2328</v>
      </c>
      <c r="D52" s="5">
        <v>38.9</v>
      </c>
      <c r="E52" s="6">
        <v>272</v>
      </c>
      <c r="F52" s="5">
        <v>8.6999999999999993</v>
      </c>
      <c r="G52" s="7">
        <v>6.7</v>
      </c>
      <c r="H52" s="8">
        <v>44.1</v>
      </c>
      <c r="I52" s="5">
        <v>0.9</v>
      </c>
      <c r="J52" s="5">
        <f t="shared" si="0"/>
        <v>2.94</v>
      </c>
      <c r="K52" s="21" t="s">
        <v>2018</v>
      </c>
      <c r="L52" s="21" t="s">
        <v>11</v>
      </c>
      <c r="M52" s="43">
        <v>100</v>
      </c>
      <c r="N52" s="30">
        <v>14</v>
      </c>
      <c r="O52" s="30">
        <f t="shared" si="1"/>
        <v>14151</v>
      </c>
      <c r="P52" s="30">
        <f>P47+10</f>
        <v>151</v>
      </c>
      <c r="Q52" s="30" t="str">
        <f t="shared" si="2"/>
        <v>const char* AP030[11] = {"AP030", "Bakpia, kue", "38,9", "272", "8,7", "6,7", "44,1", "0,9", "2,94", "SEREALIA DAN HASIL OLAHANNYA", "14151"};</v>
      </c>
    </row>
    <row r="53" spans="1:17" x14ac:dyDescent="0.25">
      <c r="A53" s="12" t="s">
        <v>109</v>
      </c>
      <c r="B53" s="28" t="s">
        <v>110</v>
      </c>
      <c r="C53" s="4" t="s">
        <v>2328</v>
      </c>
      <c r="D53" s="5">
        <v>40.5</v>
      </c>
      <c r="E53" s="6">
        <v>280</v>
      </c>
      <c r="F53" s="5">
        <v>8.1999999999999993</v>
      </c>
      <c r="G53" s="7">
        <v>10.199999999999999</v>
      </c>
      <c r="H53" s="8">
        <v>39</v>
      </c>
      <c r="I53" s="5">
        <v>3.4</v>
      </c>
      <c r="J53" s="5">
        <f t="shared" si="0"/>
        <v>2.6</v>
      </c>
      <c r="K53" s="21" t="s">
        <v>2018</v>
      </c>
      <c r="L53" s="21" t="s">
        <v>11</v>
      </c>
      <c r="M53" s="43">
        <v>100</v>
      </c>
      <c r="N53" s="30">
        <v>14</v>
      </c>
      <c r="O53" s="30">
        <f t="shared" si="1"/>
        <v>14152</v>
      </c>
      <c r="P53" s="30">
        <f t="shared" ref="P53:P56" si="5">P48+10</f>
        <v>152</v>
      </c>
      <c r="Q53" s="30" t="str">
        <f t="shared" si="2"/>
        <v>const char* AP031[11] = {"AP031", "Bakwan", "40,5", "280", "8,2", "10,2", "39", "3,4", "2,6", "SEREALIA DAN HASIL OLAHANNYA", "14152"};</v>
      </c>
    </row>
    <row r="54" spans="1:17" x14ac:dyDescent="0.25">
      <c r="A54" s="12" t="s">
        <v>111</v>
      </c>
      <c r="B54" s="28" t="s">
        <v>112</v>
      </c>
      <c r="C54" s="4" t="s">
        <v>14</v>
      </c>
      <c r="D54" s="5">
        <v>52.3</v>
      </c>
      <c r="E54" s="6">
        <v>190</v>
      </c>
      <c r="F54" s="5">
        <v>3.3</v>
      </c>
      <c r="G54" s="7">
        <v>0.3</v>
      </c>
      <c r="H54" s="8">
        <v>43.5</v>
      </c>
      <c r="I54" s="5">
        <v>3.4</v>
      </c>
      <c r="J54" s="5">
        <f t="shared" si="0"/>
        <v>2.9</v>
      </c>
      <c r="K54" s="21" t="s">
        <v>2018</v>
      </c>
      <c r="L54" s="21" t="s">
        <v>11</v>
      </c>
      <c r="M54" s="43">
        <v>100</v>
      </c>
      <c r="N54" s="30">
        <v>14</v>
      </c>
      <c r="O54" s="30">
        <f t="shared" si="1"/>
        <v>14153</v>
      </c>
      <c r="P54" s="30">
        <f t="shared" si="5"/>
        <v>153</v>
      </c>
      <c r="Q54" s="30" t="str">
        <f t="shared" si="2"/>
        <v>const char* AP032[11] = {"AP032", "Bantal", "52,3", "190", "3,3", "0,3", "43,5", "3,4", "2,9", "SEREALIA DAN HASIL OLAHANNYA", "14153"};</v>
      </c>
    </row>
    <row r="55" spans="1:17" x14ac:dyDescent="0.25">
      <c r="A55" s="12" t="s">
        <v>113</v>
      </c>
      <c r="B55" s="28" t="s">
        <v>114</v>
      </c>
      <c r="C55" s="4" t="s">
        <v>14</v>
      </c>
      <c r="D55" s="5">
        <v>5.3</v>
      </c>
      <c r="E55" s="6">
        <v>417</v>
      </c>
      <c r="F55" s="5">
        <v>6.5</v>
      </c>
      <c r="G55" s="7">
        <v>8.1999999999999993</v>
      </c>
      <c r="H55" s="8">
        <v>79.3</v>
      </c>
      <c r="I55" s="12" t="s">
        <v>45</v>
      </c>
      <c r="J55" s="5">
        <f t="shared" si="0"/>
        <v>5.2866666666666662</v>
      </c>
      <c r="K55" s="21" t="s">
        <v>2018</v>
      </c>
      <c r="L55" s="21" t="s">
        <v>11</v>
      </c>
      <c r="M55" s="43">
        <v>100</v>
      </c>
      <c r="N55" s="30">
        <v>14</v>
      </c>
      <c r="O55" s="30">
        <f t="shared" si="1"/>
        <v>14154</v>
      </c>
      <c r="P55" s="30">
        <f t="shared" si="5"/>
        <v>154</v>
      </c>
      <c r="Q55" s="30" t="str">
        <f t="shared" si="2"/>
        <v>const char* AP033[11] = {"AP033", "Baruasa", "5,3", "417", "6,5", "8,2", "79,3", "-", "5,28666666666667", "SEREALIA DAN HASIL OLAHANNYA", "14154"};</v>
      </c>
    </row>
    <row r="56" spans="1:17" x14ac:dyDescent="0.25">
      <c r="A56" s="12" t="s">
        <v>115</v>
      </c>
      <c r="B56" s="28" t="s">
        <v>116</v>
      </c>
      <c r="C56" s="4" t="s">
        <v>14</v>
      </c>
      <c r="D56" s="5">
        <v>75.3</v>
      </c>
      <c r="E56" s="6">
        <v>107</v>
      </c>
      <c r="F56" s="5">
        <v>2.2000000000000002</v>
      </c>
      <c r="G56" s="7">
        <v>2.2000000000000002</v>
      </c>
      <c r="H56" s="8">
        <v>19.600000000000001</v>
      </c>
      <c r="I56" s="12" t="s">
        <v>45</v>
      </c>
      <c r="J56" s="5">
        <f t="shared" si="0"/>
        <v>1.3066666666666669</v>
      </c>
      <c r="K56" s="21" t="s">
        <v>2018</v>
      </c>
      <c r="L56" s="21" t="s">
        <v>11</v>
      </c>
      <c r="M56" s="43">
        <v>100</v>
      </c>
      <c r="N56" s="30">
        <v>14</v>
      </c>
      <c r="O56" s="30">
        <f t="shared" si="1"/>
        <v>14155</v>
      </c>
      <c r="P56" s="30">
        <f t="shared" si="5"/>
        <v>155</v>
      </c>
      <c r="Q56" s="30" t="str">
        <f t="shared" si="2"/>
        <v>const char* AP034[11] = {"AP034", "Batar daan", "75,3", "107", "2,2", "2,2", "19,6", "-", "1,30666666666667", "SEREALIA DAN HASIL OLAHANNYA", "14155"};</v>
      </c>
    </row>
    <row r="57" spans="1:17" x14ac:dyDescent="0.25">
      <c r="A57" s="12" t="s">
        <v>117</v>
      </c>
      <c r="B57" s="28" t="s">
        <v>118</v>
      </c>
      <c r="C57" s="4" t="s">
        <v>2328</v>
      </c>
      <c r="D57" s="5">
        <v>51.5</v>
      </c>
      <c r="E57" s="6">
        <v>199</v>
      </c>
      <c r="F57" s="5">
        <v>2.1</v>
      </c>
      <c r="G57" s="7">
        <v>1.5</v>
      </c>
      <c r="H57" s="8">
        <v>44.4</v>
      </c>
      <c r="I57" s="5">
        <v>0.3</v>
      </c>
      <c r="J57" s="5">
        <f t="shared" si="0"/>
        <v>2.96</v>
      </c>
      <c r="K57" s="21" t="s">
        <v>2018</v>
      </c>
      <c r="L57" s="21" t="s">
        <v>11</v>
      </c>
      <c r="M57" s="43">
        <v>100</v>
      </c>
      <c r="N57" s="30">
        <v>14</v>
      </c>
      <c r="O57" s="30">
        <f t="shared" si="1"/>
        <v>14211</v>
      </c>
      <c r="P57" s="30">
        <f>P56+56</f>
        <v>211</v>
      </c>
      <c r="Q57" s="30" t="str">
        <f t="shared" si="2"/>
        <v>const char* AP035[11] = {"AP035", "Bika ambon", "51,5", "199", "2,1", "1,5", "44,4", "0,3", "2,96", "SEREALIA DAN HASIL OLAHANNYA", "14211"};</v>
      </c>
    </row>
    <row r="58" spans="1:17" x14ac:dyDescent="0.25">
      <c r="A58" s="12" t="s">
        <v>119</v>
      </c>
      <c r="B58" s="28" t="s">
        <v>120</v>
      </c>
      <c r="C58" s="4" t="s">
        <v>14</v>
      </c>
      <c r="D58" s="5">
        <v>44.4</v>
      </c>
      <c r="E58" s="6">
        <v>273</v>
      </c>
      <c r="F58" s="5">
        <v>5.3</v>
      </c>
      <c r="G58" s="7">
        <v>10.6</v>
      </c>
      <c r="H58" s="8">
        <v>39.1</v>
      </c>
      <c r="I58" s="12" t="s">
        <v>45</v>
      </c>
      <c r="J58" s="5">
        <f t="shared" si="0"/>
        <v>2.6066666666666669</v>
      </c>
      <c r="K58" s="21" t="s">
        <v>2018</v>
      </c>
      <c r="L58" s="21" t="s">
        <v>11</v>
      </c>
      <c r="M58" s="43">
        <v>100</v>
      </c>
      <c r="N58" s="30">
        <v>14</v>
      </c>
      <c r="O58" s="30">
        <f t="shared" si="1"/>
        <v>14212</v>
      </c>
      <c r="P58" s="30">
        <f>P57+1</f>
        <v>212</v>
      </c>
      <c r="Q58" s="30" t="str">
        <f t="shared" si="2"/>
        <v>const char* AP036[11] = {"AP036", "Bingka", "44,4", "273", "5,3", "10,6", "39,1", "-", "2,60666666666667", "SEREALIA DAN HASIL OLAHANNYA", "14212"};</v>
      </c>
    </row>
    <row r="59" spans="1:17" x14ac:dyDescent="0.25">
      <c r="A59" s="12" t="s">
        <v>121</v>
      </c>
      <c r="B59" s="28" t="s">
        <v>122</v>
      </c>
      <c r="C59" s="4" t="s">
        <v>14</v>
      </c>
      <c r="D59" s="5">
        <v>46.3</v>
      </c>
      <c r="E59" s="6">
        <v>225</v>
      </c>
      <c r="F59" s="5">
        <v>5.3</v>
      </c>
      <c r="G59" s="7">
        <v>2.6</v>
      </c>
      <c r="H59" s="8">
        <v>45.2</v>
      </c>
      <c r="I59" s="12" t="s">
        <v>45</v>
      </c>
      <c r="J59" s="5">
        <f t="shared" si="0"/>
        <v>3.0133333333333336</v>
      </c>
      <c r="K59" s="21" t="s">
        <v>2018</v>
      </c>
      <c r="L59" s="21" t="s">
        <v>11</v>
      </c>
      <c r="M59" s="43">
        <v>100</v>
      </c>
      <c r="N59" s="30">
        <v>14</v>
      </c>
      <c r="O59" s="30">
        <f t="shared" si="1"/>
        <v>14213</v>
      </c>
      <c r="P59" s="30">
        <f t="shared" si="3"/>
        <v>213</v>
      </c>
      <c r="Q59" s="30" t="str">
        <f t="shared" si="2"/>
        <v>const char* AP037[11] = {"AP037", "Bobengka", "46,3", "225", "5,3", "2,6", "45,2", "-", "3,01333333333333", "SEREALIA DAN HASIL OLAHANNYA", "14213"};</v>
      </c>
    </row>
    <row r="60" spans="1:17" x14ac:dyDescent="0.25">
      <c r="A60" s="12" t="s">
        <v>123</v>
      </c>
      <c r="B60" s="28" t="s">
        <v>124</v>
      </c>
      <c r="C60" s="4" t="s">
        <v>14</v>
      </c>
      <c r="D60" s="5">
        <v>55.6</v>
      </c>
      <c r="E60" s="6">
        <v>197</v>
      </c>
      <c r="F60" s="5">
        <v>3.3</v>
      </c>
      <c r="G60" s="7">
        <v>4.5999999999999996</v>
      </c>
      <c r="H60" s="8">
        <v>35.6</v>
      </c>
      <c r="I60" s="12" t="s">
        <v>45</v>
      </c>
      <c r="J60" s="5">
        <f t="shared" si="0"/>
        <v>2.3733333333333335</v>
      </c>
      <c r="K60" s="21" t="s">
        <v>2018</v>
      </c>
      <c r="L60" s="21" t="s">
        <v>11</v>
      </c>
      <c r="M60" s="43">
        <v>100</v>
      </c>
      <c r="N60" s="30">
        <v>14</v>
      </c>
      <c r="O60" s="30">
        <f t="shared" si="1"/>
        <v>14214</v>
      </c>
      <c r="P60" s="30">
        <f t="shared" si="3"/>
        <v>214</v>
      </c>
      <c r="Q60" s="30" t="str">
        <f t="shared" si="2"/>
        <v>const char* AP038[11] = {"AP038", "Bolu peca", "55,6", "197", "3,3", "4,6", "35,6", "-", "2,37333333333333", "SEREALIA DAN HASIL OLAHANNYA", "14214"};</v>
      </c>
    </row>
    <row r="61" spans="1:17" x14ac:dyDescent="0.25">
      <c r="A61" s="12" t="s">
        <v>125</v>
      </c>
      <c r="B61" s="28" t="s">
        <v>126</v>
      </c>
      <c r="C61" s="4" t="s">
        <v>127</v>
      </c>
      <c r="D61" s="5">
        <v>37.4</v>
      </c>
      <c r="E61" s="6">
        <v>249</v>
      </c>
      <c r="F61" s="5">
        <v>3.4</v>
      </c>
      <c r="G61" s="7">
        <v>0.4</v>
      </c>
      <c r="H61" s="8">
        <v>58</v>
      </c>
      <c r="I61" s="5">
        <v>0</v>
      </c>
      <c r="J61" s="5">
        <f t="shared" si="0"/>
        <v>3.8666666666666667</v>
      </c>
      <c r="K61" s="21" t="s">
        <v>2018</v>
      </c>
      <c r="L61" s="21" t="s">
        <v>11</v>
      </c>
      <c r="M61" s="43">
        <v>100</v>
      </c>
      <c r="N61" s="30">
        <v>14</v>
      </c>
      <c r="O61" s="30">
        <f t="shared" si="1"/>
        <v>14215</v>
      </c>
      <c r="P61" s="30">
        <f t="shared" si="3"/>
        <v>215</v>
      </c>
      <c r="Q61" s="30" t="str">
        <f t="shared" si="2"/>
        <v>const char* AP039[11] = {"AP039", "Brem", "37,4", "249", "3,4", "0,4", "58", "0", "3,86666666666667", "SEREALIA DAN HASIL OLAHANNYA", "14215"};</v>
      </c>
    </row>
    <row r="62" spans="1:17" x14ac:dyDescent="0.25">
      <c r="A62" s="12" t="s">
        <v>128</v>
      </c>
      <c r="B62" s="28" t="s">
        <v>2042</v>
      </c>
      <c r="C62" s="4" t="s">
        <v>14</v>
      </c>
      <c r="D62" s="5">
        <v>80.900000000000006</v>
      </c>
      <c r="E62" s="6">
        <v>156</v>
      </c>
      <c r="F62" s="5">
        <v>2.2999999999999998</v>
      </c>
      <c r="G62" s="7">
        <v>0.2</v>
      </c>
      <c r="H62" s="8">
        <v>15.6</v>
      </c>
      <c r="I62" s="5">
        <v>8.1999999999999993</v>
      </c>
      <c r="J62" s="5">
        <f t="shared" si="0"/>
        <v>1.04</v>
      </c>
      <c r="K62" s="21" t="s">
        <v>2018</v>
      </c>
      <c r="L62" s="21" t="s">
        <v>11</v>
      </c>
      <c r="M62" s="43">
        <v>100</v>
      </c>
      <c r="N62" s="30">
        <v>14</v>
      </c>
      <c r="O62" s="30">
        <f t="shared" si="1"/>
        <v>14221</v>
      </c>
      <c r="P62" s="30">
        <f>P57+10</f>
        <v>221</v>
      </c>
      <c r="Q62" s="30" t="str">
        <f t="shared" si="2"/>
        <v>const char* AP040[11] = {"AP040", "Bubur tinotuan (Manado)", "80,9", "156", "2,3", "0,2", "15,6", "8,2", "1,04", "SEREALIA DAN HASIL OLAHANNYA", "14221"};</v>
      </c>
    </row>
    <row r="63" spans="1:17" x14ac:dyDescent="0.25">
      <c r="A63" s="12" t="s">
        <v>129</v>
      </c>
      <c r="B63" s="28" t="s">
        <v>130</v>
      </c>
      <c r="C63" s="4" t="s">
        <v>14</v>
      </c>
      <c r="D63" s="5">
        <v>32.200000000000003</v>
      </c>
      <c r="E63" s="6">
        <v>323</v>
      </c>
      <c r="F63" s="5">
        <v>4.9000000000000004</v>
      </c>
      <c r="G63" s="7">
        <v>11.5</v>
      </c>
      <c r="H63" s="8">
        <v>50.1</v>
      </c>
      <c r="I63" s="5">
        <v>1.4</v>
      </c>
      <c r="J63" s="5">
        <f t="shared" si="0"/>
        <v>3.3400000000000003</v>
      </c>
      <c r="K63" s="21" t="s">
        <v>2018</v>
      </c>
      <c r="L63" s="21" t="s">
        <v>11</v>
      </c>
      <c r="M63" s="43">
        <v>100</v>
      </c>
      <c r="N63" s="30">
        <v>14</v>
      </c>
      <c r="O63" s="30">
        <f t="shared" si="1"/>
        <v>14222</v>
      </c>
      <c r="P63" s="30">
        <f t="shared" ref="P63:P66" si="6">P58+10</f>
        <v>222</v>
      </c>
      <c r="Q63" s="30" t="str">
        <f t="shared" si="2"/>
        <v>const char* AP041[11] = {"AP041", "Cake tape", "32,2", "323", "4,9", "11,5", "50,1", "1,4", "3,34", "SEREALIA DAN HASIL OLAHANNYA", "14222"};</v>
      </c>
    </row>
    <row r="64" spans="1:17" x14ac:dyDescent="0.25">
      <c r="A64" s="12" t="s">
        <v>131</v>
      </c>
      <c r="B64" s="28" t="s">
        <v>132</v>
      </c>
      <c r="C64" s="4" t="s">
        <v>14</v>
      </c>
      <c r="D64" s="5">
        <v>57.5</v>
      </c>
      <c r="E64" s="6">
        <v>204</v>
      </c>
      <c r="F64" s="5">
        <v>2.8</v>
      </c>
      <c r="G64" s="7">
        <v>7.5</v>
      </c>
      <c r="H64" s="8">
        <v>31.4</v>
      </c>
      <c r="I64" s="12" t="s">
        <v>45</v>
      </c>
      <c r="J64" s="5">
        <f t="shared" si="0"/>
        <v>2.0933333333333333</v>
      </c>
      <c r="K64" s="21" t="s">
        <v>2018</v>
      </c>
      <c r="L64" s="21" t="s">
        <v>11</v>
      </c>
      <c r="M64" s="43">
        <v>100</v>
      </c>
      <c r="N64" s="30">
        <v>14</v>
      </c>
      <c r="O64" s="30">
        <f t="shared" si="1"/>
        <v>14223</v>
      </c>
      <c r="P64" s="30">
        <f t="shared" si="6"/>
        <v>223</v>
      </c>
      <c r="Q64" s="30" t="str">
        <f t="shared" si="2"/>
        <v>const char* AP042[11] = {"AP042", "Cangkuning", "57,5", "204", "2,8", "7,5", "31,4", "-", "2,09333333333333", "SEREALIA DAN HASIL OLAHANNYA", "14223"};</v>
      </c>
    </row>
    <row r="65" spans="1:17" x14ac:dyDescent="0.25">
      <c r="A65" s="12" t="s">
        <v>133</v>
      </c>
      <c r="B65" s="28" t="s">
        <v>134</v>
      </c>
      <c r="C65" s="4" t="s">
        <v>2328</v>
      </c>
      <c r="D65" s="5">
        <v>26.5</v>
      </c>
      <c r="E65" s="6">
        <v>298</v>
      </c>
      <c r="F65" s="5">
        <v>3.7</v>
      </c>
      <c r="G65" s="7">
        <v>2.1</v>
      </c>
      <c r="H65" s="8">
        <v>65.900000000000006</v>
      </c>
      <c r="I65" s="5">
        <v>0.4</v>
      </c>
      <c r="J65" s="5">
        <f t="shared" si="0"/>
        <v>4.3933333333333335</v>
      </c>
      <c r="K65" s="21" t="s">
        <v>2018</v>
      </c>
      <c r="L65" s="21" t="s">
        <v>11</v>
      </c>
      <c r="M65" s="43">
        <v>100</v>
      </c>
      <c r="N65" s="30">
        <v>14</v>
      </c>
      <c r="O65" s="30">
        <f t="shared" si="1"/>
        <v>14224</v>
      </c>
      <c r="P65" s="30">
        <f t="shared" si="6"/>
        <v>224</v>
      </c>
      <c r="Q65" s="30" t="str">
        <f t="shared" si="2"/>
        <v>const char* AP043[11] = {"AP043", "Dodol bali", "26,5", "298", "3,7", "2,1", "65,9", "0,4", "4,39333333333333", "SEREALIA DAN HASIL OLAHANNYA", "14224"};</v>
      </c>
    </row>
    <row r="66" spans="1:17" x14ac:dyDescent="0.25">
      <c r="A66" s="12" t="s">
        <v>135</v>
      </c>
      <c r="B66" s="28" t="s">
        <v>136</v>
      </c>
      <c r="C66" s="4" t="s">
        <v>14</v>
      </c>
      <c r="D66" s="5">
        <v>16.5</v>
      </c>
      <c r="E66" s="6">
        <v>348</v>
      </c>
      <c r="F66" s="5">
        <v>0.4</v>
      </c>
      <c r="G66" s="7">
        <v>3.8</v>
      </c>
      <c r="H66" s="8">
        <v>76.099999999999994</v>
      </c>
      <c r="I66" s="5">
        <v>0.5</v>
      </c>
      <c r="J66" s="5">
        <f t="shared" si="0"/>
        <v>5.0733333333333333</v>
      </c>
      <c r="K66" s="21" t="s">
        <v>2018</v>
      </c>
      <c r="L66" s="21" t="s">
        <v>11</v>
      </c>
      <c r="M66" s="43">
        <v>100</v>
      </c>
      <c r="N66" s="30">
        <v>14</v>
      </c>
      <c r="O66" s="30">
        <f t="shared" si="1"/>
        <v>14225</v>
      </c>
      <c r="P66" s="30">
        <f t="shared" si="6"/>
        <v>225</v>
      </c>
      <c r="Q66" s="30" t="str">
        <f t="shared" si="2"/>
        <v>const char* AP044[11] = {"AP044", "Dodol galamai", "16,5", "348", "0,4", "3,8", "76,1", "0,5", "5,07333333333333", "SEREALIA DAN HASIL OLAHANNYA", "14225"};</v>
      </c>
    </row>
    <row r="67" spans="1:17" x14ac:dyDescent="0.25">
      <c r="A67" s="12" t="s">
        <v>137</v>
      </c>
      <c r="B67" s="28" t="s">
        <v>138</v>
      </c>
      <c r="C67" s="4" t="s">
        <v>2328</v>
      </c>
      <c r="D67" s="5">
        <v>26.4</v>
      </c>
      <c r="E67" s="6">
        <v>331</v>
      </c>
      <c r="F67" s="5">
        <v>1.9</v>
      </c>
      <c r="G67" s="7">
        <v>7.6</v>
      </c>
      <c r="H67" s="8">
        <v>63.8</v>
      </c>
      <c r="I67" s="5">
        <v>1</v>
      </c>
      <c r="J67" s="5">
        <f t="shared" ref="J67:J130" si="7">H67/15</f>
        <v>4.253333333333333</v>
      </c>
      <c r="K67" s="21" t="s">
        <v>2018</v>
      </c>
      <c r="L67" s="21" t="s">
        <v>11</v>
      </c>
      <c r="M67" s="43">
        <v>100</v>
      </c>
      <c r="N67" s="30">
        <v>14</v>
      </c>
      <c r="O67" s="30">
        <f t="shared" ref="O67:O130" si="8">IF(P67&lt;10,N67*10+P67,IF(P67&lt;100,N67*100+P67,IF(P67&lt;1000,N67*1000+P67,N67*1000+P67)))</f>
        <v>14231</v>
      </c>
      <c r="P67" s="30">
        <f>P66+6</f>
        <v>231</v>
      </c>
      <c r="Q67" s="30" t="str">
        <f t="shared" ref="Q67:Q130" si="9">CONCATENATE("const char* ",A67,"[11] = {""",A67,""", """,B67,""", """,D67,""", """,E67,""", """,F67,""", """,G67,""", """,H67,""", """,I67,""", """,J67,""", """,K67,,""", """,O67,"""};")</f>
        <v>const char* AP045[11] = {"AP045", "Dodol kedondong", "26,4", "331", "1,9", "7,6", "63,8", "1", "4,25333333333333", "SEREALIA DAN HASIL OLAHANNYA", "14231"};</v>
      </c>
    </row>
    <row r="68" spans="1:17" x14ac:dyDescent="0.25">
      <c r="A68" s="12" t="s">
        <v>139</v>
      </c>
      <c r="B68" s="28" t="s">
        <v>140</v>
      </c>
      <c r="C68" s="4" t="s">
        <v>14</v>
      </c>
      <c r="D68" s="5">
        <v>26.1</v>
      </c>
      <c r="E68" s="6">
        <v>373</v>
      </c>
      <c r="F68" s="5">
        <v>4.3</v>
      </c>
      <c r="G68" s="8">
        <v>16.5</v>
      </c>
      <c r="H68" s="5">
        <v>51.9</v>
      </c>
      <c r="I68" s="8">
        <v>0.4</v>
      </c>
      <c r="J68" s="5">
        <f t="shared" si="7"/>
        <v>3.46</v>
      </c>
      <c r="K68" s="21" t="s">
        <v>2018</v>
      </c>
      <c r="L68" s="21" t="s">
        <v>11</v>
      </c>
      <c r="M68" s="43">
        <v>100</v>
      </c>
      <c r="N68" s="30">
        <v>14</v>
      </c>
      <c r="O68" s="30">
        <f t="shared" si="8"/>
        <v>14232</v>
      </c>
      <c r="P68" s="30">
        <f>P67+1</f>
        <v>232</v>
      </c>
      <c r="Q68" s="30" t="str">
        <f t="shared" si="9"/>
        <v>const char* AP046[11] = {"AP046", "Dodol manado", "26,1", "373", "4,3", "16,5", "51,9", "0,4", "3,46", "SEREALIA DAN HASIL OLAHANNYA", "14232"};</v>
      </c>
    </row>
    <row r="69" spans="1:17" x14ac:dyDescent="0.25">
      <c r="A69" s="12" t="s">
        <v>141</v>
      </c>
      <c r="B69" s="28" t="s">
        <v>142</v>
      </c>
      <c r="C69" s="4" t="s">
        <v>14</v>
      </c>
      <c r="D69" s="5">
        <v>13.6</v>
      </c>
      <c r="E69" s="6">
        <v>403</v>
      </c>
      <c r="F69" s="5">
        <v>10.6</v>
      </c>
      <c r="G69" s="8">
        <v>2.2000000000000002</v>
      </c>
      <c r="H69" s="5">
        <v>85.3</v>
      </c>
      <c r="I69" s="8">
        <v>0.2</v>
      </c>
      <c r="J69" s="5">
        <f t="shared" si="7"/>
        <v>5.6866666666666665</v>
      </c>
      <c r="K69" s="21" t="s">
        <v>2018</v>
      </c>
      <c r="L69" s="21" t="s">
        <v>11</v>
      </c>
      <c r="M69" s="43">
        <v>100</v>
      </c>
      <c r="N69" s="30">
        <v>14</v>
      </c>
      <c r="O69" s="30">
        <f t="shared" si="8"/>
        <v>14233</v>
      </c>
      <c r="P69" s="30">
        <f t="shared" ref="P69:P126" si="10">P68+1</f>
        <v>233</v>
      </c>
      <c r="Q69" s="30" t="str">
        <f t="shared" si="9"/>
        <v>const char* AP047[11] = {"AP047", "Emping beras", "13,6", "403", "10,6", "2,2", "85,3", "0,2", "5,68666666666667", "SEREALIA DAN HASIL OLAHANNYA", "14233"};</v>
      </c>
    </row>
    <row r="70" spans="1:17" x14ac:dyDescent="0.25">
      <c r="A70" s="12" t="s">
        <v>143</v>
      </c>
      <c r="B70" s="28" t="s">
        <v>144</v>
      </c>
      <c r="C70" s="4" t="s">
        <v>2328</v>
      </c>
      <c r="D70" s="5">
        <v>36.200000000000003</v>
      </c>
      <c r="E70" s="6">
        <v>274</v>
      </c>
      <c r="F70" s="5">
        <v>1.7</v>
      </c>
      <c r="G70" s="8">
        <v>5.4</v>
      </c>
      <c r="H70" s="5">
        <v>55.5</v>
      </c>
      <c r="I70" s="8">
        <v>2.2000000000000002</v>
      </c>
      <c r="J70" s="5">
        <f t="shared" si="7"/>
        <v>3.7</v>
      </c>
      <c r="K70" s="21" t="s">
        <v>2018</v>
      </c>
      <c r="L70" s="21" t="s">
        <v>11</v>
      </c>
      <c r="M70" s="43">
        <v>100</v>
      </c>
      <c r="N70" s="30">
        <v>14</v>
      </c>
      <c r="O70" s="30">
        <f t="shared" si="8"/>
        <v>14234</v>
      </c>
      <c r="P70" s="30">
        <f t="shared" si="10"/>
        <v>234</v>
      </c>
      <c r="Q70" s="30" t="str">
        <f t="shared" si="9"/>
        <v>const char* AP048[11] = {"AP048", "Gemblong", "36,2", "274", "1,7", "5,4", "55,5", "2,2", "3,7", "SEREALIA DAN HASIL OLAHANNYA", "14234"};</v>
      </c>
    </row>
    <row r="71" spans="1:17" x14ac:dyDescent="0.25">
      <c r="A71" s="12" t="s">
        <v>145</v>
      </c>
      <c r="B71" s="28" t="s">
        <v>146</v>
      </c>
      <c r="C71" s="4" t="s">
        <v>2328</v>
      </c>
      <c r="D71" s="5">
        <v>30.4</v>
      </c>
      <c r="E71" s="6">
        <v>407</v>
      </c>
      <c r="F71" s="5">
        <v>6.4</v>
      </c>
      <c r="G71" s="8">
        <v>28.2</v>
      </c>
      <c r="H71" s="5">
        <v>32</v>
      </c>
      <c r="I71" s="8">
        <v>0.1</v>
      </c>
      <c r="J71" s="5">
        <f t="shared" si="7"/>
        <v>2.1333333333333333</v>
      </c>
      <c r="K71" s="21" t="s">
        <v>2018</v>
      </c>
      <c r="L71" s="21" t="s">
        <v>11</v>
      </c>
      <c r="M71" s="43">
        <v>100</v>
      </c>
      <c r="N71" s="30">
        <v>14</v>
      </c>
      <c r="O71" s="30">
        <f t="shared" si="8"/>
        <v>14235</v>
      </c>
      <c r="P71" s="30">
        <f t="shared" si="10"/>
        <v>235</v>
      </c>
      <c r="Q71" s="30" t="str">
        <f t="shared" si="9"/>
        <v>const char* AP049[11] = {"AP049", "Gendar goreng", "30,4", "407", "6,4", "28,2", "32", "0,1", "2,13333333333333", "SEREALIA DAN HASIL OLAHANNYA", "14235"};</v>
      </c>
    </row>
    <row r="72" spans="1:17" x14ac:dyDescent="0.25">
      <c r="A72" s="12" t="s">
        <v>147</v>
      </c>
      <c r="B72" s="28" t="s">
        <v>148</v>
      </c>
      <c r="C72" s="4" t="s">
        <v>2328</v>
      </c>
      <c r="D72" s="5">
        <v>6.5</v>
      </c>
      <c r="E72" s="6">
        <v>474</v>
      </c>
      <c r="F72" s="5">
        <v>7.6</v>
      </c>
      <c r="G72" s="8">
        <v>21.6</v>
      </c>
      <c r="H72" s="5">
        <v>62.3</v>
      </c>
      <c r="I72" s="8">
        <v>1.2</v>
      </c>
      <c r="J72" s="5">
        <f t="shared" si="7"/>
        <v>4.1533333333333333</v>
      </c>
      <c r="K72" s="21" t="s">
        <v>2018</v>
      </c>
      <c r="L72" s="21" t="s">
        <v>11</v>
      </c>
      <c r="M72" s="43">
        <v>100</v>
      </c>
      <c r="N72" s="30">
        <v>14</v>
      </c>
      <c r="O72" s="30">
        <f t="shared" si="8"/>
        <v>14241</v>
      </c>
      <c r="P72" s="30">
        <f>P71+6</f>
        <v>241</v>
      </c>
      <c r="Q72" s="30" t="str">
        <f t="shared" si="9"/>
        <v>const char* AP050[11] = {"AP050", "Intip goreng", "6,5", "474", "7,6", "21,6", "62,3", "1,2", "4,15333333333333", "SEREALIA DAN HASIL OLAHANNYA", "14241"};</v>
      </c>
    </row>
    <row r="73" spans="1:17" x14ac:dyDescent="0.25">
      <c r="A73" s="12" t="s">
        <v>149</v>
      </c>
      <c r="B73" s="28" t="s">
        <v>150</v>
      </c>
      <c r="C73" s="4" t="s">
        <v>2328</v>
      </c>
      <c r="D73" s="5">
        <v>61.7</v>
      </c>
      <c r="E73" s="6">
        <v>156</v>
      </c>
      <c r="F73" s="5">
        <v>2.7</v>
      </c>
      <c r="G73" s="8">
        <v>1.3</v>
      </c>
      <c r="H73" s="5">
        <v>33.299999999999997</v>
      </c>
      <c r="I73" s="8">
        <v>1</v>
      </c>
      <c r="J73" s="5">
        <f t="shared" si="7"/>
        <v>2.2199999999999998</v>
      </c>
      <c r="K73" s="21" t="s">
        <v>2018</v>
      </c>
      <c r="L73" s="21" t="s">
        <v>11</v>
      </c>
      <c r="M73" s="43">
        <v>100</v>
      </c>
      <c r="N73" s="30">
        <v>14</v>
      </c>
      <c r="O73" s="30">
        <f t="shared" si="8"/>
        <v>14242</v>
      </c>
      <c r="P73" s="30">
        <f>P72+1</f>
        <v>242</v>
      </c>
      <c r="Q73" s="30" t="str">
        <f t="shared" si="9"/>
        <v>const char* AP051[11] = {"AP051", "Jagung gerontol", "61,7", "156", "2,7", "1,3", "33,3", "1", "2,22", "SEREALIA DAN HASIL OLAHANNYA", "14242"};</v>
      </c>
    </row>
    <row r="74" spans="1:17" x14ac:dyDescent="0.25">
      <c r="A74" s="12" t="s">
        <v>151</v>
      </c>
      <c r="B74" s="28" t="s">
        <v>152</v>
      </c>
      <c r="C74" s="4" t="s">
        <v>2328</v>
      </c>
      <c r="D74" s="5">
        <v>9.1999999999999993</v>
      </c>
      <c r="E74" s="6">
        <v>374</v>
      </c>
      <c r="F74" s="5">
        <v>9.4</v>
      </c>
      <c r="G74" s="8">
        <v>2.2000000000000002</v>
      </c>
      <c r="H74" s="5">
        <v>79.099999999999994</v>
      </c>
      <c r="I74" s="8">
        <v>0.8</v>
      </c>
      <c r="J74" s="5">
        <f t="shared" si="7"/>
        <v>5.2733333333333325</v>
      </c>
      <c r="K74" s="21" t="s">
        <v>2018</v>
      </c>
      <c r="L74" s="21" t="s">
        <v>11</v>
      </c>
      <c r="M74" s="43">
        <v>100</v>
      </c>
      <c r="N74" s="30">
        <v>14</v>
      </c>
      <c r="O74" s="30">
        <f t="shared" si="8"/>
        <v>14243</v>
      </c>
      <c r="P74" s="30">
        <f t="shared" si="10"/>
        <v>243</v>
      </c>
      <c r="Q74" s="30" t="str">
        <f t="shared" si="9"/>
        <v>const char* AP052[11] = {"AP052", "Jagung titi", "9,2", "374", "9,4", "2,2", "79,1", "0,8", "5,27333333333333", "SEREALIA DAN HASIL OLAHANNYA", "14243"};</v>
      </c>
    </row>
    <row r="75" spans="1:17" x14ac:dyDescent="0.25">
      <c r="A75" s="12" t="s">
        <v>153</v>
      </c>
      <c r="B75" s="28" t="s">
        <v>154</v>
      </c>
      <c r="C75" s="4" t="s">
        <v>2328</v>
      </c>
      <c r="D75" s="5">
        <v>3.8</v>
      </c>
      <c r="E75" s="6">
        <v>500</v>
      </c>
      <c r="F75" s="5">
        <v>1.2</v>
      </c>
      <c r="G75" s="8">
        <v>25.1</v>
      </c>
      <c r="H75" s="5">
        <v>67.3</v>
      </c>
      <c r="I75" s="8">
        <v>0.4</v>
      </c>
      <c r="J75" s="5">
        <f t="shared" si="7"/>
        <v>4.4866666666666664</v>
      </c>
      <c r="K75" s="21" t="s">
        <v>2018</v>
      </c>
      <c r="L75" s="21" t="s">
        <v>11</v>
      </c>
      <c r="M75" s="43">
        <v>100</v>
      </c>
      <c r="N75" s="30">
        <v>14</v>
      </c>
      <c r="O75" s="30">
        <f t="shared" si="8"/>
        <v>14244</v>
      </c>
      <c r="P75" s="30">
        <f t="shared" si="10"/>
        <v>244</v>
      </c>
      <c r="Q75" s="30" t="str">
        <f t="shared" si="9"/>
        <v>const char* AP053[11] = {"AP053", "Japilus", "3,8", "500", "1,2", "25,1", "67,3", "0,4", "4,48666666666667", "SEREALIA DAN HASIL OLAHANNYA", "14244"};</v>
      </c>
    </row>
    <row r="76" spans="1:17" x14ac:dyDescent="0.25">
      <c r="A76" s="12" t="s">
        <v>155</v>
      </c>
      <c r="B76" s="28" t="s">
        <v>156</v>
      </c>
      <c r="C76" s="4" t="s">
        <v>14</v>
      </c>
      <c r="D76" s="5">
        <v>43.9</v>
      </c>
      <c r="E76" s="6">
        <v>296</v>
      </c>
      <c r="F76" s="5">
        <v>3.4</v>
      </c>
      <c r="G76" s="8">
        <v>15.1</v>
      </c>
      <c r="H76" s="5">
        <v>36.700000000000003</v>
      </c>
      <c r="I76" s="3" t="s">
        <v>45</v>
      </c>
      <c r="J76" s="5">
        <f t="shared" si="7"/>
        <v>2.4466666666666668</v>
      </c>
      <c r="K76" s="21" t="s">
        <v>2018</v>
      </c>
      <c r="L76" s="21" t="s">
        <v>11</v>
      </c>
      <c r="M76" s="43">
        <v>100</v>
      </c>
      <c r="N76" s="30">
        <v>14</v>
      </c>
      <c r="O76" s="30">
        <f t="shared" si="8"/>
        <v>14245</v>
      </c>
      <c r="P76" s="30">
        <f t="shared" si="10"/>
        <v>245</v>
      </c>
      <c r="Q76" s="30" t="str">
        <f t="shared" si="9"/>
        <v>const char* AP054[11] = {"AP054", "Kakicak", "43,9", "296", "3,4", "15,1", "36,7", "-", "2,44666666666667", "SEREALIA DAN HASIL OLAHANNYA", "14245"};</v>
      </c>
    </row>
    <row r="77" spans="1:17" x14ac:dyDescent="0.25">
      <c r="A77" s="12" t="s">
        <v>157</v>
      </c>
      <c r="B77" s="28" t="s">
        <v>158</v>
      </c>
      <c r="C77" s="4" t="s">
        <v>14</v>
      </c>
      <c r="D77" s="5">
        <v>61.5</v>
      </c>
      <c r="E77" s="6">
        <v>164</v>
      </c>
      <c r="F77" s="5">
        <v>3</v>
      </c>
      <c r="G77" s="8">
        <v>2.4</v>
      </c>
      <c r="H77" s="5">
        <v>32.6</v>
      </c>
      <c r="I77" s="8">
        <v>4.3</v>
      </c>
      <c r="J77" s="5">
        <f t="shared" si="7"/>
        <v>2.1733333333333333</v>
      </c>
      <c r="K77" s="21" t="s">
        <v>2018</v>
      </c>
      <c r="L77" s="21" t="s">
        <v>11</v>
      </c>
      <c r="M77" s="43">
        <v>100</v>
      </c>
      <c r="N77" s="30">
        <v>14</v>
      </c>
      <c r="O77" s="30">
        <f t="shared" si="8"/>
        <v>14251</v>
      </c>
      <c r="P77" s="30">
        <f>P72+10</f>
        <v>251</v>
      </c>
      <c r="Q77" s="30" t="str">
        <f t="shared" si="9"/>
        <v>const char* AP055[11] = {"AP055", "Kambose", "61,5", "164", "3", "2,4", "32,6", "4,3", "2,17333333333333", "SEREALIA DAN HASIL OLAHANNYA", "14251"};</v>
      </c>
    </row>
    <row r="78" spans="1:17" x14ac:dyDescent="0.25">
      <c r="A78" s="12" t="s">
        <v>159</v>
      </c>
      <c r="B78" s="28" t="s">
        <v>160</v>
      </c>
      <c r="C78" s="4" t="s">
        <v>14</v>
      </c>
      <c r="D78" s="5">
        <v>63.5</v>
      </c>
      <c r="E78" s="6">
        <v>158</v>
      </c>
      <c r="F78" s="5">
        <v>4.4000000000000004</v>
      </c>
      <c r="G78" s="8">
        <v>3.2</v>
      </c>
      <c r="H78" s="5">
        <v>27.8</v>
      </c>
      <c r="I78" s="8">
        <v>5.3</v>
      </c>
      <c r="J78" s="5">
        <f t="shared" si="7"/>
        <v>1.8533333333333333</v>
      </c>
      <c r="K78" s="21" t="s">
        <v>2018</v>
      </c>
      <c r="L78" s="21" t="s">
        <v>11</v>
      </c>
      <c r="M78" s="43">
        <v>100</v>
      </c>
      <c r="N78" s="30">
        <v>14</v>
      </c>
      <c r="O78" s="30">
        <f t="shared" si="8"/>
        <v>14252</v>
      </c>
      <c r="P78" s="30">
        <f t="shared" ref="P78:P81" si="11">P73+10</f>
        <v>252</v>
      </c>
      <c r="Q78" s="30" t="str">
        <f t="shared" si="9"/>
        <v>const char* AP056[11] = {"AP056", "Kapusa", "63,5", "158", "4,4", "3,2", "27,8", "5,3", "1,85333333333333", "SEREALIA DAN HASIL OLAHANNYA", "14252"};</v>
      </c>
    </row>
    <row r="79" spans="1:17" x14ac:dyDescent="0.25">
      <c r="A79" s="12" t="s">
        <v>161</v>
      </c>
      <c r="B79" s="28" t="s">
        <v>162</v>
      </c>
      <c r="C79" s="4" t="s">
        <v>14</v>
      </c>
      <c r="D79" s="5">
        <v>33.9</v>
      </c>
      <c r="E79" s="6">
        <v>290</v>
      </c>
      <c r="F79" s="5">
        <v>4.5999999999999996</v>
      </c>
      <c r="G79" s="8">
        <v>5.7</v>
      </c>
      <c r="H79" s="5">
        <v>55.2</v>
      </c>
      <c r="I79" s="3" t="s">
        <v>45</v>
      </c>
      <c r="J79" s="5">
        <f t="shared" si="7"/>
        <v>3.68</v>
      </c>
      <c r="K79" s="21" t="s">
        <v>2018</v>
      </c>
      <c r="L79" s="21" t="s">
        <v>11</v>
      </c>
      <c r="M79" s="43">
        <v>100</v>
      </c>
      <c r="N79" s="30">
        <v>14</v>
      </c>
      <c r="O79" s="30">
        <f t="shared" si="8"/>
        <v>14253</v>
      </c>
      <c r="P79" s="30">
        <f t="shared" si="11"/>
        <v>253</v>
      </c>
      <c r="Q79" s="30" t="str">
        <f t="shared" si="9"/>
        <v>const char* AP057[11] = {"AP057", "Keddo bodong", "33,9", "290", "4,6", "5,7", "55,2", "-", "3,68", "SEREALIA DAN HASIL OLAHANNYA", "14253"};</v>
      </c>
    </row>
    <row r="80" spans="1:17" x14ac:dyDescent="0.25">
      <c r="A80" s="12" t="s">
        <v>163</v>
      </c>
      <c r="B80" s="28" t="s">
        <v>164</v>
      </c>
      <c r="C80" s="4" t="s">
        <v>14</v>
      </c>
      <c r="D80" s="5">
        <v>49.6</v>
      </c>
      <c r="E80" s="6">
        <v>215</v>
      </c>
      <c r="F80" s="5">
        <v>3.7</v>
      </c>
      <c r="G80" s="8">
        <v>3.7</v>
      </c>
      <c r="H80" s="5">
        <v>41.8</v>
      </c>
      <c r="I80" s="8">
        <v>1</v>
      </c>
      <c r="J80" s="5">
        <f t="shared" si="7"/>
        <v>2.7866666666666666</v>
      </c>
      <c r="K80" s="21" t="s">
        <v>2018</v>
      </c>
      <c r="L80" s="21" t="s">
        <v>11</v>
      </c>
      <c r="M80" s="43">
        <v>100</v>
      </c>
      <c r="N80" s="30">
        <v>14</v>
      </c>
      <c r="O80" s="30">
        <f t="shared" si="8"/>
        <v>14254</v>
      </c>
      <c r="P80" s="30">
        <f t="shared" si="11"/>
        <v>254</v>
      </c>
      <c r="Q80" s="30" t="str">
        <f t="shared" si="9"/>
        <v>const char* AP058[11] = {"AP058", "Kelepon, kue", "49,6", "215", "3,7", "3,7", "41,8", "1", "2,78666666666667", "SEREALIA DAN HASIL OLAHANNYA", "14254"};</v>
      </c>
    </row>
    <row r="81" spans="1:17" x14ac:dyDescent="0.25">
      <c r="A81" s="12" t="s">
        <v>165</v>
      </c>
      <c r="B81" s="28" t="s">
        <v>166</v>
      </c>
      <c r="C81" s="4" t="s">
        <v>14</v>
      </c>
      <c r="D81" s="5">
        <v>3.5</v>
      </c>
      <c r="E81" s="6">
        <v>580</v>
      </c>
      <c r="F81" s="5">
        <v>4.8</v>
      </c>
      <c r="G81" s="8">
        <v>39.6</v>
      </c>
      <c r="H81" s="5">
        <v>51.1</v>
      </c>
      <c r="I81" s="3" t="s">
        <v>45</v>
      </c>
      <c r="J81" s="5">
        <f t="shared" si="7"/>
        <v>3.4066666666666667</v>
      </c>
      <c r="K81" s="21" t="s">
        <v>2018</v>
      </c>
      <c r="L81" s="21" t="s">
        <v>11</v>
      </c>
      <c r="M81" s="43">
        <v>100</v>
      </c>
      <c r="N81" s="30">
        <v>14</v>
      </c>
      <c r="O81" s="30">
        <f t="shared" si="8"/>
        <v>14255</v>
      </c>
      <c r="P81" s="30">
        <f t="shared" si="11"/>
        <v>255</v>
      </c>
      <c r="Q81" s="30" t="str">
        <f t="shared" si="9"/>
        <v>const char* AP059[11] = {"AP059", "Kereput", "3,5", "580", "4,8", "39,6", "51,1", "-", "3,40666666666667", "SEREALIA DAN HASIL OLAHANNYA", "14255"};</v>
      </c>
    </row>
    <row r="82" spans="1:17" x14ac:dyDescent="0.25">
      <c r="A82" s="12" t="s">
        <v>167</v>
      </c>
      <c r="B82" s="28" t="s">
        <v>168</v>
      </c>
      <c r="C82" s="4" t="s">
        <v>127</v>
      </c>
      <c r="D82" s="5">
        <v>69.099999999999994</v>
      </c>
      <c r="E82" s="6">
        <v>153</v>
      </c>
      <c r="F82" s="5">
        <v>7.9</v>
      </c>
      <c r="G82" s="8">
        <v>7.7</v>
      </c>
      <c r="H82" s="5">
        <v>13</v>
      </c>
      <c r="I82" s="8">
        <v>2.9</v>
      </c>
      <c r="J82" s="5">
        <f t="shared" si="7"/>
        <v>0.8666666666666667</v>
      </c>
      <c r="K82" s="21" t="s">
        <v>2018</v>
      </c>
      <c r="L82" s="21" t="s">
        <v>11</v>
      </c>
      <c r="M82" s="43">
        <v>100</v>
      </c>
      <c r="N82" s="30">
        <v>14</v>
      </c>
      <c r="O82" s="30">
        <f t="shared" si="8"/>
        <v>14311</v>
      </c>
      <c r="P82" s="30">
        <f>P81+56</f>
        <v>311</v>
      </c>
      <c r="Q82" s="30" t="str">
        <f t="shared" si="9"/>
        <v>const char* AP060[11] = {"AP060", "Ketoprak", "69,1", "153", "7,9", "7,7", "13", "2,9", "0,866666666666667", "SEREALIA DAN HASIL OLAHANNYA", "14311"};</v>
      </c>
    </row>
    <row r="83" spans="1:17" x14ac:dyDescent="0.25">
      <c r="A83" s="12" t="s">
        <v>169</v>
      </c>
      <c r="B83" s="28" t="s">
        <v>170</v>
      </c>
      <c r="C83" s="4" t="s">
        <v>14</v>
      </c>
      <c r="D83" s="5">
        <v>78.5</v>
      </c>
      <c r="E83" s="6">
        <v>109</v>
      </c>
      <c r="F83" s="5">
        <v>2.2000000000000002</v>
      </c>
      <c r="G83" s="8">
        <v>5.2</v>
      </c>
      <c r="H83" s="5">
        <v>13.4</v>
      </c>
      <c r="I83" s="3" t="s">
        <v>45</v>
      </c>
      <c r="J83" s="5">
        <f t="shared" si="7"/>
        <v>0.89333333333333331</v>
      </c>
      <c r="K83" s="21" t="s">
        <v>2018</v>
      </c>
      <c r="L83" s="21" t="s">
        <v>11</v>
      </c>
      <c r="M83" s="43">
        <v>100</v>
      </c>
      <c r="N83" s="30">
        <v>14</v>
      </c>
      <c r="O83" s="30">
        <f t="shared" si="8"/>
        <v>14312</v>
      </c>
      <c r="P83" s="30">
        <f>P82+1</f>
        <v>312</v>
      </c>
      <c r="Q83" s="30" t="str">
        <f t="shared" si="9"/>
        <v>const char* AP061[11] = {"AP061", "Ketupat kandangan", "78,5", "109", "2,2", "5,2", "13,4", "-", "0,893333333333333", "SEREALIA DAN HASIL OLAHANNYA", "14312"};</v>
      </c>
    </row>
    <row r="84" spans="1:17" x14ac:dyDescent="0.25">
      <c r="A84" s="12" t="s">
        <v>171</v>
      </c>
      <c r="B84" s="28" t="s">
        <v>172</v>
      </c>
      <c r="C84" s="4" t="s">
        <v>14</v>
      </c>
      <c r="D84" s="5">
        <v>13.2</v>
      </c>
      <c r="E84" s="6">
        <v>366</v>
      </c>
      <c r="F84" s="5">
        <v>4.2</v>
      </c>
      <c r="G84" s="8">
        <v>4.3</v>
      </c>
      <c r="H84" s="5">
        <v>77.5</v>
      </c>
      <c r="I84" s="8">
        <v>0.8</v>
      </c>
      <c r="J84" s="5">
        <f t="shared" si="7"/>
        <v>5.166666666666667</v>
      </c>
      <c r="K84" s="21" t="s">
        <v>2018</v>
      </c>
      <c r="L84" s="21" t="s">
        <v>11</v>
      </c>
      <c r="M84" s="43">
        <v>100</v>
      </c>
      <c r="N84" s="30">
        <v>14</v>
      </c>
      <c r="O84" s="30">
        <f t="shared" si="8"/>
        <v>14313</v>
      </c>
      <c r="P84" s="30">
        <f t="shared" si="10"/>
        <v>313</v>
      </c>
      <c r="Q84" s="30" t="str">
        <f t="shared" si="9"/>
        <v>const char* AP062[11] = {"AP062", "Koya", "13,2", "366", "4,2", "4,3", "77,5", "0,8", "5,16666666666667", "SEREALIA DAN HASIL OLAHANNYA", "14313"};</v>
      </c>
    </row>
    <row r="85" spans="1:17" x14ac:dyDescent="0.25">
      <c r="A85" s="12" t="s">
        <v>173</v>
      </c>
      <c r="B85" s="28" t="s">
        <v>174</v>
      </c>
      <c r="C85" s="4" t="s">
        <v>14</v>
      </c>
      <c r="D85" s="5">
        <v>7.2</v>
      </c>
      <c r="E85" s="6">
        <v>370</v>
      </c>
      <c r="F85" s="5">
        <v>8</v>
      </c>
      <c r="G85" s="8">
        <v>1</v>
      </c>
      <c r="H85" s="5">
        <v>82.2</v>
      </c>
      <c r="I85" s="8">
        <v>0.4</v>
      </c>
      <c r="J85" s="5">
        <f t="shared" si="7"/>
        <v>5.48</v>
      </c>
      <c r="K85" s="21" t="s">
        <v>2018</v>
      </c>
      <c r="L85" s="21" t="s">
        <v>11</v>
      </c>
      <c r="M85" s="43">
        <v>100</v>
      </c>
      <c r="N85" s="30">
        <v>14</v>
      </c>
      <c r="O85" s="30">
        <f t="shared" si="8"/>
        <v>14314</v>
      </c>
      <c r="P85" s="30">
        <f t="shared" si="10"/>
        <v>314</v>
      </c>
      <c r="Q85" s="30" t="str">
        <f t="shared" si="9"/>
        <v>const char* AP063[11] = {"AP063", "Koya mirasa", "7,2", "370", "8", "1", "82,2", "0,4", "5,48", "SEREALIA DAN HASIL OLAHANNYA", "14314"};</v>
      </c>
    </row>
    <row r="86" spans="1:17" x14ac:dyDescent="0.25">
      <c r="A86" s="12" t="s">
        <v>175</v>
      </c>
      <c r="B86" s="28" t="s">
        <v>176</v>
      </c>
      <c r="C86" s="4" t="s">
        <v>14</v>
      </c>
      <c r="D86" s="5">
        <v>44.2</v>
      </c>
      <c r="E86" s="6">
        <v>241</v>
      </c>
      <c r="F86" s="5">
        <v>3.4</v>
      </c>
      <c r="G86" s="8">
        <v>4.3</v>
      </c>
      <c r="H86" s="5">
        <v>47.2</v>
      </c>
      <c r="I86" s="3" t="s">
        <v>45</v>
      </c>
      <c r="J86" s="5">
        <f t="shared" si="7"/>
        <v>3.1466666666666669</v>
      </c>
      <c r="K86" s="21" t="s">
        <v>2018</v>
      </c>
      <c r="L86" s="21" t="s">
        <v>11</v>
      </c>
      <c r="M86" s="43">
        <v>100</v>
      </c>
      <c r="N86" s="30">
        <v>14</v>
      </c>
      <c r="O86" s="30">
        <f t="shared" si="8"/>
        <v>14315</v>
      </c>
      <c r="P86" s="30">
        <f t="shared" si="10"/>
        <v>315</v>
      </c>
      <c r="Q86" s="30" t="str">
        <f t="shared" si="9"/>
        <v>const char* AP064[11] = {"AP064", "Koyabu", "44,2", "241", "3,4", "4,3", "47,2", "-", "3,14666666666667", "SEREALIA DAN HASIL OLAHANNYA", "14315"};</v>
      </c>
    </row>
    <row r="87" spans="1:17" x14ac:dyDescent="0.25">
      <c r="A87" s="12" t="s">
        <v>177</v>
      </c>
      <c r="B87" s="28" t="s">
        <v>178</v>
      </c>
      <c r="C87" s="4" t="s">
        <v>14</v>
      </c>
      <c r="D87" s="5">
        <v>12.8</v>
      </c>
      <c r="E87" s="6">
        <v>440</v>
      </c>
      <c r="F87" s="5">
        <v>3.8</v>
      </c>
      <c r="G87" s="8">
        <v>18.5</v>
      </c>
      <c r="H87" s="5">
        <v>64.5</v>
      </c>
      <c r="I87" s="8">
        <v>0.3</v>
      </c>
      <c r="J87" s="5">
        <f t="shared" si="7"/>
        <v>4.3</v>
      </c>
      <c r="K87" s="21" t="s">
        <v>2018</v>
      </c>
      <c r="L87" s="21" t="s">
        <v>11</v>
      </c>
      <c r="M87" s="43">
        <v>100</v>
      </c>
      <c r="N87" s="30">
        <v>14</v>
      </c>
      <c r="O87" s="30">
        <f t="shared" si="8"/>
        <v>14321</v>
      </c>
      <c r="P87" s="30">
        <f>P82+10</f>
        <v>321</v>
      </c>
      <c r="Q87" s="30" t="str">
        <f t="shared" si="9"/>
        <v>const char* AP065[11] = {"AP065", "Kue ali", "12,8", "440", "3,8", "18,5", "64,5", "0,3", "4,3", "SEREALIA DAN HASIL OLAHANNYA", "14321"};</v>
      </c>
    </row>
    <row r="88" spans="1:17" x14ac:dyDescent="0.25">
      <c r="A88" s="12" t="s">
        <v>179</v>
      </c>
      <c r="B88" s="28" t="s">
        <v>180</v>
      </c>
      <c r="C88" s="4" t="s">
        <v>14</v>
      </c>
      <c r="D88" s="5">
        <v>5.6</v>
      </c>
      <c r="E88" s="6">
        <v>442</v>
      </c>
      <c r="F88" s="5">
        <v>3.3</v>
      </c>
      <c r="G88" s="8">
        <v>14.7</v>
      </c>
      <c r="H88" s="5">
        <v>74.2</v>
      </c>
      <c r="I88" s="3" t="s">
        <v>45</v>
      </c>
      <c r="J88" s="5">
        <f t="shared" si="7"/>
        <v>4.9466666666666672</v>
      </c>
      <c r="K88" s="21" t="s">
        <v>2018</v>
      </c>
      <c r="L88" s="21" t="s">
        <v>11</v>
      </c>
      <c r="M88" s="43">
        <v>100</v>
      </c>
      <c r="N88" s="30">
        <v>14</v>
      </c>
      <c r="O88" s="30">
        <f t="shared" si="8"/>
        <v>14322</v>
      </c>
      <c r="P88" s="30">
        <f t="shared" ref="P88:P91" si="12">P83+10</f>
        <v>322</v>
      </c>
      <c r="Q88" s="30" t="str">
        <f t="shared" si="9"/>
        <v>const char* AP066[11] = {"AP066", "Kue bangen", "5,6", "442", "3,3", "14,7", "74,2", "-", "4,94666666666667", "SEREALIA DAN HASIL OLAHANNYA", "14322"};</v>
      </c>
    </row>
    <row r="89" spans="1:17" x14ac:dyDescent="0.25">
      <c r="A89" s="12" t="s">
        <v>181</v>
      </c>
      <c r="B89" s="28" t="s">
        <v>182</v>
      </c>
      <c r="C89" s="4" t="s">
        <v>14</v>
      </c>
      <c r="D89" s="5">
        <v>7.1</v>
      </c>
      <c r="E89" s="6">
        <v>448</v>
      </c>
      <c r="F89" s="5">
        <v>5.8</v>
      </c>
      <c r="G89" s="8">
        <v>16.100000000000001</v>
      </c>
      <c r="H89" s="5">
        <v>70</v>
      </c>
      <c r="I89" s="3" t="s">
        <v>45</v>
      </c>
      <c r="J89" s="5">
        <f t="shared" si="7"/>
        <v>4.666666666666667</v>
      </c>
      <c r="K89" s="21" t="s">
        <v>2018</v>
      </c>
      <c r="L89" s="21" t="s">
        <v>11</v>
      </c>
      <c r="M89" s="43">
        <v>100</v>
      </c>
      <c r="N89" s="30">
        <v>14</v>
      </c>
      <c r="O89" s="30">
        <f t="shared" si="8"/>
        <v>14323</v>
      </c>
      <c r="P89" s="30">
        <f t="shared" si="12"/>
        <v>323</v>
      </c>
      <c r="Q89" s="30" t="str">
        <f t="shared" si="9"/>
        <v>const char* AP067[11] = {"AP067", "Kue gelang", "7,1", "448", "5,8", "16,1", "70", "-", "4,66666666666667", "SEREALIA DAN HASIL OLAHANNYA", "14323"};</v>
      </c>
    </row>
    <row r="90" spans="1:17" x14ac:dyDescent="0.25">
      <c r="A90" s="12" t="s">
        <v>183</v>
      </c>
      <c r="B90" s="28" t="s">
        <v>184</v>
      </c>
      <c r="C90" s="4" t="s">
        <v>2328</v>
      </c>
      <c r="D90" s="5">
        <v>3.7</v>
      </c>
      <c r="E90" s="6">
        <v>425</v>
      </c>
      <c r="F90" s="5">
        <v>1.6</v>
      </c>
      <c r="G90" s="8">
        <v>8.8000000000000007</v>
      </c>
      <c r="H90" s="5">
        <v>84.6</v>
      </c>
      <c r="I90" s="8">
        <v>1.2</v>
      </c>
      <c r="J90" s="5">
        <f t="shared" si="7"/>
        <v>5.64</v>
      </c>
      <c r="K90" s="21" t="s">
        <v>2018</v>
      </c>
      <c r="L90" s="21" t="s">
        <v>11</v>
      </c>
      <c r="M90" s="43">
        <v>100</v>
      </c>
      <c r="N90" s="30">
        <v>14</v>
      </c>
      <c r="O90" s="30">
        <f t="shared" si="8"/>
        <v>14324</v>
      </c>
      <c r="P90" s="30">
        <f t="shared" si="12"/>
        <v>324</v>
      </c>
      <c r="Q90" s="30" t="str">
        <f t="shared" si="9"/>
        <v>const char* AP068[11] = {"AP068", "Kue jahe", "3,7", "425", "1,6", "8,8", "84,6", "1,2", "5,64", "SEREALIA DAN HASIL OLAHANNYA", "14324"};</v>
      </c>
    </row>
    <row r="91" spans="1:17" x14ac:dyDescent="0.25">
      <c r="A91" s="12" t="s">
        <v>185</v>
      </c>
      <c r="B91" s="28" t="s">
        <v>186</v>
      </c>
      <c r="C91" s="4" t="s">
        <v>14</v>
      </c>
      <c r="D91" s="5">
        <v>3.3</v>
      </c>
      <c r="E91" s="6">
        <v>591</v>
      </c>
      <c r="F91" s="5">
        <v>5.6</v>
      </c>
      <c r="G91" s="8">
        <v>42.1</v>
      </c>
      <c r="H91" s="5">
        <v>47.5</v>
      </c>
      <c r="I91" s="3" t="s">
        <v>45</v>
      </c>
      <c r="J91" s="5">
        <f t="shared" si="7"/>
        <v>3.1666666666666665</v>
      </c>
      <c r="K91" s="21" t="s">
        <v>2018</v>
      </c>
      <c r="L91" s="21" t="s">
        <v>11</v>
      </c>
      <c r="M91" s="43">
        <v>100</v>
      </c>
      <c r="N91" s="30">
        <v>14</v>
      </c>
      <c r="O91" s="30">
        <f t="shared" si="8"/>
        <v>14325</v>
      </c>
      <c r="P91" s="30">
        <f t="shared" si="12"/>
        <v>325</v>
      </c>
      <c r="Q91" s="30" t="str">
        <f t="shared" si="9"/>
        <v>const char* AP069[11] = {"AP069", "Kue kelapa", "3,3", "591", "5,6", "42,1", "47,5", "-", "3,16666666666667", "SEREALIA DAN HASIL OLAHANNYA", "14325"};</v>
      </c>
    </row>
    <row r="92" spans="1:17" x14ac:dyDescent="0.25">
      <c r="A92" s="12" t="s">
        <v>187</v>
      </c>
      <c r="B92" s="28" t="s">
        <v>188</v>
      </c>
      <c r="C92" s="4" t="s">
        <v>14</v>
      </c>
      <c r="D92" s="5">
        <v>14.5</v>
      </c>
      <c r="E92" s="6">
        <v>340</v>
      </c>
      <c r="F92" s="5">
        <v>4.8</v>
      </c>
      <c r="G92" s="8">
        <v>0.4</v>
      </c>
      <c r="H92" s="5">
        <v>79.3</v>
      </c>
      <c r="I92" s="3" t="s">
        <v>45</v>
      </c>
      <c r="J92" s="5">
        <f t="shared" si="7"/>
        <v>5.2866666666666662</v>
      </c>
      <c r="K92" s="21" t="s">
        <v>2018</v>
      </c>
      <c r="L92" s="21" t="s">
        <v>11</v>
      </c>
      <c r="M92" s="43">
        <v>100</v>
      </c>
      <c r="N92" s="30">
        <v>14</v>
      </c>
      <c r="O92" s="30">
        <f t="shared" si="8"/>
        <v>14331</v>
      </c>
      <c r="P92" s="30">
        <f>P91+6</f>
        <v>331</v>
      </c>
      <c r="Q92" s="30" t="str">
        <f t="shared" si="9"/>
        <v>const char* AP070[11] = {"AP070", "Kue koa", "14,5", "340", "4,8", "0,4", "79,3", "-", "5,28666666666667", "SEREALIA DAN HASIL OLAHANNYA", "14331"};</v>
      </c>
    </row>
    <row r="93" spans="1:17" x14ac:dyDescent="0.25">
      <c r="A93" s="12" t="s">
        <v>189</v>
      </c>
      <c r="B93" s="28" t="s">
        <v>190</v>
      </c>
      <c r="C93" s="4" t="s">
        <v>14</v>
      </c>
      <c r="D93" s="5">
        <v>46.2</v>
      </c>
      <c r="E93" s="6">
        <v>214</v>
      </c>
      <c r="F93" s="5">
        <v>3.5</v>
      </c>
      <c r="G93" s="8">
        <v>0.2</v>
      </c>
      <c r="H93" s="5">
        <v>49.6</v>
      </c>
      <c r="I93" s="3" t="s">
        <v>45</v>
      </c>
      <c r="J93" s="5">
        <f t="shared" si="7"/>
        <v>3.3066666666666666</v>
      </c>
      <c r="K93" s="21" t="s">
        <v>2018</v>
      </c>
      <c r="L93" s="21" t="s">
        <v>11</v>
      </c>
      <c r="M93" s="43">
        <v>100</v>
      </c>
      <c r="N93" s="30">
        <v>14</v>
      </c>
      <c r="O93" s="30">
        <f t="shared" si="8"/>
        <v>14332</v>
      </c>
      <c r="P93" s="30">
        <f>P92+1</f>
        <v>332</v>
      </c>
      <c r="Q93" s="30" t="str">
        <f t="shared" si="9"/>
        <v>const char* AP071[11] = {"AP071", "Kue ku temu", "46,2", "214", "3,5", "0,2", "49,6", "-", "3,30666666666667", "SEREALIA DAN HASIL OLAHANNYA", "14332"};</v>
      </c>
    </row>
    <row r="94" spans="1:17" x14ac:dyDescent="0.25">
      <c r="A94" s="12" t="s">
        <v>191</v>
      </c>
      <c r="B94" s="28" t="s">
        <v>192</v>
      </c>
      <c r="C94" s="4" t="s">
        <v>62</v>
      </c>
      <c r="D94" s="5">
        <v>40.1</v>
      </c>
      <c r="E94" s="6">
        <v>291</v>
      </c>
      <c r="F94" s="5">
        <v>3.6</v>
      </c>
      <c r="G94" s="7">
        <v>11.1</v>
      </c>
      <c r="H94" s="8">
        <v>44.1</v>
      </c>
      <c r="I94" s="12" t="s">
        <v>45</v>
      </c>
      <c r="J94" s="5">
        <f t="shared" si="7"/>
        <v>2.94</v>
      </c>
      <c r="K94" s="21" t="s">
        <v>2018</v>
      </c>
      <c r="L94" s="21" t="s">
        <v>11</v>
      </c>
      <c r="M94" s="43">
        <v>100</v>
      </c>
      <c r="N94" s="30">
        <v>14</v>
      </c>
      <c r="O94" s="30">
        <f t="shared" si="8"/>
        <v>14333</v>
      </c>
      <c r="P94" s="30">
        <f t="shared" si="10"/>
        <v>333</v>
      </c>
      <c r="Q94" s="30" t="str">
        <f t="shared" si="9"/>
        <v>const char* AP072[11] = {"AP072", "Kue lumpur", "40,1", "291", "3,6", "11,1", "44,1", "-", "2,94", "SEREALIA DAN HASIL OLAHANNYA", "14333"};</v>
      </c>
    </row>
    <row r="95" spans="1:17" x14ac:dyDescent="0.25">
      <c r="A95" s="12" t="s">
        <v>193</v>
      </c>
      <c r="B95" s="28" t="s">
        <v>194</v>
      </c>
      <c r="C95" s="4" t="s">
        <v>14</v>
      </c>
      <c r="D95" s="5">
        <v>71</v>
      </c>
      <c r="E95" s="6">
        <v>141</v>
      </c>
      <c r="F95" s="5">
        <v>5.3</v>
      </c>
      <c r="G95" s="7">
        <v>5.5</v>
      </c>
      <c r="H95" s="8">
        <v>17.600000000000001</v>
      </c>
      <c r="I95" s="12" t="s">
        <v>45</v>
      </c>
      <c r="J95" s="5">
        <f t="shared" si="7"/>
        <v>1.1733333333333333</v>
      </c>
      <c r="K95" s="21" t="s">
        <v>2018</v>
      </c>
      <c r="L95" s="21" t="s">
        <v>11</v>
      </c>
      <c r="M95" s="43">
        <v>100</v>
      </c>
      <c r="N95" s="30">
        <v>14</v>
      </c>
      <c r="O95" s="30">
        <f t="shared" si="8"/>
        <v>14334</v>
      </c>
      <c r="P95" s="30">
        <f t="shared" si="10"/>
        <v>334</v>
      </c>
      <c r="Q95" s="30" t="str">
        <f t="shared" si="9"/>
        <v>const char* AP073[11] = {"AP073", "Kue pelita", "71", "141", "5,3", "5,5", "17,6", "-", "1,17333333333333", "SEREALIA DAN HASIL OLAHANNYA", "14334"};</v>
      </c>
    </row>
    <row r="96" spans="1:17" x14ac:dyDescent="0.25">
      <c r="A96" s="12" t="s">
        <v>195</v>
      </c>
      <c r="B96" s="28" t="s">
        <v>196</v>
      </c>
      <c r="C96" s="4" t="s">
        <v>2328</v>
      </c>
      <c r="D96" s="5">
        <v>32.6</v>
      </c>
      <c r="E96" s="6">
        <v>304</v>
      </c>
      <c r="F96" s="5">
        <v>5.3</v>
      </c>
      <c r="G96" s="7">
        <v>7</v>
      </c>
      <c r="H96" s="8">
        <v>54.9</v>
      </c>
      <c r="I96" s="5">
        <v>0.9</v>
      </c>
      <c r="J96" s="5">
        <f t="shared" si="7"/>
        <v>3.6599999999999997</v>
      </c>
      <c r="K96" s="21" t="s">
        <v>2018</v>
      </c>
      <c r="L96" s="21" t="s">
        <v>11</v>
      </c>
      <c r="M96" s="43">
        <v>100</v>
      </c>
      <c r="N96" s="30">
        <v>14</v>
      </c>
      <c r="O96" s="30">
        <f t="shared" si="8"/>
        <v>14335</v>
      </c>
      <c r="P96" s="30">
        <f t="shared" si="10"/>
        <v>335</v>
      </c>
      <c r="Q96" s="30" t="str">
        <f t="shared" si="9"/>
        <v>const char* AP074[11] = {"AP074", "Kue putu cangkir", "32,6", "304", "5,3", "7", "54,9", "0,9", "3,66", "SEREALIA DAN HASIL OLAHANNYA", "14335"};</v>
      </c>
    </row>
    <row r="97" spans="1:17" x14ac:dyDescent="0.25">
      <c r="A97" s="12" t="s">
        <v>197</v>
      </c>
      <c r="B97" s="28" t="s">
        <v>198</v>
      </c>
      <c r="C97" s="4" t="s">
        <v>62</v>
      </c>
      <c r="D97" s="5">
        <v>56.6</v>
      </c>
      <c r="E97" s="6">
        <v>221</v>
      </c>
      <c r="F97" s="5">
        <v>7.5</v>
      </c>
      <c r="G97" s="7">
        <v>10.199999999999999</v>
      </c>
      <c r="H97" s="8">
        <v>24.8</v>
      </c>
      <c r="I97" s="12" t="s">
        <v>45</v>
      </c>
      <c r="J97" s="5">
        <f t="shared" si="7"/>
        <v>1.6533333333333333</v>
      </c>
      <c r="K97" s="21" t="s">
        <v>2018</v>
      </c>
      <c r="L97" s="21" t="s">
        <v>11</v>
      </c>
      <c r="M97" s="43">
        <v>100</v>
      </c>
      <c r="N97" s="30">
        <v>14</v>
      </c>
      <c r="O97" s="30">
        <f t="shared" si="8"/>
        <v>14341</v>
      </c>
      <c r="P97" s="30">
        <f>P96+6</f>
        <v>341</v>
      </c>
      <c r="Q97" s="30" t="str">
        <f t="shared" si="9"/>
        <v>const char* AP075[11] = {"AP075", "Kue sus", "56,6", "221", "7,5", "10,2", "24,8", "-", "1,65333333333333", "SEREALIA DAN HASIL OLAHANNYA", "14341"};</v>
      </c>
    </row>
    <row r="98" spans="1:17" x14ac:dyDescent="0.25">
      <c r="A98" s="12" t="s">
        <v>199</v>
      </c>
      <c r="B98" s="28" t="s">
        <v>200</v>
      </c>
      <c r="C98" s="4" t="s">
        <v>14</v>
      </c>
      <c r="D98" s="5">
        <v>43</v>
      </c>
      <c r="E98" s="6">
        <v>247</v>
      </c>
      <c r="F98" s="5">
        <v>2.9</v>
      </c>
      <c r="G98" s="7">
        <v>4.2</v>
      </c>
      <c r="H98" s="8">
        <v>49.5</v>
      </c>
      <c r="I98" s="12" t="s">
        <v>45</v>
      </c>
      <c r="J98" s="5">
        <f t="shared" si="7"/>
        <v>3.3</v>
      </c>
      <c r="K98" s="21" t="s">
        <v>2018</v>
      </c>
      <c r="L98" s="21" t="s">
        <v>11</v>
      </c>
      <c r="M98" s="43">
        <v>100</v>
      </c>
      <c r="N98" s="30">
        <v>14</v>
      </c>
      <c r="O98" s="30">
        <f t="shared" si="8"/>
        <v>14342</v>
      </c>
      <c r="P98" s="30">
        <f>P97+1</f>
        <v>342</v>
      </c>
      <c r="Q98" s="30" t="str">
        <f t="shared" si="9"/>
        <v>const char* AP076[11] = {"AP076", "Kue thipan", "43", "247", "2,9", "4,2", "49,5", "-", "3,3", "SEREALIA DAN HASIL OLAHANNYA", "14342"};</v>
      </c>
    </row>
    <row r="99" spans="1:17" x14ac:dyDescent="0.25">
      <c r="A99" s="12" t="s">
        <v>201</v>
      </c>
      <c r="B99" s="28" t="s">
        <v>202</v>
      </c>
      <c r="C99" s="4" t="s">
        <v>14</v>
      </c>
      <c r="D99" s="5">
        <v>73.2</v>
      </c>
      <c r="E99" s="6">
        <v>121</v>
      </c>
      <c r="F99" s="5">
        <v>1.7</v>
      </c>
      <c r="G99" s="7">
        <v>3.4</v>
      </c>
      <c r="H99" s="8">
        <v>21.1</v>
      </c>
      <c r="I99" s="12" t="s">
        <v>45</v>
      </c>
      <c r="J99" s="5">
        <f t="shared" si="7"/>
        <v>1.4066666666666667</v>
      </c>
      <c r="K99" s="21" t="s">
        <v>2018</v>
      </c>
      <c r="L99" s="21" t="s">
        <v>11</v>
      </c>
      <c r="M99" s="43">
        <v>100</v>
      </c>
      <c r="N99" s="30">
        <v>14</v>
      </c>
      <c r="O99" s="30">
        <f t="shared" si="8"/>
        <v>14343</v>
      </c>
      <c r="P99" s="30">
        <f t="shared" si="10"/>
        <v>343</v>
      </c>
      <c r="Q99" s="30" t="str">
        <f t="shared" si="9"/>
        <v>const char* AP077[11] = {"AP077", "Laksa/Putu mayang", "73,2", "121", "1,7", "3,4", "21,1", "-", "1,40666666666667", "SEREALIA DAN HASIL OLAHANNYA", "14343"};</v>
      </c>
    </row>
    <row r="100" spans="1:17" x14ac:dyDescent="0.25">
      <c r="A100" s="12" t="s">
        <v>203</v>
      </c>
      <c r="B100" s="28" t="s">
        <v>204</v>
      </c>
      <c r="C100" s="4" t="s">
        <v>2328</v>
      </c>
      <c r="D100" s="5">
        <v>21.3</v>
      </c>
      <c r="E100" s="6">
        <v>389</v>
      </c>
      <c r="F100" s="5">
        <v>6.6</v>
      </c>
      <c r="G100" s="7">
        <v>15.7</v>
      </c>
      <c r="H100" s="8">
        <v>55.5</v>
      </c>
      <c r="I100" s="5">
        <v>0.5</v>
      </c>
      <c r="J100" s="5">
        <f t="shared" si="7"/>
        <v>3.7</v>
      </c>
      <c r="K100" s="21" t="s">
        <v>2018</v>
      </c>
      <c r="L100" s="21" t="s">
        <v>11</v>
      </c>
      <c r="M100" s="43">
        <v>100</v>
      </c>
      <c r="N100" s="30">
        <v>14</v>
      </c>
      <c r="O100" s="30">
        <f t="shared" si="8"/>
        <v>14344</v>
      </c>
      <c r="P100" s="30">
        <f t="shared" si="10"/>
        <v>344</v>
      </c>
      <c r="Q100" s="30" t="str">
        <f t="shared" si="9"/>
        <v>const char* AP078[11] = {"AP078", "Lapis legit", "21,3", "389", "6,6", "15,7", "55,5", "0,5", "3,7", "SEREALIA DAN HASIL OLAHANNYA", "14344"};</v>
      </c>
    </row>
    <row r="101" spans="1:17" x14ac:dyDescent="0.25">
      <c r="A101" s="12" t="s">
        <v>205</v>
      </c>
      <c r="B101" s="28" t="s">
        <v>206</v>
      </c>
      <c r="C101" s="4" t="s">
        <v>2328</v>
      </c>
      <c r="D101" s="5">
        <v>61</v>
      </c>
      <c r="E101" s="6">
        <v>164</v>
      </c>
      <c r="F101" s="5">
        <v>1.8</v>
      </c>
      <c r="G101" s="7">
        <v>2.1</v>
      </c>
      <c r="H101" s="8">
        <v>34.5</v>
      </c>
      <c r="I101" s="5">
        <v>0.7</v>
      </c>
      <c r="J101" s="5">
        <f t="shared" si="7"/>
        <v>2.2999999999999998</v>
      </c>
      <c r="K101" s="21" t="s">
        <v>2018</v>
      </c>
      <c r="L101" s="21" t="s">
        <v>11</v>
      </c>
      <c r="M101" s="43">
        <v>100</v>
      </c>
      <c r="N101" s="30">
        <v>14</v>
      </c>
      <c r="O101" s="30">
        <f t="shared" si="8"/>
        <v>14345</v>
      </c>
      <c r="P101" s="30">
        <f t="shared" si="10"/>
        <v>345</v>
      </c>
      <c r="Q101" s="30" t="str">
        <f t="shared" si="9"/>
        <v>const char* AP079[11] = {"AP079", "Lupis ketan", "61", "164", "1,8", "2,1", "34,5", "0,7", "2,3", "SEREALIA DAN HASIL OLAHANNYA", "14345"};</v>
      </c>
    </row>
    <row r="102" spans="1:17" x14ac:dyDescent="0.25">
      <c r="A102" s="12" t="s">
        <v>207</v>
      </c>
      <c r="B102" s="28" t="s">
        <v>208</v>
      </c>
      <c r="C102" s="4" t="s">
        <v>14</v>
      </c>
      <c r="D102" s="5">
        <v>27.1</v>
      </c>
      <c r="E102" s="6">
        <v>379</v>
      </c>
      <c r="F102" s="5">
        <v>3.4</v>
      </c>
      <c r="G102" s="7">
        <v>18.100000000000001</v>
      </c>
      <c r="H102" s="8">
        <v>50.6</v>
      </c>
      <c r="I102" s="12" t="s">
        <v>45</v>
      </c>
      <c r="J102" s="5">
        <f t="shared" si="7"/>
        <v>3.3733333333333335</v>
      </c>
      <c r="K102" s="21" t="s">
        <v>2018</v>
      </c>
      <c r="L102" s="21" t="s">
        <v>11</v>
      </c>
      <c r="M102" s="43">
        <v>100</v>
      </c>
      <c r="N102" s="30">
        <v>14</v>
      </c>
      <c r="O102" s="30">
        <f t="shared" si="8"/>
        <v>14351</v>
      </c>
      <c r="P102" s="30">
        <f>P97+10</f>
        <v>351</v>
      </c>
      <c r="Q102" s="30" t="str">
        <f t="shared" si="9"/>
        <v>const char* AP080[11] = {"AP080", "Manan samin", "27,1", "379", "3,4", "18,1", "50,6", "-", "3,37333333333333", "SEREALIA DAN HASIL OLAHANNYA", "14351"};</v>
      </c>
    </row>
    <row r="103" spans="1:17" x14ac:dyDescent="0.25">
      <c r="A103" s="12" t="s">
        <v>209</v>
      </c>
      <c r="B103" s="28" t="s">
        <v>210</v>
      </c>
      <c r="C103" s="4" t="s">
        <v>14</v>
      </c>
      <c r="D103" s="5">
        <v>65.8</v>
      </c>
      <c r="E103" s="6">
        <v>153</v>
      </c>
      <c r="F103" s="5">
        <v>4.5</v>
      </c>
      <c r="G103" s="7">
        <v>4.2</v>
      </c>
      <c r="H103" s="8">
        <v>24.3</v>
      </c>
      <c r="I103" s="12" t="s">
        <v>45</v>
      </c>
      <c r="J103" s="5">
        <f t="shared" si="7"/>
        <v>1.62</v>
      </c>
      <c r="K103" s="21" t="s">
        <v>2018</v>
      </c>
      <c r="L103" s="21" t="s">
        <v>11</v>
      </c>
      <c r="M103" s="43">
        <v>100</v>
      </c>
      <c r="N103" s="30">
        <v>14</v>
      </c>
      <c r="O103" s="30">
        <f t="shared" si="8"/>
        <v>14352</v>
      </c>
      <c r="P103" s="30">
        <f t="shared" ref="P103:P106" si="13">P98+10</f>
        <v>352</v>
      </c>
      <c r="Q103" s="30" t="str">
        <f t="shared" si="9"/>
        <v>const char* AP081[11] = {"AP081", "Martabak india", "65,8", "153", "4,5", "4,2", "24,3", "-", "1,62", "SEREALIA DAN HASIL OLAHANNYA", "14352"};</v>
      </c>
    </row>
    <row r="104" spans="1:17" x14ac:dyDescent="0.25">
      <c r="A104" s="12" t="s">
        <v>211</v>
      </c>
      <c r="B104" s="28" t="s">
        <v>212</v>
      </c>
      <c r="C104" s="4" t="s">
        <v>14</v>
      </c>
      <c r="D104" s="5">
        <v>40.200000000000003</v>
      </c>
      <c r="E104" s="6">
        <v>278</v>
      </c>
      <c r="F104" s="5">
        <v>5.0999999999999996</v>
      </c>
      <c r="G104" s="7">
        <v>8.6</v>
      </c>
      <c r="H104" s="8">
        <v>45</v>
      </c>
      <c r="I104" s="12" t="s">
        <v>45</v>
      </c>
      <c r="J104" s="5">
        <f t="shared" si="7"/>
        <v>3</v>
      </c>
      <c r="K104" s="21" t="s">
        <v>2018</v>
      </c>
      <c r="L104" s="21" t="s">
        <v>11</v>
      </c>
      <c r="M104" s="43">
        <v>100</v>
      </c>
      <c r="N104" s="30">
        <v>14</v>
      </c>
      <c r="O104" s="30">
        <f t="shared" si="8"/>
        <v>14353</v>
      </c>
      <c r="P104" s="30">
        <f t="shared" si="13"/>
        <v>353</v>
      </c>
      <c r="Q104" s="30" t="str">
        <f t="shared" si="9"/>
        <v>const char* AP082[11] = {"AP082", "Martabak mesir", "40,2", "278", "5,1", "8,6", "45", "-", "3", "SEREALIA DAN HASIL OLAHANNYA", "14353"};</v>
      </c>
    </row>
    <row r="105" spans="1:17" x14ac:dyDescent="0.25">
      <c r="A105" s="12" t="s">
        <v>213</v>
      </c>
      <c r="B105" s="28" t="s">
        <v>214</v>
      </c>
      <c r="C105" s="4" t="s">
        <v>14</v>
      </c>
      <c r="D105" s="5">
        <v>15.6</v>
      </c>
      <c r="E105" s="6">
        <v>369</v>
      </c>
      <c r="F105" s="5">
        <v>2.1</v>
      </c>
      <c r="G105" s="7">
        <v>7</v>
      </c>
      <c r="H105" s="8">
        <v>74.099999999999994</v>
      </c>
      <c r="I105" s="5">
        <v>4</v>
      </c>
      <c r="J105" s="5">
        <f t="shared" si="7"/>
        <v>4.9399999999999995</v>
      </c>
      <c r="K105" s="21" t="s">
        <v>2018</v>
      </c>
      <c r="L105" s="21" t="s">
        <v>11</v>
      </c>
      <c r="M105" s="43">
        <v>100</v>
      </c>
      <c r="N105" s="30">
        <v>14</v>
      </c>
      <c r="O105" s="30">
        <f t="shared" si="8"/>
        <v>14354</v>
      </c>
      <c r="P105" s="30">
        <f t="shared" si="13"/>
        <v>354</v>
      </c>
      <c r="Q105" s="30" t="str">
        <f t="shared" si="9"/>
        <v>const char* AP083[11] = {"AP083", "Masekat", "15,6", "369", "2,1", "7", "74,1", "4", "4,94", "SEREALIA DAN HASIL OLAHANNYA", "14354"};</v>
      </c>
    </row>
    <row r="106" spans="1:17" x14ac:dyDescent="0.25">
      <c r="A106" s="12" t="s">
        <v>215</v>
      </c>
      <c r="B106" s="28" t="s">
        <v>216</v>
      </c>
      <c r="C106" s="4" t="s">
        <v>14</v>
      </c>
      <c r="D106" s="5">
        <v>74.599999999999994</v>
      </c>
      <c r="E106" s="6">
        <v>113</v>
      </c>
      <c r="F106" s="5">
        <v>3</v>
      </c>
      <c r="G106" s="7">
        <v>3.2</v>
      </c>
      <c r="H106" s="8">
        <v>18.100000000000001</v>
      </c>
      <c r="I106" s="12" t="s">
        <v>45</v>
      </c>
      <c r="J106" s="5">
        <f t="shared" si="7"/>
        <v>1.2066666666666668</v>
      </c>
      <c r="K106" s="21" t="s">
        <v>2018</v>
      </c>
      <c r="L106" s="21" t="s">
        <v>11</v>
      </c>
      <c r="M106" s="43">
        <v>100</v>
      </c>
      <c r="N106" s="30">
        <v>14</v>
      </c>
      <c r="O106" s="30">
        <f t="shared" si="8"/>
        <v>14355</v>
      </c>
      <c r="P106" s="30">
        <f t="shared" si="13"/>
        <v>355</v>
      </c>
      <c r="Q106" s="30" t="str">
        <f t="shared" si="9"/>
        <v>const char* AP084[11] = {"AP084", "Mie aceh rebus", "74,6", "113", "3", "3,2", "18,1", "-", "1,20666666666667", "SEREALIA DAN HASIL OLAHANNYA", "14355"};</v>
      </c>
    </row>
    <row r="107" spans="1:17" x14ac:dyDescent="0.25">
      <c r="A107" s="12" t="s">
        <v>217</v>
      </c>
      <c r="B107" s="28" t="s">
        <v>218</v>
      </c>
      <c r="C107" s="4" t="s">
        <v>62</v>
      </c>
      <c r="D107" s="5">
        <v>78.599999999999994</v>
      </c>
      <c r="E107" s="6">
        <v>102</v>
      </c>
      <c r="F107" s="5">
        <v>6.2</v>
      </c>
      <c r="G107" s="7">
        <v>3.9</v>
      </c>
      <c r="H107" s="8">
        <v>10.5</v>
      </c>
      <c r="I107" s="12" t="s">
        <v>45</v>
      </c>
      <c r="J107" s="5">
        <f t="shared" si="7"/>
        <v>0.7</v>
      </c>
      <c r="K107" s="21" t="s">
        <v>2018</v>
      </c>
      <c r="L107" s="21" t="s">
        <v>11</v>
      </c>
      <c r="M107" s="43">
        <v>100</v>
      </c>
      <c r="N107" s="30">
        <v>14</v>
      </c>
      <c r="O107" s="30">
        <f t="shared" si="8"/>
        <v>14411</v>
      </c>
      <c r="P107" s="30">
        <f>P106+56</f>
        <v>411</v>
      </c>
      <c r="Q107" s="30" t="str">
        <f t="shared" si="9"/>
        <v>const char* AP085[11] = {"AP085", "Mie ayam", "78,6", "102", "6,2", "3,9", "10,5", "-", "0,7", "SEREALIA DAN HASIL OLAHANNYA", "14411"};</v>
      </c>
    </row>
    <row r="108" spans="1:17" x14ac:dyDescent="0.25">
      <c r="A108" s="12" t="s">
        <v>219</v>
      </c>
      <c r="B108" s="28" t="s">
        <v>220</v>
      </c>
      <c r="C108" s="4" t="s">
        <v>62</v>
      </c>
      <c r="D108" s="5">
        <v>74.5</v>
      </c>
      <c r="E108" s="6">
        <v>114</v>
      </c>
      <c r="F108" s="5">
        <v>5.3</v>
      </c>
      <c r="G108" s="7">
        <v>3</v>
      </c>
      <c r="H108" s="8">
        <v>16.399999999999999</v>
      </c>
      <c r="I108" s="5">
        <v>0.1</v>
      </c>
      <c r="J108" s="5">
        <f t="shared" si="7"/>
        <v>1.0933333333333333</v>
      </c>
      <c r="K108" s="21" t="s">
        <v>2018</v>
      </c>
      <c r="L108" s="21" t="s">
        <v>11</v>
      </c>
      <c r="M108" s="43">
        <v>100</v>
      </c>
      <c r="N108" s="30">
        <v>14</v>
      </c>
      <c r="O108" s="30">
        <f t="shared" si="8"/>
        <v>14412</v>
      </c>
      <c r="P108" s="30">
        <f>P107+1</f>
        <v>412</v>
      </c>
      <c r="Q108" s="30" t="str">
        <f t="shared" si="9"/>
        <v>const char* AP086[11] = {"AP086", "Mie bakso", "74,5", "114", "5,3", "3", "16,4", "0,1", "1,09333333333333", "SEREALIA DAN HASIL OLAHANNYA", "14412"};</v>
      </c>
    </row>
    <row r="109" spans="1:17" x14ac:dyDescent="0.25">
      <c r="A109" s="12" t="s">
        <v>221</v>
      </c>
      <c r="B109" s="28" t="s">
        <v>222</v>
      </c>
      <c r="C109" s="4" t="s">
        <v>14</v>
      </c>
      <c r="D109" s="5">
        <v>75.900000000000006</v>
      </c>
      <c r="E109" s="6">
        <v>102</v>
      </c>
      <c r="F109" s="5">
        <v>3</v>
      </c>
      <c r="G109" s="7">
        <v>2.1</v>
      </c>
      <c r="H109" s="8">
        <v>17.8</v>
      </c>
      <c r="I109" s="12" t="s">
        <v>45</v>
      </c>
      <c r="J109" s="5">
        <f t="shared" si="7"/>
        <v>1.1866666666666668</v>
      </c>
      <c r="K109" s="21" t="s">
        <v>2018</v>
      </c>
      <c r="L109" s="21" t="s">
        <v>11</v>
      </c>
      <c r="M109" s="43">
        <v>100</v>
      </c>
      <c r="N109" s="30">
        <v>14</v>
      </c>
      <c r="O109" s="30">
        <f t="shared" si="8"/>
        <v>14413</v>
      </c>
      <c r="P109" s="30">
        <f t="shared" si="10"/>
        <v>413</v>
      </c>
      <c r="Q109" s="30" t="str">
        <f t="shared" si="9"/>
        <v>const char* AP087[11] = {"AP087", "Mie celon", "75,9", "102", "3", "2,1", "17,8", "-", "1,18666666666667", "SEREALIA DAN HASIL OLAHANNYA", "14413"};</v>
      </c>
    </row>
    <row r="110" spans="1:17" x14ac:dyDescent="0.25">
      <c r="A110" s="12" t="s">
        <v>223</v>
      </c>
      <c r="B110" s="28" t="s">
        <v>224</v>
      </c>
      <c r="C110" s="4" t="s">
        <v>62</v>
      </c>
      <c r="D110" s="5">
        <v>79.2</v>
      </c>
      <c r="E110" s="6">
        <v>105</v>
      </c>
      <c r="F110" s="5">
        <v>5.9</v>
      </c>
      <c r="G110" s="7">
        <v>4.9000000000000004</v>
      </c>
      <c r="H110" s="8">
        <v>9.4</v>
      </c>
      <c r="I110" s="12" t="s">
        <v>45</v>
      </c>
      <c r="J110" s="5">
        <f t="shared" si="7"/>
        <v>0.62666666666666671</v>
      </c>
      <c r="K110" s="21" t="s">
        <v>2018</v>
      </c>
      <c r="L110" s="21" t="s">
        <v>11</v>
      </c>
      <c r="M110" s="43">
        <v>100</v>
      </c>
      <c r="N110" s="30">
        <v>14</v>
      </c>
      <c r="O110" s="30">
        <f t="shared" si="8"/>
        <v>14414</v>
      </c>
      <c r="P110" s="30">
        <f t="shared" si="10"/>
        <v>414</v>
      </c>
      <c r="Q110" s="30" t="str">
        <f t="shared" si="9"/>
        <v>const char* AP088[11] = {"AP088", "Mie pangsit basah", "79,2", "105", "5,9", "4,9", "9,4", "-", "0,626666666666667", "SEREALIA DAN HASIL OLAHANNYA", "14414"};</v>
      </c>
    </row>
    <row r="111" spans="1:17" x14ac:dyDescent="0.25">
      <c r="A111" s="12" t="s">
        <v>225</v>
      </c>
      <c r="B111" s="28" t="s">
        <v>226</v>
      </c>
      <c r="C111" s="4" t="s">
        <v>14</v>
      </c>
      <c r="D111" s="5">
        <v>61.4</v>
      </c>
      <c r="E111" s="6">
        <v>192</v>
      </c>
      <c r="F111" s="5">
        <v>3.8</v>
      </c>
      <c r="G111" s="7">
        <v>8.8000000000000007</v>
      </c>
      <c r="H111" s="8">
        <v>24.4</v>
      </c>
      <c r="I111" s="5">
        <v>0.7</v>
      </c>
      <c r="J111" s="5">
        <f t="shared" si="7"/>
        <v>1.6266666666666665</v>
      </c>
      <c r="K111" s="21" t="s">
        <v>2018</v>
      </c>
      <c r="L111" s="21" t="s">
        <v>11</v>
      </c>
      <c r="M111" s="43">
        <v>100</v>
      </c>
      <c r="N111" s="30">
        <v>14</v>
      </c>
      <c r="O111" s="30">
        <f t="shared" si="8"/>
        <v>14415</v>
      </c>
      <c r="P111" s="30">
        <f t="shared" si="10"/>
        <v>415</v>
      </c>
      <c r="Q111" s="30" t="str">
        <f t="shared" si="9"/>
        <v>const char* AP089[11] = {"AP089", "Nasi gemuk", "61,4", "192", "3,8", "8,8", "24,4", "0,7", "1,62666666666667", "SEREALIA DAN HASIL OLAHANNYA", "14415"};</v>
      </c>
    </row>
    <row r="112" spans="1:17" x14ac:dyDescent="0.25">
      <c r="A112" s="12" t="s">
        <v>227</v>
      </c>
      <c r="B112" s="28" t="s">
        <v>228</v>
      </c>
      <c r="C112" s="4" t="s">
        <v>14</v>
      </c>
      <c r="D112" s="5">
        <v>60.5</v>
      </c>
      <c r="E112" s="6">
        <v>190</v>
      </c>
      <c r="F112" s="5">
        <v>4.7</v>
      </c>
      <c r="G112" s="7">
        <v>7.5</v>
      </c>
      <c r="H112" s="8">
        <v>26</v>
      </c>
      <c r="I112" s="5">
        <v>0.7</v>
      </c>
      <c r="J112" s="5">
        <f t="shared" si="7"/>
        <v>1.7333333333333334</v>
      </c>
      <c r="K112" s="21" t="s">
        <v>2018</v>
      </c>
      <c r="L112" s="21" t="s">
        <v>11</v>
      </c>
      <c r="M112" s="43">
        <v>100</v>
      </c>
      <c r="N112" s="30">
        <v>14</v>
      </c>
      <c r="O112" s="30">
        <f t="shared" si="8"/>
        <v>14421</v>
      </c>
      <c r="P112" s="30">
        <f>P107+10</f>
        <v>421</v>
      </c>
      <c r="Q112" s="30" t="str">
        <f t="shared" si="9"/>
        <v>const char* AP090[11] = {"AP090", "Nasi gurih", "60,5", "190", "4,7", "7,5", "26", "0,7", "1,73333333333333", "SEREALIA DAN HASIL OLAHANNYA", "14421"};</v>
      </c>
    </row>
    <row r="113" spans="1:17" x14ac:dyDescent="0.25">
      <c r="A113" s="12" t="s">
        <v>229</v>
      </c>
      <c r="B113" s="28" t="s">
        <v>230</v>
      </c>
      <c r="C113" s="4" t="s">
        <v>14</v>
      </c>
      <c r="D113" s="5">
        <v>53.3</v>
      </c>
      <c r="E113" s="6">
        <v>207</v>
      </c>
      <c r="F113" s="5">
        <v>3.5</v>
      </c>
      <c r="G113" s="7">
        <v>5</v>
      </c>
      <c r="H113" s="8">
        <v>37.1</v>
      </c>
      <c r="I113" s="5">
        <v>0.8</v>
      </c>
      <c r="J113" s="5">
        <f t="shared" si="7"/>
        <v>2.4733333333333336</v>
      </c>
      <c r="K113" s="21" t="s">
        <v>2018</v>
      </c>
      <c r="L113" s="21" t="s">
        <v>11</v>
      </c>
      <c r="M113" s="43">
        <v>100</v>
      </c>
      <c r="N113" s="30">
        <v>14</v>
      </c>
      <c r="O113" s="30">
        <f t="shared" si="8"/>
        <v>14422</v>
      </c>
      <c r="P113" s="30">
        <f t="shared" ref="P113:P116" si="14">P108+10</f>
        <v>422</v>
      </c>
      <c r="Q113" s="30" t="str">
        <f t="shared" si="9"/>
        <v>const char* AP091[11] = {"AP091", "Nasi minyak", "53,3", "207", "3,5", "5", "37,1", "0,8", "2,47333333333333", "SEREALIA DAN HASIL OLAHANNYA", "14422"};</v>
      </c>
    </row>
    <row r="114" spans="1:17" x14ac:dyDescent="0.25">
      <c r="A114" s="12" t="s">
        <v>231</v>
      </c>
      <c r="B114" s="28" t="s">
        <v>232</v>
      </c>
      <c r="C114" s="4" t="s">
        <v>62</v>
      </c>
      <c r="D114" s="5">
        <v>65.8</v>
      </c>
      <c r="E114" s="6">
        <v>155</v>
      </c>
      <c r="F114" s="5">
        <v>10.3</v>
      </c>
      <c r="G114" s="7">
        <v>4.2</v>
      </c>
      <c r="H114" s="8">
        <v>19.100000000000001</v>
      </c>
      <c r="I114" s="12" t="s">
        <v>45</v>
      </c>
      <c r="J114" s="5">
        <f t="shared" si="7"/>
        <v>1.2733333333333334</v>
      </c>
      <c r="K114" s="21" t="s">
        <v>2018</v>
      </c>
      <c r="L114" s="21" t="s">
        <v>11</v>
      </c>
      <c r="M114" s="43">
        <v>100</v>
      </c>
      <c r="N114" s="30">
        <v>14</v>
      </c>
      <c r="O114" s="30">
        <f t="shared" si="8"/>
        <v>14423</v>
      </c>
      <c r="P114" s="30">
        <f t="shared" si="14"/>
        <v>423</v>
      </c>
      <c r="Q114" s="30" t="str">
        <f t="shared" si="9"/>
        <v>const char* AP092[11] = {"AP092", "Nasi rames", "65,8", "155", "10,3", "4,2", "19,1", "-", "1,27333333333333", "SEREALIA DAN HASIL OLAHANNYA", "14423"};</v>
      </c>
    </row>
    <row r="115" spans="1:17" x14ac:dyDescent="0.25">
      <c r="A115" s="12" t="s">
        <v>233</v>
      </c>
      <c r="B115" s="28" t="s">
        <v>234</v>
      </c>
      <c r="C115" s="4" t="s">
        <v>2328</v>
      </c>
      <c r="D115" s="5">
        <v>11.5</v>
      </c>
      <c r="E115" s="6">
        <v>387</v>
      </c>
      <c r="F115" s="5">
        <v>5.3</v>
      </c>
      <c r="G115" s="7">
        <v>7.6</v>
      </c>
      <c r="H115" s="8">
        <v>74.3</v>
      </c>
      <c r="I115" s="5">
        <v>0.3</v>
      </c>
      <c r="J115" s="5">
        <f t="shared" si="7"/>
        <v>4.9533333333333331</v>
      </c>
      <c r="K115" s="21" t="s">
        <v>2018</v>
      </c>
      <c r="L115" s="21" t="s">
        <v>11</v>
      </c>
      <c r="M115" s="43">
        <v>100</v>
      </c>
      <c r="N115" s="30">
        <v>14</v>
      </c>
      <c r="O115" s="30">
        <f t="shared" si="8"/>
        <v>14424</v>
      </c>
      <c r="P115" s="30">
        <f t="shared" si="14"/>
        <v>424</v>
      </c>
      <c r="Q115" s="30" t="str">
        <f t="shared" si="9"/>
        <v>const char* AP093[11] = {"AP093", "Nopia spesial", "11,5", "387", "5,3", "7,6", "74,3", "0,3", "4,95333333333333", "SEREALIA DAN HASIL OLAHANNYA", "14424"};</v>
      </c>
    </row>
    <row r="116" spans="1:17" x14ac:dyDescent="0.25">
      <c r="A116" s="12" t="s">
        <v>235</v>
      </c>
      <c r="B116" s="28" t="s">
        <v>236</v>
      </c>
      <c r="C116" s="4" t="s">
        <v>14</v>
      </c>
      <c r="D116" s="5">
        <v>27.7</v>
      </c>
      <c r="E116" s="6">
        <v>336</v>
      </c>
      <c r="F116" s="5">
        <v>4</v>
      </c>
      <c r="G116" s="7">
        <v>9.8000000000000007</v>
      </c>
      <c r="H116" s="8">
        <v>57.9</v>
      </c>
      <c r="I116" s="12" t="s">
        <v>45</v>
      </c>
      <c r="J116" s="5">
        <f t="shared" si="7"/>
        <v>3.86</v>
      </c>
      <c r="K116" s="21" t="s">
        <v>2018</v>
      </c>
      <c r="L116" s="21" t="s">
        <v>11</v>
      </c>
      <c r="M116" s="43">
        <v>100</v>
      </c>
      <c r="N116" s="30">
        <v>14</v>
      </c>
      <c r="O116" s="30">
        <f t="shared" si="8"/>
        <v>14425</v>
      </c>
      <c r="P116" s="30">
        <f t="shared" si="14"/>
        <v>425</v>
      </c>
      <c r="Q116" s="30" t="str">
        <f t="shared" si="9"/>
        <v>const char* AP094[11] = {"AP094", "Onde-onde", "27,7", "336", "4", "9,8", "57,9", "-", "3,86", "SEREALIA DAN HASIL OLAHANNYA", "14425"};</v>
      </c>
    </row>
    <row r="117" spans="1:17" x14ac:dyDescent="0.25">
      <c r="A117" s="12" t="s">
        <v>237</v>
      </c>
      <c r="B117" s="28" t="s">
        <v>238</v>
      </c>
      <c r="C117" s="4" t="s">
        <v>14</v>
      </c>
      <c r="D117" s="5">
        <v>67.599999999999994</v>
      </c>
      <c r="E117" s="6">
        <v>171</v>
      </c>
      <c r="F117" s="5">
        <v>3.9</v>
      </c>
      <c r="G117" s="7">
        <v>8.9</v>
      </c>
      <c r="H117" s="8">
        <v>18.8</v>
      </c>
      <c r="I117" s="12" t="s">
        <v>45</v>
      </c>
      <c r="J117" s="5">
        <f t="shared" si="7"/>
        <v>1.2533333333333334</v>
      </c>
      <c r="K117" s="21" t="s">
        <v>2018</v>
      </c>
      <c r="L117" s="21" t="s">
        <v>11</v>
      </c>
      <c r="M117" s="43">
        <v>100</v>
      </c>
      <c r="N117" s="30">
        <v>14</v>
      </c>
      <c r="O117" s="30">
        <f t="shared" si="8"/>
        <v>14431</v>
      </c>
      <c r="P117" s="30">
        <f>P116+6</f>
        <v>431</v>
      </c>
      <c r="Q117" s="30" t="str">
        <f t="shared" si="9"/>
        <v>const char* AP095[11] = {"AP095", "Padamaran", "67,6", "171", "3,9", "8,9", "18,8", "-", "1,25333333333333", "SEREALIA DAN HASIL OLAHANNYA", "14431"};</v>
      </c>
    </row>
    <row r="118" spans="1:17" x14ac:dyDescent="0.25">
      <c r="A118" s="12" t="s">
        <v>239</v>
      </c>
      <c r="B118" s="28" t="s">
        <v>240</v>
      </c>
      <c r="C118" s="4" t="s">
        <v>62</v>
      </c>
      <c r="D118" s="5">
        <v>38.299999999999997</v>
      </c>
      <c r="E118" s="6">
        <v>307</v>
      </c>
      <c r="F118" s="5">
        <v>4.5</v>
      </c>
      <c r="G118" s="7">
        <v>13.3</v>
      </c>
      <c r="H118" s="8">
        <v>42.4</v>
      </c>
      <c r="I118" s="12" t="s">
        <v>45</v>
      </c>
      <c r="J118" s="5">
        <f t="shared" si="7"/>
        <v>2.8266666666666667</v>
      </c>
      <c r="K118" s="21" t="s">
        <v>2018</v>
      </c>
      <c r="L118" s="21" t="s">
        <v>11</v>
      </c>
      <c r="M118" s="43">
        <v>100</v>
      </c>
      <c r="N118" s="30">
        <v>14</v>
      </c>
      <c r="O118" s="30">
        <f t="shared" si="8"/>
        <v>14432</v>
      </c>
      <c r="P118" s="30">
        <f>P117+1</f>
        <v>432</v>
      </c>
      <c r="Q118" s="30" t="str">
        <f t="shared" si="9"/>
        <v>const char* AP096[11] = {"AP096", "Pastel", "38,3", "307", "4,5", "13,3", "42,4", "-", "2,82666666666667", "SEREALIA DAN HASIL OLAHANNYA", "14432"};</v>
      </c>
    </row>
    <row r="119" spans="1:17" x14ac:dyDescent="0.25">
      <c r="A119" s="12" t="s">
        <v>241</v>
      </c>
      <c r="B119" s="28" t="s">
        <v>242</v>
      </c>
      <c r="C119" s="4" t="s">
        <v>14</v>
      </c>
      <c r="D119" s="5">
        <v>49.1</v>
      </c>
      <c r="E119" s="6">
        <v>216</v>
      </c>
      <c r="F119" s="5">
        <v>2.6</v>
      </c>
      <c r="G119" s="7">
        <v>3.1</v>
      </c>
      <c r="H119" s="8">
        <v>44.4</v>
      </c>
      <c r="I119" s="12" t="s">
        <v>45</v>
      </c>
      <c r="J119" s="5">
        <f t="shared" si="7"/>
        <v>2.96</v>
      </c>
      <c r="K119" s="21" t="s">
        <v>2018</v>
      </c>
      <c r="L119" s="21" t="s">
        <v>11</v>
      </c>
      <c r="M119" s="43">
        <v>100</v>
      </c>
      <c r="N119" s="30">
        <v>14</v>
      </c>
      <c r="O119" s="30">
        <f t="shared" si="8"/>
        <v>14433</v>
      </c>
      <c r="P119" s="30">
        <f t="shared" si="10"/>
        <v>433</v>
      </c>
      <c r="Q119" s="30" t="str">
        <f t="shared" si="9"/>
        <v>const char* AP097[11] = {"AP097", "Pulut", "49,1", "216", "2,6", "3,1", "44,4", "-", "2,96", "SEREALIA DAN HASIL OLAHANNYA", "14433"};</v>
      </c>
    </row>
    <row r="120" spans="1:17" x14ac:dyDescent="0.25">
      <c r="A120" s="12" t="s">
        <v>243</v>
      </c>
      <c r="B120" s="28" t="s">
        <v>244</v>
      </c>
      <c r="C120" s="4" t="s">
        <v>14</v>
      </c>
      <c r="D120" s="5">
        <v>77.8</v>
      </c>
      <c r="E120" s="6">
        <v>104</v>
      </c>
      <c r="F120" s="8">
        <v>1.9</v>
      </c>
      <c r="G120" s="8">
        <v>4.0999999999999996</v>
      </c>
      <c r="H120" s="5">
        <v>15.1</v>
      </c>
      <c r="I120" s="8">
        <v>0.4</v>
      </c>
      <c r="J120" s="5">
        <f t="shared" si="7"/>
        <v>1.0066666666666666</v>
      </c>
      <c r="K120" s="21" t="s">
        <v>2018</v>
      </c>
      <c r="L120" s="21" t="s">
        <v>11</v>
      </c>
      <c r="M120" s="43">
        <v>100</v>
      </c>
      <c r="N120" s="30">
        <v>14</v>
      </c>
      <c r="O120" s="30">
        <f t="shared" si="8"/>
        <v>14434</v>
      </c>
      <c r="P120" s="30">
        <f t="shared" si="10"/>
        <v>434</v>
      </c>
      <c r="Q120" s="30" t="str">
        <f t="shared" si="9"/>
        <v>const char* AP098[11] = {"AP098", "Pundut nasi", "77,8", "104", "1,9", "4,1", "15,1", "0,4", "1,00666666666667", "SEREALIA DAN HASIL OLAHANNYA", "14434"};</v>
      </c>
    </row>
    <row r="121" spans="1:17" x14ac:dyDescent="0.25">
      <c r="A121" s="12" t="s">
        <v>245</v>
      </c>
      <c r="B121" s="28" t="s">
        <v>246</v>
      </c>
      <c r="C121" s="4" t="s">
        <v>247</v>
      </c>
      <c r="D121" s="5">
        <v>54.8</v>
      </c>
      <c r="E121" s="6">
        <v>189</v>
      </c>
      <c r="F121" s="8">
        <v>5.4</v>
      </c>
      <c r="G121" s="8">
        <v>2.1</v>
      </c>
      <c r="H121" s="5">
        <v>37.200000000000003</v>
      </c>
      <c r="I121" s="3" t="s">
        <v>45</v>
      </c>
      <c r="J121" s="5">
        <f t="shared" si="7"/>
        <v>2.48</v>
      </c>
      <c r="K121" s="21" t="s">
        <v>2018</v>
      </c>
      <c r="L121" s="21" t="s">
        <v>11</v>
      </c>
      <c r="M121" s="43">
        <v>100</v>
      </c>
      <c r="N121" s="30">
        <v>14</v>
      </c>
      <c r="O121" s="30">
        <f t="shared" si="8"/>
        <v>14435</v>
      </c>
      <c r="P121" s="30">
        <f t="shared" si="10"/>
        <v>435</v>
      </c>
      <c r="Q121" s="30" t="str">
        <f t="shared" si="9"/>
        <v>const char* AP099[11] = {"AP099", "Putri hijau", "54,8", "189", "5,4", "2,1", "37,2", "-", "2,48", "SEREALIA DAN HASIL OLAHANNYA", "14435"};</v>
      </c>
    </row>
    <row r="122" spans="1:17" x14ac:dyDescent="0.25">
      <c r="A122" s="12" t="s">
        <v>248</v>
      </c>
      <c r="B122" s="28" t="s">
        <v>249</v>
      </c>
      <c r="C122" s="4" t="s">
        <v>14</v>
      </c>
      <c r="D122" s="5">
        <v>66.599999999999994</v>
      </c>
      <c r="E122" s="6">
        <v>163</v>
      </c>
      <c r="F122" s="8">
        <v>2.2000000000000002</v>
      </c>
      <c r="G122" s="8">
        <v>6.5</v>
      </c>
      <c r="H122" s="5">
        <v>23.8</v>
      </c>
      <c r="I122" s="3" t="s">
        <v>45</v>
      </c>
      <c r="J122" s="5">
        <f t="shared" si="7"/>
        <v>1.5866666666666667</v>
      </c>
      <c r="K122" s="21" t="s">
        <v>2018</v>
      </c>
      <c r="L122" s="21" t="s">
        <v>11</v>
      </c>
      <c r="M122" s="43">
        <v>100</v>
      </c>
      <c r="N122" s="30">
        <v>14</v>
      </c>
      <c r="O122" s="30">
        <f t="shared" si="8"/>
        <v>14441</v>
      </c>
      <c r="P122" s="30">
        <f>P121+6</f>
        <v>441</v>
      </c>
      <c r="Q122" s="30" t="str">
        <f t="shared" si="9"/>
        <v>const char* AP100[11] = {"AP100", "Putri selat", "66,6", "163", "2,2", "6,5", "23,8", "-", "1,58666666666667", "SEREALIA DAN HASIL OLAHANNYA", "14441"};</v>
      </c>
    </row>
    <row r="123" spans="1:17" x14ac:dyDescent="0.25">
      <c r="A123" s="12" t="s">
        <v>250</v>
      </c>
      <c r="B123" s="28" t="s">
        <v>251</v>
      </c>
      <c r="C123" s="4" t="s">
        <v>14</v>
      </c>
      <c r="D123" s="5">
        <v>50.7</v>
      </c>
      <c r="E123" s="6">
        <v>215</v>
      </c>
      <c r="F123" s="8">
        <v>3.3</v>
      </c>
      <c r="G123" s="8">
        <v>4.0999999999999996</v>
      </c>
      <c r="H123" s="5">
        <v>41.1</v>
      </c>
      <c r="I123" s="3" t="s">
        <v>45</v>
      </c>
      <c r="J123" s="5">
        <f t="shared" si="7"/>
        <v>2.74</v>
      </c>
      <c r="K123" s="21" t="s">
        <v>2018</v>
      </c>
      <c r="L123" s="21" t="s">
        <v>11</v>
      </c>
      <c r="M123" s="43">
        <v>100</v>
      </c>
      <c r="N123" s="30">
        <v>14</v>
      </c>
      <c r="O123" s="30">
        <f t="shared" si="8"/>
        <v>14442</v>
      </c>
      <c r="P123" s="30">
        <f>P122+1</f>
        <v>442</v>
      </c>
      <c r="Q123" s="30" t="str">
        <f t="shared" si="9"/>
        <v>const char* AP101[11] = {"AP101", "Putu sopa", "50,7", "215", "3,3", "4,1", "41,1", "-", "2,74", "SEREALIA DAN HASIL OLAHANNYA", "14442"};</v>
      </c>
    </row>
    <row r="124" spans="1:17" x14ac:dyDescent="0.25">
      <c r="A124" s="12" t="s">
        <v>252</v>
      </c>
      <c r="B124" s="28" t="s">
        <v>253</v>
      </c>
      <c r="C124" s="4" t="s">
        <v>14</v>
      </c>
      <c r="D124" s="5">
        <v>8.8000000000000007</v>
      </c>
      <c r="E124" s="6">
        <v>471</v>
      </c>
      <c r="F124" s="8">
        <v>4.7</v>
      </c>
      <c r="G124" s="8">
        <v>21.8</v>
      </c>
      <c r="H124" s="5">
        <v>64.099999999999994</v>
      </c>
      <c r="I124" s="8">
        <v>6.4</v>
      </c>
      <c r="J124" s="5">
        <f t="shared" si="7"/>
        <v>4.2733333333333325</v>
      </c>
      <c r="K124" s="21" t="s">
        <v>2018</v>
      </c>
      <c r="L124" s="21" t="s">
        <v>11</v>
      </c>
      <c r="M124" s="43">
        <v>100</v>
      </c>
      <c r="N124" s="30">
        <v>14</v>
      </c>
      <c r="O124" s="30">
        <f t="shared" si="8"/>
        <v>14443</v>
      </c>
      <c r="P124" s="30">
        <f t="shared" si="10"/>
        <v>443</v>
      </c>
      <c r="Q124" s="30" t="str">
        <f t="shared" si="9"/>
        <v>const char* AP102[11] = {"AP102", "Renggi goreng", "8,8", "471", "4,7", "21,8", "64,1", "6,4", "4,27333333333333", "SEREALIA DAN HASIL OLAHANNYA", "14443"};</v>
      </c>
    </row>
    <row r="125" spans="1:17" x14ac:dyDescent="0.25">
      <c r="A125" s="12" t="s">
        <v>254</v>
      </c>
      <c r="B125" s="28" t="s">
        <v>255</v>
      </c>
      <c r="C125" s="4" t="s">
        <v>14</v>
      </c>
      <c r="D125" s="5">
        <v>34</v>
      </c>
      <c r="E125" s="6">
        <v>341</v>
      </c>
      <c r="F125" s="8">
        <v>5.5</v>
      </c>
      <c r="G125" s="8">
        <v>16.2</v>
      </c>
      <c r="H125" s="5">
        <v>43.3</v>
      </c>
      <c r="I125" s="3" t="s">
        <v>45</v>
      </c>
      <c r="J125" s="5">
        <f t="shared" si="7"/>
        <v>2.8866666666666663</v>
      </c>
      <c r="K125" s="21" t="s">
        <v>2018</v>
      </c>
      <c r="L125" s="21" t="s">
        <v>11</v>
      </c>
      <c r="M125" s="43">
        <v>100</v>
      </c>
      <c r="N125" s="30">
        <v>14</v>
      </c>
      <c r="O125" s="30">
        <f t="shared" si="8"/>
        <v>14444</v>
      </c>
      <c r="P125" s="30">
        <f t="shared" si="10"/>
        <v>444</v>
      </c>
      <c r="Q125" s="30" t="str">
        <f t="shared" si="9"/>
        <v>const char* AP103[11] = {"AP103", "Roti boong", "34", "341", "5,5", "16,2", "43,3", "-", "2,88666666666667", "SEREALIA DAN HASIL OLAHANNYA", "14444"};</v>
      </c>
    </row>
    <row r="126" spans="1:17" x14ac:dyDescent="0.25">
      <c r="A126" s="12" t="s">
        <v>256</v>
      </c>
      <c r="B126" s="28" t="s">
        <v>2043</v>
      </c>
      <c r="C126" s="4" t="s">
        <v>29</v>
      </c>
      <c r="D126" s="5">
        <v>40</v>
      </c>
      <c r="E126" s="6">
        <v>249</v>
      </c>
      <c r="F126" s="8">
        <v>7.9</v>
      </c>
      <c r="G126" s="8">
        <v>1.5</v>
      </c>
      <c r="H126" s="5">
        <v>49.7</v>
      </c>
      <c r="I126" s="3" t="s">
        <v>45</v>
      </c>
      <c r="J126" s="5">
        <f t="shared" si="7"/>
        <v>3.3133333333333335</v>
      </c>
      <c r="K126" s="21" t="s">
        <v>2018</v>
      </c>
      <c r="L126" s="21" t="s">
        <v>11</v>
      </c>
      <c r="M126" s="43">
        <v>100</v>
      </c>
      <c r="N126" s="30">
        <v>14</v>
      </c>
      <c r="O126" s="30">
        <f t="shared" si="8"/>
        <v>14445</v>
      </c>
      <c r="P126" s="30">
        <f t="shared" si="10"/>
        <v>445</v>
      </c>
      <c r="Q126" s="30" t="str">
        <f t="shared" si="9"/>
        <v>const char* AP104[11] = {"AP104", "Roti warna sawo matang", "40", "249", "7,9", "1,5", "49,7", "-", "3,31333333333333", "SEREALIA DAN HASIL OLAHANNYA", "14445"};</v>
      </c>
    </row>
    <row r="127" spans="1:17" x14ac:dyDescent="0.25">
      <c r="A127" s="12" t="s">
        <v>257</v>
      </c>
      <c r="B127" s="28" t="s">
        <v>258</v>
      </c>
      <c r="C127" s="4" t="s">
        <v>14</v>
      </c>
      <c r="D127" s="5">
        <v>61.5</v>
      </c>
      <c r="E127" s="6">
        <v>166</v>
      </c>
      <c r="F127" s="8">
        <v>2.2999999999999998</v>
      </c>
      <c r="G127" s="8">
        <v>2.8</v>
      </c>
      <c r="H127" s="5">
        <v>32.9</v>
      </c>
      <c r="I127" s="3" t="s">
        <v>45</v>
      </c>
      <c r="J127" s="5">
        <f t="shared" si="7"/>
        <v>2.1933333333333334</v>
      </c>
      <c r="K127" s="21" t="s">
        <v>2018</v>
      </c>
      <c r="L127" s="21" t="s">
        <v>11</v>
      </c>
      <c r="M127" s="43">
        <v>100</v>
      </c>
      <c r="N127" s="30">
        <v>14</v>
      </c>
      <c r="O127" s="30">
        <f t="shared" si="8"/>
        <v>14451</v>
      </c>
      <c r="P127" s="30">
        <f>P122+10</f>
        <v>451</v>
      </c>
      <c r="Q127" s="30" t="str">
        <f t="shared" si="9"/>
        <v>const char* AP105[11] = {"AP105", "Sarimuka", "61,5", "166", "2,3", "2,8", "32,9", "-", "2,19333333333333", "SEREALIA DAN HASIL OLAHANNYA", "14451"};</v>
      </c>
    </row>
    <row r="128" spans="1:17" x14ac:dyDescent="0.25">
      <c r="A128" s="12" t="s">
        <v>259</v>
      </c>
      <c r="B128" s="28" t="s">
        <v>260</v>
      </c>
      <c r="C128" s="4" t="s">
        <v>62</v>
      </c>
      <c r="D128" s="5">
        <v>66.099999999999994</v>
      </c>
      <c r="E128" s="6">
        <v>139</v>
      </c>
      <c r="F128" s="8">
        <v>7.4</v>
      </c>
      <c r="G128" s="8">
        <v>2.1</v>
      </c>
      <c r="H128" s="5">
        <v>22.6</v>
      </c>
      <c r="I128" s="3" t="s">
        <v>45</v>
      </c>
      <c r="J128" s="5">
        <f t="shared" si="7"/>
        <v>1.5066666666666668</v>
      </c>
      <c r="K128" s="21" t="s">
        <v>2018</v>
      </c>
      <c r="L128" s="21" t="s">
        <v>11</v>
      </c>
      <c r="M128" s="43">
        <v>100</v>
      </c>
      <c r="N128" s="30">
        <v>14</v>
      </c>
      <c r="O128" s="30">
        <f t="shared" si="8"/>
        <v>14452</v>
      </c>
      <c r="P128" s="30">
        <f t="shared" ref="P128:P131" si="15">P123+10</f>
        <v>452</v>
      </c>
      <c r="Q128" s="30" t="str">
        <f t="shared" si="9"/>
        <v>const char* AP106[11] = {"AP106", "Spaghetti", "66,1", "139", "7,4", "2,1", "22,6", "-", "1,50666666666667", "SEREALIA DAN HASIL OLAHANNYA", "14452"};</v>
      </c>
    </row>
    <row r="129" spans="1:17" x14ac:dyDescent="0.25">
      <c r="A129" s="12" t="s">
        <v>261</v>
      </c>
      <c r="B129" s="28" t="s">
        <v>262</v>
      </c>
      <c r="C129" s="4" t="s">
        <v>14</v>
      </c>
      <c r="D129" s="5">
        <v>41</v>
      </c>
      <c r="E129" s="6">
        <v>265</v>
      </c>
      <c r="F129" s="8">
        <v>2.7</v>
      </c>
      <c r="G129" s="8">
        <v>6.4</v>
      </c>
      <c r="H129" s="5">
        <v>49.1</v>
      </c>
      <c r="I129" s="3" t="s">
        <v>45</v>
      </c>
      <c r="J129" s="5">
        <f t="shared" si="7"/>
        <v>3.2733333333333334</v>
      </c>
      <c r="K129" s="21" t="s">
        <v>2018</v>
      </c>
      <c r="L129" s="21" t="s">
        <v>11</v>
      </c>
      <c r="M129" s="43">
        <v>100</v>
      </c>
      <c r="N129" s="30">
        <v>14</v>
      </c>
      <c r="O129" s="30">
        <f t="shared" si="8"/>
        <v>14453</v>
      </c>
      <c r="P129" s="30">
        <f t="shared" si="15"/>
        <v>453</v>
      </c>
      <c r="Q129" s="30" t="str">
        <f t="shared" si="9"/>
        <v>const char* AP107[11] = {"AP107", "Srikaya ketan", "41", "265", "2,7", "6,4", "49,1", "-", "3,27333333333333", "SEREALIA DAN HASIL OLAHANNYA", "14453"};</v>
      </c>
    </row>
    <row r="130" spans="1:17" x14ac:dyDescent="0.25">
      <c r="A130" s="12" t="s">
        <v>263</v>
      </c>
      <c r="B130" s="28" t="s">
        <v>264</v>
      </c>
      <c r="C130" s="4" t="s">
        <v>14</v>
      </c>
      <c r="D130" s="5">
        <v>63.4</v>
      </c>
      <c r="E130" s="6">
        <v>181</v>
      </c>
      <c r="F130" s="8">
        <v>1.9</v>
      </c>
      <c r="G130" s="8">
        <v>1.3</v>
      </c>
      <c r="H130" s="5">
        <v>32.4</v>
      </c>
      <c r="I130" s="3" t="s">
        <v>45</v>
      </c>
      <c r="J130" s="5">
        <f t="shared" si="7"/>
        <v>2.1599999999999997</v>
      </c>
      <c r="K130" s="21" t="s">
        <v>2018</v>
      </c>
      <c r="L130" s="21" t="s">
        <v>11</v>
      </c>
      <c r="M130" s="43">
        <v>100</v>
      </c>
      <c r="N130" s="30">
        <v>14</v>
      </c>
      <c r="O130" s="30">
        <f t="shared" si="8"/>
        <v>14454</v>
      </c>
      <c r="P130" s="30">
        <f t="shared" si="15"/>
        <v>454</v>
      </c>
      <c r="Q130" s="30" t="str">
        <f t="shared" si="9"/>
        <v>const char* AP108[11] = {"AP108", "Sunduk lawang", "63,4", "181", "1,9", "1,3", "32,4", "-", "2,16", "SEREALIA DAN HASIL OLAHANNYA", "14454"};</v>
      </c>
    </row>
    <row r="131" spans="1:17" x14ac:dyDescent="0.25">
      <c r="A131" s="12" t="s">
        <v>265</v>
      </c>
      <c r="B131" s="28" t="s">
        <v>266</v>
      </c>
      <c r="C131" s="4" t="s">
        <v>2328</v>
      </c>
      <c r="D131" s="5">
        <v>13.4</v>
      </c>
      <c r="E131" s="6">
        <v>347</v>
      </c>
      <c r="F131" s="8">
        <v>0.5</v>
      </c>
      <c r="G131" s="8">
        <v>0.9</v>
      </c>
      <c r="H131" s="5">
        <v>84.2</v>
      </c>
      <c r="I131" s="8">
        <v>0.8</v>
      </c>
      <c r="J131" s="5">
        <f t="shared" ref="J131:J194" si="16">H131/15</f>
        <v>5.6133333333333333</v>
      </c>
      <c r="K131" s="21" t="s">
        <v>2018</v>
      </c>
      <c r="L131" s="21" t="s">
        <v>11</v>
      </c>
      <c r="M131" s="43">
        <v>100</v>
      </c>
      <c r="N131" s="30">
        <v>14</v>
      </c>
      <c r="O131" s="30">
        <f t="shared" ref="O131:O194" si="17">IF(P131&lt;10,N131*10+P131,IF(P131&lt;100,N131*100+P131,IF(P131&lt;1000,N131*1000+P131,N131*1000+P131)))</f>
        <v>14455</v>
      </c>
      <c r="P131" s="30">
        <f t="shared" si="15"/>
        <v>455</v>
      </c>
      <c r="Q131" s="30" t="str">
        <f t="shared" ref="Q131:Q194" si="18">CONCATENATE("const char* ",A131,"[11] = {""",A131,""", """,B131,""", """,D131,""", """,E131,""", """,F131,""", """,G131,""", """,H131,""", """,I131,""", """,J131,""", """,K131,,""", """,O131,"""};")</f>
        <v>const char* AP109[11] = {"AP109", "Suwir-suwir", "13,4", "347", "0,5", "0,9", "84,2", "0,8", "5,61333333333333", "SEREALIA DAN HASIL OLAHANNYA", "14455"};</v>
      </c>
    </row>
    <row r="132" spans="1:17" x14ac:dyDescent="0.25">
      <c r="A132" s="12" t="s">
        <v>267</v>
      </c>
      <c r="B132" s="28" t="s">
        <v>268</v>
      </c>
      <c r="C132" s="4" t="s">
        <v>2328</v>
      </c>
      <c r="D132" s="5">
        <v>11.3</v>
      </c>
      <c r="E132" s="6">
        <v>355</v>
      </c>
      <c r="F132" s="8">
        <v>6.2</v>
      </c>
      <c r="G132" s="8">
        <v>1.2</v>
      </c>
      <c r="H132" s="5">
        <v>79.8</v>
      </c>
      <c r="I132" s="8">
        <v>1.3</v>
      </c>
      <c r="J132" s="5">
        <f t="shared" si="16"/>
        <v>5.3199999999999994</v>
      </c>
      <c r="K132" s="21" t="s">
        <v>2018</v>
      </c>
      <c r="L132" s="21" t="s">
        <v>11</v>
      </c>
      <c r="M132" s="43">
        <v>100</v>
      </c>
      <c r="N132" s="30">
        <v>14</v>
      </c>
      <c r="O132" s="30">
        <f t="shared" si="17"/>
        <v>14511</v>
      </c>
      <c r="P132" s="30">
        <f>P131+56</f>
        <v>511</v>
      </c>
      <c r="Q132" s="30" t="str">
        <f t="shared" si="18"/>
        <v>const char* AP110[11] = {"AP110", "Tipa-tipa", "11,3", "355", "6,2", "1,2", "79,8", "1,3", "5,32", "SEREALIA DAN HASIL OLAHANNYA", "14511"};</v>
      </c>
    </row>
    <row r="133" spans="1:17" x14ac:dyDescent="0.25">
      <c r="A133" s="12" t="s">
        <v>269</v>
      </c>
      <c r="B133" s="28" t="s">
        <v>270</v>
      </c>
      <c r="C133" s="4" t="s">
        <v>2328</v>
      </c>
      <c r="D133" s="5">
        <v>27.1</v>
      </c>
      <c r="E133" s="6">
        <v>303</v>
      </c>
      <c r="F133" s="8">
        <v>6.3</v>
      </c>
      <c r="G133" s="8">
        <v>2.7</v>
      </c>
      <c r="H133" s="5">
        <v>63.3</v>
      </c>
      <c r="I133" s="8">
        <v>6.9</v>
      </c>
      <c r="J133" s="5">
        <f t="shared" si="16"/>
        <v>4.22</v>
      </c>
      <c r="K133" s="21" t="s">
        <v>2018</v>
      </c>
      <c r="L133" s="21" t="s">
        <v>11</v>
      </c>
      <c r="M133" s="43">
        <v>100</v>
      </c>
      <c r="N133" s="30">
        <v>14</v>
      </c>
      <c r="O133" s="30">
        <f t="shared" si="17"/>
        <v>14512</v>
      </c>
      <c r="P133" s="30">
        <f>P132+1</f>
        <v>512</v>
      </c>
      <c r="Q133" s="30" t="str">
        <f t="shared" si="18"/>
        <v>const char* AP111[11] = {"AP111", "Wajit camilan", "27,1", "303", "6,3", "2,7", "63,3", "6,9", "4,22", "SEREALIA DAN HASIL OLAHANNYA", "14512"};</v>
      </c>
    </row>
    <row r="134" spans="1:17" x14ac:dyDescent="0.25">
      <c r="A134" s="12" t="s">
        <v>271</v>
      </c>
      <c r="B134" s="28" t="s">
        <v>272</v>
      </c>
      <c r="C134" s="4" t="s">
        <v>2328</v>
      </c>
      <c r="D134" s="5">
        <v>7</v>
      </c>
      <c r="E134" s="6">
        <v>424</v>
      </c>
      <c r="F134" s="8">
        <v>1.3</v>
      </c>
      <c r="G134" s="8">
        <v>10.7</v>
      </c>
      <c r="H134" s="5">
        <v>80.7</v>
      </c>
      <c r="I134" s="8">
        <v>0.2</v>
      </c>
      <c r="J134" s="5">
        <f t="shared" si="16"/>
        <v>5.38</v>
      </c>
      <c r="K134" s="21" t="s">
        <v>2018</v>
      </c>
      <c r="L134" s="21" t="s">
        <v>11</v>
      </c>
      <c r="M134" s="43">
        <v>100</v>
      </c>
      <c r="N134" s="30">
        <v>14</v>
      </c>
      <c r="O134" s="30">
        <f t="shared" si="17"/>
        <v>14513</v>
      </c>
      <c r="P134" s="30">
        <f t="shared" ref="P134:P136" si="19">P133+1</f>
        <v>513</v>
      </c>
      <c r="Q134" s="30" t="str">
        <f t="shared" si="18"/>
        <v>const char* AP112[11] = {"AP112", "Widaran", "7", "424", "1,3", "10,7", "80,7", "0,2", "5,38", "SEREALIA DAN HASIL OLAHANNYA", "14513"};</v>
      </c>
    </row>
    <row r="135" spans="1:17" x14ac:dyDescent="0.25">
      <c r="A135" s="12" t="s">
        <v>273</v>
      </c>
      <c r="B135" s="28" t="s">
        <v>274</v>
      </c>
      <c r="C135" s="4" t="s">
        <v>2328</v>
      </c>
      <c r="D135" s="5">
        <v>29.7</v>
      </c>
      <c r="E135" s="6">
        <v>355</v>
      </c>
      <c r="F135" s="8">
        <v>3.2</v>
      </c>
      <c r="G135" s="8">
        <v>15.1</v>
      </c>
      <c r="H135" s="5">
        <v>51.4</v>
      </c>
      <c r="I135" s="8">
        <v>2.4</v>
      </c>
      <c r="J135" s="5">
        <f t="shared" si="16"/>
        <v>3.4266666666666667</v>
      </c>
      <c r="K135" s="21" t="s">
        <v>2018</v>
      </c>
      <c r="L135" s="21" t="s">
        <v>11</v>
      </c>
      <c r="M135" s="43">
        <v>100</v>
      </c>
      <c r="N135" s="30">
        <v>14</v>
      </c>
      <c r="O135" s="30">
        <f t="shared" si="17"/>
        <v>14514</v>
      </c>
      <c r="P135" s="30">
        <f t="shared" si="19"/>
        <v>514</v>
      </c>
      <c r="Q135" s="30" t="str">
        <f t="shared" si="18"/>
        <v>const char* AP113[11] = {"AP113", "Wingko babat", "29,7", "355", "3,2", "15,1", "51,4", "2,4", "3,42666666666667", "SEREALIA DAN HASIL OLAHANNYA", "14514"};</v>
      </c>
    </row>
    <row r="136" spans="1:17" x14ac:dyDescent="0.25">
      <c r="A136" s="12" t="s">
        <v>275</v>
      </c>
      <c r="B136" s="28" t="s">
        <v>276</v>
      </c>
      <c r="C136" s="4" t="s">
        <v>2328</v>
      </c>
      <c r="D136" s="5">
        <v>37.4</v>
      </c>
      <c r="E136" s="6">
        <v>254</v>
      </c>
      <c r="F136" s="8">
        <v>3</v>
      </c>
      <c r="G136" s="8">
        <v>1.1000000000000001</v>
      </c>
      <c r="H136" s="5">
        <v>58.1</v>
      </c>
      <c r="I136" s="8">
        <v>0.8</v>
      </c>
      <c r="J136" s="5">
        <f t="shared" si="16"/>
        <v>3.8733333333333335</v>
      </c>
      <c r="K136" s="21" t="s">
        <v>2018</v>
      </c>
      <c r="L136" s="21" t="s">
        <v>11</v>
      </c>
      <c r="M136" s="43">
        <v>100</v>
      </c>
      <c r="N136" s="30">
        <v>14</v>
      </c>
      <c r="O136" s="30">
        <f t="shared" si="17"/>
        <v>14515</v>
      </c>
      <c r="P136" s="30">
        <f t="shared" si="19"/>
        <v>515</v>
      </c>
      <c r="Q136" s="30" t="str">
        <f t="shared" si="18"/>
        <v>const char* AP114[11] = {"AP114", "Yangko", "37,4", "254", "3", "1,1", "58,1", "0,8", "3,87333333333333", "SEREALIA DAN HASIL OLAHANNYA", "14515"};</v>
      </c>
    </row>
    <row r="137" spans="1:17" x14ac:dyDescent="0.25">
      <c r="A137" s="12" t="s">
        <v>277</v>
      </c>
      <c r="B137" s="28" t="s">
        <v>278</v>
      </c>
      <c r="C137" s="4" t="s">
        <v>2328</v>
      </c>
      <c r="D137" s="5">
        <v>73.5</v>
      </c>
      <c r="E137" s="14">
        <v>102</v>
      </c>
      <c r="F137" s="7">
        <v>1</v>
      </c>
      <c r="G137" s="5">
        <v>0.2</v>
      </c>
      <c r="H137" s="5">
        <v>24.1</v>
      </c>
      <c r="I137" s="5">
        <v>1.7</v>
      </c>
      <c r="J137" s="5">
        <f t="shared" si="16"/>
        <v>1.6066666666666667</v>
      </c>
      <c r="K137" s="21" t="s">
        <v>2019</v>
      </c>
      <c r="L137" s="21" t="s">
        <v>11</v>
      </c>
      <c r="M137" s="43">
        <v>100</v>
      </c>
      <c r="N137" s="30">
        <v>16</v>
      </c>
      <c r="O137" s="30">
        <f t="shared" si="17"/>
        <v>161</v>
      </c>
      <c r="P137" s="45">
        <v>1</v>
      </c>
      <c r="Q137" s="30" t="str">
        <f t="shared" si="18"/>
        <v>const char* BR001[11] = {"BR001", "Arrowroot, segar", "73,5", "102", "1", "0,2", "24,1", "1,7", "1,60666666666667", "UMBI BERPATI DAN HASIL OLAHANNYA", "161"};</v>
      </c>
    </row>
    <row r="138" spans="1:17" x14ac:dyDescent="0.25">
      <c r="A138" s="12" t="s">
        <v>279</v>
      </c>
      <c r="B138" s="28" t="s">
        <v>280</v>
      </c>
      <c r="C138" s="4" t="s">
        <v>14</v>
      </c>
      <c r="D138" s="5">
        <v>76.7</v>
      </c>
      <c r="E138" s="14">
        <v>76</v>
      </c>
      <c r="F138" s="7">
        <v>1.1000000000000001</v>
      </c>
      <c r="G138" s="5">
        <v>0.9</v>
      </c>
      <c r="H138" s="5">
        <v>16</v>
      </c>
      <c r="I138" s="5">
        <v>4.2</v>
      </c>
      <c r="J138" s="5">
        <f t="shared" si="16"/>
        <v>1.0666666666666667</v>
      </c>
      <c r="K138" s="21" t="s">
        <v>2019</v>
      </c>
      <c r="L138" s="21" t="s">
        <v>11</v>
      </c>
      <c r="M138" s="43">
        <v>100</v>
      </c>
      <c r="N138" s="30">
        <v>16</v>
      </c>
      <c r="O138" s="30">
        <f t="shared" si="17"/>
        <v>162</v>
      </c>
      <c r="P138" s="45">
        <v>2</v>
      </c>
      <c r="Q138" s="30" t="str">
        <f t="shared" si="18"/>
        <v>const char* BR002[11] = {"BR002", "Batatas gembili, segar", "76,7", "76", "1,1", "0,9", "16", "4,2", "1,06666666666667", "UMBI BERPATI DAN HASIL OLAHANNYA", "162"};</v>
      </c>
    </row>
    <row r="139" spans="1:17" x14ac:dyDescent="0.25">
      <c r="A139" s="12" t="s">
        <v>281</v>
      </c>
      <c r="B139" s="28" t="s">
        <v>2044</v>
      </c>
      <c r="C139" s="4" t="s">
        <v>14</v>
      </c>
      <c r="D139" s="5">
        <v>76.099999999999994</v>
      </c>
      <c r="E139" s="14">
        <v>89</v>
      </c>
      <c r="F139" s="7">
        <v>1.1000000000000001</v>
      </c>
      <c r="G139" s="5">
        <v>0.1</v>
      </c>
      <c r="H139" s="5">
        <v>21</v>
      </c>
      <c r="I139" s="5">
        <v>4</v>
      </c>
      <c r="J139" s="5">
        <f t="shared" si="16"/>
        <v>1.4</v>
      </c>
      <c r="K139" s="21" t="s">
        <v>2019</v>
      </c>
      <c r="L139" s="21" t="s">
        <v>11</v>
      </c>
      <c r="M139" s="43">
        <v>100</v>
      </c>
      <c r="N139" s="30">
        <v>16</v>
      </c>
      <c r="O139" s="30">
        <f t="shared" si="17"/>
        <v>163</v>
      </c>
      <c r="P139" s="45">
        <v>3</v>
      </c>
      <c r="Q139" s="30" t="str">
        <f t="shared" si="18"/>
        <v>const char* BR003[11] = {"BR003", "Batatas kelapa, ubi, segar", "76,1", "89", "1,1", "0,1", "21", "4", "1,4", "UMBI BERPATI DAN HASIL OLAHANNYA", "163"};</v>
      </c>
    </row>
    <row r="140" spans="1:17" x14ac:dyDescent="0.25">
      <c r="A140" s="12" t="s">
        <v>282</v>
      </c>
      <c r="B140" s="28" t="s">
        <v>283</v>
      </c>
      <c r="C140" s="4" t="s">
        <v>2328</v>
      </c>
      <c r="D140" s="5">
        <v>63.1</v>
      </c>
      <c r="E140" s="14">
        <v>145</v>
      </c>
      <c r="F140" s="7">
        <v>1.2</v>
      </c>
      <c r="G140" s="5">
        <v>0.4</v>
      </c>
      <c r="H140" s="5">
        <v>34.200000000000003</v>
      </c>
      <c r="I140" s="5">
        <v>1.5</v>
      </c>
      <c r="J140" s="5">
        <f t="shared" si="16"/>
        <v>2.2800000000000002</v>
      </c>
      <c r="K140" s="21" t="s">
        <v>2019</v>
      </c>
      <c r="L140" s="21" t="s">
        <v>11</v>
      </c>
      <c r="M140" s="43">
        <v>100</v>
      </c>
      <c r="N140" s="30">
        <v>16</v>
      </c>
      <c r="O140" s="30">
        <f t="shared" si="17"/>
        <v>164</v>
      </c>
      <c r="P140" s="45">
        <v>4</v>
      </c>
      <c r="Q140" s="30" t="str">
        <f t="shared" si="18"/>
        <v>const char* BR004[11] = {"BR004", "Belitung, talas, segar", "63,1", "145", "1,2", "0,4", "34,2", "1,5", "2,28", "UMBI BERPATI DAN HASIL OLAHANNYA", "164"};</v>
      </c>
    </row>
    <row r="141" spans="1:17" x14ac:dyDescent="0.25">
      <c r="A141" s="12" t="s">
        <v>284</v>
      </c>
      <c r="B141" s="28" t="s">
        <v>285</v>
      </c>
      <c r="C141" s="4" t="s">
        <v>2329</v>
      </c>
      <c r="D141" s="5">
        <v>85.1</v>
      </c>
      <c r="E141" s="14">
        <v>59</v>
      </c>
      <c r="F141" s="7">
        <v>1.4</v>
      </c>
      <c r="G141" s="5">
        <v>0.2</v>
      </c>
      <c r="H141" s="5">
        <v>12.8</v>
      </c>
      <c r="I141" s="11">
        <v>1</v>
      </c>
      <c r="J141" s="5">
        <f t="shared" si="16"/>
        <v>0.85333333333333339</v>
      </c>
      <c r="K141" s="21" t="s">
        <v>2019</v>
      </c>
      <c r="L141" s="21" t="s">
        <v>11</v>
      </c>
      <c r="M141" s="43">
        <v>100</v>
      </c>
      <c r="N141" s="30">
        <v>16</v>
      </c>
      <c r="O141" s="30">
        <f t="shared" si="17"/>
        <v>165</v>
      </c>
      <c r="P141" s="45">
        <v>5</v>
      </c>
      <c r="Q141" s="30" t="str">
        <f t="shared" si="18"/>
        <v>const char* BR005[11] = {"BR005", "Bengkuang, segar", "85,1", "59", "1,4", "0,2", "12,8", "1", "0,853333333333333", "UMBI BERPATI DAN HASIL OLAHANNYA", "165"};</v>
      </c>
    </row>
    <row r="142" spans="1:17" x14ac:dyDescent="0.25">
      <c r="A142" s="12" t="s">
        <v>286</v>
      </c>
      <c r="B142" s="28" t="s">
        <v>2045</v>
      </c>
      <c r="C142" s="4" t="s">
        <v>2328</v>
      </c>
      <c r="D142" s="5">
        <v>75.8</v>
      </c>
      <c r="E142" s="14">
        <v>98</v>
      </c>
      <c r="F142" s="7">
        <v>1.6</v>
      </c>
      <c r="G142" s="5">
        <v>0.7</v>
      </c>
      <c r="H142" s="5">
        <v>20.9</v>
      </c>
      <c r="I142" s="5">
        <v>0.7</v>
      </c>
      <c r="J142" s="5">
        <f t="shared" si="16"/>
        <v>1.3933333333333333</v>
      </c>
      <c r="K142" s="21" t="s">
        <v>2019</v>
      </c>
      <c r="L142" s="21" t="s">
        <v>11</v>
      </c>
      <c r="M142" s="43">
        <v>100</v>
      </c>
      <c r="N142" s="30">
        <v>16</v>
      </c>
      <c r="O142" s="30">
        <f t="shared" si="17"/>
        <v>1611</v>
      </c>
      <c r="P142" s="45">
        <v>11</v>
      </c>
      <c r="Q142" s="30" t="str">
        <f t="shared" si="18"/>
        <v>const char* BR006[11] = {"BR006", "Bentul (Komba), talas, segar", "75,8", "98", "1,6", "0,7", "20,9", "0,7", "1,39333333333333", "UMBI BERPATI DAN HASIL OLAHANNYA", "1611"};</v>
      </c>
    </row>
    <row r="143" spans="1:17" x14ac:dyDescent="0.25">
      <c r="A143" s="12" t="s">
        <v>287</v>
      </c>
      <c r="B143" s="28" t="s">
        <v>2046</v>
      </c>
      <c r="C143" s="4" t="s">
        <v>14</v>
      </c>
      <c r="D143" s="5">
        <v>20.2</v>
      </c>
      <c r="E143" s="14">
        <v>322</v>
      </c>
      <c r="F143" s="7">
        <v>2.4</v>
      </c>
      <c r="G143" s="5">
        <v>0.6</v>
      </c>
      <c r="H143" s="5">
        <v>76.599999999999994</v>
      </c>
      <c r="I143" s="9"/>
      <c r="J143" s="5">
        <f t="shared" si="16"/>
        <v>5.1066666666666665</v>
      </c>
      <c r="K143" s="21" t="s">
        <v>2019</v>
      </c>
      <c r="L143" s="21" t="s">
        <v>11</v>
      </c>
      <c r="M143" s="43">
        <v>100</v>
      </c>
      <c r="N143" s="30">
        <v>16</v>
      </c>
      <c r="O143" s="30">
        <f t="shared" si="17"/>
        <v>1612</v>
      </c>
      <c r="P143" s="45">
        <v>12</v>
      </c>
      <c r="Q143" s="30" t="str">
        <f t="shared" si="18"/>
        <v>const char* BR007[11] = {"BR007", "Gadeng/Gadung, kering", "20,2", "322", "2,4", "0,6", "76,6", "", "5,10666666666667", "UMBI BERPATI DAN HASIL OLAHANNYA", "1612"};</v>
      </c>
    </row>
    <row r="144" spans="1:17" x14ac:dyDescent="0.25">
      <c r="A144" s="12" t="s">
        <v>288</v>
      </c>
      <c r="B144" s="28" t="s">
        <v>289</v>
      </c>
      <c r="C144" s="4" t="s">
        <v>2328</v>
      </c>
      <c r="D144" s="5">
        <v>74.400000000000006</v>
      </c>
      <c r="E144" s="14">
        <v>100</v>
      </c>
      <c r="F144" s="7">
        <v>0.9</v>
      </c>
      <c r="G144" s="5">
        <v>0.3</v>
      </c>
      <c r="H144" s="5">
        <v>23.5</v>
      </c>
      <c r="I144" s="5">
        <v>2.1</v>
      </c>
      <c r="J144" s="5">
        <f t="shared" si="16"/>
        <v>1.5666666666666667</v>
      </c>
      <c r="K144" s="21" t="s">
        <v>2019</v>
      </c>
      <c r="L144" s="21" t="s">
        <v>11</v>
      </c>
      <c r="M144" s="43">
        <v>100</v>
      </c>
      <c r="N144" s="30">
        <v>16</v>
      </c>
      <c r="O144" s="30">
        <f t="shared" si="17"/>
        <v>1613</v>
      </c>
      <c r="P144" s="45">
        <v>13</v>
      </c>
      <c r="Q144" s="30" t="str">
        <f t="shared" si="18"/>
        <v>const char* BR008[11] = {"BR008", "Gadung, ubi, segar", "74,4", "100", "0,9", "0,3", "23,5", "2,1", "1,56666666666667", "UMBI BERPATI DAN HASIL OLAHANNYA", "1613"};</v>
      </c>
    </row>
    <row r="145" spans="1:17" x14ac:dyDescent="0.25">
      <c r="A145" s="12" t="s">
        <v>290</v>
      </c>
      <c r="B145" s="28" t="s">
        <v>291</v>
      </c>
      <c r="C145" s="4" t="s">
        <v>2328</v>
      </c>
      <c r="D145" s="5">
        <v>79.900000000000006</v>
      </c>
      <c r="E145" s="14">
        <v>77</v>
      </c>
      <c r="F145" s="7">
        <v>0.6</v>
      </c>
      <c r="G145" s="5">
        <v>0.2</v>
      </c>
      <c r="H145" s="5">
        <v>18.399999999999999</v>
      </c>
      <c r="I145" s="5">
        <v>0.8</v>
      </c>
      <c r="J145" s="5">
        <f t="shared" si="16"/>
        <v>1.2266666666666666</v>
      </c>
      <c r="K145" s="21" t="s">
        <v>2019</v>
      </c>
      <c r="L145" s="21" t="s">
        <v>11</v>
      </c>
      <c r="M145" s="43">
        <v>100</v>
      </c>
      <c r="N145" s="30">
        <v>16</v>
      </c>
      <c r="O145" s="30">
        <f t="shared" si="17"/>
        <v>1614</v>
      </c>
      <c r="P145" s="45">
        <v>14</v>
      </c>
      <c r="Q145" s="30" t="str">
        <f t="shared" si="18"/>
        <v>const char* BR009[11] = {"BR009", "Ganyong, segar", "79,9", "77", "0,6", "0,2", "18,4", "0,8", "1,22666666666667", "UMBI BERPATI DAN HASIL OLAHANNYA", "1614"};</v>
      </c>
    </row>
    <row r="146" spans="1:17" x14ac:dyDescent="0.25">
      <c r="A146" s="12" t="s">
        <v>292</v>
      </c>
      <c r="B146" s="28" t="s">
        <v>293</v>
      </c>
      <c r="C146" s="4" t="s">
        <v>2328</v>
      </c>
      <c r="D146" s="5">
        <v>66.400000000000006</v>
      </c>
      <c r="E146" s="14">
        <v>131</v>
      </c>
      <c r="F146" s="7">
        <v>1.1000000000000001</v>
      </c>
      <c r="G146" s="5">
        <v>0.2</v>
      </c>
      <c r="H146" s="5">
        <v>31.3</v>
      </c>
      <c r="I146" s="5">
        <v>1.1000000000000001</v>
      </c>
      <c r="J146" s="5">
        <f t="shared" si="16"/>
        <v>2.0866666666666669</v>
      </c>
      <c r="K146" s="21" t="s">
        <v>2019</v>
      </c>
      <c r="L146" s="21" t="s">
        <v>11</v>
      </c>
      <c r="M146" s="43">
        <v>100</v>
      </c>
      <c r="N146" s="30">
        <v>16</v>
      </c>
      <c r="O146" s="30">
        <f t="shared" si="17"/>
        <v>1615</v>
      </c>
      <c r="P146" s="45">
        <v>15</v>
      </c>
      <c r="Q146" s="30" t="str">
        <f t="shared" si="18"/>
        <v>const char* BR010[11] = {"BR010", "Gembili, ubi, segar", "66,4", "131", "1,1", "0,2", "31,3", "1,1", "2,08666666666667", "UMBI BERPATI DAN HASIL OLAHANNYA", "1615"};</v>
      </c>
    </row>
    <row r="147" spans="1:17" x14ac:dyDescent="0.25">
      <c r="A147" s="12" t="s">
        <v>294</v>
      </c>
      <c r="B147" s="28" t="s">
        <v>295</v>
      </c>
      <c r="C147" s="4" t="s">
        <v>14</v>
      </c>
      <c r="D147" s="5">
        <v>67.900000000000006</v>
      </c>
      <c r="E147" s="14">
        <v>127</v>
      </c>
      <c r="F147" s="7">
        <v>1.2</v>
      </c>
      <c r="G147" s="5">
        <v>0.5</v>
      </c>
      <c r="H147" s="5">
        <v>29.5</v>
      </c>
      <c r="I147" s="5">
        <v>3.4</v>
      </c>
      <c r="J147" s="5">
        <f t="shared" si="16"/>
        <v>1.9666666666666666</v>
      </c>
      <c r="K147" s="21" t="s">
        <v>2019</v>
      </c>
      <c r="L147" s="21" t="s">
        <v>11</v>
      </c>
      <c r="M147" s="43">
        <v>100</v>
      </c>
      <c r="N147" s="30">
        <v>16</v>
      </c>
      <c r="O147" s="30">
        <f t="shared" si="17"/>
        <v>1621</v>
      </c>
      <c r="P147" s="45">
        <v>21</v>
      </c>
      <c r="Q147" s="30" t="str">
        <f t="shared" si="18"/>
        <v>const char* BR011[11] = {"BR011", "Hofa/Ubi hutan, segar", "67,9", "127", "1,2", "0,5", "29,5", "3,4", "1,96666666666667", "UMBI BERPATI DAN HASIL OLAHANNYA", "1621"};</v>
      </c>
    </row>
    <row r="148" spans="1:17" x14ac:dyDescent="0.25">
      <c r="A148" s="12" t="s">
        <v>296</v>
      </c>
      <c r="B148" s="28" t="s">
        <v>297</v>
      </c>
      <c r="C148" s="4" t="s">
        <v>2328</v>
      </c>
      <c r="D148" s="5">
        <v>66.5</v>
      </c>
      <c r="E148" s="14">
        <v>133</v>
      </c>
      <c r="F148" s="7">
        <v>1</v>
      </c>
      <c r="G148" s="5">
        <v>0.2</v>
      </c>
      <c r="H148" s="5">
        <v>32.200000000000003</v>
      </c>
      <c r="I148" s="5">
        <v>0.7</v>
      </c>
      <c r="J148" s="5">
        <f t="shared" si="16"/>
        <v>2.1466666666666669</v>
      </c>
      <c r="K148" s="21" t="s">
        <v>2019</v>
      </c>
      <c r="L148" s="21" t="s">
        <v>11</v>
      </c>
      <c r="M148" s="43">
        <v>100</v>
      </c>
      <c r="N148" s="30">
        <v>16</v>
      </c>
      <c r="O148" s="30">
        <f t="shared" si="17"/>
        <v>1622</v>
      </c>
      <c r="P148" s="45">
        <v>22</v>
      </c>
      <c r="Q148" s="30" t="str">
        <f t="shared" si="18"/>
        <v>const char* BR012[11] = {"BR012", "Kaburan, ubi, segar", "66,5", "133", "1", "0,2", "32,2", "0,7", "2,14666666666667", "UMBI BERPATI DAN HASIL OLAHANNYA", "1622"};</v>
      </c>
    </row>
    <row r="149" spans="1:17" x14ac:dyDescent="0.25">
      <c r="A149" s="12" t="s">
        <v>298</v>
      </c>
      <c r="B149" s="28" t="s">
        <v>299</v>
      </c>
      <c r="C149" s="4" t="s">
        <v>2328</v>
      </c>
      <c r="D149" s="5">
        <v>83.4</v>
      </c>
      <c r="E149" s="14">
        <v>62</v>
      </c>
      <c r="F149" s="7">
        <v>2.1</v>
      </c>
      <c r="G149" s="5">
        <v>0.2</v>
      </c>
      <c r="H149" s="5">
        <v>13.5</v>
      </c>
      <c r="I149" s="5">
        <v>0.5</v>
      </c>
      <c r="J149" s="5">
        <f t="shared" si="16"/>
        <v>0.9</v>
      </c>
      <c r="K149" s="21" t="s">
        <v>2019</v>
      </c>
      <c r="L149" s="21" t="s">
        <v>11</v>
      </c>
      <c r="M149" s="43">
        <v>100</v>
      </c>
      <c r="N149" s="30">
        <v>16</v>
      </c>
      <c r="O149" s="30">
        <f t="shared" si="17"/>
        <v>1623</v>
      </c>
      <c r="P149" s="45">
        <v>23</v>
      </c>
      <c r="Q149" s="30" t="str">
        <f t="shared" si="18"/>
        <v>const char* BR013[11] = {"BR013", "Kentang, segar", "83,4", "62", "2,1", "0,2", "13,5", "0,5", "0,9", "UMBI BERPATI DAN HASIL OLAHANNYA", "1623"};</v>
      </c>
    </row>
    <row r="150" spans="1:17" x14ac:dyDescent="0.25">
      <c r="A150" s="12" t="s">
        <v>300</v>
      </c>
      <c r="B150" s="28" t="s">
        <v>301</v>
      </c>
      <c r="C150" s="4" t="s">
        <v>2329</v>
      </c>
      <c r="D150" s="5">
        <v>64</v>
      </c>
      <c r="E150" s="14">
        <v>142</v>
      </c>
      <c r="F150" s="7">
        <v>0.9</v>
      </c>
      <c r="G150" s="5">
        <v>0.4</v>
      </c>
      <c r="H150" s="5">
        <v>33.700000000000003</v>
      </c>
      <c r="I150" s="11">
        <v>5.4</v>
      </c>
      <c r="J150" s="5">
        <f t="shared" si="16"/>
        <v>2.246666666666667</v>
      </c>
      <c r="K150" s="21" t="s">
        <v>2019</v>
      </c>
      <c r="L150" s="21" t="s">
        <v>11</v>
      </c>
      <c r="M150" s="43">
        <v>100</v>
      </c>
      <c r="N150" s="30">
        <v>16</v>
      </c>
      <c r="O150" s="30">
        <f t="shared" si="17"/>
        <v>1624</v>
      </c>
      <c r="P150" s="45">
        <v>24</v>
      </c>
      <c r="Q150" s="30" t="str">
        <f t="shared" si="18"/>
        <v>const char* BR014[11] = {"BR014", "Kentang hitam, segar", "64", "142", "0,9", "0,4", "33,7", "5,4", "2,24666666666667", "UMBI BERPATI DAN HASIL OLAHANNYA", "1624"};</v>
      </c>
    </row>
    <row r="151" spans="1:17" x14ac:dyDescent="0.25">
      <c r="A151" s="12" t="s">
        <v>302</v>
      </c>
      <c r="B151" s="28" t="s">
        <v>303</v>
      </c>
      <c r="C151" s="4" t="s">
        <v>2328</v>
      </c>
      <c r="D151" s="5">
        <v>67</v>
      </c>
      <c r="E151" s="14">
        <v>137</v>
      </c>
      <c r="F151" s="7">
        <v>1.3</v>
      </c>
      <c r="G151" s="5">
        <v>1.1000000000000001</v>
      </c>
      <c r="H151" s="5">
        <v>29.8</v>
      </c>
      <c r="I151" s="5">
        <v>0.6</v>
      </c>
      <c r="J151" s="5">
        <f t="shared" si="16"/>
        <v>1.9866666666666668</v>
      </c>
      <c r="K151" s="21" t="s">
        <v>2019</v>
      </c>
      <c r="L151" s="21" t="s">
        <v>11</v>
      </c>
      <c r="M151" s="43">
        <v>100</v>
      </c>
      <c r="N151" s="30">
        <v>16</v>
      </c>
      <c r="O151" s="30">
        <f t="shared" si="17"/>
        <v>1625</v>
      </c>
      <c r="P151" s="45">
        <v>25</v>
      </c>
      <c r="Q151" s="30" t="str">
        <f t="shared" si="18"/>
        <v>const char* BR015[11] = {"BR015", "Keribang, ubi, segar", "67", "137", "1,3", "1,1", "29,8", "0,6", "1,98666666666667", "UMBI BERPATI DAN HASIL OLAHANNYA", "1625"};</v>
      </c>
    </row>
    <row r="152" spans="1:17" x14ac:dyDescent="0.25">
      <c r="A152" s="12" t="s">
        <v>304</v>
      </c>
      <c r="B152" s="28" t="s">
        <v>2047</v>
      </c>
      <c r="C152" s="4" t="s">
        <v>2328</v>
      </c>
      <c r="D152" s="5">
        <v>61.4</v>
      </c>
      <c r="E152" s="14">
        <v>154</v>
      </c>
      <c r="F152" s="7">
        <v>1</v>
      </c>
      <c r="G152" s="5">
        <v>0.3</v>
      </c>
      <c r="H152" s="5">
        <v>36.799999999999997</v>
      </c>
      <c r="I152" s="5">
        <v>0.9</v>
      </c>
      <c r="J152" s="5">
        <f t="shared" si="16"/>
        <v>2.4533333333333331</v>
      </c>
      <c r="K152" s="21" t="s">
        <v>2019</v>
      </c>
      <c r="L152" s="21" t="s">
        <v>11</v>
      </c>
      <c r="M152" s="43">
        <v>100</v>
      </c>
      <c r="N152" s="30">
        <v>16</v>
      </c>
      <c r="O152" s="30">
        <f t="shared" si="17"/>
        <v>1631</v>
      </c>
      <c r="P152" s="45">
        <v>31</v>
      </c>
      <c r="Q152" s="30" t="str">
        <f t="shared" si="18"/>
        <v>const char* BR016[11] = {"BR016", "Ketela pohon/singkong, segar", "61,4", "154", "1", "0,3", "36,8", "0,9", "2,45333333333333", "UMBI BERPATI DAN HASIL OLAHANNYA", "1631"};</v>
      </c>
    </row>
    <row r="153" spans="1:17" x14ac:dyDescent="0.25">
      <c r="A153" s="12" t="s">
        <v>305</v>
      </c>
      <c r="B153" s="28" t="s">
        <v>306</v>
      </c>
      <c r="C153" s="4" t="s">
        <v>14</v>
      </c>
      <c r="D153" s="5">
        <v>55.3</v>
      </c>
      <c r="E153" s="14">
        <v>181</v>
      </c>
      <c r="F153" s="7">
        <v>2.8</v>
      </c>
      <c r="G153" s="5">
        <v>1.2</v>
      </c>
      <c r="H153" s="5">
        <v>39.799999999999997</v>
      </c>
      <c r="I153" s="5">
        <v>10.7</v>
      </c>
      <c r="J153" s="5">
        <f t="shared" si="16"/>
        <v>2.6533333333333333</v>
      </c>
      <c r="K153" s="21" t="s">
        <v>2019</v>
      </c>
      <c r="L153" s="21" t="s">
        <v>11</v>
      </c>
      <c r="M153" s="43">
        <v>100</v>
      </c>
      <c r="N153" s="30">
        <v>16</v>
      </c>
      <c r="O153" s="30">
        <f t="shared" si="17"/>
        <v>1632</v>
      </c>
      <c r="P153" s="45">
        <v>32</v>
      </c>
      <c r="Q153" s="30" t="str">
        <f t="shared" si="18"/>
        <v>const char* BR017[11] = {"BR017", "Lepok/Ubi rumput", "55,3", "181", "2,8", "1,2", "39,8", "10,7", "2,65333333333333", "UMBI BERPATI DAN HASIL OLAHANNYA", "1632"};</v>
      </c>
    </row>
    <row r="154" spans="1:17" x14ac:dyDescent="0.25">
      <c r="A154" s="12" t="s">
        <v>307</v>
      </c>
      <c r="B154" s="28" t="s">
        <v>308</v>
      </c>
      <c r="C154" s="4" t="s">
        <v>2328</v>
      </c>
      <c r="D154" s="5">
        <v>11.9</v>
      </c>
      <c r="E154" s="14">
        <v>355</v>
      </c>
      <c r="F154" s="7">
        <v>0.6</v>
      </c>
      <c r="G154" s="5">
        <v>1.1000000000000001</v>
      </c>
      <c r="H154" s="5">
        <v>85.6</v>
      </c>
      <c r="I154" s="5">
        <v>0.3</v>
      </c>
      <c r="J154" s="5">
        <f t="shared" si="16"/>
        <v>5.7066666666666661</v>
      </c>
      <c r="K154" s="21" t="s">
        <v>2019</v>
      </c>
      <c r="L154" s="21" t="s">
        <v>11</v>
      </c>
      <c r="M154" s="43">
        <v>100</v>
      </c>
      <c r="N154" s="30">
        <v>16</v>
      </c>
      <c r="O154" s="30">
        <f t="shared" si="17"/>
        <v>1633</v>
      </c>
      <c r="P154" s="45">
        <v>33</v>
      </c>
      <c r="Q154" s="30" t="str">
        <f t="shared" si="18"/>
        <v>const char* BR018[11] = {"BR018", "Sagu aren, kering", "11,9", "355", "0,6", "1,1", "85,6", "0,3", "5,70666666666667", "UMBI BERPATI DAN HASIL OLAHANNYA", "1633"};</v>
      </c>
    </row>
    <row r="155" spans="1:17" x14ac:dyDescent="0.25">
      <c r="A155" s="12" t="s">
        <v>309</v>
      </c>
      <c r="B155" s="28" t="s">
        <v>310</v>
      </c>
      <c r="C155" s="4" t="s">
        <v>14</v>
      </c>
      <c r="D155" s="5">
        <v>42.5</v>
      </c>
      <c r="E155" s="14">
        <v>231</v>
      </c>
      <c r="F155" s="7">
        <v>0.6</v>
      </c>
      <c r="G155" s="5">
        <v>0.2</v>
      </c>
      <c r="H155" s="5">
        <v>56.6</v>
      </c>
      <c r="I155" s="5">
        <v>3.2</v>
      </c>
      <c r="J155" s="5">
        <f t="shared" si="16"/>
        <v>3.7733333333333334</v>
      </c>
      <c r="K155" s="21" t="s">
        <v>2019</v>
      </c>
      <c r="L155" s="21" t="s">
        <v>11</v>
      </c>
      <c r="M155" s="43">
        <v>100</v>
      </c>
      <c r="N155" s="30">
        <v>16</v>
      </c>
      <c r="O155" s="30">
        <f t="shared" si="17"/>
        <v>1634</v>
      </c>
      <c r="P155" s="45">
        <v>34</v>
      </c>
      <c r="Q155" s="30" t="str">
        <f t="shared" si="18"/>
        <v>const char* BR019[11] = {"BR019", "Sagu aren, segar", "42,5", "231", "0,6", "0,2", "56,6", "3,2", "3,77333333333333", "UMBI BERPATI DAN HASIL OLAHANNYA", "1634"};</v>
      </c>
    </row>
    <row r="156" spans="1:17" x14ac:dyDescent="0.25">
      <c r="A156" s="12" t="s">
        <v>311</v>
      </c>
      <c r="B156" s="28" t="s">
        <v>312</v>
      </c>
      <c r="C156" s="4" t="s">
        <v>14</v>
      </c>
      <c r="D156" s="5">
        <v>42.5</v>
      </c>
      <c r="E156" s="14">
        <v>230</v>
      </c>
      <c r="F156" s="7">
        <v>0.6</v>
      </c>
      <c r="G156" s="5">
        <v>0.2</v>
      </c>
      <c r="H156" s="5">
        <v>56.5</v>
      </c>
      <c r="I156" s="5">
        <v>3</v>
      </c>
      <c r="J156" s="5">
        <f t="shared" si="16"/>
        <v>3.7666666666666666</v>
      </c>
      <c r="K156" s="21" t="s">
        <v>2019</v>
      </c>
      <c r="L156" s="21" t="s">
        <v>11</v>
      </c>
      <c r="M156" s="43">
        <v>100</v>
      </c>
      <c r="N156" s="30">
        <v>16</v>
      </c>
      <c r="O156" s="30">
        <f t="shared" si="17"/>
        <v>1635</v>
      </c>
      <c r="P156" s="45">
        <v>35</v>
      </c>
      <c r="Q156" s="30" t="str">
        <f t="shared" si="18"/>
        <v>const char* BR020[11] = {"BR020", "Sagu kasbi segar", "42,5", "230", "0,6", "0,2", "56,5", "3", "3,76666666666667", "UMBI BERPATI DAN HASIL OLAHANNYA", "1635"};</v>
      </c>
    </row>
    <row r="157" spans="1:17" x14ac:dyDescent="0.25">
      <c r="A157" s="12" t="s">
        <v>313</v>
      </c>
      <c r="B157" s="28" t="s">
        <v>314</v>
      </c>
      <c r="C157" s="4" t="s">
        <v>14</v>
      </c>
      <c r="D157" s="5">
        <v>13.5</v>
      </c>
      <c r="E157" s="14">
        <v>347</v>
      </c>
      <c r="F157" s="7">
        <v>0.9</v>
      </c>
      <c r="G157" s="5">
        <v>0.3</v>
      </c>
      <c r="H157" s="5">
        <v>85.2</v>
      </c>
      <c r="I157" s="5">
        <v>4.7</v>
      </c>
      <c r="J157" s="5">
        <f t="shared" si="16"/>
        <v>5.6800000000000006</v>
      </c>
      <c r="K157" s="21" t="s">
        <v>2019</v>
      </c>
      <c r="L157" s="21" t="s">
        <v>11</v>
      </c>
      <c r="M157" s="43">
        <v>100</v>
      </c>
      <c r="N157" s="30">
        <v>16</v>
      </c>
      <c r="O157" s="30">
        <f t="shared" si="17"/>
        <v>1641</v>
      </c>
      <c r="P157" s="45">
        <v>41</v>
      </c>
      <c r="Q157" s="30" t="str">
        <f t="shared" si="18"/>
        <v>const char* BR021[11] = {"BR021", "Sagu lempeng", "13,5", "347", "0,9", "0,3", "85,2", "4,7", "5,68", "UMBI BERPATI DAN HASIL OLAHANNYA", "1641"};</v>
      </c>
    </row>
    <row r="158" spans="1:17" x14ac:dyDescent="0.25">
      <c r="A158" s="12" t="s">
        <v>315</v>
      </c>
      <c r="B158" s="28" t="s">
        <v>316</v>
      </c>
      <c r="C158" s="4" t="s">
        <v>2329</v>
      </c>
      <c r="D158" s="5">
        <v>12</v>
      </c>
      <c r="E158" s="14">
        <v>362</v>
      </c>
      <c r="F158" s="7">
        <v>0.5</v>
      </c>
      <c r="G158" s="5">
        <v>0.3</v>
      </c>
      <c r="H158" s="5">
        <v>86.9</v>
      </c>
      <c r="I158" s="9"/>
      <c r="J158" s="5">
        <f t="shared" si="16"/>
        <v>5.7933333333333339</v>
      </c>
      <c r="K158" s="21" t="s">
        <v>2019</v>
      </c>
      <c r="L158" s="21" t="s">
        <v>11</v>
      </c>
      <c r="M158" s="43">
        <v>100</v>
      </c>
      <c r="N158" s="30">
        <v>16</v>
      </c>
      <c r="O158" s="30">
        <f t="shared" si="17"/>
        <v>1642</v>
      </c>
      <c r="P158" s="45">
        <v>42</v>
      </c>
      <c r="Q158" s="30" t="str">
        <f t="shared" si="18"/>
        <v>const char* BR022[11] = {"BR022", "Sagu singkong, kering", "12", "362", "0,5", "0,3", "86,9", "", "5,79333333333333", "UMBI BERPATI DAN HASIL OLAHANNYA", "1642"};</v>
      </c>
    </row>
    <row r="159" spans="1:17" x14ac:dyDescent="0.25">
      <c r="A159" s="12" t="s">
        <v>317</v>
      </c>
      <c r="B159" s="28" t="s">
        <v>318</v>
      </c>
      <c r="C159" s="4" t="s">
        <v>2329</v>
      </c>
      <c r="D159" s="5">
        <v>14</v>
      </c>
      <c r="E159" s="14">
        <v>353</v>
      </c>
      <c r="F159" s="5">
        <v>0.7</v>
      </c>
      <c r="G159" s="7">
        <v>0.2</v>
      </c>
      <c r="H159" s="5">
        <v>84.7</v>
      </c>
      <c r="I159" s="10">
        <v>6.6</v>
      </c>
      <c r="J159" s="5">
        <f t="shared" si="16"/>
        <v>5.6466666666666665</v>
      </c>
      <c r="K159" s="21" t="s">
        <v>2019</v>
      </c>
      <c r="L159" s="21" t="s">
        <v>11</v>
      </c>
      <c r="M159" s="43">
        <v>100</v>
      </c>
      <c r="N159" s="30">
        <v>16</v>
      </c>
      <c r="O159" s="30">
        <f t="shared" si="17"/>
        <v>1642</v>
      </c>
      <c r="P159" s="45">
        <v>42</v>
      </c>
      <c r="Q159" s="30" t="str">
        <f t="shared" si="18"/>
        <v>const char* BR023[11] = {"BR023", "Sente, talas, segar", "14", "353", "0,7", "0,2", "84,7", "6,6", "5,64666666666667", "UMBI BERPATI DAN HASIL OLAHANNYA", "1642"};</v>
      </c>
    </row>
    <row r="160" spans="1:17" x14ac:dyDescent="0.25">
      <c r="A160" s="12" t="s">
        <v>319</v>
      </c>
      <c r="B160" s="28" t="s">
        <v>320</v>
      </c>
      <c r="C160" s="4" t="s">
        <v>2328</v>
      </c>
      <c r="D160" s="5">
        <v>80.099999999999994</v>
      </c>
      <c r="E160" s="14">
        <v>74</v>
      </c>
      <c r="F160" s="5">
        <v>1.4</v>
      </c>
      <c r="G160" s="7">
        <v>0.1</v>
      </c>
      <c r="H160" s="5">
        <v>17.2</v>
      </c>
      <c r="I160" s="7">
        <v>1.4</v>
      </c>
      <c r="J160" s="5">
        <f t="shared" si="16"/>
        <v>1.1466666666666667</v>
      </c>
      <c r="K160" s="21" t="s">
        <v>2019</v>
      </c>
      <c r="L160" s="21" t="s">
        <v>11</v>
      </c>
      <c r="M160" s="43">
        <v>100</v>
      </c>
      <c r="N160" s="30">
        <v>16</v>
      </c>
      <c r="O160" s="30">
        <f t="shared" si="17"/>
        <v>1644</v>
      </c>
      <c r="P160" s="45">
        <v>44</v>
      </c>
      <c r="Q160" s="30" t="str">
        <f t="shared" si="18"/>
        <v>const char* BR024[11] = {"BR024", "Suweg, talas, segar", "80,1", "74", "1,4", "0,1", "17,2", "1,4", "1,14666666666667", "UMBI BERPATI DAN HASIL OLAHANNYA", "1644"};</v>
      </c>
    </row>
    <row r="161" spans="1:17" x14ac:dyDescent="0.25">
      <c r="A161" s="12" t="s">
        <v>321</v>
      </c>
      <c r="B161" s="28" t="s">
        <v>322</v>
      </c>
      <c r="C161" s="4" t="s">
        <v>2328</v>
      </c>
      <c r="D161" s="5">
        <v>72.400000000000006</v>
      </c>
      <c r="E161" s="14">
        <v>108</v>
      </c>
      <c r="F161" s="5">
        <v>1.4</v>
      </c>
      <c r="G161" s="7">
        <v>0.4</v>
      </c>
      <c r="H161" s="5">
        <v>25</v>
      </c>
      <c r="I161" s="7">
        <v>0.9</v>
      </c>
      <c r="J161" s="5">
        <f t="shared" si="16"/>
        <v>1.6666666666666667</v>
      </c>
      <c r="K161" s="21" t="s">
        <v>2019</v>
      </c>
      <c r="L161" s="21" t="s">
        <v>11</v>
      </c>
      <c r="M161" s="43">
        <v>100</v>
      </c>
      <c r="N161" s="30">
        <v>16</v>
      </c>
      <c r="O161" s="30">
        <f t="shared" si="17"/>
        <v>1645</v>
      </c>
      <c r="P161" s="45">
        <v>45</v>
      </c>
      <c r="Q161" s="30" t="str">
        <f t="shared" si="18"/>
        <v>const char* BR025[11] = {"BR025", "Talas bogor, segar", "72,4", "108", "1,4", "0,4", "25", "0,9", "1,66666666666667", "UMBI BERPATI DAN HASIL OLAHANNYA", "1645"};</v>
      </c>
    </row>
    <row r="162" spans="1:17" x14ac:dyDescent="0.25">
      <c r="A162" s="12" t="s">
        <v>323</v>
      </c>
      <c r="B162" s="28" t="s">
        <v>324</v>
      </c>
      <c r="C162" s="4" t="s">
        <v>2328</v>
      </c>
      <c r="D162" s="5">
        <v>60</v>
      </c>
      <c r="E162" s="14">
        <v>163</v>
      </c>
      <c r="F162" s="5">
        <v>2.2999999999999998</v>
      </c>
      <c r="G162" s="7">
        <v>0.5</v>
      </c>
      <c r="H162" s="5">
        <v>36.4</v>
      </c>
      <c r="I162" s="7">
        <v>0.7</v>
      </c>
      <c r="J162" s="5">
        <f t="shared" si="16"/>
        <v>2.4266666666666667</v>
      </c>
      <c r="K162" s="21" t="s">
        <v>2019</v>
      </c>
      <c r="L162" s="21" t="s">
        <v>11</v>
      </c>
      <c r="M162" s="43">
        <v>100</v>
      </c>
      <c r="N162" s="30">
        <v>16</v>
      </c>
      <c r="O162" s="30">
        <f t="shared" si="17"/>
        <v>1651</v>
      </c>
      <c r="P162" s="45">
        <v>51</v>
      </c>
      <c r="Q162" s="30" t="str">
        <f t="shared" si="18"/>
        <v>const char* BR026[11] = {"BR026", "Talas pontianak, segar", "60", "163", "2,3", "0,5", "36,4", "0,7", "2,42666666666667", "UMBI BERPATI DAN HASIL OLAHANNYA", "1651"};</v>
      </c>
    </row>
    <row r="163" spans="1:17" x14ac:dyDescent="0.25">
      <c r="A163" s="12" t="s">
        <v>325</v>
      </c>
      <c r="B163" s="28" t="s">
        <v>326</v>
      </c>
      <c r="C163" s="4" t="s">
        <v>14</v>
      </c>
      <c r="D163" s="5">
        <v>70.599999999999994</v>
      </c>
      <c r="E163" s="14">
        <v>115</v>
      </c>
      <c r="F163" s="5">
        <v>1.8</v>
      </c>
      <c r="G163" s="7">
        <v>0.5</v>
      </c>
      <c r="H163" s="5">
        <v>25.9</v>
      </c>
      <c r="I163" s="7">
        <v>8.6</v>
      </c>
      <c r="J163" s="5">
        <f t="shared" si="16"/>
        <v>1.7266666666666666</v>
      </c>
      <c r="K163" s="21" t="s">
        <v>2019</v>
      </c>
      <c r="L163" s="21" t="s">
        <v>11</v>
      </c>
      <c r="M163" s="43">
        <v>100</v>
      </c>
      <c r="N163" s="30">
        <v>16</v>
      </c>
      <c r="O163" s="30">
        <f t="shared" si="17"/>
        <v>1652</v>
      </c>
      <c r="P163" s="45">
        <v>52</v>
      </c>
      <c r="Q163" s="30" t="str">
        <f t="shared" si="18"/>
        <v>const char* BR027[11] = {"BR027", "Talas viqueque, segar", "70,6", "115", "1,8", "0,5", "25,9", "8,6", "1,72666666666667", "UMBI BERPATI DAN HASIL OLAHANNYA", "1652"};</v>
      </c>
    </row>
    <row r="164" spans="1:17" x14ac:dyDescent="0.25">
      <c r="A164" s="12" t="s">
        <v>327</v>
      </c>
      <c r="B164" s="28" t="s">
        <v>328</v>
      </c>
      <c r="C164" s="4" t="s">
        <v>14</v>
      </c>
      <c r="D164" s="5">
        <v>72.599999999999994</v>
      </c>
      <c r="E164" s="14">
        <v>119</v>
      </c>
      <c r="F164" s="5">
        <v>0.5</v>
      </c>
      <c r="G164" s="7">
        <v>0.4</v>
      </c>
      <c r="H164" s="5">
        <v>25.1</v>
      </c>
      <c r="I164" s="7">
        <v>4.2</v>
      </c>
      <c r="J164" s="5">
        <f t="shared" si="16"/>
        <v>1.6733333333333333</v>
      </c>
      <c r="K164" s="21" t="s">
        <v>2019</v>
      </c>
      <c r="L164" s="21" t="s">
        <v>11</v>
      </c>
      <c r="M164" s="43">
        <v>100</v>
      </c>
      <c r="N164" s="30">
        <v>16</v>
      </c>
      <c r="O164" s="30">
        <f t="shared" si="17"/>
        <v>1653</v>
      </c>
      <c r="P164" s="45">
        <v>53</v>
      </c>
      <c r="Q164" s="30" t="str">
        <f t="shared" si="18"/>
        <v>const char* BR028[11] = {"BR028", "Ubi jalar, kuning, segar", "72,6", "119", "0,5", "0,4", "25,1", "4,2", "1,67333333333333", "UMBI BERPATI DAN HASIL OLAHANNYA", "1653"};</v>
      </c>
    </row>
    <row r="165" spans="1:17" x14ac:dyDescent="0.25">
      <c r="A165" s="12" t="s">
        <v>329</v>
      </c>
      <c r="B165" s="28" t="s">
        <v>330</v>
      </c>
      <c r="C165" s="4" t="s">
        <v>2328</v>
      </c>
      <c r="D165" s="5">
        <v>78.400000000000006</v>
      </c>
      <c r="E165" s="14">
        <v>83</v>
      </c>
      <c r="F165" s="5">
        <v>1.5</v>
      </c>
      <c r="G165" s="7">
        <v>0.2</v>
      </c>
      <c r="H165" s="5">
        <v>18.8</v>
      </c>
      <c r="I165" s="7">
        <v>0.6</v>
      </c>
      <c r="J165" s="5">
        <f t="shared" si="16"/>
        <v>1.2533333333333334</v>
      </c>
      <c r="K165" s="21" t="s">
        <v>2019</v>
      </c>
      <c r="L165" s="21" t="s">
        <v>11</v>
      </c>
      <c r="M165" s="43">
        <v>100</v>
      </c>
      <c r="N165" s="30">
        <v>16</v>
      </c>
      <c r="O165" s="30">
        <f t="shared" si="17"/>
        <v>1654</v>
      </c>
      <c r="P165" s="45">
        <v>54</v>
      </c>
      <c r="Q165" s="30" t="str">
        <f t="shared" si="18"/>
        <v>const char* BR029[11] = {"BR029", "Ubi jalar manis, segar", "78,4", "83", "1,5", "0,2", "18,8", "0,6", "1,25333333333333", "UMBI BERPATI DAN HASIL OLAHANNYA", "1654"};</v>
      </c>
    </row>
    <row r="166" spans="1:17" x14ac:dyDescent="0.25">
      <c r="A166" s="12" t="s">
        <v>331</v>
      </c>
      <c r="B166" s="28" t="s">
        <v>332</v>
      </c>
      <c r="C166" s="4" t="s">
        <v>2328</v>
      </c>
      <c r="D166" s="5">
        <v>61.9</v>
      </c>
      <c r="E166" s="14">
        <v>151</v>
      </c>
      <c r="F166" s="5">
        <v>1.6</v>
      </c>
      <c r="G166" s="7">
        <v>0.3</v>
      </c>
      <c r="H166" s="5">
        <v>35.4</v>
      </c>
      <c r="I166" s="7">
        <v>0.7</v>
      </c>
      <c r="J166" s="5">
        <f t="shared" si="16"/>
        <v>2.36</v>
      </c>
      <c r="K166" s="21" t="s">
        <v>2019</v>
      </c>
      <c r="L166" s="21" t="s">
        <v>11</v>
      </c>
      <c r="M166" s="43">
        <v>100</v>
      </c>
      <c r="N166" s="30">
        <v>16</v>
      </c>
      <c r="O166" s="30">
        <f t="shared" si="17"/>
        <v>1655</v>
      </c>
      <c r="P166" s="45">
        <v>55</v>
      </c>
      <c r="Q166" s="30" t="str">
        <f t="shared" si="18"/>
        <v>const char* BR030[11] = {"BR030", "Ubi jalar merah, segar", "61,9", "151", "1,6", "0,3", "35,4", "0,7", "2,36", "UMBI BERPATI DAN HASIL OLAHANNYA", "1655"};</v>
      </c>
    </row>
    <row r="167" spans="1:17" x14ac:dyDescent="0.25">
      <c r="A167" s="12" t="s">
        <v>333</v>
      </c>
      <c r="B167" s="28" t="s">
        <v>334</v>
      </c>
      <c r="C167" s="4" t="s">
        <v>14</v>
      </c>
      <c r="D167" s="5">
        <v>77.8</v>
      </c>
      <c r="E167" s="14">
        <v>88</v>
      </c>
      <c r="F167" s="5">
        <v>0.4</v>
      </c>
      <c r="G167" s="7">
        <v>0.4</v>
      </c>
      <c r="H167" s="5">
        <v>20.6</v>
      </c>
      <c r="I167" s="7">
        <v>4</v>
      </c>
      <c r="J167" s="5">
        <f t="shared" si="16"/>
        <v>1.3733333333333335</v>
      </c>
      <c r="K167" s="21" t="s">
        <v>2019</v>
      </c>
      <c r="L167" s="21" t="s">
        <v>11</v>
      </c>
      <c r="M167" s="43">
        <v>100</v>
      </c>
      <c r="N167" s="30">
        <v>16</v>
      </c>
      <c r="O167" s="30">
        <f t="shared" si="17"/>
        <v>16111</v>
      </c>
      <c r="P167" s="30">
        <f>P166+56</f>
        <v>111</v>
      </c>
      <c r="Q167" s="30" t="str">
        <f t="shared" si="18"/>
        <v>const char* BR031[11] = {"BR031", "Ubi jalar putih, segar", "77,8", "88", "0,4", "0,4", "20,6", "4", "1,37333333333333", "UMBI BERPATI DAN HASIL OLAHANNYA", "16111"};</v>
      </c>
    </row>
    <row r="168" spans="1:17" x14ac:dyDescent="0.25">
      <c r="A168" s="12" t="s">
        <v>335</v>
      </c>
      <c r="B168" s="28" t="s">
        <v>2048</v>
      </c>
      <c r="C168" s="4" t="s">
        <v>14</v>
      </c>
      <c r="D168" s="5">
        <v>72.5</v>
      </c>
      <c r="E168" s="14">
        <v>108</v>
      </c>
      <c r="F168" s="5">
        <v>0.5</v>
      </c>
      <c r="G168" s="7">
        <v>0.4</v>
      </c>
      <c r="H168" s="5">
        <v>25.6</v>
      </c>
      <c r="I168" s="7">
        <v>4.2</v>
      </c>
      <c r="J168" s="5">
        <f t="shared" si="16"/>
        <v>1.7066666666666668</v>
      </c>
      <c r="K168" s="21" t="s">
        <v>2019</v>
      </c>
      <c r="L168" s="21" t="s">
        <v>11</v>
      </c>
      <c r="M168" s="43">
        <v>100</v>
      </c>
      <c r="N168" s="30">
        <v>16</v>
      </c>
      <c r="O168" s="30">
        <f t="shared" si="17"/>
        <v>16112</v>
      </c>
      <c r="P168" s="30">
        <f>P167+1</f>
        <v>112</v>
      </c>
      <c r="Q168" s="30" t="str">
        <f t="shared" si="18"/>
        <v>const char* BR032[11] = {"BR032", "Ubi jalar tinta/kemayung", "72,5", "108", "0,5", "0,4", "25,6", "4,2", "1,70666666666667", "UMBI BERPATI DAN HASIL OLAHANNYA", "16112"};</v>
      </c>
    </row>
    <row r="169" spans="1:17" x14ac:dyDescent="0.25">
      <c r="A169" s="12" t="s">
        <v>336</v>
      </c>
      <c r="B169" s="28" t="s">
        <v>337</v>
      </c>
      <c r="C169" s="4" t="s">
        <v>65</v>
      </c>
      <c r="D169" s="5">
        <v>69.7</v>
      </c>
      <c r="E169" s="14">
        <v>120</v>
      </c>
      <c r="F169" s="5">
        <v>2.8</v>
      </c>
      <c r="G169" s="7">
        <v>0.5</v>
      </c>
      <c r="H169" s="5">
        <v>82.3</v>
      </c>
      <c r="I169" s="7">
        <v>2.6</v>
      </c>
      <c r="J169" s="5">
        <f t="shared" si="16"/>
        <v>5.4866666666666664</v>
      </c>
      <c r="K169" s="21" t="s">
        <v>2019</v>
      </c>
      <c r="L169" s="21" t="s">
        <v>11</v>
      </c>
      <c r="M169" s="43">
        <v>100</v>
      </c>
      <c r="N169" s="30">
        <v>16</v>
      </c>
      <c r="O169" s="30">
        <f t="shared" si="17"/>
        <v>16113</v>
      </c>
      <c r="P169" s="30">
        <f t="shared" ref="P169:P186" si="20">P168+1</f>
        <v>113</v>
      </c>
      <c r="Q169" s="30" t="str">
        <f t="shared" si="18"/>
        <v>const char* BR033[11] = {"BR033", "Umbi Uwi, segar", "69,7", "120", "2,8", "0,5", "82,3", "2,6", "5,48666666666667", "UMBI BERPATI DAN HASIL OLAHANNYA", "16113"};</v>
      </c>
    </row>
    <row r="170" spans="1:17" x14ac:dyDescent="0.25">
      <c r="A170" s="12" t="s">
        <v>338</v>
      </c>
      <c r="B170" s="28" t="s">
        <v>2049</v>
      </c>
      <c r="C170" s="4" t="s">
        <v>14</v>
      </c>
      <c r="D170" s="5">
        <v>73.2</v>
      </c>
      <c r="E170" s="14">
        <v>110</v>
      </c>
      <c r="F170" s="5">
        <v>1.4</v>
      </c>
      <c r="G170" s="7">
        <v>1.1000000000000001</v>
      </c>
      <c r="H170" s="5">
        <v>23.4</v>
      </c>
      <c r="I170" s="7">
        <v>4.5</v>
      </c>
      <c r="J170" s="5">
        <f t="shared" si="16"/>
        <v>1.5599999999999998</v>
      </c>
      <c r="K170" s="21" t="s">
        <v>2019</v>
      </c>
      <c r="L170" s="21" t="s">
        <v>11</v>
      </c>
      <c r="M170" s="43">
        <v>100</v>
      </c>
      <c r="N170" s="30">
        <v>16</v>
      </c>
      <c r="O170" s="30">
        <f t="shared" si="17"/>
        <v>16114</v>
      </c>
      <c r="P170" s="30">
        <f t="shared" si="20"/>
        <v>114</v>
      </c>
      <c r="Q170" s="30" t="str">
        <f t="shared" si="18"/>
        <v>const char* BP001[11] = {"BP001", "Batatas kelapa, ubi, bakar", "73,2", "110", "1,4", "1,1", "23,4", "4,5", "1,56", "UMBI BERPATI DAN HASIL OLAHANNYA", "16114"};</v>
      </c>
    </row>
    <row r="171" spans="1:17" x14ac:dyDescent="0.25">
      <c r="A171" s="12" t="s">
        <v>339</v>
      </c>
      <c r="B171" s="28" t="s">
        <v>2050</v>
      </c>
      <c r="C171" s="4" t="s">
        <v>14</v>
      </c>
      <c r="D171" s="5">
        <v>75.7</v>
      </c>
      <c r="E171" s="14">
        <v>92</v>
      </c>
      <c r="F171" s="5">
        <v>1.2</v>
      </c>
      <c r="G171" s="7">
        <v>0.3</v>
      </c>
      <c r="H171" s="5">
        <v>21</v>
      </c>
      <c r="I171" s="7">
        <v>4.0999999999999996</v>
      </c>
      <c r="J171" s="5">
        <f t="shared" si="16"/>
        <v>1.4</v>
      </c>
      <c r="K171" s="21" t="s">
        <v>2019</v>
      </c>
      <c r="L171" s="21" t="s">
        <v>11</v>
      </c>
      <c r="M171" s="43">
        <v>100</v>
      </c>
      <c r="N171" s="30">
        <v>16</v>
      </c>
      <c r="O171" s="30">
        <f t="shared" si="17"/>
        <v>16115</v>
      </c>
      <c r="P171" s="30">
        <f t="shared" si="20"/>
        <v>115</v>
      </c>
      <c r="Q171" s="30" t="str">
        <f t="shared" si="18"/>
        <v>const char* BP002[11] = {"BP002", "Batatas kelapa, ubi, kukus", "75,7", "92", "1,2", "0,3", "21", "4,1", "1,4", "UMBI BERPATI DAN HASIL OLAHANNYA", "16115"};</v>
      </c>
    </row>
    <row r="172" spans="1:17" x14ac:dyDescent="0.25">
      <c r="A172" s="12" t="s">
        <v>340</v>
      </c>
      <c r="B172" s="28" t="s">
        <v>341</v>
      </c>
      <c r="C172" s="4" t="s">
        <v>14</v>
      </c>
      <c r="D172" s="5">
        <v>53.2</v>
      </c>
      <c r="E172" s="14">
        <v>182</v>
      </c>
      <c r="F172" s="5">
        <v>2.4</v>
      </c>
      <c r="G172" s="7">
        <v>0.4</v>
      </c>
      <c r="H172" s="5">
        <v>42.2</v>
      </c>
      <c r="I172" s="7">
        <v>9.1999999999999993</v>
      </c>
      <c r="J172" s="5">
        <f t="shared" si="16"/>
        <v>2.8133333333333335</v>
      </c>
      <c r="K172" s="21" t="s">
        <v>2019</v>
      </c>
      <c r="L172" s="21" t="s">
        <v>11</v>
      </c>
      <c r="M172" s="43">
        <v>100</v>
      </c>
      <c r="N172" s="30">
        <v>16</v>
      </c>
      <c r="O172" s="30">
        <f t="shared" si="17"/>
        <v>16121</v>
      </c>
      <c r="P172" s="30">
        <f>P167+10</f>
        <v>121</v>
      </c>
      <c r="Q172" s="30" t="str">
        <f t="shared" si="18"/>
        <v>const char* BP003[11] = {"BP003", "Batatas tali, ubi, rebus", "53,2", "182", "2,4", "0,4", "42,2", "9,2", "2,81333333333333", "UMBI BERPATI DAN HASIL OLAHANNYA", "16121"};</v>
      </c>
    </row>
    <row r="173" spans="1:17" x14ac:dyDescent="0.25">
      <c r="A173" s="12" t="s">
        <v>342</v>
      </c>
      <c r="B173" s="28" t="s">
        <v>343</v>
      </c>
      <c r="C173" s="4" t="s">
        <v>2328</v>
      </c>
      <c r="D173" s="5">
        <v>63.1</v>
      </c>
      <c r="E173" s="14">
        <v>145</v>
      </c>
      <c r="F173" s="5">
        <v>1.2</v>
      </c>
      <c r="G173" s="7">
        <v>0.4</v>
      </c>
      <c r="H173" s="5">
        <v>34.200000000000003</v>
      </c>
      <c r="I173" s="7">
        <v>1</v>
      </c>
      <c r="J173" s="5">
        <f t="shared" si="16"/>
        <v>2.2800000000000002</v>
      </c>
      <c r="K173" s="21" t="s">
        <v>2019</v>
      </c>
      <c r="L173" s="21" t="s">
        <v>11</v>
      </c>
      <c r="M173" s="43">
        <v>100</v>
      </c>
      <c r="N173" s="30">
        <v>16</v>
      </c>
      <c r="O173" s="30">
        <f t="shared" si="17"/>
        <v>16122</v>
      </c>
      <c r="P173" s="30">
        <f t="shared" ref="P173:P176" si="21">P168+10</f>
        <v>122</v>
      </c>
      <c r="Q173" s="30" t="str">
        <f t="shared" si="18"/>
        <v>const char* BP004[11] = {"BP004", "Belitung, talas, kukus", "63,1", "145", "1,2", "0,4", "34,2", "1", "2,28", "UMBI BERPATI DAN HASIL OLAHANNYA", "16122"};</v>
      </c>
    </row>
    <row r="174" spans="1:17" x14ac:dyDescent="0.25">
      <c r="A174" s="12" t="s">
        <v>344</v>
      </c>
      <c r="B174" s="28" t="s">
        <v>345</v>
      </c>
      <c r="C174" s="4" t="s">
        <v>2328</v>
      </c>
      <c r="D174" s="5">
        <v>81.099999999999994</v>
      </c>
      <c r="E174" s="14">
        <v>71</v>
      </c>
      <c r="F174" s="5">
        <v>2.2999999999999998</v>
      </c>
      <c r="G174" s="7">
        <v>0.3</v>
      </c>
      <c r="H174" s="5">
        <v>15.4</v>
      </c>
      <c r="I174" s="7">
        <v>0.5</v>
      </c>
      <c r="J174" s="5">
        <f t="shared" si="16"/>
        <v>1.0266666666666666</v>
      </c>
      <c r="K174" s="21" t="s">
        <v>2019</v>
      </c>
      <c r="L174" s="21" t="s">
        <v>11</v>
      </c>
      <c r="M174" s="43">
        <v>100</v>
      </c>
      <c r="N174" s="30">
        <v>16</v>
      </c>
      <c r="O174" s="30">
        <f t="shared" si="17"/>
        <v>16123</v>
      </c>
      <c r="P174" s="30">
        <f t="shared" si="21"/>
        <v>123</v>
      </c>
      <c r="Q174" s="30" t="str">
        <f t="shared" si="18"/>
        <v>const char* BP005[11] = {"BP005", "Bentul, talas, kukus", "81,1", "71", "2,3", "0,3", "15,4", "0,5", "1,02666666666667", "UMBI BERPATI DAN HASIL OLAHANNYA", "16123"};</v>
      </c>
    </row>
    <row r="175" spans="1:17" x14ac:dyDescent="0.25">
      <c r="A175" s="12" t="s">
        <v>346</v>
      </c>
      <c r="B175" s="28" t="s">
        <v>347</v>
      </c>
      <c r="C175" s="4" t="s">
        <v>2328</v>
      </c>
      <c r="D175" s="5">
        <v>77.400000000000006</v>
      </c>
      <c r="E175" s="14">
        <v>88</v>
      </c>
      <c r="F175" s="5">
        <v>0.6</v>
      </c>
      <c r="G175" s="7">
        <v>0.3</v>
      </c>
      <c r="H175" s="5">
        <v>20.9</v>
      </c>
      <c r="I175" s="7">
        <v>0.9</v>
      </c>
      <c r="J175" s="5">
        <f t="shared" si="16"/>
        <v>1.3933333333333333</v>
      </c>
      <c r="K175" s="21" t="s">
        <v>2019</v>
      </c>
      <c r="L175" s="21" t="s">
        <v>11</v>
      </c>
      <c r="M175" s="43">
        <v>100</v>
      </c>
      <c r="N175" s="30">
        <v>16</v>
      </c>
      <c r="O175" s="30">
        <f t="shared" si="17"/>
        <v>16124</v>
      </c>
      <c r="P175" s="30">
        <f t="shared" si="21"/>
        <v>124</v>
      </c>
      <c r="Q175" s="30" t="str">
        <f t="shared" si="18"/>
        <v>const char* BP006[11] = {"BP006", "Gadung, ubi, kukus", "77,4", "88", "0,6", "0,3", "20,9", "0,9", "1,39333333333333", "UMBI BERPATI DAN HASIL OLAHANNYA", "16124"};</v>
      </c>
    </row>
    <row r="176" spans="1:17" x14ac:dyDescent="0.25">
      <c r="A176" s="12" t="s">
        <v>348</v>
      </c>
      <c r="B176" s="28" t="s">
        <v>349</v>
      </c>
      <c r="C176" s="4" t="s">
        <v>2328</v>
      </c>
      <c r="D176" s="5">
        <v>74.099999999999994</v>
      </c>
      <c r="E176" s="14">
        <v>100</v>
      </c>
      <c r="F176" s="5">
        <v>0.8</v>
      </c>
      <c r="G176" s="7">
        <v>0.2</v>
      </c>
      <c r="H176" s="5">
        <v>23.8</v>
      </c>
      <c r="I176" s="7">
        <v>0.9</v>
      </c>
      <c r="J176" s="5">
        <f t="shared" si="16"/>
        <v>1.5866666666666667</v>
      </c>
      <c r="K176" s="21" t="s">
        <v>2019</v>
      </c>
      <c r="L176" s="21" t="s">
        <v>11</v>
      </c>
      <c r="M176" s="43">
        <v>100</v>
      </c>
      <c r="N176" s="30">
        <v>16</v>
      </c>
      <c r="O176" s="30">
        <f t="shared" si="17"/>
        <v>16125</v>
      </c>
      <c r="P176" s="30">
        <f t="shared" si="21"/>
        <v>125</v>
      </c>
      <c r="Q176" s="30" t="str">
        <f t="shared" si="18"/>
        <v>const char* BP007[11] = {"BP007", "Ganyong, rebus", "74,1", "100", "0,8", "0,2", "23,8", "0,9", "1,58666666666667", "UMBI BERPATI DAN HASIL OLAHANNYA", "16125"};</v>
      </c>
    </row>
    <row r="177" spans="1:17" x14ac:dyDescent="0.25">
      <c r="A177" s="12" t="s">
        <v>350</v>
      </c>
      <c r="B177" s="28" t="s">
        <v>2051</v>
      </c>
      <c r="C177" s="4" t="s">
        <v>2328</v>
      </c>
      <c r="D177" s="5">
        <v>61.5</v>
      </c>
      <c r="E177" s="14">
        <v>153</v>
      </c>
      <c r="F177" s="5">
        <v>1.2</v>
      </c>
      <c r="G177" s="7">
        <v>0.3</v>
      </c>
      <c r="H177" s="5">
        <v>36.4</v>
      </c>
      <c r="I177" s="7">
        <v>1.3</v>
      </c>
      <c r="J177" s="5">
        <f t="shared" si="16"/>
        <v>2.4266666666666667</v>
      </c>
      <c r="K177" s="21" t="s">
        <v>2019</v>
      </c>
      <c r="L177" s="21" t="s">
        <v>11</v>
      </c>
      <c r="M177" s="43">
        <v>100</v>
      </c>
      <c r="N177" s="30">
        <v>16</v>
      </c>
      <c r="O177" s="30">
        <f t="shared" si="17"/>
        <v>16131</v>
      </c>
      <c r="P177" s="30">
        <f>P176+6</f>
        <v>131</v>
      </c>
      <c r="Q177" s="30" t="str">
        <f t="shared" si="18"/>
        <v>const char* BP008[11] = {"BP008", "Ketela pohon/singkong kukus", "61,5", "153", "1,2", "0,3", "36,4", "1,3", "2,42666666666667", "UMBI BERPATI DAN HASIL OLAHANNYA", "16131"};</v>
      </c>
    </row>
    <row r="178" spans="1:17" x14ac:dyDescent="0.25">
      <c r="A178" s="12" t="s">
        <v>351</v>
      </c>
      <c r="B178" s="28" t="s">
        <v>352</v>
      </c>
      <c r="C178" s="4" t="s">
        <v>2328</v>
      </c>
      <c r="D178" s="5">
        <v>75.5</v>
      </c>
      <c r="E178" s="14">
        <v>93</v>
      </c>
      <c r="F178" s="5">
        <v>1.5</v>
      </c>
      <c r="G178" s="7">
        <v>0.1</v>
      </c>
      <c r="H178" s="5">
        <v>21.9</v>
      </c>
      <c r="I178" s="7">
        <v>0.9</v>
      </c>
      <c r="J178" s="5">
        <f t="shared" si="16"/>
        <v>1.46</v>
      </c>
      <c r="K178" s="21" t="s">
        <v>2019</v>
      </c>
      <c r="L178" s="21" t="s">
        <v>11</v>
      </c>
      <c r="M178" s="43">
        <v>100</v>
      </c>
      <c r="N178" s="30">
        <v>16</v>
      </c>
      <c r="O178" s="30">
        <f t="shared" si="17"/>
        <v>16132</v>
      </c>
      <c r="P178" s="30">
        <f>P177+1</f>
        <v>132</v>
      </c>
      <c r="Q178" s="30" t="str">
        <f t="shared" si="18"/>
        <v>const char* BP009[11] = {"BP009", "Suweg, talas, kukus", "75,5", "93", "1,5", "0,1", "21,9", "0,9", "1,46", "UMBI BERPATI DAN HASIL OLAHANNYA", "16132"};</v>
      </c>
    </row>
    <row r="179" spans="1:17" x14ac:dyDescent="0.25">
      <c r="A179" s="12" t="s">
        <v>353</v>
      </c>
      <c r="B179" s="28" t="s">
        <v>354</v>
      </c>
      <c r="C179" s="4" t="s">
        <v>2328</v>
      </c>
      <c r="D179" s="5">
        <v>69.2</v>
      </c>
      <c r="E179" s="14">
        <v>120</v>
      </c>
      <c r="F179" s="5">
        <v>1.5</v>
      </c>
      <c r="G179" s="7">
        <v>0.3</v>
      </c>
      <c r="H179" s="5">
        <v>28.2</v>
      </c>
      <c r="I179" s="7">
        <v>0.7</v>
      </c>
      <c r="J179" s="5">
        <f t="shared" si="16"/>
        <v>1.88</v>
      </c>
      <c r="K179" s="21" t="s">
        <v>2019</v>
      </c>
      <c r="L179" s="21" t="s">
        <v>11</v>
      </c>
      <c r="M179" s="43">
        <v>100</v>
      </c>
      <c r="N179" s="30">
        <v>16</v>
      </c>
      <c r="O179" s="30">
        <f t="shared" si="17"/>
        <v>16133</v>
      </c>
      <c r="P179" s="30">
        <f t="shared" si="20"/>
        <v>133</v>
      </c>
      <c r="Q179" s="30" t="str">
        <f t="shared" si="18"/>
        <v>const char* BP010[11] = {"BP010", "Talas bogor, kukus", "69,2", "120", "1,5", "0,3", "28,2", "0,7", "1,88", "UMBI BERPATI DAN HASIL OLAHANNYA", "16133"};</v>
      </c>
    </row>
    <row r="180" spans="1:17" x14ac:dyDescent="0.25">
      <c r="A180" s="12" t="s">
        <v>355</v>
      </c>
      <c r="B180" s="28" t="s">
        <v>2052</v>
      </c>
      <c r="C180" s="4" t="s">
        <v>2328</v>
      </c>
      <c r="D180" s="5">
        <v>74.2</v>
      </c>
      <c r="E180" s="14">
        <v>100</v>
      </c>
      <c r="F180" s="5">
        <v>0.7</v>
      </c>
      <c r="G180" s="7">
        <v>0.3</v>
      </c>
      <c r="H180" s="5">
        <v>23.8</v>
      </c>
      <c r="I180" s="7">
        <v>1</v>
      </c>
      <c r="J180" s="5">
        <f t="shared" si="16"/>
        <v>1.5866666666666667</v>
      </c>
      <c r="K180" s="21" t="s">
        <v>2019</v>
      </c>
      <c r="L180" s="21" t="s">
        <v>11</v>
      </c>
      <c r="M180" s="43">
        <v>100</v>
      </c>
      <c r="N180" s="30">
        <v>16</v>
      </c>
      <c r="O180" s="30">
        <f t="shared" si="17"/>
        <v>16134</v>
      </c>
      <c r="P180" s="30">
        <f t="shared" si="20"/>
        <v>134</v>
      </c>
      <c r="Q180" s="30" t="str">
        <f t="shared" si="18"/>
        <v>const char* BP011[11] = {"BP011", "Ubi jalar, kuning, kukus", "74,2", "100", "0,7", "0,3", "23,8", "1", "1,58666666666667", "UMBI BERPATI DAN HASIL OLAHANNYA", "16134"};</v>
      </c>
    </row>
    <row r="181" spans="1:17" x14ac:dyDescent="0.25">
      <c r="A181" s="12" t="s">
        <v>356</v>
      </c>
      <c r="B181" s="28" t="s">
        <v>2053</v>
      </c>
      <c r="C181" s="4" t="s">
        <v>2328</v>
      </c>
      <c r="D181" s="5">
        <v>58.5</v>
      </c>
      <c r="E181" s="14">
        <v>165</v>
      </c>
      <c r="F181" s="5">
        <v>0.9</v>
      </c>
      <c r="G181" s="7">
        <v>0.2</v>
      </c>
      <c r="H181" s="5">
        <v>39.799999999999997</v>
      </c>
      <c r="I181" s="7">
        <v>1.1000000000000001</v>
      </c>
      <c r="J181" s="5">
        <f t="shared" si="16"/>
        <v>2.6533333333333333</v>
      </c>
      <c r="K181" s="21" t="s">
        <v>2019</v>
      </c>
      <c r="L181" s="21" t="s">
        <v>11</v>
      </c>
      <c r="M181" s="43">
        <v>100</v>
      </c>
      <c r="N181" s="30">
        <v>16</v>
      </c>
      <c r="O181" s="30">
        <f t="shared" si="17"/>
        <v>16135</v>
      </c>
      <c r="P181" s="30">
        <f t="shared" si="20"/>
        <v>135</v>
      </c>
      <c r="Q181" s="30" t="str">
        <f t="shared" si="18"/>
        <v>const char* BP012[11] = {"BP012", "Ubi jalar tinta/kemayung kukus", "58,5", "165", "0,9", "0,2", "39,8", "1,1", "2,65333333333333", "UMBI BERPATI DAN HASIL OLAHANNYA", "16135"};</v>
      </c>
    </row>
    <row r="182" spans="1:17" x14ac:dyDescent="0.25">
      <c r="A182" s="12" t="s">
        <v>357</v>
      </c>
      <c r="B182" s="28" t="s">
        <v>358</v>
      </c>
      <c r="C182" s="4" t="s">
        <v>14</v>
      </c>
      <c r="D182" s="7">
        <v>3.5</v>
      </c>
      <c r="E182" s="14">
        <v>450</v>
      </c>
      <c r="F182" s="7">
        <v>3.2</v>
      </c>
      <c r="G182" s="5">
        <v>13.9</v>
      </c>
      <c r="H182" s="5">
        <v>78.099999999999994</v>
      </c>
      <c r="I182" s="9"/>
      <c r="J182" s="5">
        <f t="shared" si="16"/>
        <v>5.2066666666666661</v>
      </c>
      <c r="K182" s="21" t="s">
        <v>2019</v>
      </c>
      <c r="L182" s="21" t="s">
        <v>11</v>
      </c>
      <c r="M182" s="43">
        <v>100</v>
      </c>
      <c r="N182" s="30">
        <v>16</v>
      </c>
      <c r="O182" s="30">
        <f t="shared" si="17"/>
        <v>16141</v>
      </c>
      <c r="P182" s="30">
        <f>P181+6</f>
        <v>141</v>
      </c>
      <c r="Q182" s="30" t="str">
        <f t="shared" si="18"/>
        <v>const char* BP013[11] = {"BP013", "Bagea kelapa asin", "3,5", "450", "3,2", "13,9", "78,1", "", "5,20666666666667", "UMBI BERPATI DAN HASIL OLAHANNYA", "16141"};</v>
      </c>
    </row>
    <row r="183" spans="1:17" x14ac:dyDescent="0.25">
      <c r="A183" s="12" t="s">
        <v>359</v>
      </c>
      <c r="B183" s="28" t="s">
        <v>360</v>
      </c>
      <c r="C183" s="4" t="s">
        <v>14</v>
      </c>
      <c r="D183" s="7">
        <v>3</v>
      </c>
      <c r="E183" s="14">
        <v>452</v>
      </c>
      <c r="F183" s="7">
        <v>1.3</v>
      </c>
      <c r="G183" s="5">
        <v>13.8</v>
      </c>
      <c r="H183" s="5">
        <v>80.599999999999994</v>
      </c>
      <c r="I183" s="9"/>
      <c r="J183" s="5">
        <f t="shared" si="16"/>
        <v>5.3733333333333331</v>
      </c>
      <c r="K183" s="21" t="s">
        <v>2019</v>
      </c>
      <c r="L183" s="21" t="s">
        <v>11</v>
      </c>
      <c r="M183" s="43">
        <v>100</v>
      </c>
      <c r="N183" s="30">
        <v>16</v>
      </c>
      <c r="O183" s="30">
        <f t="shared" si="17"/>
        <v>16142</v>
      </c>
      <c r="P183" s="30">
        <f>P182+1</f>
        <v>142</v>
      </c>
      <c r="Q183" s="30" t="str">
        <f t="shared" si="18"/>
        <v>const char* BP014[11] = {"BP014", "Bagea kelapa manis", "3", "452", "1,3", "13,8", "80,6", "", "5,37333333333333", "UMBI BERPATI DAN HASIL OLAHANNYA", "16142"};</v>
      </c>
    </row>
    <row r="184" spans="1:17" x14ac:dyDescent="0.25">
      <c r="A184" s="12" t="s">
        <v>361</v>
      </c>
      <c r="B184" s="28" t="s">
        <v>362</v>
      </c>
      <c r="C184" s="4" t="s">
        <v>14</v>
      </c>
      <c r="D184" s="7">
        <v>2.8</v>
      </c>
      <c r="E184" s="14">
        <v>529</v>
      </c>
      <c r="F184" s="7">
        <v>3.2</v>
      </c>
      <c r="G184" s="5">
        <v>29.1</v>
      </c>
      <c r="H184" s="5">
        <v>63.6</v>
      </c>
      <c r="I184" s="9"/>
      <c r="J184" s="5">
        <f t="shared" si="16"/>
        <v>4.24</v>
      </c>
      <c r="K184" s="21" t="s">
        <v>2019</v>
      </c>
      <c r="L184" s="21" t="s">
        <v>11</v>
      </c>
      <c r="M184" s="43">
        <v>100</v>
      </c>
      <c r="N184" s="30">
        <v>16</v>
      </c>
      <c r="O184" s="30">
        <f t="shared" si="17"/>
        <v>16143</v>
      </c>
      <c r="P184" s="30">
        <f t="shared" si="20"/>
        <v>143</v>
      </c>
      <c r="Q184" s="30" t="str">
        <f t="shared" si="18"/>
        <v>const char* BP015[11] = {"BP015", "Bagea kenari asin", "2,8", "529", "3,2", "29,1", "63,6", "", "4,24", "UMBI BERPATI DAN HASIL OLAHANNYA", "16143"};</v>
      </c>
    </row>
    <row r="185" spans="1:17" x14ac:dyDescent="0.25">
      <c r="A185" s="12" t="s">
        <v>363</v>
      </c>
      <c r="B185" s="28" t="s">
        <v>364</v>
      </c>
      <c r="C185" s="4" t="s">
        <v>14</v>
      </c>
      <c r="D185" s="7">
        <v>3.1</v>
      </c>
      <c r="E185" s="14">
        <v>523</v>
      </c>
      <c r="F185" s="7">
        <v>3.2</v>
      </c>
      <c r="G185" s="5">
        <v>28.2</v>
      </c>
      <c r="H185" s="5">
        <v>64.2</v>
      </c>
      <c r="I185" s="9"/>
      <c r="J185" s="5">
        <f t="shared" si="16"/>
        <v>4.28</v>
      </c>
      <c r="K185" s="21" t="s">
        <v>2019</v>
      </c>
      <c r="L185" s="21" t="s">
        <v>11</v>
      </c>
      <c r="M185" s="43">
        <v>100</v>
      </c>
      <c r="N185" s="30">
        <v>16</v>
      </c>
      <c r="O185" s="30">
        <f t="shared" si="17"/>
        <v>16144</v>
      </c>
      <c r="P185" s="30">
        <f t="shared" si="20"/>
        <v>144</v>
      </c>
      <c r="Q185" s="30" t="str">
        <f t="shared" si="18"/>
        <v>const char* BP016[11] = {"BP016", "Bagea kenari manis", "3,1", "523", "3,2", "28,2", "64,2", "", "4,28", "UMBI BERPATI DAN HASIL OLAHANNYA", "16144"};</v>
      </c>
    </row>
    <row r="186" spans="1:17" x14ac:dyDescent="0.25">
      <c r="A186" s="12" t="s">
        <v>365</v>
      </c>
      <c r="B186" s="28" t="s">
        <v>366</v>
      </c>
      <c r="C186" s="4" t="s">
        <v>2328</v>
      </c>
      <c r="D186" s="7">
        <v>7.2</v>
      </c>
      <c r="E186" s="14">
        <v>416</v>
      </c>
      <c r="F186" s="7">
        <v>6.5</v>
      </c>
      <c r="G186" s="5">
        <v>9.4</v>
      </c>
      <c r="H186" s="5">
        <v>76.3</v>
      </c>
      <c r="I186" s="7">
        <v>0.4</v>
      </c>
      <c r="J186" s="5">
        <f t="shared" si="16"/>
        <v>5.0866666666666669</v>
      </c>
      <c r="K186" s="21" t="s">
        <v>2019</v>
      </c>
      <c r="L186" s="21" t="s">
        <v>11</v>
      </c>
      <c r="M186" s="43">
        <v>100</v>
      </c>
      <c r="N186" s="30">
        <v>16</v>
      </c>
      <c r="O186" s="30">
        <f t="shared" si="17"/>
        <v>16145</v>
      </c>
      <c r="P186" s="30">
        <f t="shared" si="20"/>
        <v>145</v>
      </c>
      <c r="Q186" s="30" t="str">
        <f t="shared" si="18"/>
        <v>const char* BP017[11] = {"BP017", "Bagea kw 1", "7,2", "416", "6,5", "9,4", "76,3", "0,4", "5,08666666666667", "UMBI BERPATI DAN HASIL OLAHANNYA", "16145"};</v>
      </c>
    </row>
    <row r="187" spans="1:17" x14ac:dyDescent="0.25">
      <c r="A187" s="12" t="s">
        <v>367</v>
      </c>
      <c r="B187" s="28" t="s">
        <v>368</v>
      </c>
      <c r="C187" s="4" t="s">
        <v>2328</v>
      </c>
      <c r="D187" s="7">
        <v>7.9</v>
      </c>
      <c r="E187" s="14">
        <v>382</v>
      </c>
      <c r="F187" s="7">
        <v>0.3</v>
      </c>
      <c r="G187" s="5">
        <v>3.5</v>
      </c>
      <c r="H187" s="5">
        <v>87.2</v>
      </c>
      <c r="I187" s="7">
        <v>0.9</v>
      </c>
      <c r="J187" s="5">
        <f t="shared" si="16"/>
        <v>5.8133333333333335</v>
      </c>
      <c r="K187" s="21" t="s">
        <v>2019</v>
      </c>
      <c r="L187" s="21" t="s">
        <v>11</v>
      </c>
      <c r="M187" s="43">
        <v>100</v>
      </c>
      <c r="N187" s="30">
        <v>16</v>
      </c>
      <c r="O187" s="30">
        <f t="shared" si="17"/>
        <v>16151</v>
      </c>
      <c r="P187" s="30">
        <f>P182+10</f>
        <v>151</v>
      </c>
      <c r="Q187" s="30" t="str">
        <f t="shared" si="18"/>
        <v>const char* BP018[11] = {"BP018", "Bagea kw 2", "7,9", "382", "0,3", "3,5", "87,2", "0,9", "5,81333333333333", "UMBI BERPATI DAN HASIL OLAHANNYA", "16151"};</v>
      </c>
    </row>
    <row r="188" spans="1:17" x14ac:dyDescent="0.25">
      <c r="A188" s="12" t="s">
        <v>369</v>
      </c>
      <c r="B188" s="28" t="s">
        <v>370</v>
      </c>
      <c r="C188" s="4" t="s">
        <v>65</v>
      </c>
      <c r="D188" s="7">
        <v>11.3</v>
      </c>
      <c r="E188" s="14">
        <v>350</v>
      </c>
      <c r="F188" s="7">
        <v>2.7</v>
      </c>
      <c r="G188" s="5">
        <v>1.1000000000000001</v>
      </c>
      <c r="H188" s="5">
        <v>82.3</v>
      </c>
      <c r="I188" s="7">
        <v>6.2</v>
      </c>
      <c r="J188" s="5">
        <f t="shared" si="16"/>
        <v>5.4866666666666664</v>
      </c>
      <c r="K188" s="21" t="s">
        <v>2019</v>
      </c>
      <c r="L188" s="21" t="s">
        <v>11</v>
      </c>
      <c r="M188" s="43">
        <v>100</v>
      </c>
      <c r="N188" s="30">
        <v>16</v>
      </c>
      <c r="O188" s="30">
        <f t="shared" si="17"/>
        <v>16152</v>
      </c>
      <c r="P188" s="30">
        <f t="shared" ref="P188:P191" si="22">P183+10</f>
        <v>152</v>
      </c>
      <c r="Q188" s="30" t="str">
        <f t="shared" si="18"/>
        <v>const char* BP019[11] = {"BP019", "Beras Cerdas", "11,3", "350", "2,7", "1,1", "82,3", "6,2", "5,48666666666667", "UMBI BERPATI DAN HASIL OLAHANNYA", "16152"};</v>
      </c>
    </row>
    <row r="189" spans="1:17" x14ac:dyDescent="0.25">
      <c r="A189" s="12" t="s">
        <v>371</v>
      </c>
      <c r="B189" s="28" t="s">
        <v>372</v>
      </c>
      <c r="C189" s="4" t="s">
        <v>65</v>
      </c>
      <c r="D189" s="7">
        <v>9.3000000000000007</v>
      </c>
      <c r="E189" s="14">
        <v>364</v>
      </c>
      <c r="F189" s="7">
        <v>3.4</v>
      </c>
      <c r="G189" s="5">
        <v>0.7</v>
      </c>
      <c r="H189" s="5">
        <v>86.3</v>
      </c>
      <c r="I189" s="7">
        <v>4.7</v>
      </c>
      <c r="J189" s="5">
        <f t="shared" si="16"/>
        <v>5.753333333333333</v>
      </c>
      <c r="K189" s="21" t="s">
        <v>2019</v>
      </c>
      <c r="L189" s="21" t="s">
        <v>11</v>
      </c>
      <c r="M189" s="43">
        <v>100</v>
      </c>
      <c r="N189" s="30">
        <v>16</v>
      </c>
      <c r="O189" s="30">
        <f t="shared" si="17"/>
        <v>16153</v>
      </c>
      <c r="P189" s="30">
        <f t="shared" si="22"/>
        <v>153</v>
      </c>
      <c r="Q189" s="30" t="str">
        <f t="shared" si="18"/>
        <v>const char* BP020[11] = {"BP020", "Beras ganyong", "9,3", "364", "3,4", "0,7", "86,3", "4,7", "5,75333333333333", "UMBI BERPATI DAN HASIL OLAHANNYA", "16153"};</v>
      </c>
    </row>
    <row r="190" spans="1:17" x14ac:dyDescent="0.25">
      <c r="A190" s="12" t="s">
        <v>373</v>
      </c>
      <c r="B190" s="28" t="s">
        <v>374</v>
      </c>
      <c r="C190" s="4" t="s">
        <v>65</v>
      </c>
      <c r="D190" s="7">
        <v>13.5</v>
      </c>
      <c r="E190" s="14">
        <v>344</v>
      </c>
      <c r="F190" s="7">
        <v>1.1000000000000001</v>
      </c>
      <c r="G190" s="5">
        <v>0.2</v>
      </c>
      <c r="H190" s="5">
        <v>28.3</v>
      </c>
      <c r="I190" s="7">
        <v>5.6</v>
      </c>
      <c r="J190" s="5">
        <f t="shared" si="16"/>
        <v>1.8866666666666667</v>
      </c>
      <c r="K190" s="21" t="s">
        <v>2019</v>
      </c>
      <c r="L190" s="21" t="s">
        <v>11</v>
      </c>
      <c r="M190" s="43">
        <v>100</v>
      </c>
      <c r="N190" s="30">
        <v>16</v>
      </c>
      <c r="O190" s="30">
        <f t="shared" si="17"/>
        <v>16154</v>
      </c>
      <c r="P190" s="30">
        <f t="shared" si="22"/>
        <v>154</v>
      </c>
      <c r="Q190" s="30" t="str">
        <f t="shared" si="18"/>
        <v>const char* BP021[11] = {"BP021", "Beras Siger", "13,5", "344", "1,1", "0,2", "28,3", "5,6", "1,88666666666667", "UMBI BERPATI DAN HASIL OLAHANNYA", "16154"};</v>
      </c>
    </row>
    <row r="191" spans="1:17" x14ac:dyDescent="0.25">
      <c r="A191" s="12" t="s">
        <v>375</v>
      </c>
      <c r="B191" s="28" t="s">
        <v>376</v>
      </c>
      <c r="C191" s="4" t="s">
        <v>14</v>
      </c>
      <c r="D191" s="7">
        <v>40.5</v>
      </c>
      <c r="E191" s="14">
        <v>262</v>
      </c>
      <c r="F191" s="7">
        <v>2.2999999999999998</v>
      </c>
      <c r="G191" s="5">
        <v>5.4</v>
      </c>
      <c r="H191" s="5">
        <v>51.1</v>
      </c>
      <c r="I191" s="7">
        <v>8</v>
      </c>
      <c r="J191" s="5">
        <f t="shared" si="16"/>
        <v>3.4066666666666667</v>
      </c>
      <c r="K191" s="21" t="s">
        <v>2019</v>
      </c>
      <c r="L191" s="21" t="s">
        <v>11</v>
      </c>
      <c r="M191" s="43">
        <v>100</v>
      </c>
      <c r="N191" s="30">
        <v>16</v>
      </c>
      <c r="O191" s="30">
        <f t="shared" si="17"/>
        <v>16155</v>
      </c>
      <c r="P191" s="30">
        <f t="shared" si="22"/>
        <v>155</v>
      </c>
      <c r="Q191" s="30" t="str">
        <f t="shared" si="18"/>
        <v>const char* BP022[11] = {"BP022", "Biji nangka/Biji salak", "40,5", "262", "2,3", "5,4", "51,1", "8", "3,40666666666667", "UMBI BERPATI DAN HASIL OLAHANNYA", "16155"};</v>
      </c>
    </row>
    <row r="192" spans="1:17" x14ac:dyDescent="0.25">
      <c r="A192" s="12" t="s">
        <v>377</v>
      </c>
      <c r="B192" s="28" t="s">
        <v>378</v>
      </c>
      <c r="C192" s="4" t="s">
        <v>14</v>
      </c>
      <c r="D192" s="7">
        <v>62.5</v>
      </c>
      <c r="E192" s="14">
        <v>167</v>
      </c>
      <c r="F192" s="7">
        <v>0.2</v>
      </c>
      <c r="G192" s="5">
        <v>4</v>
      </c>
      <c r="H192" s="5">
        <v>33</v>
      </c>
      <c r="I192" s="9"/>
      <c r="J192" s="5">
        <f t="shared" si="16"/>
        <v>2.2000000000000002</v>
      </c>
      <c r="K192" s="21" t="s">
        <v>2019</v>
      </c>
      <c r="L192" s="21" t="s">
        <v>11</v>
      </c>
      <c r="M192" s="43">
        <v>100</v>
      </c>
      <c r="N192" s="30">
        <v>16</v>
      </c>
      <c r="O192" s="30">
        <f t="shared" si="17"/>
        <v>16161</v>
      </c>
      <c r="P192" s="30">
        <f>P191+6</f>
        <v>161</v>
      </c>
      <c r="Q192" s="30" t="str">
        <f t="shared" si="18"/>
        <v>const char* BP023[11] = {"BP023", "Bubur sagu", "62,5", "167", "0,2", "4", "33", "", "2,2", "UMBI BERPATI DAN HASIL OLAHANNYA", "16161"};</v>
      </c>
    </row>
    <row r="193" spans="1:17" x14ac:dyDescent="0.25">
      <c r="A193" s="12" t="s">
        <v>379</v>
      </c>
      <c r="B193" s="28" t="s">
        <v>380</v>
      </c>
      <c r="C193" s="4" t="s">
        <v>2328</v>
      </c>
      <c r="D193" s="7">
        <v>5.6</v>
      </c>
      <c r="E193" s="14">
        <v>460</v>
      </c>
      <c r="F193" s="7">
        <v>0.8</v>
      </c>
      <c r="G193" s="5">
        <v>18.7</v>
      </c>
      <c r="H193" s="5">
        <v>17.2</v>
      </c>
      <c r="I193" s="7">
        <v>1.6</v>
      </c>
      <c r="J193" s="5">
        <f t="shared" si="16"/>
        <v>1.1466666666666667</v>
      </c>
      <c r="K193" s="21" t="s">
        <v>2019</v>
      </c>
      <c r="L193" s="21" t="s">
        <v>11</v>
      </c>
      <c r="M193" s="43">
        <v>100</v>
      </c>
      <c r="N193" s="30">
        <v>16</v>
      </c>
      <c r="O193" s="30">
        <f t="shared" si="17"/>
        <v>16162</v>
      </c>
      <c r="P193" s="30">
        <f>P192+1</f>
        <v>162</v>
      </c>
      <c r="Q193" s="30" t="str">
        <f t="shared" si="18"/>
        <v>const char* BP024[11] = {"BP024", "Cassavastick", "5,6", "460", "0,8", "18,7", "17,2", "1,6", "1,14666666666667", "UMBI BERPATI DAN HASIL OLAHANNYA", "16162"};</v>
      </c>
    </row>
    <row r="194" spans="1:17" x14ac:dyDescent="0.25">
      <c r="A194" s="12" t="s">
        <v>381</v>
      </c>
      <c r="B194" s="28" t="s">
        <v>2054</v>
      </c>
      <c r="C194" s="4" t="s">
        <v>2328</v>
      </c>
      <c r="D194" s="7">
        <v>7.2</v>
      </c>
      <c r="E194" s="14">
        <v>462</v>
      </c>
      <c r="F194" s="7">
        <v>1.2</v>
      </c>
      <c r="G194" s="5">
        <v>20.7</v>
      </c>
      <c r="H194" s="5">
        <v>67.7</v>
      </c>
      <c r="I194" s="7">
        <v>0.6</v>
      </c>
      <c r="J194" s="5">
        <f t="shared" si="16"/>
        <v>4.5133333333333336</v>
      </c>
      <c r="K194" s="21" t="s">
        <v>2019</v>
      </c>
      <c r="L194" s="21" t="s">
        <v>11</v>
      </c>
      <c r="M194" s="43">
        <v>100</v>
      </c>
      <c r="N194" s="30">
        <v>16</v>
      </c>
      <c r="O194" s="30">
        <f t="shared" si="17"/>
        <v>16163</v>
      </c>
      <c r="P194" s="30">
        <f t="shared" ref="P194" si="23">P193+1</f>
        <v>163</v>
      </c>
      <c r="Q194" s="30" t="str">
        <f t="shared" si="18"/>
        <v>const char* BP025[11] = {"BP025", "Ceriping getuk singkong", "7,2", "462", "1,2", "20,7", "67,7", "0,6", "4,51333333333333", "UMBI BERPATI DAN HASIL OLAHANNYA", "16163"};</v>
      </c>
    </row>
    <row r="195" spans="1:17" x14ac:dyDescent="0.25">
      <c r="A195" s="12" t="s">
        <v>382</v>
      </c>
      <c r="B195" s="28" t="s">
        <v>383</v>
      </c>
      <c r="C195" s="4" t="s">
        <v>65</v>
      </c>
      <c r="D195" s="7">
        <v>12.8</v>
      </c>
      <c r="E195" s="14">
        <v>347</v>
      </c>
      <c r="F195" s="7">
        <v>1.3</v>
      </c>
      <c r="G195" s="5">
        <v>0.7</v>
      </c>
      <c r="H195" s="5">
        <v>83.8</v>
      </c>
      <c r="I195" s="7">
        <v>5.8</v>
      </c>
      <c r="J195" s="5">
        <f t="shared" ref="J195:J258" si="24">H195/15</f>
        <v>5.5866666666666669</v>
      </c>
      <c r="K195" s="21" t="s">
        <v>2019</v>
      </c>
      <c r="L195" s="21" t="s">
        <v>11</v>
      </c>
      <c r="M195" s="43">
        <v>100</v>
      </c>
      <c r="N195" s="30">
        <v>16</v>
      </c>
      <c r="O195" s="30">
        <f t="shared" ref="O195:O258" si="25">IF(P195&lt;10,N195*10+P195,IF(P195&lt;100,N195*100+P195,IF(P195&lt;1000,N195*1000+P195,N195*1000+P195)))</f>
        <v>16164</v>
      </c>
      <c r="P195" s="30">
        <f t="shared" ref="P195" si="26">P194+1</f>
        <v>164</v>
      </c>
      <c r="Q195" s="30" t="str">
        <f t="shared" ref="Q195:Q258" si="27">CONCATENATE("const char* ",A195,"[11] = {""",A195,""", """,B195,""", """,D195,""", """,E195,""", """,F195,""", """,G195,""", """,H195,""", """,I195,""", """,J195,""", """,K195,,""", """,O195,"""};")</f>
        <v>const char* BP026[11] = {"BP026", "Gatot", "12,8", "347", "1,3", "0,7", "83,8", "5,8", "5,58666666666667", "UMBI BERPATI DAN HASIL OLAHANNYA", "16164"};</v>
      </c>
    </row>
    <row r="196" spans="1:17" x14ac:dyDescent="0.25">
      <c r="A196" s="12" t="s">
        <v>384</v>
      </c>
      <c r="B196" s="28" t="s">
        <v>385</v>
      </c>
      <c r="C196" s="4" t="s">
        <v>65</v>
      </c>
      <c r="D196" s="7">
        <v>52.1</v>
      </c>
      <c r="E196" s="14">
        <v>195</v>
      </c>
      <c r="F196" s="7">
        <v>0.4</v>
      </c>
      <c r="G196" s="5">
        <v>1.7</v>
      </c>
      <c r="H196" s="5">
        <v>44.4</v>
      </c>
      <c r="I196" s="7">
        <v>3.6</v>
      </c>
      <c r="J196" s="5">
        <f t="shared" si="24"/>
        <v>2.96</v>
      </c>
      <c r="K196" s="21" t="s">
        <v>2019</v>
      </c>
      <c r="L196" s="21" t="s">
        <v>11</v>
      </c>
      <c r="M196" s="43">
        <v>100</v>
      </c>
      <c r="N196" s="30">
        <v>16</v>
      </c>
      <c r="O196" s="30">
        <f t="shared" si="25"/>
        <v>16165</v>
      </c>
      <c r="P196" s="30">
        <f t="shared" ref="P196" si="28">P195+1</f>
        <v>165</v>
      </c>
      <c r="Q196" s="30" t="str">
        <f t="shared" si="27"/>
        <v>const char* BP027[11] = {"BP027", "Geblek", "52,1", "195", "0,4", "1,7", "44,4", "3,6", "2,96", "UMBI BERPATI DAN HASIL OLAHANNYA", "16165"};</v>
      </c>
    </row>
    <row r="197" spans="1:17" x14ac:dyDescent="0.25">
      <c r="A197" s="12" t="s">
        <v>386</v>
      </c>
      <c r="B197" s="28" t="s">
        <v>387</v>
      </c>
      <c r="C197" s="4" t="s">
        <v>2328</v>
      </c>
      <c r="D197" s="7">
        <v>16.5</v>
      </c>
      <c r="E197" s="14">
        <v>360</v>
      </c>
      <c r="F197" s="7">
        <v>1.3</v>
      </c>
      <c r="G197" s="5">
        <v>6.4</v>
      </c>
      <c r="H197" s="5">
        <v>74.3</v>
      </c>
      <c r="I197" s="7">
        <v>0.8</v>
      </c>
      <c r="J197" s="5">
        <f t="shared" si="24"/>
        <v>4.9533333333333331</v>
      </c>
      <c r="K197" s="21" t="s">
        <v>2019</v>
      </c>
      <c r="L197" s="21" t="s">
        <v>11</v>
      </c>
      <c r="M197" s="43">
        <v>100</v>
      </c>
      <c r="N197" s="30">
        <v>16</v>
      </c>
      <c r="O197" s="30">
        <f t="shared" si="25"/>
        <v>16171</v>
      </c>
      <c r="P197" s="30">
        <f>P196+6</f>
        <v>171</v>
      </c>
      <c r="Q197" s="30" t="str">
        <f t="shared" si="27"/>
        <v>const char* BP028[11] = {"BP028", "Getuk goreng", "16,5", "360", "1,3", "6,4", "74,3", "0,8", "4,95333333333333", "UMBI BERPATI DAN HASIL OLAHANNYA", "16171"};</v>
      </c>
    </row>
    <row r="198" spans="1:17" x14ac:dyDescent="0.25">
      <c r="A198" s="12" t="s">
        <v>388</v>
      </c>
      <c r="B198" s="28" t="s">
        <v>389</v>
      </c>
      <c r="C198" s="4" t="s">
        <v>2328</v>
      </c>
      <c r="D198" s="7">
        <v>49.8</v>
      </c>
      <c r="E198" s="14">
        <v>204</v>
      </c>
      <c r="F198" s="7">
        <v>0.5</v>
      </c>
      <c r="G198" s="5">
        <v>1.4</v>
      </c>
      <c r="H198" s="5">
        <v>47.4</v>
      </c>
      <c r="I198" s="7">
        <v>0.8</v>
      </c>
      <c r="J198" s="5">
        <f t="shared" si="24"/>
        <v>3.1599999999999997</v>
      </c>
      <c r="K198" s="21" t="s">
        <v>2019</v>
      </c>
      <c r="L198" s="21" t="s">
        <v>11</v>
      </c>
      <c r="M198" s="43">
        <v>100</v>
      </c>
      <c r="N198" s="30">
        <v>16</v>
      </c>
      <c r="O198" s="30">
        <f t="shared" si="25"/>
        <v>16172</v>
      </c>
      <c r="P198" s="30">
        <f>P197+1</f>
        <v>172</v>
      </c>
      <c r="Q198" s="30" t="str">
        <f t="shared" si="27"/>
        <v>const char* BP029[11] = {"BP029", "Getuk singkong", "49,8", "204", "0,5", "1,4", "47,4", "0,8", "3,16", "UMBI BERPATI DAN HASIL OLAHANNYA", "16172"};</v>
      </c>
    </row>
    <row r="199" spans="1:17" x14ac:dyDescent="0.25">
      <c r="A199" s="12" t="s">
        <v>390</v>
      </c>
      <c r="B199" s="28" t="s">
        <v>391</v>
      </c>
      <c r="C199" s="4" t="s">
        <v>2328</v>
      </c>
      <c r="D199" s="7">
        <v>47.5</v>
      </c>
      <c r="E199" s="14">
        <v>218</v>
      </c>
      <c r="F199" s="7">
        <v>0.5</v>
      </c>
      <c r="G199" s="5">
        <v>2.5</v>
      </c>
      <c r="H199" s="5">
        <v>48.5</v>
      </c>
      <c r="I199" s="7">
        <v>3.1</v>
      </c>
      <c r="J199" s="5">
        <f t="shared" si="24"/>
        <v>3.2333333333333334</v>
      </c>
      <c r="K199" s="21" t="s">
        <v>2019</v>
      </c>
      <c r="L199" s="21" t="s">
        <v>11</v>
      </c>
      <c r="M199" s="43">
        <v>100</v>
      </c>
      <c r="N199" s="30">
        <v>16</v>
      </c>
      <c r="O199" s="30">
        <f t="shared" si="25"/>
        <v>16173</v>
      </c>
      <c r="P199" s="30">
        <f t="shared" ref="P199" si="29">P198+1</f>
        <v>173</v>
      </c>
      <c r="Q199" s="30" t="str">
        <f t="shared" si="27"/>
        <v>const char* BP030[11] = {"BP030", "Gurandil", "47,5", "218", "0,5", "2,5", "48,5", "3,1", "3,23333333333333", "UMBI BERPATI DAN HASIL OLAHANNYA", "16173"};</v>
      </c>
    </row>
    <row r="200" spans="1:17" x14ac:dyDescent="0.25">
      <c r="A200" s="12" t="s">
        <v>392</v>
      </c>
      <c r="B200" s="28" t="s">
        <v>393</v>
      </c>
      <c r="C200" s="4" t="s">
        <v>14</v>
      </c>
      <c r="D200" s="7">
        <v>58.9</v>
      </c>
      <c r="E200" s="14">
        <v>250</v>
      </c>
      <c r="F200" s="7">
        <v>2.6</v>
      </c>
      <c r="G200" s="5">
        <v>2.5</v>
      </c>
      <c r="H200" s="5">
        <v>35.4</v>
      </c>
      <c r="I200" s="7">
        <v>1.8</v>
      </c>
      <c r="J200" s="5">
        <f t="shared" si="24"/>
        <v>2.36</v>
      </c>
      <c r="K200" s="21" t="s">
        <v>2019</v>
      </c>
      <c r="L200" s="21" t="s">
        <v>11</v>
      </c>
      <c r="M200" s="43">
        <v>100</v>
      </c>
      <c r="N200" s="30">
        <v>16</v>
      </c>
      <c r="O200" s="30">
        <f t="shared" si="25"/>
        <v>16174</v>
      </c>
      <c r="P200" s="30">
        <f t="shared" ref="P200" si="30">P199+1</f>
        <v>174</v>
      </c>
      <c r="Q200" s="30" t="str">
        <f t="shared" si="27"/>
        <v>const char* BP031[11] = {"BP031", "Kabuto", "58,9", "250", "2,6", "2,5", "35,4", "1,8", "2,36", "UMBI BERPATI DAN HASIL OLAHANNYA", "16174"};</v>
      </c>
    </row>
    <row r="201" spans="1:17" x14ac:dyDescent="0.25">
      <c r="A201" s="12" t="s">
        <v>394</v>
      </c>
      <c r="B201" s="28" t="s">
        <v>395</v>
      </c>
      <c r="C201" s="4" t="s">
        <v>14</v>
      </c>
      <c r="D201" s="7">
        <v>79.599999999999994</v>
      </c>
      <c r="E201" s="14">
        <v>41</v>
      </c>
      <c r="F201" s="7">
        <v>2</v>
      </c>
      <c r="G201" s="5">
        <v>0.3</v>
      </c>
      <c r="H201" s="5">
        <v>7.8</v>
      </c>
      <c r="I201" s="7">
        <v>2</v>
      </c>
      <c r="J201" s="5">
        <f t="shared" si="24"/>
        <v>0.52</v>
      </c>
      <c r="K201" s="21" t="s">
        <v>2019</v>
      </c>
      <c r="L201" s="21" t="s">
        <v>11</v>
      </c>
      <c r="M201" s="43">
        <v>100</v>
      </c>
      <c r="N201" s="30">
        <v>16</v>
      </c>
      <c r="O201" s="30">
        <f t="shared" si="25"/>
        <v>16175</v>
      </c>
      <c r="P201" s="30">
        <f t="shared" ref="P201" si="31">P200+1</f>
        <v>175</v>
      </c>
      <c r="Q201" s="30" t="str">
        <f t="shared" si="27"/>
        <v>const char* BP032[11] = {"BP032", "Kapurung", "79,6", "41", "2", "0,3", "7,8", "2", "0,52", "UMBI BERPATI DAN HASIL OLAHANNYA", "16175"};</v>
      </c>
    </row>
    <row r="202" spans="1:17" x14ac:dyDescent="0.25">
      <c r="A202" s="12" t="s">
        <v>396</v>
      </c>
      <c r="B202" s="28" t="s">
        <v>2055</v>
      </c>
      <c r="C202" s="4" t="s">
        <v>2328</v>
      </c>
      <c r="D202" s="7">
        <v>3.7</v>
      </c>
      <c r="E202" s="14">
        <v>464</v>
      </c>
      <c r="F202" s="7">
        <v>1.2</v>
      </c>
      <c r="G202" s="5">
        <v>18.600000000000001</v>
      </c>
      <c r="H202" s="5">
        <v>73</v>
      </c>
      <c r="I202" s="7">
        <v>1.3</v>
      </c>
      <c r="J202" s="5">
        <f t="shared" si="24"/>
        <v>4.8666666666666663</v>
      </c>
      <c r="K202" s="21" t="s">
        <v>2019</v>
      </c>
      <c r="L202" s="21" t="s">
        <v>11</v>
      </c>
      <c r="M202" s="43">
        <v>100</v>
      </c>
      <c r="N202" s="30">
        <v>16</v>
      </c>
      <c r="O202" s="30">
        <f t="shared" si="25"/>
        <v>16181</v>
      </c>
      <c r="P202" s="30">
        <f>P197+10</f>
        <v>181</v>
      </c>
      <c r="Q202" s="30" t="str">
        <f t="shared" si="27"/>
        <v>const char* BP033[11] = {"BP033", "Kecimpring singkong goreng", "3,7", "464", "1,2", "18,6", "73", "1,3", "4,86666666666667", "UMBI BERPATI DAN HASIL OLAHANNYA", "16181"};</v>
      </c>
    </row>
    <row r="203" spans="1:17" x14ac:dyDescent="0.25">
      <c r="A203" s="12" t="s">
        <v>397</v>
      </c>
      <c r="B203" s="28" t="s">
        <v>398</v>
      </c>
      <c r="C203" s="4" t="s">
        <v>2328</v>
      </c>
      <c r="D203" s="7">
        <v>6.7</v>
      </c>
      <c r="E203" s="14">
        <v>475</v>
      </c>
      <c r="F203" s="7">
        <v>1.6</v>
      </c>
      <c r="G203" s="5">
        <v>25.2</v>
      </c>
      <c r="H203" s="5">
        <v>64.400000000000006</v>
      </c>
      <c r="I203" s="7">
        <v>2.1</v>
      </c>
      <c r="J203" s="5">
        <f t="shared" si="24"/>
        <v>4.2933333333333339</v>
      </c>
      <c r="K203" s="21" t="s">
        <v>2019</v>
      </c>
      <c r="L203" s="21" t="s">
        <v>11</v>
      </c>
      <c r="M203" s="43">
        <v>100</v>
      </c>
      <c r="N203" s="30">
        <v>16</v>
      </c>
      <c r="O203" s="30">
        <f t="shared" si="25"/>
        <v>16182</v>
      </c>
      <c r="P203" s="30">
        <f t="shared" ref="P203:P206" si="32">P198+10</f>
        <v>182</v>
      </c>
      <c r="Q203" s="30" t="str">
        <f t="shared" si="27"/>
        <v>const char* BP034[11] = {"BP034", "Keremes", "6,7", "475", "1,6", "25,2", "64,4", "2,1", "4,29333333333333", "UMBI BERPATI DAN HASIL OLAHANNYA", "16182"};</v>
      </c>
    </row>
    <row r="204" spans="1:17" x14ac:dyDescent="0.25">
      <c r="A204" s="12" t="s">
        <v>399</v>
      </c>
      <c r="B204" s="28" t="s">
        <v>400</v>
      </c>
      <c r="C204" s="4" t="s">
        <v>2328</v>
      </c>
      <c r="D204" s="7">
        <v>4</v>
      </c>
      <c r="E204" s="14">
        <v>446</v>
      </c>
      <c r="F204" s="7">
        <v>2.8</v>
      </c>
      <c r="G204" s="5">
        <v>14.5</v>
      </c>
      <c r="H204" s="5">
        <v>76</v>
      </c>
      <c r="I204" s="7">
        <v>1.7</v>
      </c>
      <c r="J204" s="5">
        <f t="shared" si="24"/>
        <v>5.0666666666666664</v>
      </c>
      <c r="K204" s="21" t="s">
        <v>2019</v>
      </c>
      <c r="L204" s="21" t="s">
        <v>11</v>
      </c>
      <c r="M204" s="43">
        <v>100</v>
      </c>
      <c r="N204" s="30">
        <v>16</v>
      </c>
      <c r="O204" s="30">
        <f t="shared" si="25"/>
        <v>16183</v>
      </c>
      <c r="P204" s="30">
        <f t="shared" si="32"/>
        <v>183</v>
      </c>
      <c r="Q204" s="30" t="str">
        <f t="shared" si="27"/>
        <v>const char* BP035[11] = {"BP035", "Keripik gadung", "4", "446", "2,8", "14,5", "76", "1,7", "5,06666666666667", "UMBI BERPATI DAN HASIL OLAHANNYA", "16183"};</v>
      </c>
    </row>
    <row r="205" spans="1:17" x14ac:dyDescent="0.25">
      <c r="A205" s="12" t="s">
        <v>401</v>
      </c>
      <c r="B205" s="28" t="s">
        <v>402</v>
      </c>
      <c r="C205" s="4" t="s">
        <v>14</v>
      </c>
      <c r="D205" s="7">
        <v>7.8</v>
      </c>
      <c r="E205" s="14">
        <v>448</v>
      </c>
      <c r="F205" s="7">
        <v>2.7</v>
      </c>
      <c r="G205" s="5">
        <v>18.8</v>
      </c>
      <c r="H205" s="5">
        <v>67.099999999999994</v>
      </c>
      <c r="I205" s="7">
        <v>3.8</v>
      </c>
      <c r="J205" s="5">
        <f t="shared" si="24"/>
        <v>4.4733333333333327</v>
      </c>
      <c r="K205" s="21" t="s">
        <v>2019</v>
      </c>
      <c r="L205" s="21" t="s">
        <v>11</v>
      </c>
      <c r="M205" s="43">
        <v>100</v>
      </c>
      <c r="N205" s="30">
        <v>16</v>
      </c>
      <c r="O205" s="30">
        <f t="shared" si="25"/>
        <v>16184</v>
      </c>
      <c r="P205" s="30">
        <f t="shared" si="32"/>
        <v>184</v>
      </c>
      <c r="Q205" s="30" t="str">
        <f t="shared" si="27"/>
        <v>const char* BP036[11] = {"BP036", "Keripik kentang", "7,8", "448", "2,7", "18,8", "67,1", "3,8", "4,47333333333333", "UMBI BERPATI DAN HASIL OLAHANNYA", "16184"};</v>
      </c>
    </row>
    <row r="206" spans="1:17" x14ac:dyDescent="0.25">
      <c r="A206" s="12" t="s">
        <v>403</v>
      </c>
      <c r="B206" s="28" t="s">
        <v>404</v>
      </c>
      <c r="C206" s="4" t="s">
        <v>2328</v>
      </c>
      <c r="D206" s="7">
        <v>4.2</v>
      </c>
      <c r="E206" s="14">
        <v>478</v>
      </c>
      <c r="F206" s="7">
        <v>0.9</v>
      </c>
      <c r="G206" s="5">
        <v>20.7</v>
      </c>
      <c r="H206" s="5">
        <v>72</v>
      </c>
      <c r="I206" s="7">
        <v>2</v>
      </c>
      <c r="J206" s="5">
        <f t="shared" si="24"/>
        <v>4.8</v>
      </c>
      <c r="K206" s="21" t="s">
        <v>2019</v>
      </c>
      <c r="L206" s="21" t="s">
        <v>11</v>
      </c>
      <c r="M206" s="43">
        <v>100</v>
      </c>
      <c r="N206" s="30">
        <v>16</v>
      </c>
      <c r="O206" s="30">
        <f t="shared" si="25"/>
        <v>16185</v>
      </c>
      <c r="P206" s="30">
        <f t="shared" si="32"/>
        <v>185</v>
      </c>
      <c r="Q206" s="30" t="str">
        <f t="shared" si="27"/>
        <v>const char* BP037[11] = {"BP037", "Keripik singkong", "4,2", "478", "0,9", "20,7", "72", "2", "4,8", "UMBI BERPATI DAN HASIL OLAHANNYA", "16185"};</v>
      </c>
    </row>
    <row r="207" spans="1:17" x14ac:dyDescent="0.25">
      <c r="A207" s="12" t="s">
        <v>405</v>
      </c>
      <c r="B207" s="28" t="s">
        <v>2056</v>
      </c>
      <c r="C207" s="4" t="s">
        <v>2328</v>
      </c>
      <c r="D207" s="8">
        <v>2.2000000000000002</v>
      </c>
      <c r="E207" s="14">
        <v>481</v>
      </c>
      <c r="F207" s="5">
        <v>2.2000000000000002</v>
      </c>
      <c r="G207" s="5">
        <v>19.7</v>
      </c>
      <c r="H207" s="5">
        <v>73.599999999999994</v>
      </c>
      <c r="I207" s="5">
        <v>1.6</v>
      </c>
      <c r="J207" s="5">
        <f t="shared" si="24"/>
        <v>4.9066666666666663</v>
      </c>
      <c r="K207" s="21" t="s">
        <v>2019</v>
      </c>
      <c r="L207" s="21" t="s">
        <v>11</v>
      </c>
      <c r="M207" s="43">
        <v>100</v>
      </c>
      <c r="N207" s="30">
        <v>16</v>
      </c>
      <c r="O207" s="30">
        <f t="shared" si="25"/>
        <v>16241</v>
      </c>
      <c r="P207" s="30">
        <f>P206+56</f>
        <v>241</v>
      </c>
      <c r="Q207" s="30" t="str">
        <f t="shared" si="27"/>
        <v>const char* BP038[11] = {"BP038", "Keripik singkong berbumbu", "2,2", "481", "2,2", "19,7", "73,6", "1,6", "4,90666666666667", "UMBI BERPATI DAN HASIL OLAHANNYA", "16241"};</v>
      </c>
    </row>
    <row r="208" spans="1:17" x14ac:dyDescent="0.25">
      <c r="A208" s="12" t="s">
        <v>406</v>
      </c>
      <c r="B208" s="28" t="s">
        <v>407</v>
      </c>
      <c r="C208" s="4" t="s">
        <v>14</v>
      </c>
      <c r="D208" s="8">
        <v>6</v>
      </c>
      <c r="E208" s="14">
        <v>486</v>
      </c>
      <c r="F208" s="5">
        <v>0.2</v>
      </c>
      <c r="G208" s="5">
        <v>23.9</v>
      </c>
      <c r="H208" s="5">
        <v>67.599999999999994</v>
      </c>
      <c r="I208" s="5">
        <v>14.3</v>
      </c>
      <c r="J208" s="5">
        <f t="shared" si="24"/>
        <v>4.5066666666666659</v>
      </c>
      <c r="K208" s="21" t="s">
        <v>2019</v>
      </c>
      <c r="L208" s="21" t="s">
        <v>11</v>
      </c>
      <c r="M208" s="43">
        <v>100</v>
      </c>
      <c r="N208" s="30">
        <v>16</v>
      </c>
      <c r="O208" s="30">
        <f t="shared" si="25"/>
        <v>16242</v>
      </c>
      <c r="P208" s="30">
        <f>P207+1</f>
        <v>242</v>
      </c>
      <c r="Q208" s="30" t="str">
        <f t="shared" si="27"/>
        <v>const char* BP039[11] = {"BP039", "Keripik ubi", "6", "486", "0,2", "23,9", "67,6", "14,3", "4,50666666666667", "UMBI BERPATI DAN HASIL OLAHANNYA", "16242"};</v>
      </c>
    </row>
    <row r="209" spans="1:17" x14ac:dyDescent="0.25">
      <c r="A209" s="12" t="s">
        <v>408</v>
      </c>
      <c r="B209" s="28" t="s">
        <v>409</v>
      </c>
      <c r="C209" s="4" t="s">
        <v>14</v>
      </c>
      <c r="D209" s="8">
        <v>3.4</v>
      </c>
      <c r="E209" s="14">
        <v>444</v>
      </c>
      <c r="F209" s="5">
        <v>6.9</v>
      </c>
      <c r="G209" s="5">
        <v>14.6</v>
      </c>
      <c r="H209" s="5">
        <v>71.3</v>
      </c>
      <c r="I209" s="5">
        <v>5</v>
      </c>
      <c r="J209" s="5">
        <f t="shared" si="24"/>
        <v>4.753333333333333</v>
      </c>
      <c r="K209" s="21" t="s">
        <v>2019</v>
      </c>
      <c r="L209" s="21" t="s">
        <v>11</v>
      </c>
      <c r="M209" s="43">
        <v>100</v>
      </c>
      <c r="N209" s="30">
        <v>16</v>
      </c>
      <c r="O209" s="30">
        <f t="shared" si="25"/>
        <v>16243</v>
      </c>
      <c r="P209" s="30">
        <f t="shared" ref="P209:P245" si="33">P208+1</f>
        <v>243</v>
      </c>
      <c r="Q209" s="30" t="str">
        <f t="shared" si="27"/>
        <v>const char* BP040[11] = {"BP040", "Kerupuk cumi goreng", "3,4", "444", "6,9", "14,6", "71,3", "5", "4,75333333333333", "UMBI BERPATI DAN HASIL OLAHANNYA", "16243"};</v>
      </c>
    </row>
    <row r="210" spans="1:17" x14ac:dyDescent="0.25">
      <c r="A210" s="12" t="s">
        <v>410</v>
      </c>
      <c r="B210" s="28" t="s">
        <v>2057</v>
      </c>
      <c r="C210" s="4" t="s">
        <v>14</v>
      </c>
      <c r="D210" s="8">
        <v>14.2</v>
      </c>
      <c r="E210" s="14">
        <v>325</v>
      </c>
      <c r="F210" s="5">
        <v>1.8</v>
      </c>
      <c r="G210" s="5">
        <v>0.4</v>
      </c>
      <c r="H210" s="5">
        <v>78.5</v>
      </c>
      <c r="I210" s="5">
        <v>4.5</v>
      </c>
      <c r="J210" s="5">
        <f t="shared" si="24"/>
        <v>5.2333333333333334</v>
      </c>
      <c r="K210" s="21" t="s">
        <v>2019</v>
      </c>
      <c r="L210" s="21" t="s">
        <v>11</v>
      </c>
      <c r="M210" s="43">
        <v>100</v>
      </c>
      <c r="N210" s="30">
        <v>16</v>
      </c>
      <c r="O210" s="30">
        <f t="shared" si="25"/>
        <v>16244</v>
      </c>
      <c r="P210" s="30">
        <f t="shared" si="33"/>
        <v>244</v>
      </c>
      <c r="Q210" s="30" t="str">
        <f t="shared" si="27"/>
        <v>const char* BP041[11] = {"BP041", "Kerupuk kemplang (ikan) mentah", "14,2", "325", "1,8", "0,4", "78,5", "4,5", "5,23333333333333", "UMBI BERPATI DAN HASIL OLAHANNYA", "16244"};</v>
      </c>
    </row>
    <row r="211" spans="1:17" x14ac:dyDescent="0.25">
      <c r="A211" s="12" t="s">
        <v>411</v>
      </c>
      <c r="B211" s="28" t="s">
        <v>2058</v>
      </c>
      <c r="C211" s="4" t="s">
        <v>2328</v>
      </c>
      <c r="D211" s="8">
        <v>5.8</v>
      </c>
      <c r="E211" s="14">
        <v>504</v>
      </c>
      <c r="F211" s="5">
        <v>5.6</v>
      </c>
      <c r="G211" s="5">
        <v>28.1</v>
      </c>
      <c r="H211" s="5">
        <v>57.1</v>
      </c>
      <c r="I211" s="5">
        <v>0.3</v>
      </c>
      <c r="J211" s="5">
        <f t="shared" si="24"/>
        <v>3.8066666666666666</v>
      </c>
      <c r="K211" s="21" t="s">
        <v>2019</v>
      </c>
      <c r="L211" s="21" t="s">
        <v>11</v>
      </c>
      <c r="M211" s="43">
        <v>100</v>
      </c>
      <c r="N211" s="30">
        <v>16</v>
      </c>
      <c r="O211" s="30">
        <f t="shared" si="25"/>
        <v>16245</v>
      </c>
      <c r="P211" s="30">
        <f t="shared" si="33"/>
        <v>245</v>
      </c>
      <c r="Q211" s="30" t="str">
        <f t="shared" si="27"/>
        <v>const char* BP042[11] = {"BP042", "Kerupuk kemplang goreng", "5,8", "504", "5,6", "28,1", "57,1", "0,3", "3,80666666666667", "UMBI BERPATI DAN HASIL OLAHANNYA", "16245"};</v>
      </c>
    </row>
    <row r="212" spans="1:17" x14ac:dyDescent="0.25">
      <c r="A212" s="12" t="s">
        <v>412</v>
      </c>
      <c r="B212" s="28" t="s">
        <v>2059</v>
      </c>
      <c r="C212" s="4" t="s">
        <v>2328</v>
      </c>
      <c r="D212" s="8">
        <v>9.4</v>
      </c>
      <c r="E212" s="14">
        <v>356</v>
      </c>
      <c r="F212" s="5">
        <v>9.6999999999999993</v>
      </c>
      <c r="G212" s="5">
        <v>1.1000000000000001</v>
      </c>
      <c r="H212" s="5">
        <v>76.900000000000006</v>
      </c>
      <c r="I212" s="5">
        <v>1</v>
      </c>
      <c r="J212" s="5">
        <f t="shared" si="24"/>
        <v>5.1266666666666669</v>
      </c>
      <c r="K212" s="21" t="s">
        <v>2019</v>
      </c>
      <c r="L212" s="21" t="s">
        <v>11</v>
      </c>
      <c r="M212" s="43">
        <v>100</v>
      </c>
      <c r="N212" s="30">
        <v>16</v>
      </c>
      <c r="O212" s="30">
        <f t="shared" si="25"/>
        <v>16251</v>
      </c>
      <c r="P212" s="30">
        <f>P207+10</f>
        <v>251</v>
      </c>
      <c r="Q212" s="30" t="str">
        <f t="shared" si="27"/>
        <v>const char* BP043[11] = {"BP043", "Kerupuk kemplang panggang", "9,4", "356", "9,7", "1,1", "76,9", "1", "5,12666666666667", "UMBI BERPATI DAN HASIL OLAHANNYA", "16251"};</v>
      </c>
    </row>
    <row r="213" spans="1:17" x14ac:dyDescent="0.25">
      <c r="A213" s="12" t="s">
        <v>413</v>
      </c>
      <c r="B213" s="28" t="s">
        <v>2060</v>
      </c>
      <c r="C213" s="4" t="s">
        <v>2328</v>
      </c>
      <c r="D213" s="8">
        <v>7.2</v>
      </c>
      <c r="E213" s="14">
        <v>476</v>
      </c>
      <c r="F213" s="5">
        <v>0.1</v>
      </c>
      <c r="G213" s="5">
        <v>21.1</v>
      </c>
      <c r="H213" s="5">
        <v>71.3</v>
      </c>
      <c r="I213" s="5">
        <v>4.2</v>
      </c>
      <c r="J213" s="5">
        <f t="shared" si="24"/>
        <v>4.753333333333333</v>
      </c>
      <c r="K213" s="21" t="s">
        <v>2019</v>
      </c>
      <c r="L213" s="21" t="s">
        <v>11</v>
      </c>
      <c r="M213" s="43">
        <v>100</v>
      </c>
      <c r="N213" s="30">
        <v>16</v>
      </c>
      <c r="O213" s="30">
        <f t="shared" si="25"/>
        <v>16252</v>
      </c>
      <c r="P213" s="30">
        <f t="shared" ref="P213:P216" si="34">P208+10</f>
        <v>252</v>
      </c>
      <c r="Q213" s="30" t="str">
        <f t="shared" si="27"/>
        <v>const char* BP044[11] = {"BP044", "Kerupuk mie kuning goreng", "7,2", "476", "0,1", "21,1", "71,3", "4,2", "4,75333333333333", "UMBI BERPATI DAN HASIL OLAHANNYA", "16252"};</v>
      </c>
    </row>
    <row r="214" spans="1:17" x14ac:dyDescent="0.25">
      <c r="A214" s="12" t="s">
        <v>414</v>
      </c>
      <c r="B214" s="28" t="s">
        <v>415</v>
      </c>
      <c r="C214" s="4" t="s">
        <v>14</v>
      </c>
      <c r="D214" s="8">
        <v>4.4000000000000004</v>
      </c>
      <c r="E214" s="14">
        <v>477</v>
      </c>
      <c r="F214" s="5">
        <v>4.7</v>
      </c>
      <c r="G214" s="5">
        <v>20.5</v>
      </c>
      <c r="H214" s="5">
        <v>68.5</v>
      </c>
      <c r="I214" s="5">
        <v>5</v>
      </c>
      <c r="J214" s="5">
        <f t="shared" si="24"/>
        <v>4.5666666666666664</v>
      </c>
      <c r="K214" s="21" t="s">
        <v>2019</v>
      </c>
      <c r="L214" s="21" t="s">
        <v>11</v>
      </c>
      <c r="M214" s="43">
        <v>100</v>
      </c>
      <c r="N214" s="30">
        <v>16</v>
      </c>
      <c r="O214" s="30">
        <f t="shared" si="25"/>
        <v>16253</v>
      </c>
      <c r="P214" s="30">
        <f t="shared" si="34"/>
        <v>253</v>
      </c>
      <c r="Q214" s="30" t="str">
        <f t="shared" si="27"/>
        <v>const char* BP045[11] = {"BP045", "Kerupuk udang goreng", "4,4", "477", "4,7", "20,5", "68,5", "5", "4,56666666666667", "UMBI BERPATI DAN HASIL OLAHANNYA", "16253"};</v>
      </c>
    </row>
    <row r="215" spans="1:17" x14ac:dyDescent="0.25">
      <c r="A215" s="12" t="s">
        <v>416</v>
      </c>
      <c r="B215" s="28" t="s">
        <v>417</v>
      </c>
      <c r="C215" s="4" t="s">
        <v>14</v>
      </c>
      <c r="D215" s="8">
        <v>16.100000000000001</v>
      </c>
      <c r="E215" s="14">
        <v>338</v>
      </c>
      <c r="F215" s="5">
        <v>1.5</v>
      </c>
      <c r="G215" s="5">
        <v>1.2</v>
      </c>
      <c r="H215" s="5">
        <v>80.3</v>
      </c>
      <c r="I215" s="9"/>
      <c r="J215" s="5">
        <f t="shared" si="24"/>
        <v>5.3533333333333335</v>
      </c>
      <c r="K215" s="21" t="s">
        <v>2019</v>
      </c>
      <c r="L215" s="21" t="s">
        <v>11</v>
      </c>
      <c r="M215" s="43">
        <v>100</v>
      </c>
      <c r="N215" s="30">
        <v>16</v>
      </c>
      <c r="O215" s="30">
        <f t="shared" si="25"/>
        <v>16254</v>
      </c>
      <c r="P215" s="30">
        <f t="shared" si="34"/>
        <v>254</v>
      </c>
      <c r="Q215" s="30" t="str">
        <f t="shared" si="27"/>
        <v>const char* BP046[11] = {"BP046", "Kue bangket", "16,1", "338", "1,5", "1,2", "80,3", "", "5,35333333333333", "UMBI BERPATI DAN HASIL OLAHANNYA", "16254"};</v>
      </c>
    </row>
    <row r="216" spans="1:17" x14ac:dyDescent="0.25">
      <c r="A216" s="12" t="s">
        <v>418</v>
      </c>
      <c r="B216" s="28" t="s">
        <v>419</v>
      </c>
      <c r="C216" s="4" t="s">
        <v>14</v>
      </c>
      <c r="D216" s="8">
        <v>44.2</v>
      </c>
      <c r="E216" s="14">
        <v>217</v>
      </c>
      <c r="F216" s="5">
        <v>1.2</v>
      </c>
      <c r="G216" s="5">
        <v>0.5</v>
      </c>
      <c r="H216" s="5">
        <v>53.2</v>
      </c>
      <c r="I216" s="5">
        <v>2.4</v>
      </c>
      <c r="J216" s="5">
        <f t="shared" si="24"/>
        <v>3.5466666666666669</v>
      </c>
      <c r="K216" s="21" t="s">
        <v>2019</v>
      </c>
      <c r="L216" s="21" t="s">
        <v>11</v>
      </c>
      <c r="M216" s="43">
        <v>100</v>
      </c>
      <c r="N216" s="30">
        <v>16</v>
      </c>
      <c r="O216" s="30">
        <f t="shared" si="25"/>
        <v>16255</v>
      </c>
      <c r="P216" s="30">
        <f t="shared" si="34"/>
        <v>255</v>
      </c>
      <c r="Q216" s="30" t="str">
        <f t="shared" si="27"/>
        <v>const char* BP047[11] = {"BP047", "Kue putu singkong", "44,2", "217", "1,2", "0,5", "53,2", "2,4", "3,54666666666667", "UMBI BERPATI DAN HASIL OLAHANNYA", "16255"};</v>
      </c>
    </row>
    <row r="217" spans="1:17" x14ac:dyDescent="0.25">
      <c r="A217" s="12" t="s">
        <v>420</v>
      </c>
      <c r="B217" s="28" t="s">
        <v>421</v>
      </c>
      <c r="C217" s="4" t="s">
        <v>2328</v>
      </c>
      <c r="D217" s="8">
        <v>4.2</v>
      </c>
      <c r="E217" s="14">
        <v>422</v>
      </c>
      <c r="F217" s="5">
        <v>0.9</v>
      </c>
      <c r="G217" s="5">
        <v>10.8</v>
      </c>
      <c r="H217" s="5">
        <v>80.400000000000006</v>
      </c>
      <c r="I217" s="5">
        <v>1.4</v>
      </c>
      <c r="J217" s="5">
        <f t="shared" si="24"/>
        <v>5.36</v>
      </c>
      <c r="K217" s="21" t="s">
        <v>2019</v>
      </c>
      <c r="L217" s="21" t="s">
        <v>11</v>
      </c>
      <c r="M217" s="43">
        <v>100</v>
      </c>
      <c r="N217" s="30">
        <v>16</v>
      </c>
      <c r="O217" s="30">
        <f t="shared" si="25"/>
        <v>16311</v>
      </c>
      <c r="P217" s="30">
        <v>311</v>
      </c>
      <c r="Q217" s="30" t="str">
        <f t="shared" si="27"/>
        <v>const char* BP048[11] = {"BP048", "Lanting getuk", "4,2", "422", "0,9", "10,8", "80,4", "1,4", "5,36", "UMBI BERPATI DAN HASIL OLAHANNYA", "16311"};</v>
      </c>
    </row>
    <row r="218" spans="1:17" x14ac:dyDescent="0.25">
      <c r="A218" s="12" t="s">
        <v>422</v>
      </c>
      <c r="B218" s="28" t="s">
        <v>423</v>
      </c>
      <c r="C218" s="4" t="s">
        <v>2328</v>
      </c>
      <c r="D218" s="8">
        <v>82.9</v>
      </c>
      <c r="E218" s="14">
        <v>71</v>
      </c>
      <c r="F218" s="5">
        <v>0.2</v>
      </c>
      <c r="G218" s="5">
        <v>0.8</v>
      </c>
      <c r="H218" s="5">
        <v>15.9</v>
      </c>
      <c r="I218" s="5">
        <v>0.1</v>
      </c>
      <c r="J218" s="5">
        <f t="shared" si="24"/>
        <v>1.06</v>
      </c>
      <c r="K218" s="21" t="s">
        <v>2019</v>
      </c>
      <c r="L218" s="21" t="s">
        <v>11</v>
      </c>
      <c r="M218" s="43">
        <v>100</v>
      </c>
      <c r="N218" s="30">
        <v>16</v>
      </c>
      <c r="O218" s="30">
        <f t="shared" si="25"/>
        <v>16312</v>
      </c>
      <c r="P218" s="30">
        <f>P217+1</f>
        <v>312</v>
      </c>
      <c r="Q218" s="30" t="str">
        <f t="shared" si="27"/>
        <v>const char* BP049[11] = {"BP049", "Mi golosor", "82,9", "71", "0,2", "0,8", "15,9", "0,1", "1,06", "UMBI BERPATI DAN HASIL OLAHANNYA", "16312"};</v>
      </c>
    </row>
    <row r="219" spans="1:17" x14ac:dyDescent="0.25">
      <c r="A219" s="12" t="s">
        <v>424</v>
      </c>
      <c r="B219" s="28" t="s">
        <v>425</v>
      </c>
      <c r="C219" s="4" t="s">
        <v>65</v>
      </c>
      <c r="D219" s="8">
        <v>11.5</v>
      </c>
      <c r="E219" s="14">
        <v>353</v>
      </c>
      <c r="F219" s="5">
        <v>0.3</v>
      </c>
      <c r="G219" s="5">
        <v>0</v>
      </c>
      <c r="H219" s="5">
        <v>88</v>
      </c>
      <c r="I219" s="5">
        <v>2.4</v>
      </c>
      <c r="J219" s="5">
        <f t="shared" si="24"/>
        <v>5.8666666666666663</v>
      </c>
      <c r="K219" s="21" t="s">
        <v>2019</v>
      </c>
      <c r="L219" s="21" t="s">
        <v>11</v>
      </c>
      <c r="M219" s="43">
        <v>100</v>
      </c>
      <c r="N219" s="30">
        <v>16</v>
      </c>
      <c r="O219" s="30">
        <f t="shared" si="25"/>
        <v>16313</v>
      </c>
      <c r="P219" s="30">
        <f t="shared" si="33"/>
        <v>313</v>
      </c>
      <c r="Q219" s="30" t="str">
        <f t="shared" si="27"/>
        <v>const char* BP050[11] = {"BP050", "Mie Bendo", "11,5", "353", "0,3", "0", "88", "2,4", "5,86666666666667", "UMBI BERPATI DAN HASIL OLAHANNYA", "16313"};</v>
      </c>
    </row>
    <row r="220" spans="1:17" x14ac:dyDescent="0.25">
      <c r="A220" s="12" t="s">
        <v>426</v>
      </c>
      <c r="B220" s="28" t="s">
        <v>427</v>
      </c>
      <c r="C220" s="4" t="s">
        <v>65</v>
      </c>
      <c r="D220" s="8">
        <v>52.8</v>
      </c>
      <c r="E220" s="14">
        <v>190</v>
      </c>
      <c r="F220" s="5">
        <v>0.2</v>
      </c>
      <c r="G220" s="5">
        <v>0.4</v>
      </c>
      <c r="H220" s="5">
        <v>46.5</v>
      </c>
      <c r="I220" s="5">
        <v>1.4</v>
      </c>
      <c r="J220" s="5">
        <f t="shared" si="24"/>
        <v>3.1</v>
      </c>
      <c r="K220" s="21" t="s">
        <v>2019</v>
      </c>
      <c r="L220" s="21" t="s">
        <v>11</v>
      </c>
      <c r="M220" s="43">
        <v>100</v>
      </c>
      <c r="N220" s="30">
        <v>16</v>
      </c>
      <c r="O220" s="30">
        <f t="shared" si="25"/>
        <v>16314</v>
      </c>
      <c r="P220" s="30">
        <f t="shared" si="33"/>
        <v>314</v>
      </c>
      <c r="Q220" s="30" t="str">
        <f t="shared" si="27"/>
        <v>const char* BP051[11] = {"BP051", "Mie Sagu", "52,8", "190", "0,2", "0,4", "46,5", "1,4", "3,1", "UMBI BERPATI DAN HASIL OLAHANNYA", "16314"};</v>
      </c>
    </row>
    <row r="221" spans="1:17" x14ac:dyDescent="0.25">
      <c r="A221" s="12" t="s">
        <v>428</v>
      </c>
      <c r="B221" s="28" t="s">
        <v>429</v>
      </c>
      <c r="C221" s="4" t="s">
        <v>2328</v>
      </c>
      <c r="D221" s="8">
        <v>75.3</v>
      </c>
      <c r="E221" s="14">
        <v>111</v>
      </c>
      <c r="F221" s="5">
        <v>0.3</v>
      </c>
      <c r="G221" s="5">
        <v>2.7</v>
      </c>
      <c r="H221" s="5">
        <v>21.2</v>
      </c>
      <c r="I221" s="5">
        <v>0.3</v>
      </c>
      <c r="J221" s="5">
        <f t="shared" si="24"/>
        <v>1.4133333333333333</v>
      </c>
      <c r="K221" s="21" t="s">
        <v>2019</v>
      </c>
      <c r="L221" s="21" t="s">
        <v>11</v>
      </c>
      <c r="M221" s="43">
        <v>100</v>
      </c>
      <c r="N221" s="30">
        <v>16</v>
      </c>
      <c r="O221" s="30">
        <f t="shared" si="25"/>
        <v>16315</v>
      </c>
      <c r="P221" s="30">
        <f t="shared" si="33"/>
        <v>315</v>
      </c>
      <c r="Q221" s="30" t="str">
        <f t="shared" si="27"/>
        <v>const char* BP052[11] = {"BP052", "Ongol-ongol sagu", "75,3", "111", "0,3", "2,7", "21,2", "0,3", "1,41333333333333", "UMBI BERPATI DAN HASIL OLAHANNYA", "16315"};</v>
      </c>
    </row>
    <row r="222" spans="1:17" x14ac:dyDescent="0.25">
      <c r="A222" s="12" t="s">
        <v>430</v>
      </c>
      <c r="B222" s="28" t="s">
        <v>431</v>
      </c>
      <c r="C222" s="4" t="s">
        <v>65</v>
      </c>
      <c r="D222" s="8">
        <v>12.6</v>
      </c>
      <c r="E222" s="14">
        <v>351</v>
      </c>
      <c r="F222" s="5">
        <v>0.9</v>
      </c>
      <c r="G222" s="5">
        <v>0.9</v>
      </c>
      <c r="H222" s="5">
        <v>84.9</v>
      </c>
      <c r="I222" s="5">
        <v>4.3</v>
      </c>
      <c r="J222" s="5">
        <f t="shared" si="24"/>
        <v>5.66</v>
      </c>
      <c r="K222" s="21" t="s">
        <v>2019</v>
      </c>
      <c r="L222" s="21" t="s">
        <v>11</v>
      </c>
      <c r="M222" s="43">
        <v>100</v>
      </c>
      <c r="N222" s="30">
        <v>16</v>
      </c>
      <c r="O222" s="30">
        <f t="shared" si="25"/>
        <v>16321</v>
      </c>
      <c r="P222" s="30">
        <v>321</v>
      </c>
      <c r="Q222" s="30" t="str">
        <f t="shared" si="27"/>
        <v>const char* BP053[11] = {"BP053", "Oyek", "12,6", "351", "0,9", "0,9", "84,9", "4,3", "5,66", "UMBI BERPATI DAN HASIL OLAHANNYA", "16321"};</v>
      </c>
    </row>
    <row r="223" spans="1:17" x14ac:dyDescent="0.25">
      <c r="A223" s="12" t="s">
        <v>432</v>
      </c>
      <c r="B223" s="28" t="s">
        <v>433</v>
      </c>
      <c r="C223" s="4" t="s">
        <v>14</v>
      </c>
      <c r="D223" s="8">
        <v>84.8</v>
      </c>
      <c r="E223" s="14">
        <v>61</v>
      </c>
      <c r="F223" s="5">
        <v>0.2</v>
      </c>
      <c r="G223" s="5">
        <v>0.1</v>
      </c>
      <c r="H223" s="5">
        <v>14.9</v>
      </c>
      <c r="I223" s="5">
        <v>0.5</v>
      </c>
      <c r="J223" s="5">
        <f t="shared" si="24"/>
        <v>0.9933333333333334</v>
      </c>
      <c r="K223" s="21" t="s">
        <v>2019</v>
      </c>
      <c r="L223" s="21" t="s">
        <v>11</v>
      </c>
      <c r="M223" s="43">
        <v>100</v>
      </c>
      <c r="N223" s="30">
        <v>16</v>
      </c>
      <c r="O223" s="30">
        <f t="shared" si="25"/>
        <v>16322</v>
      </c>
      <c r="P223" s="30">
        <f>P222+1</f>
        <v>322</v>
      </c>
      <c r="Q223" s="30" t="str">
        <f t="shared" si="27"/>
        <v>const char* BP054[11] = {"BP054", "Papeda", "84,8", "61", "0,2", "0,1", "14,9", "0,5", "0,993333333333333", "UMBI BERPATI DAN HASIL OLAHANNYA", "16322"};</v>
      </c>
    </row>
    <row r="224" spans="1:17" x14ac:dyDescent="0.25">
      <c r="A224" s="12" t="s">
        <v>434</v>
      </c>
      <c r="B224" s="28" t="s">
        <v>435</v>
      </c>
      <c r="C224" s="4" t="s">
        <v>65</v>
      </c>
      <c r="D224" s="8">
        <v>11.1</v>
      </c>
      <c r="E224" s="14">
        <v>394</v>
      </c>
      <c r="F224" s="5">
        <v>2.2000000000000002</v>
      </c>
      <c r="G224" s="5">
        <v>8.8000000000000007</v>
      </c>
      <c r="H224" s="5">
        <v>76.599999999999994</v>
      </c>
      <c r="I224" s="5">
        <v>6.8</v>
      </c>
      <c r="J224" s="5">
        <f t="shared" si="24"/>
        <v>5.1066666666666665</v>
      </c>
      <c r="K224" s="21" t="s">
        <v>2019</v>
      </c>
      <c r="L224" s="21" t="s">
        <v>11</v>
      </c>
      <c r="M224" s="43">
        <v>100</v>
      </c>
      <c r="N224" s="30">
        <v>16</v>
      </c>
      <c r="O224" s="30">
        <f t="shared" si="25"/>
        <v>16323</v>
      </c>
      <c r="P224" s="30">
        <f t="shared" si="33"/>
        <v>323</v>
      </c>
      <c r="Q224" s="30" t="str">
        <f t="shared" si="27"/>
        <v>const char* BP055[11] = {"BP055", "Rasbi (Beras Ubi)", "11,1", "394", "2,2", "8,8", "76,6", "6,8", "5,10666666666667", "UMBI BERPATI DAN HASIL OLAHANNYA", "16323"};</v>
      </c>
    </row>
    <row r="225" spans="1:17" x14ac:dyDescent="0.25">
      <c r="A225" s="12" t="s">
        <v>436</v>
      </c>
      <c r="B225" s="28" t="s">
        <v>437</v>
      </c>
      <c r="C225" s="4" t="s">
        <v>65</v>
      </c>
      <c r="D225" s="8">
        <v>12.6</v>
      </c>
      <c r="E225" s="14">
        <v>350</v>
      </c>
      <c r="F225" s="5">
        <v>0.9</v>
      </c>
      <c r="G225" s="5">
        <v>0.4</v>
      </c>
      <c r="H225" s="5">
        <v>85.7</v>
      </c>
      <c r="I225" s="5">
        <v>14.4</v>
      </c>
      <c r="J225" s="5">
        <f t="shared" si="24"/>
        <v>5.7133333333333338</v>
      </c>
      <c r="K225" s="21" t="s">
        <v>2019</v>
      </c>
      <c r="L225" s="21" t="s">
        <v>11</v>
      </c>
      <c r="M225" s="43">
        <v>100</v>
      </c>
      <c r="N225" s="30">
        <v>16</v>
      </c>
      <c r="O225" s="30">
        <f t="shared" si="25"/>
        <v>16324</v>
      </c>
      <c r="P225" s="30">
        <f t="shared" si="33"/>
        <v>324</v>
      </c>
      <c r="Q225" s="30" t="str">
        <f t="shared" si="27"/>
        <v>const char* BP056[11] = {"BP056", "Rasi (Beras Singkong)", "12,6", "350", "0,9", "0,4", "85,7", "14,4", "5,71333333333333", "UMBI BERPATI DAN HASIL OLAHANNYA", "16324"};</v>
      </c>
    </row>
    <row r="226" spans="1:17" x14ac:dyDescent="0.25">
      <c r="A226" s="12" t="s">
        <v>438</v>
      </c>
      <c r="B226" s="28" t="s">
        <v>439</v>
      </c>
      <c r="C226" s="4" t="s">
        <v>14</v>
      </c>
      <c r="D226" s="8">
        <v>31.5</v>
      </c>
      <c r="E226" s="14">
        <v>291</v>
      </c>
      <c r="F226" s="5">
        <v>0.5</v>
      </c>
      <c r="G226" s="5">
        <v>4</v>
      </c>
      <c r="H226" s="5">
        <v>63.4</v>
      </c>
      <c r="I226" s="9"/>
      <c r="J226" s="5">
        <f t="shared" si="24"/>
        <v>4.2266666666666666</v>
      </c>
      <c r="K226" s="21" t="s">
        <v>2019</v>
      </c>
      <c r="L226" s="21" t="s">
        <v>11</v>
      </c>
      <c r="M226" s="43">
        <v>100</v>
      </c>
      <c r="N226" s="30">
        <v>16</v>
      </c>
      <c r="O226" s="30">
        <f t="shared" si="25"/>
        <v>16325</v>
      </c>
      <c r="P226" s="30">
        <f t="shared" si="33"/>
        <v>325</v>
      </c>
      <c r="Q226" s="30" t="str">
        <f t="shared" si="27"/>
        <v>const char* BP057[11] = {"BP057", "Sagu forno", "31,5", "291", "0,5", "4", "63,4", "", "4,22666666666667", "UMBI BERPATI DAN HASIL OLAHANNYA", "16325"};</v>
      </c>
    </row>
    <row r="227" spans="1:17" x14ac:dyDescent="0.25">
      <c r="A227" s="12" t="s">
        <v>440</v>
      </c>
      <c r="B227" s="28" t="s">
        <v>2014</v>
      </c>
      <c r="C227" s="4" t="s">
        <v>65</v>
      </c>
      <c r="D227" s="8">
        <v>4.3</v>
      </c>
      <c r="E227" s="14">
        <v>452</v>
      </c>
      <c r="F227" s="5">
        <v>2.8</v>
      </c>
      <c r="G227" s="5">
        <v>14.8</v>
      </c>
      <c r="H227" s="5">
        <v>76.8</v>
      </c>
      <c r="I227" s="5">
        <v>1.1000000000000001</v>
      </c>
      <c r="J227" s="5">
        <f t="shared" si="24"/>
        <v>5.12</v>
      </c>
      <c r="K227" s="21" t="s">
        <v>2019</v>
      </c>
      <c r="L227" s="21" t="s">
        <v>11</v>
      </c>
      <c r="M227" s="43">
        <v>100</v>
      </c>
      <c r="N227" s="30">
        <v>16</v>
      </c>
      <c r="O227" s="30">
        <f t="shared" si="25"/>
        <v>16331</v>
      </c>
      <c r="P227" s="30">
        <f>P222+10</f>
        <v>331</v>
      </c>
      <c r="Q227" s="30" t="str">
        <f t="shared" si="27"/>
        <v>const char* BP058[11] = {"BP058", "Sagu Lemak (Kue Sagon)", "4,3", "452", "2,8", "14,8", "76,8", "1,1", "5,12", "UMBI BERPATI DAN HASIL OLAHANNYA", "16331"};</v>
      </c>
    </row>
    <row r="228" spans="1:17" x14ac:dyDescent="0.25">
      <c r="A228" s="12" t="s">
        <v>441</v>
      </c>
      <c r="B228" s="28" t="s">
        <v>442</v>
      </c>
      <c r="C228" s="4" t="s">
        <v>14</v>
      </c>
      <c r="D228" s="8">
        <v>32.6</v>
      </c>
      <c r="E228" s="14">
        <v>287</v>
      </c>
      <c r="F228" s="5">
        <v>0.5</v>
      </c>
      <c r="G228" s="5">
        <v>3.9</v>
      </c>
      <c r="H228" s="5">
        <v>62.4</v>
      </c>
      <c r="I228" s="9"/>
      <c r="J228" s="5">
        <f t="shared" si="24"/>
        <v>4.16</v>
      </c>
      <c r="K228" s="21" t="s">
        <v>2019</v>
      </c>
      <c r="L228" s="21" t="s">
        <v>11</v>
      </c>
      <c r="M228" s="43">
        <v>100</v>
      </c>
      <c r="N228" s="30">
        <v>16</v>
      </c>
      <c r="O228" s="30">
        <f t="shared" si="25"/>
        <v>16332</v>
      </c>
      <c r="P228" s="30">
        <f t="shared" ref="P228:P231" si="35">P223+10</f>
        <v>332</v>
      </c>
      <c r="Q228" s="30" t="str">
        <f t="shared" si="27"/>
        <v>const char* BP059[11] = {"BP059", "Sagu manis", "32,6", "287", "0,5", "3,9", "62,4", "", "4,16", "UMBI BERPATI DAN HASIL OLAHANNYA", "16332"};</v>
      </c>
    </row>
    <row r="229" spans="1:17" x14ac:dyDescent="0.25">
      <c r="A229" s="12" t="s">
        <v>443</v>
      </c>
      <c r="B229" s="28" t="s">
        <v>444</v>
      </c>
      <c r="C229" s="4" t="s">
        <v>65</v>
      </c>
      <c r="D229" s="8">
        <v>8.1999999999999993</v>
      </c>
      <c r="E229" s="14">
        <v>364</v>
      </c>
      <c r="F229" s="5">
        <v>0.1</v>
      </c>
      <c r="G229" s="5">
        <v>0.2</v>
      </c>
      <c r="H229" s="5">
        <v>90.5</v>
      </c>
      <c r="I229" s="5">
        <v>1.9</v>
      </c>
      <c r="J229" s="5">
        <f t="shared" si="24"/>
        <v>6.0333333333333332</v>
      </c>
      <c r="K229" s="21" t="s">
        <v>2019</v>
      </c>
      <c r="L229" s="21" t="s">
        <v>11</v>
      </c>
      <c r="M229" s="43">
        <v>100</v>
      </c>
      <c r="N229" s="30">
        <v>16</v>
      </c>
      <c r="O229" s="30">
        <f t="shared" si="25"/>
        <v>16333</v>
      </c>
      <c r="P229" s="30">
        <f t="shared" si="35"/>
        <v>333</v>
      </c>
      <c r="Q229" s="30" t="str">
        <f t="shared" si="27"/>
        <v>const char* BP060[11] = {"BP060", "Sagu Rendang", "8,2", "364", "0,1", "0,2", "90,5", "1,9", "6,03333333333333", "UMBI BERPATI DAN HASIL OLAHANNYA", "16333"};</v>
      </c>
    </row>
    <row r="230" spans="1:17" x14ac:dyDescent="0.25">
      <c r="A230" s="12" t="s">
        <v>445</v>
      </c>
      <c r="B230" s="28" t="s">
        <v>446</v>
      </c>
      <c r="C230" s="4" t="s">
        <v>14</v>
      </c>
      <c r="D230" s="8">
        <v>22</v>
      </c>
      <c r="E230" s="14">
        <v>354</v>
      </c>
      <c r="F230" s="5">
        <v>0.8</v>
      </c>
      <c r="G230" s="5">
        <v>8.3000000000000007</v>
      </c>
      <c r="H230" s="5">
        <v>68.900000000000006</v>
      </c>
      <c r="I230" s="9"/>
      <c r="J230" s="5">
        <f t="shared" si="24"/>
        <v>4.5933333333333337</v>
      </c>
      <c r="K230" s="21" t="s">
        <v>2019</v>
      </c>
      <c r="L230" s="21" t="s">
        <v>11</v>
      </c>
      <c r="M230" s="43">
        <v>100</v>
      </c>
      <c r="N230" s="30">
        <v>16</v>
      </c>
      <c r="O230" s="30">
        <f t="shared" si="25"/>
        <v>16334</v>
      </c>
      <c r="P230" s="30">
        <f t="shared" si="35"/>
        <v>334</v>
      </c>
      <c r="Q230" s="30" t="str">
        <f t="shared" si="27"/>
        <v>const char* BP061[11] = {"BP061", "Sagu sinole", "22", "354", "0,8", "8,3", "68,9", "", "4,59333333333333", "UMBI BERPATI DAN HASIL OLAHANNYA", "16334"};</v>
      </c>
    </row>
    <row r="231" spans="1:17" ht="25.5" customHeight="1" x14ac:dyDescent="0.25">
      <c r="A231" s="12" t="s">
        <v>447</v>
      </c>
      <c r="B231" s="28" t="s">
        <v>2061</v>
      </c>
      <c r="C231" s="4" t="s">
        <v>2328</v>
      </c>
      <c r="D231" s="7">
        <v>4.8</v>
      </c>
      <c r="E231" s="6">
        <v>478</v>
      </c>
      <c r="F231" s="7">
        <v>2.5</v>
      </c>
      <c r="G231" s="5">
        <v>21.2</v>
      </c>
      <c r="H231" s="5">
        <v>69.2</v>
      </c>
      <c r="I231" s="5">
        <v>1.7</v>
      </c>
      <c r="J231" s="5">
        <f t="shared" si="24"/>
        <v>4.6133333333333333</v>
      </c>
      <c r="K231" s="21" t="s">
        <v>2019</v>
      </c>
      <c r="L231" s="21" t="s">
        <v>11</v>
      </c>
      <c r="M231" s="43">
        <v>100</v>
      </c>
      <c r="N231" s="30">
        <v>16</v>
      </c>
      <c r="O231" s="30">
        <f t="shared" si="25"/>
        <v>16335</v>
      </c>
      <c r="P231" s="30">
        <f t="shared" si="35"/>
        <v>335</v>
      </c>
      <c r="Q231" s="30" t="str">
        <f t="shared" si="27"/>
        <v>const char* BP062[11] = {"BP062", "Serimping talas kebumen", "4,8", "478", "2,5", "21,2", "69,2", "1,7", "4,61333333333333", "UMBI BERPATI DAN HASIL OLAHANNYA", "16335"};</v>
      </c>
    </row>
    <row r="232" spans="1:17" x14ac:dyDescent="0.25">
      <c r="A232" s="12" t="s">
        <v>448</v>
      </c>
      <c r="B232" s="28" t="s">
        <v>449</v>
      </c>
      <c r="C232" s="4" t="s">
        <v>2328</v>
      </c>
      <c r="D232" s="7">
        <v>57.4</v>
      </c>
      <c r="E232" s="6">
        <v>169</v>
      </c>
      <c r="F232" s="7">
        <v>1.4</v>
      </c>
      <c r="G232" s="5">
        <v>0.3</v>
      </c>
      <c r="H232" s="5">
        <v>40.200000000000003</v>
      </c>
      <c r="I232" s="5">
        <v>2</v>
      </c>
      <c r="J232" s="5">
        <f t="shared" si="24"/>
        <v>2.68</v>
      </c>
      <c r="K232" s="21" t="s">
        <v>2019</v>
      </c>
      <c r="L232" s="21" t="s">
        <v>11</v>
      </c>
      <c r="M232" s="43">
        <v>100</v>
      </c>
      <c r="N232" s="30">
        <v>16</v>
      </c>
      <c r="O232" s="30">
        <f t="shared" si="25"/>
        <v>16341</v>
      </c>
      <c r="P232" s="30">
        <v>341</v>
      </c>
      <c r="Q232" s="30" t="str">
        <f t="shared" si="27"/>
        <v>const char* BP063[11] = {"BP063", "Tapai singkong", "57,4", "169", "1,4", "0,3", "40,2", "2", "2,68", "UMBI BERPATI DAN HASIL OLAHANNYA", "16341"};</v>
      </c>
    </row>
    <row r="233" spans="1:17" x14ac:dyDescent="0.25">
      <c r="A233" s="12" t="s">
        <v>450</v>
      </c>
      <c r="B233" s="28" t="s">
        <v>451</v>
      </c>
      <c r="C233" s="4" t="s">
        <v>2329</v>
      </c>
      <c r="D233" s="7">
        <v>13.6</v>
      </c>
      <c r="E233" s="6">
        <v>355</v>
      </c>
      <c r="F233" s="7">
        <v>0.7</v>
      </c>
      <c r="G233" s="5">
        <v>0.2</v>
      </c>
      <c r="H233" s="5">
        <v>85.2</v>
      </c>
      <c r="I233" s="11">
        <v>0.4</v>
      </c>
      <c r="J233" s="5">
        <f t="shared" si="24"/>
        <v>5.6800000000000006</v>
      </c>
      <c r="K233" s="21" t="s">
        <v>2019</v>
      </c>
      <c r="L233" s="21" t="s">
        <v>11</v>
      </c>
      <c r="M233" s="43">
        <v>100</v>
      </c>
      <c r="N233" s="30">
        <v>16</v>
      </c>
      <c r="O233" s="30">
        <f t="shared" si="25"/>
        <v>16342</v>
      </c>
      <c r="P233" s="30">
        <f>P232+1</f>
        <v>342</v>
      </c>
      <c r="Q233" s="30" t="str">
        <f t="shared" si="27"/>
        <v>const char* BP064[11] = {"BP064", "Tepung Arrowroot", "13,6", "355", "0,7", "0,2", "85,2", "0,4", "5,68", "UMBI BERPATI DAN HASIL OLAHANNYA", "16342"};</v>
      </c>
    </row>
    <row r="234" spans="1:17" x14ac:dyDescent="0.25">
      <c r="A234" s="12" t="s">
        <v>452</v>
      </c>
      <c r="B234" s="28" t="s">
        <v>453</v>
      </c>
      <c r="C234" s="4" t="s">
        <v>65</v>
      </c>
      <c r="D234" s="7">
        <v>13.6</v>
      </c>
      <c r="E234" s="6">
        <v>353</v>
      </c>
      <c r="F234" s="7">
        <v>0.8</v>
      </c>
      <c r="G234" s="5">
        <v>1.7</v>
      </c>
      <c r="H234" s="5">
        <v>83.6</v>
      </c>
      <c r="I234" s="5">
        <v>0.7</v>
      </c>
      <c r="J234" s="5">
        <f t="shared" si="24"/>
        <v>5.5733333333333333</v>
      </c>
      <c r="K234" s="21" t="s">
        <v>2019</v>
      </c>
      <c r="L234" s="21" t="s">
        <v>11</v>
      </c>
      <c r="M234" s="43">
        <v>100</v>
      </c>
      <c r="N234" s="30">
        <v>16</v>
      </c>
      <c r="O234" s="30">
        <f t="shared" si="25"/>
        <v>16343</v>
      </c>
      <c r="P234" s="30">
        <f t="shared" si="33"/>
        <v>343</v>
      </c>
      <c r="Q234" s="30" t="str">
        <f t="shared" si="27"/>
        <v>const char* BP065[11] = {"BP065", "Tepung Ganyong", "13,6", "353", "0,8", "1,7", "83,6", "0,7", "5,57333333333333", "UMBI BERPATI DAN HASIL OLAHANNYA", "16343"};</v>
      </c>
    </row>
    <row r="235" spans="1:17" x14ac:dyDescent="0.25">
      <c r="A235" s="12" t="s">
        <v>454</v>
      </c>
      <c r="B235" s="28" t="s">
        <v>455</v>
      </c>
      <c r="C235" s="4" t="s">
        <v>65</v>
      </c>
      <c r="D235" s="7">
        <v>13</v>
      </c>
      <c r="E235" s="6">
        <v>345</v>
      </c>
      <c r="F235" s="7">
        <v>2.4</v>
      </c>
      <c r="G235" s="5">
        <v>0.4</v>
      </c>
      <c r="H235" s="5">
        <v>83.1</v>
      </c>
      <c r="I235" s="5">
        <v>6.7</v>
      </c>
      <c r="J235" s="5">
        <f t="shared" si="24"/>
        <v>5.54</v>
      </c>
      <c r="K235" s="21" t="s">
        <v>2019</v>
      </c>
      <c r="L235" s="21" t="s">
        <v>11</v>
      </c>
      <c r="M235" s="43">
        <v>100</v>
      </c>
      <c r="N235" s="30">
        <v>16</v>
      </c>
      <c r="O235" s="30">
        <f t="shared" si="25"/>
        <v>16344</v>
      </c>
      <c r="P235" s="30">
        <f t="shared" si="33"/>
        <v>344</v>
      </c>
      <c r="Q235" s="30" t="str">
        <f t="shared" si="27"/>
        <v>const char* BP066[11] = {"BP066", "Tepung Gaplek", "13", "345", "2,4", "0,4", "83,1", "6,7", "5,54", "UMBI BERPATI DAN HASIL OLAHANNYA", "16344"};</v>
      </c>
    </row>
    <row r="236" spans="1:17" x14ac:dyDescent="0.25">
      <c r="A236" s="12" t="s">
        <v>456</v>
      </c>
      <c r="B236" s="28" t="s">
        <v>2062</v>
      </c>
      <c r="C236" s="4" t="s">
        <v>2329</v>
      </c>
      <c r="D236" s="7">
        <v>13</v>
      </c>
      <c r="E236" s="6">
        <v>347</v>
      </c>
      <c r="F236" s="7">
        <v>0.3</v>
      </c>
      <c r="G236" s="5">
        <v>0.1</v>
      </c>
      <c r="H236" s="5">
        <v>85.6</v>
      </c>
      <c r="I236" s="11">
        <v>0.4</v>
      </c>
      <c r="J236" s="5">
        <f t="shared" si="24"/>
        <v>5.7066666666666661</v>
      </c>
      <c r="K236" s="21" t="s">
        <v>2019</v>
      </c>
      <c r="L236" s="21" t="s">
        <v>11</v>
      </c>
      <c r="M236" s="43">
        <v>100</v>
      </c>
      <c r="N236" s="30">
        <v>16</v>
      </c>
      <c r="O236" s="30">
        <f t="shared" si="25"/>
        <v>16345</v>
      </c>
      <c r="P236" s="30">
        <f t="shared" si="33"/>
        <v>345</v>
      </c>
      <c r="Q236" s="30" t="str">
        <f t="shared" si="27"/>
        <v>const char* BP067[11] = {"BP067", "Tepung kentang, kering", "13", "347", "0,3", "0,1", "85,6", "0,4", "5,70666666666667", "UMBI BERPATI DAN HASIL OLAHANNYA", "16345"};</v>
      </c>
    </row>
    <row r="237" spans="1:17" x14ac:dyDescent="0.25">
      <c r="A237" s="12" t="s">
        <v>457</v>
      </c>
      <c r="B237" s="28" t="s">
        <v>458</v>
      </c>
      <c r="C237" s="4" t="s">
        <v>65</v>
      </c>
      <c r="D237" s="7">
        <v>11.9</v>
      </c>
      <c r="E237" s="6">
        <v>350</v>
      </c>
      <c r="F237" s="7">
        <v>1.2</v>
      </c>
      <c r="G237" s="5">
        <v>0.6</v>
      </c>
      <c r="H237" s="5">
        <v>85</v>
      </c>
      <c r="I237" s="5">
        <v>6</v>
      </c>
      <c r="J237" s="5">
        <f t="shared" si="24"/>
        <v>5.666666666666667</v>
      </c>
      <c r="K237" s="21" t="s">
        <v>2019</v>
      </c>
      <c r="L237" s="21" t="s">
        <v>11</v>
      </c>
      <c r="M237" s="43">
        <v>100</v>
      </c>
      <c r="N237" s="30">
        <v>16</v>
      </c>
      <c r="O237" s="30">
        <f t="shared" si="25"/>
        <v>16351</v>
      </c>
      <c r="P237" s="30">
        <f>P232+10</f>
        <v>351</v>
      </c>
      <c r="Q237" s="30" t="str">
        <f t="shared" si="27"/>
        <v>const char* BP068[11] = {"BP068", "Tepung Mocaf", "11,9", "350", "1,2", "0,6", "85", "6", "5,66666666666667", "UMBI BERPATI DAN HASIL OLAHANNYA", "16351"};</v>
      </c>
    </row>
    <row r="238" spans="1:17" x14ac:dyDescent="0.25">
      <c r="A238" s="12" t="s">
        <v>459</v>
      </c>
      <c r="B238" s="28" t="s">
        <v>460</v>
      </c>
      <c r="C238" s="4" t="s">
        <v>65</v>
      </c>
      <c r="D238" s="7">
        <v>15.3</v>
      </c>
      <c r="E238" s="6">
        <v>326</v>
      </c>
      <c r="F238" s="7">
        <v>4</v>
      </c>
      <c r="G238" s="5">
        <v>0.4</v>
      </c>
      <c r="H238" s="5">
        <v>76.7</v>
      </c>
      <c r="I238" s="5">
        <v>8.5</v>
      </c>
      <c r="J238" s="5">
        <f t="shared" si="24"/>
        <v>5.1133333333333333</v>
      </c>
      <c r="K238" s="21" t="s">
        <v>2019</v>
      </c>
      <c r="L238" s="21" t="s">
        <v>11</v>
      </c>
      <c r="M238" s="43">
        <v>100</v>
      </c>
      <c r="N238" s="30">
        <v>16</v>
      </c>
      <c r="O238" s="30">
        <f t="shared" si="25"/>
        <v>16352</v>
      </c>
      <c r="P238" s="30">
        <f t="shared" ref="P238:P241" si="36">P233+10</f>
        <v>352</v>
      </c>
      <c r="Q238" s="30" t="str">
        <f t="shared" si="27"/>
        <v>const char* BP069[11] = {"BP069", "Tepung Sente", "15,3", "326", "4", "0,4", "76,7", "8,5", "5,11333333333333", "UMBI BERPATI DAN HASIL OLAHANNYA", "16352"};</v>
      </c>
    </row>
    <row r="239" spans="1:17" x14ac:dyDescent="0.25">
      <c r="A239" s="12" t="s">
        <v>461</v>
      </c>
      <c r="B239" s="28" t="s">
        <v>2063</v>
      </c>
      <c r="C239" s="4" t="s">
        <v>2329</v>
      </c>
      <c r="D239" s="7">
        <v>9.1</v>
      </c>
      <c r="E239" s="6">
        <v>363</v>
      </c>
      <c r="F239" s="7">
        <v>1.1000000000000001</v>
      </c>
      <c r="G239" s="5">
        <v>0.5</v>
      </c>
      <c r="H239" s="5">
        <v>88.2</v>
      </c>
      <c r="I239" s="11">
        <v>0.9</v>
      </c>
      <c r="J239" s="5">
        <f t="shared" si="24"/>
        <v>5.88</v>
      </c>
      <c r="K239" s="21" t="s">
        <v>2019</v>
      </c>
      <c r="L239" s="21" t="s">
        <v>11</v>
      </c>
      <c r="M239" s="43">
        <v>100</v>
      </c>
      <c r="N239" s="30">
        <v>16</v>
      </c>
      <c r="O239" s="30">
        <f t="shared" si="25"/>
        <v>16353</v>
      </c>
      <c r="P239" s="30">
        <f t="shared" si="36"/>
        <v>353</v>
      </c>
      <c r="Q239" s="30" t="str">
        <f t="shared" si="27"/>
        <v>const char* BP070[11] = {"BP070", "Tepung singkong/Tapioka", "9,1", "363", "1,1", "0,5", "88,2", "0,9", "5,88", "UMBI BERPATI DAN HASIL OLAHANNYA", "16353"};</v>
      </c>
    </row>
    <row r="240" spans="1:17" x14ac:dyDescent="0.25">
      <c r="A240" s="12" t="s">
        <v>462</v>
      </c>
      <c r="B240" s="28" t="s">
        <v>463</v>
      </c>
      <c r="C240" s="4" t="s">
        <v>65</v>
      </c>
      <c r="D240" s="7">
        <v>12.2</v>
      </c>
      <c r="E240" s="6">
        <v>332</v>
      </c>
      <c r="F240" s="7">
        <v>5.7</v>
      </c>
      <c r="G240" s="5">
        <v>0.6</v>
      </c>
      <c r="H240" s="5">
        <v>76.099999999999994</v>
      </c>
      <c r="I240" s="5">
        <v>12.2</v>
      </c>
      <c r="J240" s="5">
        <f t="shared" si="24"/>
        <v>5.0733333333333333</v>
      </c>
      <c r="K240" s="21" t="s">
        <v>2019</v>
      </c>
      <c r="L240" s="21" t="s">
        <v>11</v>
      </c>
      <c r="M240" s="43">
        <v>100</v>
      </c>
      <c r="N240" s="30">
        <v>16</v>
      </c>
      <c r="O240" s="30">
        <f t="shared" si="25"/>
        <v>16354</v>
      </c>
      <c r="P240" s="30">
        <f t="shared" si="36"/>
        <v>354</v>
      </c>
      <c r="Q240" s="30" t="str">
        <f t="shared" si="27"/>
        <v>const char* BP071[11] = {"BP071", "Tepung Tales Beneng", "12,2", "332", "5,7", "0,6", "76,1", "12,2", "5,07333333333333", "UMBI BERPATI DAN HASIL OLAHANNYA", "16354"};</v>
      </c>
    </row>
    <row r="241" spans="1:17" x14ac:dyDescent="0.25">
      <c r="A241" s="12" t="s">
        <v>464</v>
      </c>
      <c r="B241" s="28" t="s">
        <v>465</v>
      </c>
      <c r="C241" s="4" t="s">
        <v>65</v>
      </c>
      <c r="D241" s="7">
        <v>9.4</v>
      </c>
      <c r="E241" s="6">
        <v>354</v>
      </c>
      <c r="F241" s="7">
        <v>2.8</v>
      </c>
      <c r="G241" s="5">
        <v>0.6</v>
      </c>
      <c r="H241" s="5">
        <v>84.4</v>
      </c>
      <c r="I241" s="5">
        <v>12.9</v>
      </c>
      <c r="J241" s="5">
        <f t="shared" si="24"/>
        <v>5.6266666666666669</v>
      </c>
      <c r="K241" s="21" t="s">
        <v>2019</v>
      </c>
      <c r="L241" s="21" t="s">
        <v>11</v>
      </c>
      <c r="M241" s="43">
        <v>100</v>
      </c>
      <c r="N241" s="30">
        <v>16</v>
      </c>
      <c r="O241" s="30">
        <f t="shared" si="25"/>
        <v>16355</v>
      </c>
      <c r="P241" s="30">
        <f t="shared" si="36"/>
        <v>355</v>
      </c>
      <c r="Q241" s="30" t="str">
        <f t="shared" si="27"/>
        <v>const char* BP072[11] = {"BP072", "Tepung Ubi Ungu", "9,4", "354", "2,8", "0,6", "84,4", "12,9", "5,62666666666667", "UMBI BERPATI DAN HASIL OLAHANNYA", "16355"};</v>
      </c>
    </row>
    <row r="242" spans="1:17" x14ac:dyDescent="0.25">
      <c r="A242" s="12" t="s">
        <v>466</v>
      </c>
      <c r="B242" s="28" t="s">
        <v>467</v>
      </c>
      <c r="C242" s="4" t="s">
        <v>65</v>
      </c>
      <c r="D242" s="7">
        <v>11.2</v>
      </c>
      <c r="E242" s="6">
        <v>353</v>
      </c>
      <c r="F242" s="7">
        <v>2.4</v>
      </c>
      <c r="G242" s="5">
        <v>1.1000000000000001</v>
      </c>
      <c r="H242" s="5">
        <v>83.4</v>
      </c>
      <c r="I242" s="5">
        <v>6.5</v>
      </c>
      <c r="J242" s="5">
        <f t="shared" si="24"/>
        <v>5.5600000000000005</v>
      </c>
      <c r="K242" s="21" t="s">
        <v>2019</v>
      </c>
      <c r="L242" s="21" t="s">
        <v>11</v>
      </c>
      <c r="M242" s="43">
        <v>100</v>
      </c>
      <c r="N242" s="30">
        <v>16</v>
      </c>
      <c r="O242" s="30">
        <f t="shared" si="25"/>
        <v>16411</v>
      </c>
      <c r="P242" s="30">
        <v>411</v>
      </c>
      <c r="Q242" s="30" t="str">
        <f t="shared" si="27"/>
        <v>const char* BP073[11] = {"BP073", "Tiwul", "11,2", "353", "2,4", "1,1", "83,4", "6,5", "5,56", "UMBI BERPATI DAN HASIL OLAHANNYA", "16411"};</v>
      </c>
    </row>
    <row r="243" spans="1:17" x14ac:dyDescent="0.25">
      <c r="A243" s="12" t="s">
        <v>468</v>
      </c>
      <c r="B243" s="28" t="s">
        <v>469</v>
      </c>
      <c r="C243" s="4" t="s">
        <v>65</v>
      </c>
      <c r="D243" s="7">
        <v>9.1</v>
      </c>
      <c r="E243" s="6">
        <v>395</v>
      </c>
      <c r="F243" s="7">
        <v>3.2</v>
      </c>
      <c r="G243" s="5">
        <v>8.5</v>
      </c>
      <c r="H243" s="5">
        <v>76.5</v>
      </c>
      <c r="I243" s="5">
        <v>4.2</v>
      </c>
      <c r="J243" s="5">
        <f t="shared" si="24"/>
        <v>5.0999999999999996</v>
      </c>
      <c r="K243" s="21" t="s">
        <v>2019</v>
      </c>
      <c r="L243" s="21" t="s">
        <v>11</v>
      </c>
      <c r="M243" s="43">
        <v>100</v>
      </c>
      <c r="N243" s="30">
        <v>16</v>
      </c>
      <c r="O243" s="30">
        <f t="shared" si="25"/>
        <v>16412</v>
      </c>
      <c r="P243" s="30">
        <f>P242+1</f>
        <v>412</v>
      </c>
      <c r="Q243" s="30" t="str">
        <f t="shared" si="27"/>
        <v>const char* BP074[11] = {"BP074", "Tiwul Instan", "9,1", "395", "3,2", "8,5", "76,5", "4,2", "5,1", "UMBI BERPATI DAN HASIL OLAHANNYA", "16412"};</v>
      </c>
    </row>
    <row r="244" spans="1:17" x14ac:dyDescent="0.25">
      <c r="A244" s="12" t="s">
        <v>470</v>
      </c>
      <c r="B244" s="28" t="s">
        <v>471</v>
      </c>
      <c r="C244" s="4" t="s">
        <v>65</v>
      </c>
      <c r="D244" s="7">
        <v>52.7</v>
      </c>
      <c r="E244" s="6">
        <v>186</v>
      </c>
      <c r="F244" s="7">
        <v>1.9</v>
      </c>
      <c r="G244" s="5">
        <v>0.2</v>
      </c>
      <c r="H244" s="5">
        <v>44.3</v>
      </c>
      <c r="I244" s="5">
        <v>3.4</v>
      </c>
      <c r="J244" s="5">
        <f t="shared" si="24"/>
        <v>2.9533333333333331</v>
      </c>
      <c r="K244" s="21" t="s">
        <v>2019</v>
      </c>
      <c r="L244" s="21" t="s">
        <v>11</v>
      </c>
      <c r="M244" s="43">
        <v>100</v>
      </c>
      <c r="N244" s="30">
        <v>16</v>
      </c>
      <c r="O244" s="30">
        <f t="shared" si="25"/>
        <v>16413</v>
      </c>
      <c r="P244" s="30">
        <f t="shared" si="33"/>
        <v>413</v>
      </c>
      <c r="Q244" s="30" t="str">
        <f t="shared" si="27"/>
        <v>const char* BP075[11] = {"BP075", "Ubi Cilembu", "52,7", "186", "1,9", "0,2", "44,3", "3,4", "2,95333333333333", "UMBI BERPATI DAN HASIL OLAHANNYA", "16413"};</v>
      </c>
    </row>
    <row r="245" spans="1:17" x14ac:dyDescent="0.25">
      <c r="A245" s="12" t="s">
        <v>472</v>
      </c>
      <c r="B245" s="28" t="s">
        <v>473</v>
      </c>
      <c r="C245" s="4" t="s">
        <v>14</v>
      </c>
      <c r="D245" s="7">
        <v>66.5</v>
      </c>
      <c r="E245" s="6">
        <v>150</v>
      </c>
      <c r="F245" s="7">
        <v>1.1000000000000001</v>
      </c>
      <c r="G245" s="5">
        <v>4</v>
      </c>
      <c r="H245" s="5">
        <v>27.4</v>
      </c>
      <c r="I245" s="9"/>
      <c r="J245" s="5">
        <f t="shared" si="24"/>
        <v>1.8266666666666667</v>
      </c>
      <c r="K245" s="21" t="s">
        <v>2019</v>
      </c>
      <c r="L245" s="21" t="s">
        <v>11</v>
      </c>
      <c r="M245" s="43">
        <v>100</v>
      </c>
      <c r="N245" s="30">
        <v>16</v>
      </c>
      <c r="O245" s="30">
        <f t="shared" si="25"/>
        <v>16414</v>
      </c>
      <c r="P245" s="30">
        <f t="shared" si="33"/>
        <v>414</v>
      </c>
      <c r="Q245" s="30" t="str">
        <f t="shared" si="27"/>
        <v>const char* BP076[11] = {"BP076", "Uli batatas", "66,5", "150", "1,1", "4", "27,4", "", "1,82666666666667", "UMBI BERPATI DAN HASIL OLAHANNYA", "16414"};</v>
      </c>
    </row>
    <row r="246" spans="1:17" x14ac:dyDescent="0.25">
      <c r="A246" s="12" t="s">
        <v>474</v>
      </c>
      <c r="B246" s="28" t="s">
        <v>475</v>
      </c>
      <c r="C246" s="4" t="s">
        <v>29</v>
      </c>
      <c r="D246" s="5">
        <v>11.6</v>
      </c>
      <c r="E246" s="14">
        <v>330</v>
      </c>
      <c r="F246" s="5">
        <v>23.8</v>
      </c>
      <c r="G246" s="5">
        <v>1.4</v>
      </c>
      <c r="H246" s="5">
        <v>60.2</v>
      </c>
      <c r="I246" s="11">
        <v>17.399999999999999</v>
      </c>
      <c r="J246" s="5">
        <f t="shared" si="24"/>
        <v>4.0133333333333336</v>
      </c>
      <c r="K246" s="21" t="s">
        <v>2020</v>
      </c>
      <c r="L246" s="21" t="s">
        <v>11</v>
      </c>
      <c r="M246" s="43">
        <v>100</v>
      </c>
      <c r="N246" s="30">
        <v>13</v>
      </c>
      <c r="O246" s="30">
        <f t="shared" si="25"/>
        <v>131</v>
      </c>
      <c r="P246" s="30">
        <v>1</v>
      </c>
      <c r="Q246" s="30" t="str">
        <f t="shared" si="27"/>
        <v>const char* CR001[11] = {"CR001", "Kacang arab, kering", "11,6", "330", "23,8", "1,4", "60,2", "17,4", "4,01333333333333", "KACANG, BIJI, BEAN DAN HASIL OLAHANNYA", "131"};</v>
      </c>
    </row>
    <row r="247" spans="1:17" x14ac:dyDescent="0.25">
      <c r="A247" s="12" t="s">
        <v>476</v>
      </c>
      <c r="B247" s="28" t="s">
        <v>477</v>
      </c>
      <c r="C247" s="4" t="s">
        <v>127</v>
      </c>
      <c r="D247" s="5">
        <v>11.6</v>
      </c>
      <c r="E247" s="14">
        <v>341</v>
      </c>
      <c r="F247" s="5">
        <v>30.4</v>
      </c>
      <c r="G247" s="5">
        <v>3.2</v>
      </c>
      <c r="H247" s="5">
        <v>51.3</v>
      </c>
      <c r="I247" s="5">
        <v>4.5</v>
      </c>
      <c r="J247" s="5">
        <f t="shared" si="24"/>
        <v>3.42</v>
      </c>
      <c r="K247" s="21" t="s">
        <v>2020</v>
      </c>
      <c r="L247" s="21" t="s">
        <v>11</v>
      </c>
      <c r="M247" s="43">
        <v>100</v>
      </c>
      <c r="N247" s="30">
        <v>13</v>
      </c>
      <c r="O247" s="30">
        <f t="shared" si="25"/>
        <v>132</v>
      </c>
      <c r="P247" s="30">
        <v>2</v>
      </c>
      <c r="Q247" s="30" t="str">
        <f t="shared" si="27"/>
        <v>const char* CR002[11] = {"CR002", "Kacang babi, kering", "11,6", "341", "30,4", "3,2", "51,3", "4,5", "3,42", "KACANG, BIJI, BEAN DAN HASIL OLAHANNYA", "132"};</v>
      </c>
    </row>
    <row r="248" spans="1:17" x14ac:dyDescent="0.25">
      <c r="A248" s="12" t="s">
        <v>478</v>
      </c>
      <c r="B248" s="28" t="s">
        <v>2064</v>
      </c>
      <c r="C248" s="4" t="s">
        <v>127</v>
      </c>
      <c r="D248" s="5">
        <v>10.4</v>
      </c>
      <c r="E248" s="14">
        <v>400</v>
      </c>
      <c r="F248" s="5">
        <v>34.4</v>
      </c>
      <c r="G248" s="5">
        <v>16.899999999999999</v>
      </c>
      <c r="H248" s="5">
        <v>34.1</v>
      </c>
      <c r="I248" s="5">
        <v>10.7</v>
      </c>
      <c r="J248" s="5">
        <f t="shared" si="24"/>
        <v>2.2733333333333334</v>
      </c>
      <c r="K248" s="21" t="s">
        <v>2020</v>
      </c>
      <c r="L248" s="21" t="s">
        <v>11</v>
      </c>
      <c r="M248" s="43">
        <v>100</v>
      </c>
      <c r="N248" s="30">
        <v>13</v>
      </c>
      <c r="O248" s="30">
        <f t="shared" si="25"/>
        <v>133</v>
      </c>
      <c r="P248" s="30">
        <v>3</v>
      </c>
      <c r="Q248" s="30" t="str">
        <f t="shared" si="27"/>
        <v>const char* CR003[11] = {"CR003", "Kacang belimbing (kecipir), kering", "10,4", "400", "34,4", "16,9", "34,1", "10,7", "2,27333333333333", "KACANG, BIJI, BEAN DAN HASIL OLAHANNYA", "133"};</v>
      </c>
    </row>
    <row r="249" spans="1:17" x14ac:dyDescent="0.25">
      <c r="A249" s="12" t="s">
        <v>479</v>
      </c>
      <c r="B249" s="28" t="s">
        <v>480</v>
      </c>
      <c r="C249" s="4" t="s">
        <v>14</v>
      </c>
      <c r="D249" s="5">
        <v>72.099999999999994</v>
      </c>
      <c r="E249" s="14">
        <v>118</v>
      </c>
      <c r="F249" s="5">
        <v>4.4000000000000004</v>
      </c>
      <c r="G249" s="5">
        <v>1.5</v>
      </c>
      <c r="H249" s="5">
        <v>21.6</v>
      </c>
      <c r="I249" s="9"/>
      <c r="J249" s="5">
        <f t="shared" si="24"/>
        <v>1.4400000000000002</v>
      </c>
      <c r="K249" s="21" t="s">
        <v>2020</v>
      </c>
      <c r="L249" s="21" t="s">
        <v>11</v>
      </c>
      <c r="M249" s="43">
        <v>100</v>
      </c>
      <c r="N249" s="30">
        <v>13</v>
      </c>
      <c r="O249" s="30">
        <f t="shared" si="25"/>
        <v>134</v>
      </c>
      <c r="P249" s="30">
        <v>4</v>
      </c>
      <c r="Q249" s="30" t="str">
        <f t="shared" si="27"/>
        <v>const char* CR004[11] = {"CR004", "Kacang beracun, segar", "72,1", "118", "4,4", "1,5", "21,6", "", "1,44", "KACANG, BIJI, BEAN DAN HASIL OLAHANNYA", "134"};</v>
      </c>
    </row>
    <row r="250" spans="1:17" x14ac:dyDescent="0.25">
      <c r="A250" s="12" t="s">
        <v>481</v>
      </c>
      <c r="B250" s="28" t="s">
        <v>482</v>
      </c>
      <c r="C250" s="4" t="s">
        <v>29</v>
      </c>
      <c r="D250" s="5">
        <v>10</v>
      </c>
      <c r="E250" s="14">
        <v>370</v>
      </c>
      <c r="F250" s="5">
        <v>16</v>
      </c>
      <c r="G250" s="5">
        <v>6</v>
      </c>
      <c r="H250" s="5">
        <v>65</v>
      </c>
      <c r="I250" s="11">
        <v>26.3</v>
      </c>
      <c r="J250" s="5">
        <f t="shared" si="24"/>
        <v>4.333333333333333</v>
      </c>
      <c r="K250" s="21" t="s">
        <v>2020</v>
      </c>
      <c r="L250" s="21" t="s">
        <v>11</v>
      </c>
      <c r="M250" s="43">
        <v>100</v>
      </c>
      <c r="N250" s="30">
        <v>13</v>
      </c>
      <c r="O250" s="30">
        <f t="shared" si="25"/>
        <v>135</v>
      </c>
      <c r="P250" s="30">
        <v>5</v>
      </c>
      <c r="Q250" s="30" t="str">
        <f t="shared" si="27"/>
        <v>const char* CR005[11] = {"CR005", "Kacang bogor, kering", "10", "370", "16", "6", "65", "26,3", "4,33333333333333", "KACANG, BIJI, BEAN DAN HASIL OLAHANNYA", "135"};</v>
      </c>
    </row>
    <row r="251" spans="1:17" x14ac:dyDescent="0.25">
      <c r="A251" s="12" t="s">
        <v>483</v>
      </c>
      <c r="B251" s="28" t="s">
        <v>484</v>
      </c>
      <c r="C251" s="4" t="s">
        <v>127</v>
      </c>
      <c r="D251" s="5">
        <v>60.8</v>
      </c>
      <c r="E251" s="14">
        <v>165</v>
      </c>
      <c r="F251" s="5">
        <v>7.7</v>
      </c>
      <c r="G251" s="5">
        <v>3.1</v>
      </c>
      <c r="H251" s="5">
        <v>27.4</v>
      </c>
      <c r="I251" s="5">
        <v>2.5</v>
      </c>
      <c r="J251" s="5">
        <f t="shared" si="24"/>
        <v>1.8266666666666667</v>
      </c>
      <c r="K251" s="21" t="s">
        <v>2020</v>
      </c>
      <c r="L251" s="21" t="s">
        <v>11</v>
      </c>
      <c r="M251" s="43">
        <v>100</v>
      </c>
      <c r="N251" s="30">
        <v>13</v>
      </c>
      <c r="O251" s="30">
        <f t="shared" si="25"/>
        <v>1311</v>
      </c>
      <c r="P251" s="30">
        <v>11</v>
      </c>
      <c r="Q251" s="30" t="str">
        <f t="shared" si="27"/>
        <v>const char* CR006[11] = {"CR006", "Kacang bogor, segar", "60,8", "165", "7,7", "3,1", "27,4", "2,5", "1,82666666666667", "KACANG, BIJI, BEAN DAN HASIL OLAHANNYA", "1311"};</v>
      </c>
    </row>
    <row r="252" spans="1:17" x14ac:dyDescent="0.25">
      <c r="A252" s="12" t="s">
        <v>485</v>
      </c>
      <c r="B252" s="28" t="s">
        <v>2065</v>
      </c>
      <c r="C252" s="4" t="s">
        <v>29</v>
      </c>
      <c r="D252" s="5">
        <v>14</v>
      </c>
      <c r="E252" s="14">
        <v>331</v>
      </c>
      <c r="F252" s="5">
        <v>25</v>
      </c>
      <c r="G252" s="5">
        <v>1</v>
      </c>
      <c r="H252" s="5">
        <v>58</v>
      </c>
      <c r="I252" s="11">
        <v>23.6</v>
      </c>
      <c r="J252" s="5">
        <f t="shared" si="24"/>
        <v>3.8666666666666667</v>
      </c>
      <c r="K252" s="21" t="s">
        <v>2020</v>
      </c>
      <c r="L252" s="21" t="s">
        <v>11</v>
      </c>
      <c r="M252" s="43">
        <v>100</v>
      </c>
      <c r="N252" s="30">
        <v>13</v>
      </c>
      <c r="O252" s="30">
        <f t="shared" si="25"/>
        <v>1312</v>
      </c>
      <c r="P252" s="30">
        <v>12</v>
      </c>
      <c r="Q252" s="30" t="str">
        <f t="shared" si="27"/>
        <v>const char* CR007[11] = {"CR007", "Kacang endel, biji, kering", "14", "331", "25", "1", "58", "23,6", "3,86666666666667", "KACANG, BIJI, BEAN DAN HASIL OLAHANNYA", "1312"};</v>
      </c>
    </row>
    <row r="253" spans="1:17" x14ac:dyDescent="0.25">
      <c r="A253" s="12" t="s">
        <v>486</v>
      </c>
      <c r="B253" s="28" t="s">
        <v>487</v>
      </c>
      <c r="C253" s="4" t="s">
        <v>14</v>
      </c>
      <c r="D253" s="5">
        <v>67.599999999999994</v>
      </c>
      <c r="E253" s="14">
        <v>129</v>
      </c>
      <c r="F253" s="5">
        <v>12.4</v>
      </c>
      <c r="G253" s="5">
        <v>0.7</v>
      </c>
      <c r="H253" s="5">
        <v>18.3</v>
      </c>
      <c r="I253" s="5">
        <v>28.6</v>
      </c>
      <c r="J253" s="5">
        <f t="shared" si="24"/>
        <v>1.22</v>
      </c>
      <c r="K253" s="21" t="s">
        <v>2020</v>
      </c>
      <c r="L253" s="21" t="s">
        <v>11</v>
      </c>
      <c r="M253" s="43">
        <v>100</v>
      </c>
      <c r="N253" s="30">
        <v>13</v>
      </c>
      <c r="O253" s="30">
        <f t="shared" si="25"/>
        <v>1313</v>
      </c>
      <c r="P253" s="30">
        <v>13</v>
      </c>
      <c r="Q253" s="30" t="str">
        <f t="shared" si="27"/>
        <v>const char* CR008[11] = {"CR008", "Kacang ercis, segar", "67,6", "129", "12,4", "0,7", "18,3", "28,6", "1,22", "KACANG, BIJI, BEAN DAN HASIL OLAHANNYA", "1313"};</v>
      </c>
    </row>
    <row r="254" spans="1:17" x14ac:dyDescent="0.25">
      <c r="A254" s="12" t="s">
        <v>488</v>
      </c>
      <c r="B254" s="28" t="s">
        <v>2436</v>
      </c>
      <c r="C254" s="4" t="s">
        <v>29</v>
      </c>
      <c r="D254" s="5">
        <v>12</v>
      </c>
      <c r="E254" s="14">
        <v>336</v>
      </c>
      <c r="F254" s="5">
        <v>23.1</v>
      </c>
      <c r="G254" s="5">
        <v>1.7</v>
      </c>
      <c r="H254" s="5">
        <v>59.5</v>
      </c>
      <c r="I254" s="9"/>
      <c r="J254" s="5">
        <f t="shared" si="24"/>
        <v>3.9666666666666668</v>
      </c>
      <c r="K254" s="21" t="s">
        <v>2020</v>
      </c>
      <c r="L254" s="21" t="s">
        <v>11</v>
      </c>
      <c r="M254" s="43">
        <v>100</v>
      </c>
      <c r="N254" s="30">
        <v>13</v>
      </c>
      <c r="O254" s="30">
        <f t="shared" si="25"/>
        <v>1314</v>
      </c>
      <c r="P254" s="30">
        <v>14</v>
      </c>
      <c r="Q254" s="30" t="str">
        <f t="shared" si="27"/>
        <v>const char* CR009[11] = {"CR009", "Kacang galing, segar", "12", "336", "23,1", "1,7", "59,5", "", "3,96666666666667", "KACANG, BIJI, BEAN DAN HASIL OLAHANNYA", "1314"};</v>
      </c>
    </row>
    <row r="255" spans="1:17" x14ac:dyDescent="0.25">
      <c r="A255" s="12" t="s">
        <v>489</v>
      </c>
      <c r="B255" s="28" t="s">
        <v>2066</v>
      </c>
      <c r="C255" s="4" t="s">
        <v>127</v>
      </c>
      <c r="D255" s="5">
        <v>16.100000000000001</v>
      </c>
      <c r="E255" s="14">
        <v>316</v>
      </c>
      <c r="F255" s="5">
        <v>20.7</v>
      </c>
      <c r="G255" s="5">
        <v>1</v>
      </c>
      <c r="H255" s="5">
        <v>58</v>
      </c>
      <c r="I255" s="5">
        <v>4.5999999999999996</v>
      </c>
      <c r="J255" s="5">
        <f t="shared" si="24"/>
        <v>3.8666666666666667</v>
      </c>
      <c r="K255" s="21" t="s">
        <v>2020</v>
      </c>
      <c r="L255" s="21" t="s">
        <v>11</v>
      </c>
      <c r="M255" s="43">
        <v>100</v>
      </c>
      <c r="N255" s="30">
        <v>13</v>
      </c>
      <c r="O255" s="30">
        <f t="shared" si="25"/>
        <v>1315</v>
      </c>
      <c r="P255" s="30">
        <v>15</v>
      </c>
      <c r="Q255" s="30" t="str">
        <f t="shared" si="27"/>
        <v>const char* CR010[11] = {"CR010", "Kacang gude, biji, kering", "16,1", "316", "20,7", "1", "58", "4,6", "3,86666666666667", "KACANG, BIJI, BEAN DAN HASIL OLAHANNYA", "1315"};</v>
      </c>
    </row>
    <row r="256" spans="1:17" x14ac:dyDescent="0.25">
      <c r="A256" s="12" t="s">
        <v>490</v>
      </c>
      <c r="B256" s="28" t="s">
        <v>2067</v>
      </c>
      <c r="C256" s="4" t="s">
        <v>29</v>
      </c>
      <c r="D256" s="5">
        <v>70.3</v>
      </c>
      <c r="E256" s="14">
        <v>114</v>
      </c>
      <c r="F256" s="5">
        <v>7</v>
      </c>
      <c r="G256" s="5">
        <v>0.6</v>
      </c>
      <c r="H256" s="5">
        <v>20.8</v>
      </c>
      <c r="I256" s="11">
        <v>4.4000000000000004</v>
      </c>
      <c r="J256" s="5">
        <f t="shared" si="24"/>
        <v>1.3866666666666667</v>
      </c>
      <c r="K256" s="21" t="s">
        <v>2020</v>
      </c>
      <c r="L256" s="21" t="s">
        <v>11</v>
      </c>
      <c r="M256" s="43">
        <v>100</v>
      </c>
      <c r="N256" s="30">
        <v>13</v>
      </c>
      <c r="O256" s="30">
        <f t="shared" si="25"/>
        <v>1321</v>
      </c>
      <c r="P256" s="30">
        <v>21</v>
      </c>
      <c r="Q256" s="30" t="str">
        <f t="shared" si="27"/>
        <v>const char* CR011[11] = {"CR011", "Kacang gude, biji, segar", "70,3", "114", "7", "0,6", "20,8", "4,4", "1,38666666666667", "KACANG, BIJI, BEAN DAN HASIL OLAHANNYA", "1321"};</v>
      </c>
    </row>
    <row r="257" spans="1:17" x14ac:dyDescent="0.25">
      <c r="A257" s="12" t="s">
        <v>491</v>
      </c>
      <c r="B257" s="28" t="s">
        <v>2068</v>
      </c>
      <c r="C257" s="4" t="s">
        <v>127</v>
      </c>
      <c r="D257" s="5">
        <v>7.4</v>
      </c>
      <c r="E257" s="14">
        <v>350</v>
      </c>
      <c r="F257" s="5">
        <v>17.100000000000001</v>
      </c>
      <c r="G257" s="5">
        <v>1.8</v>
      </c>
      <c r="H257" s="5">
        <v>70.7</v>
      </c>
      <c r="I257" s="5">
        <v>5.7</v>
      </c>
      <c r="J257" s="5">
        <f t="shared" si="24"/>
        <v>4.7133333333333338</v>
      </c>
      <c r="K257" s="21" t="s">
        <v>2020</v>
      </c>
      <c r="L257" s="21" t="s">
        <v>11</v>
      </c>
      <c r="M257" s="43">
        <v>100</v>
      </c>
      <c r="N257" s="30">
        <v>13</v>
      </c>
      <c r="O257" s="30">
        <f t="shared" si="25"/>
        <v>1322</v>
      </c>
      <c r="P257" s="30">
        <v>22</v>
      </c>
      <c r="Q257" s="30" t="str">
        <f t="shared" si="27"/>
        <v>const char* CR012[11] = {"CR012", "Kacang hijau var, bakti, kering", "7,4", "350", "17,1", "1,8", "70,7", "5,7", "4,71333333333333", "KACANG, BIJI, BEAN DAN HASIL OLAHANNYA", "1322"};</v>
      </c>
    </row>
    <row r="258" spans="1:17" x14ac:dyDescent="0.25">
      <c r="A258" s="12" t="s">
        <v>492</v>
      </c>
      <c r="B258" s="28" t="s">
        <v>2069</v>
      </c>
      <c r="C258" s="4" t="s">
        <v>127</v>
      </c>
      <c r="D258" s="5">
        <v>8.8000000000000007</v>
      </c>
      <c r="E258" s="14">
        <v>339</v>
      </c>
      <c r="F258" s="5">
        <v>20.8</v>
      </c>
      <c r="G258" s="5">
        <v>2.1</v>
      </c>
      <c r="H258" s="5">
        <v>64.599999999999994</v>
      </c>
      <c r="I258" s="5">
        <v>7.4</v>
      </c>
      <c r="J258" s="5">
        <f t="shared" si="24"/>
        <v>4.3066666666666666</v>
      </c>
      <c r="K258" s="21" t="s">
        <v>2020</v>
      </c>
      <c r="L258" s="21" t="s">
        <v>11</v>
      </c>
      <c r="M258" s="43">
        <v>100</v>
      </c>
      <c r="N258" s="30">
        <v>13</v>
      </c>
      <c r="O258" s="30">
        <f t="shared" si="25"/>
        <v>1323</v>
      </c>
      <c r="P258" s="30">
        <v>23</v>
      </c>
      <c r="Q258" s="30" t="str">
        <f t="shared" si="27"/>
        <v>const char* CR013[11] = {"CR013", "Kacang hijau var, siwalik, kering", "8,8", "339", "20,8", "2,1", "64,6", "7,4", "4,30666666666667", "KACANG, BIJI, BEAN DAN HASIL OLAHANNYA", "1323"};</v>
      </c>
    </row>
    <row r="259" spans="1:17" x14ac:dyDescent="0.25">
      <c r="A259" s="12" t="s">
        <v>493</v>
      </c>
      <c r="B259" s="28" t="s">
        <v>494</v>
      </c>
      <c r="C259" s="4" t="s">
        <v>127</v>
      </c>
      <c r="D259" s="5">
        <v>15.5</v>
      </c>
      <c r="E259" s="14">
        <v>323</v>
      </c>
      <c r="F259" s="5">
        <v>22.9</v>
      </c>
      <c r="G259" s="5">
        <v>1.5</v>
      </c>
      <c r="H259" s="5">
        <v>56.8</v>
      </c>
      <c r="I259" s="5">
        <v>7.5</v>
      </c>
      <c r="J259" s="5">
        <f t="shared" ref="J259:J322" si="37">H259/15</f>
        <v>3.7866666666666666</v>
      </c>
      <c r="K259" s="21" t="s">
        <v>2020</v>
      </c>
      <c r="L259" s="21" t="s">
        <v>11</v>
      </c>
      <c r="M259" s="43">
        <v>100</v>
      </c>
      <c r="N259" s="30">
        <v>13</v>
      </c>
      <c r="O259" s="30">
        <f t="shared" ref="O259:O322" si="38">IF(P259&lt;10,N259*10+P259,IF(P259&lt;100,N259*100+P259,IF(P259&lt;1000,N259*1000+P259,N259*1000+P259)))</f>
        <v>1324</v>
      </c>
      <c r="P259" s="30">
        <v>24</v>
      </c>
      <c r="Q259" s="30" t="str">
        <f t="shared" ref="Q259:Q322" si="39">CONCATENATE("const char* ",A259,"[11] = {""",A259,""", """,B259,""", """,D259,""", """,E259,""", """,F259,""", """,G259,""", """,H259,""", """,I259,""", """,J259,""", """,K259,,""", """,O259,"""};")</f>
        <v>const char* CR014[11] = {"CR014", "Kacang hijau, kering", "15,5", "323", "22,9", "1,5", "56,8", "7,5", "3,78666666666667", "KACANG, BIJI, BEAN DAN HASIL OLAHANNYA", "1324"};</v>
      </c>
    </row>
    <row r="260" spans="1:17" x14ac:dyDescent="0.25">
      <c r="A260" s="12" t="s">
        <v>495</v>
      </c>
      <c r="B260" s="28" t="s">
        <v>496</v>
      </c>
      <c r="C260" s="4" t="s">
        <v>14</v>
      </c>
      <c r="D260" s="5">
        <v>12.5</v>
      </c>
      <c r="E260" s="14">
        <v>346</v>
      </c>
      <c r="F260" s="5">
        <v>16.600000000000001</v>
      </c>
      <c r="G260" s="5">
        <v>1.7</v>
      </c>
      <c r="H260" s="5">
        <v>66.099999999999994</v>
      </c>
      <c r="I260" s="5">
        <v>22.8</v>
      </c>
      <c r="J260" s="5">
        <f t="shared" si="37"/>
        <v>4.4066666666666663</v>
      </c>
      <c r="K260" s="21" t="s">
        <v>2020</v>
      </c>
      <c r="L260" s="21" t="s">
        <v>11</v>
      </c>
      <c r="M260" s="43">
        <v>100</v>
      </c>
      <c r="N260" s="30">
        <v>13</v>
      </c>
      <c r="O260" s="30">
        <f t="shared" si="38"/>
        <v>1325</v>
      </c>
      <c r="P260" s="30">
        <v>25</v>
      </c>
      <c r="Q260" s="30" t="str">
        <f t="shared" si="39"/>
        <v>const char* CR015[11] = {"CR015", "Kacang hitam, kering", "12,5", "346", "16,6", "1,7", "66,1", "22,8", "4,40666666666667", "KACANG, BIJI, BEAN DAN HASIL OLAHANNYA", "1325"};</v>
      </c>
    </row>
    <row r="261" spans="1:17" x14ac:dyDescent="0.25">
      <c r="A261" s="12" t="s">
        <v>497</v>
      </c>
      <c r="B261" s="28" t="s">
        <v>498</v>
      </c>
      <c r="C261" s="4" t="s">
        <v>29</v>
      </c>
      <c r="D261" s="5">
        <v>74.3</v>
      </c>
      <c r="E261" s="14">
        <v>98</v>
      </c>
      <c r="F261" s="5">
        <v>6.7</v>
      </c>
      <c r="G261" s="5">
        <v>0.4</v>
      </c>
      <c r="H261" s="5">
        <v>17.7</v>
      </c>
      <c r="I261" s="11">
        <v>6.2</v>
      </c>
      <c r="J261" s="5">
        <f t="shared" si="37"/>
        <v>1.18</v>
      </c>
      <c r="K261" s="21" t="s">
        <v>2020</v>
      </c>
      <c r="L261" s="21" t="s">
        <v>11</v>
      </c>
      <c r="M261" s="43">
        <v>100</v>
      </c>
      <c r="N261" s="30">
        <v>13</v>
      </c>
      <c r="O261" s="30">
        <f t="shared" si="38"/>
        <v>1331</v>
      </c>
      <c r="P261" s="30">
        <v>31</v>
      </c>
      <c r="Q261" s="30" t="str">
        <f t="shared" si="39"/>
        <v>const char* CR016[11] = {"CR016", "Kacang kapri, segar", "74,3", "98", "6,7", "0,4", "17,7", "6,2", "1,18", "KACANG, BIJI, BEAN DAN HASIL OLAHANNYA", "1331"};</v>
      </c>
    </row>
    <row r="262" spans="1:17" x14ac:dyDescent="0.25">
      <c r="A262" s="12" t="s">
        <v>499</v>
      </c>
      <c r="B262" s="28" t="s">
        <v>500</v>
      </c>
      <c r="C262" s="4" t="s">
        <v>127</v>
      </c>
      <c r="D262" s="5">
        <v>12.7</v>
      </c>
      <c r="E262" s="14">
        <v>381</v>
      </c>
      <c r="F262" s="5">
        <v>40.4</v>
      </c>
      <c r="G262" s="5">
        <v>16.7</v>
      </c>
      <c r="H262" s="5">
        <v>24.9</v>
      </c>
      <c r="I262" s="5">
        <v>3.2</v>
      </c>
      <c r="J262" s="5">
        <f t="shared" si="37"/>
        <v>1.66</v>
      </c>
      <c r="K262" s="21" t="s">
        <v>2020</v>
      </c>
      <c r="L262" s="21" t="s">
        <v>11</v>
      </c>
      <c r="M262" s="43">
        <v>100</v>
      </c>
      <c r="N262" s="30">
        <v>13</v>
      </c>
      <c r="O262" s="30">
        <f t="shared" si="38"/>
        <v>1332</v>
      </c>
      <c r="P262" s="30">
        <v>32</v>
      </c>
      <c r="Q262" s="30" t="str">
        <f t="shared" si="39"/>
        <v>const char* CR017[11] = {"CR017", "Kacang kedelai, kering", "12,7", "381", "40,4", "16,7", "24,9", "3,2", "1,66", "KACANG, BIJI, BEAN DAN HASIL OLAHANNYA", "1332"};</v>
      </c>
    </row>
    <row r="263" spans="1:17" x14ac:dyDescent="0.25">
      <c r="A263" s="12" t="s">
        <v>501</v>
      </c>
      <c r="B263" s="28" t="s">
        <v>502</v>
      </c>
      <c r="C263" s="4" t="s">
        <v>29</v>
      </c>
      <c r="D263" s="5">
        <v>20</v>
      </c>
      <c r="E263" s="14">
        <v>286</v>
      </c>
      <c r="F263" s="5">
        <v>30.2</v>
      </c>
      <c r="G263" s="5">
        <v>15.6</v>
      </c>
      <c r="H263" s="5">
        <v>30.1</v>
      </c>
      <c r="I263" s="11">
        <v>2.9</v>
      </c>
      <c r="J263" s="5">
        <f t="shared" si="37"/>
        <v>2.0066666666666668</v>
      </c>
      <c r="K263" s="21" t="s">
        <v>2020</v>
      </c>
      <c r="L263" s="21" t="s">
        <v>11</v>
      </c>
      <c r="M263" s="43">
        <v>100</v>
      </c>
      <c r="N263" s="30">
        <v>13</v>
      </c>
      <c r="O263" s="30">
        <f t="shared" si="38"/>
        <v>1333</v>
      </c>
      <c r="P263" s="30">
        <v>33</v>
      </c>
      <c r="Q263" s="30" t="str">
        <f t="shared" si="39"/>
        <v>const char* CR018[11] = {"CR018", "Kacang kedelai, segar", "20", "286", "30,2", "15,6", "30,1", "2,9", "2,00666666666667", "KACANG, BIJI, BEAN DAN HASIL OLAHANNYA", "1333"};</v>
      </c>
    </row>
    <row r="264" spans="1:17" x14ac:dyDescent="0.25">
      <c r="A264" s="12" t="s">
        <v>503</v>
      </c>
      <c r="B264" s="28" t="s">
        <v>504</v>
      </c>
      <c r="C264" s="4" t="s">
        <v>14</v>
      </c>
      <c r="D264" s="5">
        <v>4.2</v>
      </c>
      <c r="E264" s="14">
        <v>444</v>
      </c>
      <c r="F264" s="5">
        <v>19.899999999999999</v>
      </c>
      <c r="G264" s="5">
        <v>16</v>
      </c>
      <c r="H264" s="5">
        <v>55</v>
      </c>
      <c r="I264" s="9"/>
      <c r="J264" s="5">
        <f t="shared" si="37"/>
        <v>3.6666666666666665</v>
      </c>
      <c r="K264" s="21" t="s">
        <v>2020</v>
      </c>
      <c r="L264" s="21" t="s">
        <v>11</v>
      </c>
      <c r="M264" s="43">
        <v>100</v>
      </c>
      <c r="N264" s="30">
        <v>13</v>
      </c>
      <c r="O264" s="30">
        <f t="shared" si="38"/>
        <v>1334</v>
      </c>
      <c r="P264" s="30">
        <v>34</v>
      </c>
      <c r="Q264" s="30" t="str">
        <f t="shared" si="39"/>
        <v>const char* CR019[11] = {"CR019", "Kacang kincai, kering", "4,2", "444", "19,9", "16", "55", "", "3,66666666666667", "KACANG, BIJI, BEAN DAN HASIL OLAHANNYA", "1334"};</v>
      </c>
    </row>
    <row r="265" spans="1:17" x14ac:dyDescent="0.25">
      <c r="A265" s="12" t="s">
        <v>505</v>
      </c>
      <c r="B265" s="28" t="s">
        <v>506</v>
      </c>
      <c r="C265" s="4" t="s">
        <v>14</v>
      </c>
      <c r="D265" s="5">
        <v>20.9</v>
      </c>
      <c r="E265" s="14">
        <v>327</v>
      </c>
      <c r="F265" s="5">
        <v>16.399999999999999</v>
      </c>
      <c r="G265" s="5">
        <v>4.3</v>
      </c>
      <c r="H265" s="5">
        <v>55.8</v>
      </c>
      <c r="I265" s="11">
        <v>0.5</v>
      </c>
      <c r="J265" s="5">
        <f t="shared" si="37"/>
        <v>3.7199999999999998</v>
      </c>
      <c r="K265" s="21" t="s">
        <v>2020</v>
      </c>
      <c r="L265" s="21" t="s">
        <v>11</v>
      </c>
      <c r="M265" s="43">
        <v>100</v>
      </c>
      <c r="N265" s="30">
        <v>13</v>
      </c>
      <c r="O265" s="30">
        <f t="shared" si="38"/>
        <v>1335</v>
      </c>
      <c r="P265" s="30">
        <v>35</v>
      </c>
      <c r="Q265" s="30" t="str">
        <f t="shared" si="39"/>
        <v>const char* CR020[11] = {"CR020", "Kacang komak, segar", "20,9", "327", "16,4", "4,3", "55,8", "0,5", "3,72", "KACANG, BIJI, BEAN DAN HASIL OLAHANNYA", "1335"};</v>
      </c>
    </row>
    <row r="266" spans="1:17" x14ac:dyDescent="0.25">
      <c r="A266" s="12" t="s">
        <v>507</v>
      </c>
      <c r="B266" s="28" t="s">
        <v>508</v>
      </c>
      <c r="C266" s="4" t="s">
        <v>14</v>
      </c>
      <c r="D266" s="5">
        <v>11.7</v>
      </c>
      <c r="E266" s="14">
        <v>355</v>
      </c>
      <c r="F266" s="5">
        <v>17</v>
      </c>
      <c r="G266" s="5">
        <v>2.5</v>
      </c>
      <c r="H266" s="5">
        <v>66</v>
      </c>
      <c r="I266" s="5">
        <v>15.1</v>
      </c>
      <c r="J266" s="5">
        <f t="shared" si="37"/>
        <v>4.4000000000000004</v>
      </c>
      <c r="K266" s="21" t="s">
        <v>2020</v>
      </c>
      <c r="L266" s="21" t="s">
        <v>11</v>
      </c>
      <c r="M266" s="43">
        <v>100</v>
      </c>
      <c r="N266" s="30">
        <v>13</v>
      </c>
      <c r="O266" s="30">
        <f t="shared" si="38"/>
        <v>1341</v>
      </c>
      <c r="P266" s="30">
        <v>41</v>
      </c>
      <c r="Q266" s="30" t="str">
        <f t="shared" si="39"/>
        <v>const char* CR021[11] = {"CR021", "Kacang kuning, kering", "11,7", "355", "17", "2,5", "66", "15,1", "4,4", "KACANG, BIJI, BEAN DAN HASIL OLAHANNYA", "1341"};</v>
      </c>
    </row>
    <row r="267" spans="1:17" x14ac:dyDescent="0.25">
      <c r="A267" s="12" t="s">
        <v>509</v>
      </c>
      <c r="B267" s="28" t="s">
        <v>2070</v>
      </c>
      <c r="C267" s="4" t="s">
        <v>14</v>
      </c>
      <c r="D267" s="5">
        <v>11.8</v>
      </c>
      <c r="E267" s="14">
        <v>346</v>
      </c>
      <c r="F267" s="8">
        <v>16.5</v>
      </c>
      <c r="G267" s="7">
        <v>1.5</v>
      </c>
      <c r="H267" s="5">
        <v>66.599999999999994</v>
      </c>
      <c r="I267" s="5">
        <v>37.299999999999997</v>
      </c>
      <c r="J267" s="5">
        <f t="shared" si="37"/>
        <v>4.4399999999999995</v>
      </c>
      <c r="K267" s="21" t="s">
        <v>2020</v>
      </c>
      <c r="L267" s="21" t="s">
        <v>11</v>
      </c>
      <c r="M267" s="43">
        <v>100</v>
      </c>
      <c r="N267" s="30">
        <v>13</v>
      </c>
      <c r="O267" s="30">
        <f t="shared" si="38"/>
        <v>1342</v>
      </c>
      <c r="P267" s="30">
        <v>42</v>
      </c>
      <c r="Q267" s="30" t="str">
        <f t="shared" si="39"/>
        <v>const char* CR022[11] = {"CR022", "Kacang lebui/iris, kering", "11,8", "346", "16,5", "1,5", "66,6", "37,3", "4,44", "KACANG, BIJI, BEAN DAN HASIL OLAHANNYA", "1342"};</v>
      </c>
    </row>
    <row r="268" spans="1:17" x14ac:dyDescent="0.25">
      <c r="A268" s="12" t="s">
        <v>510</v>
      </c>
      <c r="B268" s="28" t="s">
        <v>2071</v>
      </c>
      <c r="C268" s="4" t="s">
        <v>14</v>
      </c>
      <c r="D268" s="5">
        <v>13.7</v>
      </c>
      <c r="E268" s="14">
        <v>344</v>
      </c>
      <c r="F268" s="8">
        <v>16.7</v>
      </c>
      <c r="G268" s="7">
        <v>2.1</v>
      </c>
      <c r="H268" s="5">
        <v>64.599999999999994</v>
      </c>
      <c r="I268" s="5">
        <v>13</v>
      </c>
      <c r="J268" s="5">
        <f t="shared" si="37"/>
        <v>4.3066666666666666</v>
      </c>
      <c r="K268" s="21" t="s">
        <v>2020</v>
      </c>
      <c r="L268" s="21" t="s">
        <v>11</v>
      </c>
      <c r="M268" s="43">
        <v>100</v>
      </c>
      <c r="N268" s="30">
        <v>13</v>
      </c>
      <c r="O268" s="30">
        <f t="shared" si="38"/>
        <v>1342</v>
      </c>
      <c r="P268" s="30">
        <v>42</v>
      </c>
      <c r="Q268" s="30" t="str">
        <f t="shared" si="39"/>
        <v>const char* CR023[11] = {"CR023", "Kacang mentega, kering", "13,7", "344", "16,7", "2,1", "64,6", "13", "4,30666666666667", "KACANG, BIJI, BEAN DAN HASIL OLAHANNYA", "1342"};</v>
      </c>
    </row>
    <row r="269" spans="1:17" x14ac:dyDescent="0.25">
      <c r="A269" s="12" t="s">
        <v>511</v>
      </c>
      <c r="B269" s="28" t="s">
        <v>2072</v>
      </c>
      <c r="C269" s="4" t="s">
        <v>14</v>
      </c>
      <c r="D269" s="5">
        <v>13</v>
      </c>
      <c r="E269" s="14">
        <v>350</v>
      </c>
      <c r="F269" s="8">
        <v>13.9</v>
      </c>
      <c r="G269" s="7">
        <v>3</v>
      </c>
      <c r="H269" s="5">
        <v>66.900000000000006</v>
      </c>
      <c r="I269" s="5">
        <v>26.3</v>
      </c>
      <c r="J269" s="5">
        <f t="shared" si="37"/>
        <v>4.46</v>
      </c>
      <c r="K269" s="21" t="s">
        <v>2020</v>
      </c>
      <c r="L269" s="21" t="s">
        <v>11</v>
      </c>
      <c r="M269" s="43">
        <v>100</v>
      </c>
      <c r="N269" s="30">
        <v>13</v>
      </c>
      <c r="O269" s="30">
        <f t="shared" si="38"/>
        <v>1344</v>
      </c>
      <c r="P269" s="30">
        <v>44</v>
      </c>
      <c r="Q269" s="30" t="str">
        <f t="shared" si="39"/>
        <v>const char* CR024[11] = {"CR024", "Kacang merah/banda, kering", "13", "350", "13,9", "3", "66,9", "26,3", "4,46", "KACANG, BIJI, BEAN DAN HASIL OLAHANNYA", "1344"};</v>
      </c>
    </row>
    <row r="270" spans="1:17" x14ac:dyDescent="0.25">
      <c r="A270" s="12" t="s">
        <v>512</v>
      </c>
      <c r="B270" s="28" t="s">
        <v>2073</v>
      </c>
      <c r="C270" s="4" t="s">
        <v>2328</v>
      </c>
      <c r="D270" s="5">
        <v>12.3</v>
      </c>
      <c r="E270" s="14">
        <v>280</v>
      </c>
      <c r="F270" s="8">
        <v>16.7</v>
      </c>
      <c r="G270" s="7">
        <v>1.6</v>
      </c>
      <c r="H270" s="5">
        <v>63.2</v>
      </c>
      <c r="I270" s="5">
        <v>4.5999999999999996</v>
      </c>
      <c r="J270" s="5">
        <f t="shared" si="37"/>
        <v>4.2133333333333338</v>
      </c>
      <c r="K270" s="21" t="s">
        <v>2020</v>
      </c>
      <c r="L270" s="21" t="s">
        <v>11</v>
      </c>
      <c r="M270" s="43">
        <v>100</v>
      </c>
      <c r="N270" s="30">
        <v>13</v>
      </c>
      <c r="O270" s="30">
        <f t="shared" si="38"/>
        <v>1345</v>
      </c>
      <c r="P270" s="30">
        <v>45</v>
      </c>
      <c r="Q270" s="30" t="str">
        <f t="shared" si="39"/>
        <v>const char* CR025[11] = {"CR025", "Kacang merah tua, kering", "12,3", "280", "16,7", "1,6", "63,2", "4,6", "4,21333333333333", "KACANG, BIJI, BEAN DAN HASIL OLAHANNYA", "1345"};</v>
      </c>
    </row>
    <row r="271" spans="1:17" x14ac:dyDescent="0.25">
      <c r="A271" s="12" t="s">
        <v>513</v>
      </c>
      <c r="B271" s="28" t="s">
        <v>514</v>
      </c>
      <c r="C271" s="4" t="s">
        <v>2328</v>
      </c>
      <c r="D271" s="5">
        <v>17.7</v>
      </c>
      <c r="E271" s="14">
        <v>314</v>
      </c>
      <c r="F271" s="8">
        <v>22.1</v>
      </c>
      <c r="G271" s="7">
        <v>1.1000000000000001</v>
      </c>
      <c r="H271" s="5">
        <v>56.2</v>
      </c>
      <c r="I271" s="5">
        <v>4</v>
      </c>
      <c r="J271" s="5">
        <f t="shared" si="37"/>
        <v>3.746666666666667</v>
      </c>
      <c r="K271" s="21" t="s">
        <v>2020</v>
      </c>
      <c r="L271" s="21" t="s">
        <v>11</v>
      </c>
      <c r="M271" s="43">
        <v>100</v>
      </c>
      <c r="N271" s="30">
        <v>13</v>
      </c>
      <c r="O271" s="30">
        <f t="shared" si="38"/>
        <v>1351</v>
      </c>
      <c r="P271" s="30">
        <v>51</v>
      </c>
      <c r="Q271" s="30" t="str">
        <f t="shared" si="39"/>
        <v>const char* CR026[11] = {"CR026", "Kacang merah, kering", "17,7", "314", "22,1", "1,1", "56,2", "4", "3,74666666666667", "KACANG, BIJI, BEAN DAN HASIL OLAHANNYA", "1351"};</v>
      </c>
    </row>
    <row r="272" spans="1:17" x14ac:dyDescent="0.25">
      <c r="A272" s="12" t="s">
        <v>515</v>
      </c>
      <c r="B272" s="28" t="s">
        <v>516</v>
      </c>
      <c r="C272" s="4" t="s">
        <v>2328</v>
      </c>
      <c r="D272" s="5">
        <v>57.2</v>
      </c>
      <c r="E272" s="14">
        <v>171</v>
      </c>
      <c r="F272" s="8">
        <v>11</v>
      </c>
      <c r="G272" s="7">
        <v>2.2000000000000002</v>
      </c>
      <c r="H272" s="5">
        <v>28</v>
      </c>
      <c r="I272" s="5">
        <v>2.1</v>
      </c>
      <c r="J272" s="5">
        <f t="shared" si="37"/>
        <v>1.8666666666666667</v>
      </c>
      <c r="K272" s="21" t="s">
        <v>2020</v>
      </c>
      <c r="L272" s="21" t="s">
        <v>11</v>
      </c>
      <c r="M272" s="43">
        <v>100</v>
      </c>
      <c r="N272" s="30">
        <v>13</v>
      </c>
      <c r="O272" s="30">
        <f t="shared" si="38"/>
        <v>1352</v>
      </c>
      <c r="P272" s="30">
        <v>52</v>
      </c>
      <c r="Q272" s="30" t="str">
        <f t="shared" si="39"/>
        <v>const char* CR027[11] = {"CR027", "Kacang merah, segar", "57,2", "171", "11", "2,2", "28", "2,1", "1,86666666666667", "KACANG, BIJI, BEAN DAN HASIL OLAHANNYA", "1352"};</v>
      </c>
    </row>
    <row r="273" spans="1:17" x14ac:dyDescent="0.25">
      <c r="A273" s="12" t="s">
        <v>517</v>
      </c>
      <c r="B273" s="28" t="s">
        <v>2074</v>
      </c>
      <c r="C273" s="4" t="s">
        <v>14</v>
      </c>
      <c r="D273" s="5">
        <v>4.5999999999999996</v>
      </c>
      <c r="E273" s="14">
        <v>616</v>
      </c>
      <c r="F273" s="8">
        <v>16.3</v>
      </c>
      <c r="G273" s="7">
        <v>48.4</v>
      </c>
      <c r="H273" s="5">
        <v>28.7</v>
      </c>
      <c r="I273" s="5">
        <v>0.9</v>
      </c>
      <c r="J273" s="5">
        <f t="shared" si="37"/>
        <v>1.9133333333333333</v>
      </c>
      <c r="K273" s="21" t="s">
        <v>2020</v>
      </c>
      <c r="L273" s="21" t="s">
        <v>11</v>
      </c>
      <c r="M273" s="43">
        <v>100</v>
      </c>
      <c r="N273" s="30">
        <v>13</v>
      </c>
      <c r="O273" s="30">
        <f t="shared" si="38"/>
        <v>1353</v>
      </c>
      <c r="P273" s="30">
        <v>53</v>
      </c>
      <c r="Q273" s="30" t="str">
        <f t="shared" si="39"/>
        <v>const char* CR028[11] = {"CR028", "Kacang mete/biji jambu monyet, segar", "4,6", "616", "16,3", "48,4", "28,7", "0,9", "1,91333333333333", "KACANG, BIJI, BEAN DAN HASIL OLAHANNYA", "1353"};</v>
      </c>
    </row>
    <row r="274" spans="1:17" x14ac:dyDescent="0.25">
      <c r="A274" s="12" t="s">
        <v>518</v>
      </c>
      <c r="B274" s="28" t="s">
        <v>2075</v>
      </c>
      <c r="C274" s="4" t="s">
        <v>29</v>
      </c>
      <c r="D274" s="5">
        <v>12.2</v>
      </c>
      <c r="E274" s="14">
        <v>357</v>
      </c>
      <c r="F274" s="8">
        <v>17.3</v>
      </c>
      <c r="G274" s="7">
        <v>1.5</v>
      </c>
      <c r="H274" s="5">
        <v>68.599999999999994</v>
      </c>
      <c r="I274" s="11">
        <v>10.6</v>
      </c>
      <c r="J274" s="5">
        <f t="shared" si="37"/>
        <v>4.5733333333333333</v>
      </c>
      <c r="K274" s="21" t="s">
        <v>2020</v>
      </c>
      <c r="L274" s="21" t="s">
        <v>11</v>
      </c>
      <c r="M274" s="43">
        <v>100</v>
      </c>
      <c r="N274" s="30">
        <v>13</v>
      </c>
      <c r="O274" s="30">
        <f t="shared" si="38"/>
        <v>1354</v>
      </c>
      <c r="P274" s="30">
        <v>54</v>
      </c>
      <c r="Q274" s="30" t="str">
        <f t="shared" si="39"/>
        <v>const char* CR029[11] = {"CR029", "Kacang panjang, biji, kering", "12,2", "357", "17,3", "1,5", "68,6", "10,6", "4,57333333333333", "KACANG, BIJI, BEAN DAN HASIL OLAHANNYA", "1354"};</v>
      </c>
    </row>
    <row r="275" spans="1:17" x14ac:dyDescent="0.25">
      <c r="A275" s="12" t="s">
        <v>519</v>
      </c>
      <c r="B275" s="28" t="s">
        <v>520</v>
      </c>
      <c r="C275" s="4" t="s">
        <v>2328</v>
      </c>
      <c r="D275" s="5">
        <v>1.2</v>
      </c>
      <c r="E275" s="14">
        <v>560</v>
      </c>
      <c r="F275" s="8">
        <v>29.5</v>
      </c>
      <c r="G275" s="7">
        <v>43</v>
      </c>
      <c r="H275" s="5">
        <v>24.1</v>
      </c>
      <c r="I275" s="5">
        <v>2.9</v>
      </c>
      <c r="J275" s="5">
        <f t="shared" si="37"/>
        <v>1.6066666666666667</v>
      </c>
      <c r="K275" s="21" t="s">
        <v>2020</v>
      </c>
      <c r="L275" s="21" t="s">
        <v>11</v>
      </c>
      <c r="M275" s="43">
        <v>100</v>
      </c>
      <c r="N275" s="30">
        <v>13</v>
      </c>
      <c r="O275" s="30">
        <f t="shared" si="38"/>
        <v>1355</v>
      </c>
      <c r="P275" s="30">
        <v>55</v>
      </c>
      <c r="Q275" s="30" t="str">
        <f t="shared" si="39"/>
        <v>const char* CR030[11] = {"CR030", "Kacang tanah sangan", "1,2", "560", "29,5", "43", "24,1", "2,9", "1,60666666666667", "KACANG, BIJI, BEAN DAN HASIL OLAHANNYA", "1355"};</v>
      </c>
    </row>
    <row r="276" spans="1:17" x14ac:dyDescent="0.25">
      <c r="A276" s="12" t="s">
        <v>521</v>
      </c>
      <c r="B276" s="28" t="s">
        <v>2076</v>
      </c>
      <c r="C276" s="4" t="s">
        <v>29</v>
      </c>
      <c r="D276" s="5">
        <v>2.6</v>
      </c>
      <c r="E276" s="14">
        <v>559</v>
      </c>
      <c r="F276" s="8">
        <v>26.9</v>
      </c>
      <c r="G276" s="7">
        <v>44.2</v>
      </c>
      <c r="H276" s="5">
        <v>23.6</v>
      </c>
      <c r="I276" s="11">
        <v>2.6</v>
      </c>
      <c r="J276" s="5">
        <f t="shared" si="37"/>
        <v>1.5733333333333335</v>
      </c>
      <c r="K276" s="21" t="s">
        <v>2020</v>
      </c>
      <c r="L276" s="21" t="s">
        <v>11</v>
      </c>
      <c r="M276" s="43">
        <v>100</v>
      </c>
      <c r="N276" s="30">
        <v>13</v>
      </c>
      <c r="O276" s="30">
        <f t="shared" si="38"/>
        <v>13111</v>
      </c>
      <c r="P276" s="30">
        <f>P275+56</f>
        <v>111</v>
      </c>
      <c r="Q276" s="30" t="str">
        <f t="shared" si="39"/>
        <v>const char* CR031[11] = {"CR031", "Kacang tanah sangan tanpa selaput", "2,6", "559", "26,9", "44,2", "23,6", "2,6", "1,57333333333333", "KACANG, BIJI, BEAN DAN HASIL OLAHANNYA", "13111"};</v>
      </c>
    </row>
    <row r="277" spans="1:17" x14ac:dyDescent="0.25">
      <c r="A277" s="12" t="s">
        <v>522</v>
      </c>
      <c r="B277" s="28" t="s">
        <v>523</v>
      </c>
      <c r="C277" s="4" t="s">
        <v>2328</v>
      </c>
      <c r="D277" s="5">
        <v>9.6</v>
      </c>
      <c r="E277" s="14">
        <v>525</v>
      </c>
      <c r="F277" s="8">
        <v>27.9</v>
      </c>
      <c r="G277" s="7">
        <v>42.7</v>
      </c>
      <c r="H277" s="5">
        <v>17.399999999999999</v>
      </c>
      <c r="I277" s="5">
        <v>2.4</v>
      </c>
      <c r="J277" s="5">
        <f t="shared" si="37"/>
        <v>1.1599999999999999</v>
      </c>
      <c r="K277" s="21" t="s">
        <v>2020</v>
      </c>
      <c r="L277" s="21" t="s">
        <v>11</v>
      </c>
      <c r="M277" s="43">
        <v>100</v>
      </c>
      <c r="N277" s="30">
        <v>13</v>
      </c>
      <c r="O277" s="30">
        <f t="shared" si="38"/>
        <v>13112</v>
      </c>
      <c r="P277" s="30">
        <f>P276+1</f>
        <v>112</v>
      </c>
      <c r="Q277" s="30" t="str">
        <f t="shared" si="39"/>
        <v>const char* CR032[11] = {"CR032", "Kacang tanah, kering", "9,6", "525", "27,9", "42,7", "17,4", "2,4", "1,16", "KACANG, BIJI, BEAN DAN HASIL OLAHANNYA", "13112"};</v>
      </c>
    </row>
    <row r="278" spans="1:17" x14ac:dyDescent="0.25">
      <c r="A278" s="12" t="s">
        <v>524</v>
      </c>
      <c r="B278" s="28" t="s">
        <v>2077</v>
      </c>
      <c r="C278" s="4" t="s">
        <v>2328</v>
      </c>
      <c r="D278" s="5">
        <v>13.5</v>
      </c>
      <c r="E278" s="14">
        <v>331</v>
      </c>
      <c r="F278" s="8">
        <v>24.4</v>
      </c>
      <c r="G278" s="7">
        <v>1.9</v>
      </c>
      <c r="H278" s="5">
        <v>56.6</v>
      </c>
      <c r="I278" s="5">
        <v>1.6</v>
      </c>
      <c r="J278" s="5">
        <f t="shared" si="37"/>
        <v>3.7733333333333334</v>
      </c>
      <c r="K278" s="21" t="s">
        <v>2020</v>
      </c>
      <c r="L278" s="21" t="s">
        <v>11</v>
      </c>
      <c r="M278" s="43">
        <v>100</v>
      </c>
      <c r="N278" s="30">
        <v>13</v>
      </c>
      <c r="O278" s="30">
        <f t="shared" si="38"/>
        <v>13113</v>
      </c>
      <c r="P278" s="30">
        <f t="shared" ref="P278:P305" si="40">P277+1</f>
        <v>113</v>
      </c>
      <c r="Q278" s="30" t="str">
        <f t="shared" si="39"/>
        <v>const char* CR033[11] = {"CR033", "Kacang tolo/tunggak, kering", "13,5", "331", "24,4", "1,9", "56,6", "1,6", "3,77333333333333", "KACANG, BIJI, BEAN DAN HASIL OLAHANNYA", "13113"};</v>
      </c>
    </row>
    <row r="279" spans="1:17" x14ac:dyDescent="0.25">
      <c r="A279" s="12" t="s">
        <v>525</v>
      </c>
      <c r="B279" s="28" t="s">
        <v>526</v>
      </c>
      <c r="C279" s="4" t="s">
        <v>14</v>
      </c>
      <c r="D279" s="5">
        <v>10.5</v>
      </c>
      <c r="E279" s="14">
        <v>351</v>
      </c>
      <c r="F279" s="8">
        <v>12.2</v>
      </c>
      <c r="G279" s="7">
        <v>1.2</v>
      </c>
      <c r="H279" s="5">
        <v>72.900000000000006</v>
      </c>
      <c r="I279" s="5">
        <v>29.5</v>
      </c>
      <c r="J279" s="5">
        <f t="shared" si="37"/>
        <v>4.8600000000000003</v>
      </c>
      <c r="K279" s="21" t="s">
        <v>2020</v>
      </c>
      <c r="L279" s="21" t="s">
        <v>11</v>
      </c>
      <c r="M279" s="43">
        <v>100</v>
      </c>
      <c r="N279" s="30">
        <v>13</v>
      </c>
      <c r="O279" s="30">
        <f t="shared" si="38"/>
        <v>13114</v>
      </c>
      <c r="P279" s="30">
        <f t="shared" si="40"/>
        <v>114</v>
      </c>
      <c r="Q279" s="30" t="str">
        <f t="shared" si="39"/>
        <v>const char* CR034[11] = {"CR034", "Kacang tunis, kering", "10,5", "351", "12,2", "1,2", "72,9", "29,5", "4,86", "KACANG, BIJI, BEAN DAN HASIL OLAHANNYA", "13114"};</v>
      </c>
    </row>
    <row r="280" spans="1:17" x14ac:dyDescent="0.25">
      <c r="A280" s="12" t="s">
        <v>527</v>
      </c>
      <c r="B280" s="28" t="s">
        <v>528</v>
      </c>
      <c r="C280" s="4" t="s">
        <v>2328</v>
      </c>
      <c r="D280" s="5">
        <v>9.9</v>
      </c>
      <c r="E280" s="14">
        <v>358</v>
      </c>
      <c r="F280" s="8">
        <v>23.4</v>
      </c>
      <c r="G280" s="7">
        <v>2.4</v>
      </c>
      <c r="H280" s="5">
        <v>60.6</v>
      </c>
      <c r="I280" s="5">
        <v>7.4</v>
      </c>
      <c r="J280" s="5">
        <f t="shared" si="37"/>
        <v>4.04</v>
      </c>
      <c r="K280" s="21" t="s">
        <v>2020</v>
      </c>
      <c r="L280" s="21" t="s">
        <v>11</v>
      </c>
      <c r="M280" s="43">
        <v>100</v>
      </c>
      <c r="N280" s="30">
        <v>13</v>
      </c>
      <c r="O280" s="30">
        <f t="shared" si="38"/>
        <v>13115</v>
      </c>
      <c r="P280" s="30">
        <f t="shared" si="40"/>
        <v>115</v>
      </c>
      <c r="Q280" s="30" t="str">
        <f t="shared" si="39"/>
        <v>const char* CR035[11] = {"CR035", "Kacang uci, kering", "9,9", "358", "23,4", "2,4", "60,6", "7,4", "4,04", "KACANG, BIJI, BEAN DAN HASIL OLAHANNYA", "13115"};</v>
      </c>
    </row>
    <row r="281" spans="1:17" x14ac:dyDescent="0.25">
      <c r="A281" s="12" t="s">
        <v>529</v>
      </c>
      <c r="B281" s="28" t="s">
        <v>530</v>
      </c>
      <c r="C281" s="4" t="s">
        <v>14</v>
      </c>
      <c r="D281" s="5">
        <v>12.8</v>
      </c>
      <c r="E281" s="14">
        <v>354</v>
      </c>
      <c r="F281" s="8">
        <v>12.8</v>
      </c>
      <c r="G281" s="7">
        <v>1.8</v>
      </c>
      <c r="H281" s="5">
        <v>69.3</v>
      </c>
      <c r="I281" s="5">
        <v>26.1</v>
      </c>
      <c r="J281" s="5">
        <f t="shared" si="37"/>
        <v>4.62</v>
      </c>
      <c r="K281" s="21" t="s">
        <v>2020</v>
      </c>
      <c r="L281" s="21" t="s">
        <v>11</v>
      </c>
      <c r="M281" s="43">
        <v>100</v>
      </c>
      <c r="N281" s="30">
        <v>13</v>
      </c>
      <c r="O281" s="30">
        <f t="shared" si="38"/>
        <v>13121</v>
      </c>
      <c r="P281" s="30">
        <f>P276+10</f>
        <v>121</v>
      </c>
      <c r="Q281" s="30" t="str">
        <f t="shared" si="39"/>
        <v>const char* CR036[11] = {"CR036", "Kacang urei, kering", "12,8", "354", "12,8", "1,8", "69,3", "26,1", "4,62", "KACANG, BIJI, BEAN DAN HASIL OLAHANNYA", "13121"};</v>
      </c>
    </row>
    <row r="282" spans="1:17" x14ac:dyDescent="0.25">
      <c r="A282" s="12" t="s">
        <v>531</v>
      </c>
      <c r="B282" s="28" t="s">
        <v>532</v>
      </c>
      <c r="C282" s="4" t="s">
        <v>14</v>
      </c>
      <c r="D282" s="5">
        <v>13</v>
      </c>
      <c r="E282" s="14">
        <v>616</v>
      </c>
      <c r="F282" s="8">
        <v>13.9</v>
      </c>
      <c r="G282" s="7">
        <v>56.2</v>
      </c>
      <c r="H282" s="5">
        <v>13.7</v>
      </c>
      <c r="I282" s="9"/>
      <c r="J282" s="5">
        <f t="shared" si="37"/>
        <v>0.91333333333333333</v>
      </c>
      <c r="K282" s="21" t="s">
        <v>2020</v>
      </c>
      <c r="L282" s="21" t="s">
        <v>11</v>
      </c>
      <c r="M282" s="43">
        <v>100</v>
      </c>
      <c r="N282" s="30">
        <v>13</v>
      </c>
      <c r="O282" s="30">
        <f t="shared" si="38"/>
        <v>13122</v>
      </c>
      <c r="P282" s="30">
        <f t="shared" ref="P282:P285" si="41">P277+10</f>
        <v>122</v>
      </c>
      <c r="Q282" s="30" t="str">
        <f t="shared" si="39"/>
        <v>const char* CR037[11] = {"CR037", "Kenari banda, kering", "13", "616", "13,9", "56,2", "13,7", "", "0,913333333333333", "KACANG, BIJI, BEAN DAN HASIL OLAHANNYA", "13122"};</v>
      </c>
    </row>
    <row r="283" spans="1:17" x14ac:dyDescent="0.25">
      <c r="A283" s="12" t="s">
        <v>533</v>
      </c>
      <c r="B283" s="28" t="s">
        <v>534</v>
      </c>
      <c r="C283" s="4" t="s">
        <v>29</v>
      </c>
      <c r="D283" s="5">
        <v>3</v>
      </c>
      <c r="E283" s="14">
        <v>657</v>
      </c>
      <c r="F283" s="8">
        <v>15</v>
      </c>
      <c r="G283" s="7">
        <v>66</v>
      </c>
      <c r="H283" s="5">
        <v>13</v>
      </c>
      <c r="I283" s="9"/>
      <c r="J283" s="5">
        <f t="shared" si="37"/>
        <v>0.8666666666666667</v>
      </c>
      <c r="K283" s="21" t="s">
        <v>2020</v>
      </c>
      <c r="L283" s="21" t="s">
        <v>11</v>
      </c>
      <c r="M283" s="43">
        <v>100</v>
      </c>
      <c r="N283" s="30">
        <v>13</v>
      </c>
      <c r="O283" s="30">
        <f t="shared" si="38"/>
        <v>13123</v>
      </c>
      <c r="P283" s="30">
        <f t="shared" si="41"/>
        <v>123</v>
      </c>
      <c r="Q283" s="30" t="str">
        <f t="shared" si="39"/>
        <v>const char* CR038[11] = {"CR038", "Kenari, kering", "3", "657", "15", "66", "13", "", "0,866666666666667", "KACANG, BIJI, BEAN DAN HASIL OLAHANNYA", "13123"};</v>
      </c>
    </row>
    <row r="284" spans="1:17" x14ac:dyDescent="0.25">
      <c r="A284" s="12" t="s">
        <v>535</v>
      </c>
      <c r="B284" s="28" t="s">
        <v>536</v>
      </c>
      <c r="C284" s="4" t="s">
        <v>14</v>
      </c>
      <c r="D284" s="5">
        <v>74.3</v>
      </c>
      <c r="E284" s="14">
        <v>99</v>
      </c>
      <c r="F284" s="8">
        <v>3.3</v>
      </c>
      <c r="G284" s="7">
        <v>0.1</v>
      </c>
      <c r="H284" s="5">
        <v>21.2</v>
      </c>
      <c r="I284" s="5">
        <v>10.3</v>
      </c>
      <c r="J284" s="5">
        <f t="shared" si="37"/>
        <v>1.4133333333333333</v>
      </c>
      <c r="K284" s="21" t="s">
        <v>2020</v>
      </c>
      <c r="L284" s="21" t="s">
        <v>11</v>
      </c>
      <c r="M284" s="43">
        <v>100</v>
      </c>
      <c r="N284" s="30">
        <v>13</v>
      </c>
      <c r="O284" s="30">
        <f t="shared" si="38"/>
        <v>13124</v>
      </c>
      <c r="P284" s="30">
        <f t="shared" si="41"/>
        <v>124</v>
      </c>
      <c r="Q284" s="30" t="str">
        <f t="shared" si="39"/>
        <v>const char* CR039[11] = {"CR039", "Komak polong, segar", "74,3", "99", "3,3", "0,1", "21,2", "10,3", "1,41333333333333", "KACANG, BIJI, BEAN DAN HASIL OLAHANNYA", "13124"};</v>
      </c>
    </row>
    <row r="285" spans="1:17" x14ac:dyDescent="0.25">
      <c r="A285" s="12" t="s">
        <v>537</v>
      </c>
      <c r="B285" s="28" t="s">
        <v>538</v>
      </c>
      <c r="C285" s="4" t="s">
        <v>2328</v>
      </c>
      <c r="D285" s="5">
        <v>10.8</v>
      </c>
      <c r="E285" s="14">
        <v>356</v>
      </c>
      <c r="F285" s="8">
        <v>20.5</v>
      </c>
      <c r="G285" s="7">
        <v>4.0999999999999996</v>
      </c>
      <c r="H285" s="5">
        <v>61.6</v>
      </c>
      <c r="I285" s="5">
        <v>7</v>
      </c>
      <c r="J285" s="5">
        <f t="shared" si="37"/>
        <v>4.1066666666666665</v>
      </c>
      <c r="K285" s="21" t="s">
        <v>2020</v>
      </c>
      <c r="L285" s="21" t="s">
        <v>11</v>
      </c>
      <c r="M285" s="43">
        <v>100</v>
      </c>
      <c r="N285" s="30">
        <v>13</v>
      </c>
      <c r="O285" s="30">
        <f t="shared" si="38"/>
        <v>13125</v>
      </c>
      <c r="P285" s="30">
        <f t="shared" si="41"/>
        <v>125</v>
      </c>
      <c r="Q285" s="30" t="str">
        <f t="shared" si="39"/>
        <v>const char* CR040[11] = {"CR040", "Koro andong, kering", "10,8", "356", "20,5", "4,1", "61,6", "7", "4,10666666666667", "KACANG, BIJI, BEAN DAN HASIL OLAHANNYA", "13125"};</v>
      </c>
    </row>
    <row r="286" spans="1:17" x14ac:dyDescent="0.25">
      <c r="A286" s="12" t="s">
        <v>539</v>
      </c>
      <c r="B286" s="28" t="s">
        <v>2078</v>
      </c>
      <c r="C286" s="4" t="s">
        <v>29</v>
      </c>
      <c r="D286" s="5">
        <v>15</v>
      </c>
      <c r="E286" s="14">
        <v>332</v>
      </c>
      <c r="F286" s="8">
        <v>24</v>
      </c>
      <c r="G286" s="7">
        <v>3</v>
      </c>
      <c r="H286" s="5">
        <v>55</v>
      </c>
      <c r="I286" s="11">
        <v>5.6</v>
      </c>
      <c r="J286" s="5">
        <f t="shared" si="37"/>
        <v>3.6666666666666665</v>
      </c>
      <c r="K286" s="21" t="s">
        <v>2020</v>
      </c>
      <c r="L286" s="21" t="s">
        <v>11</v>
      </c>
      <c r="M286" s="43">
        <v>100</v>
      </c>
      <c r="N286" s="30">
        <v>13</v>
      </c>
      <c r="O286" s="30">
        <f t="shared" si="38"/>
        <v>13131</v>
      </c>
      <c r="P286" s="30">
        <f>P285+6</f>
        <v>131</v>
      </c>
      <c r="Q286" s="30" t="str">
        <f t="shared" si="39"/>
        <v>const char* CR041[11] = {"CR041", "Koro benguk, biji, kering", "15", "332", "24", "3", "55", "5,6", "3,66666666666667", "KACANG, BIJI, BEAN DAN HASIL OLAHANNYA", "13131"};</v>
      </c>
    </row>
    <row r="287" spans="1:17" x14ac:dyDescent="0.25">
      <c r="A287" s="12" t="s">
        <v>540</v>
      </c>
      <c r="B287" s="28" t="s">
        <v>2079</v>
      </c>
      <c r="C287" s="4" t="s">
        <v>29</v>
      </c>
      <c r="D287" s="5">
        <v>67.2</v>
      </c>
      <c r="E287" s="14">
        <v>125</v>
      </c>
      <c r="F287" s="8">
        <v>8.3000000000000007</v>
      </c>
      <c r="G287" s="7">
        <v>0.7</v>
      </c>
      <c r="H287" s="5">
        <v>22.1</v>
      </c>
      <c r="I287" s="11">
        <v>2.2000000000000002</v>
      </c>
      <c r="J287" s="5">
        <f t="shared" si="37"/>
        <v>1.4733333333333334</v>
      </c>
      <c r="K287" s="21" t="s">
        <v>2020</v>
      </c>
      <c r="L287" s="21" t="s">
        <v>11</v>
      </c>
      <c r="M287" s="43">
        <v>100</v>
      </c>
      <c r="N287" s="30">
        <v>13</v>
      </c>
      <c r="O287" s="30">
        <f t="shared" si="38"/>
        <v>13132</v>
      </c>
      <c r="P287" s="30">
        <f>P286+1</f>
        <v>132</v>
      </c>
      <c r="Q287" s="30" t="str">
        <f t="shared" si="39"/>
        <v>const char* CR042[11] = {"CR042", "Koro kerupuk, biji, segar", "67,2", "125", "8,3", "0,7", "22,1", "2,2", "1,47333333333333", "KACANG, BIJI, BEAN DAN HASIL OLAHANNYA", "13132"};</v>
      </c>
    </row>
    <row r="288" spans="1:17" x14ac:dyDescent="0.25">
      <c r="A288" s="12" t="s">
        <v>541</v>
      </c>
      <c r="B288" s="28" t="s">
        <v>542</v>
      </c>
      <c r="C288" s="4" t="s">
        <v>29</v>
      </c>
      <c r="D288" s="5">
        <v>88.6</v>
      </c>
      <c r="E288" s="14">
        <v>33</v>
      </c>
      <c r="F288" s="8">
        <v>2.7</v>
      </c>
      <c r="G288" s="7">
        <v>0.2</v>
      </c>
      <c r="H288" s="5">
        <v>7.9</v>
      </c>
      <c r="I288" s="11">
        <v>3.5</v>
      </c>
      <c r="J288" s="5">
        <f t="shared" si="37"/>
        <v>0.52666666666666673</v>
      </c>
      <c r="K288" s="21" t="s">
        <v>2020</v>
      </c>
      <c r="L288" s="21" t="s">
        <v>11</v>
      </c>
      <c r="M288" s="43">
        <v>100</v>
      </c>
      <c r="N288" s="30">
        <v>13</v>
      </c>
      <c r="O288" s="30">
        <f t="shared" si="38"/>
        <v>13133</v>
      </c>
      <c r="P288" s="30">
        <f t="shared" si="40"/>
        <v>133</v>
      </c>
      <c r="Q288" s="30" t="str">
        <f t="shared" si="39"/>
        <v>const char* CR043[11] = {"CR043", "Koro loke, biji, segar", "88,6", "33", "2,7", "0,2", "7,9", "3,5", "0,526666666666667", "KACANG, BIJI, BEAN DAN HASIL OLAHANNYA", "13133"};</v>
      </c>
    </row>
    <row r="289" spans="1:17" x14ac:dyDescent="0.25">
      <c r="A289" s="12" t="s">
        <v>543</v>
      </c>
      <c r="B289" s="28" t="s">
        <v>544</v>
      </c>
      <c r="C289" s="4" t="s">
        <v>2328</v>
      </c>
      <c r="D289" s="5">
        <v>13</v>
      </c>
      <c r="E289" s="14">
        <v>344</v>
      </c>
      <c r="F289" s="8">
        <v>12.5</v>
      </c>
      <c r="G289" s="7">
        <v>2.1</v>
      </c>
      <c r="H289" s="5">
        <v>69.400000000000006</v>
      </c>
      <c r="I289" s="5">
        <v>7.5</v>
      </c>
      <c r="J289" s="5">
        <f t="shared" si="37"/>
        <v>4.6266666666666669</v>
      </c>
      <c r="K289" s="21" t="s">
        <v>2020</v>
      </c>
      <c r="L289" s="21" t="s">
        <v>11</v>
      </c>
      <c r="M289" s="43">
        <v>100</v>
      </c>
      <c r="N289" s="30">
        <v>13</v>
      </c>
      <c r="O289" s="30">
        <f t="shared" si="38"/>
        <v>13134</v>
      </c>
      <c r="P289" s="30">
        <f t="shared" si="40"/>
        <v>134</v>
      </c>
      <c r="Q289" s="30" t="str">
        <f t="shared" si="39"/>
        <v>const char* CR044[11] = {"CR044", "Koro roay, kering", "13", "344", "12,5", "2,1", "69,4", "7,5", "4,62666666666667", "KACANG, BIJI, BEAN DAN HASIL OLAHANNYA", "13134"};</v>
      </c>
    </row>
    <row r="290" spans="1:17" x14ac:dyDescent="0.25">
      <c r="A290" s="12" t="s">
        <v>545</v>
      </c>
      <c r="B290" s="28" t="s">
        <v>2080</v>
      </c>
      <c r="C290" s="4" t="s">
        <v>29</v>
      </c>
      <c r="D290" s="5">
        <v>11.8</v>
      </c>
      <c r="E290" s="14">
        <v>338</v>
      </c>
      <c r="F290" s="5">
        <v>22.2</v>
      </c>
      <c r="G290" s="5">
        <v>1.5</v>
      </c>
      <c r="H290" s="5">
        <v>61</v>
      </c>
      <c r="I290" s="11">
        <v>5.8</v>
      </c>
      <c r="J290" s="5">
        <f t="shared" si="37"/>
        <v>4.0666666666666664</v>
      </c>
      <c r="K290" s="21" t="s">
        <v>2020</v>
      </c>
      <c r="L290" s="21" t="s">
        <v>11</v>
      </c>
      <c r="M290" s="43">
        <v>100</v>
      </c>
      <c r="N290" s="30">
        <v>13</v>
      </c>
      <c r="O290" s="30">
        <f t="shared" si="38"/>
        <v>13135</v>
      </c>
      <c r="P290" s="30">
        <f t="shared" si="40"/>
        <v>135</v>
      </c>
      <c r="Q290" s="30" t="str">
        <f t="shared" si="39"/>
        <v>const char* CR045[11] = {"CR045", "Koro wedus, biji, kering", "11,8", "338", "22,2", "1,5", "61", "5,8", "4,06666666666667", "KACANG, BIJI, BEAN DAN HASIL OLAHANNYA", "13135"};</v>
      </c>
    </row>
    <row r="291" spans="1:17" x14ac:dyDescent="0.25">
      <c r="A291" s="12" t="s">
        <v>546</v>
      </c>
      <c r="B291" s="28" t="s">
        <v>2081</v>
      </c>
      <c r="C291" s="4" t="s">
        <v>29</v>
      </c>
      <c r="D291" s="5">
        <v>77.400000000000006</v>
      </c>
      <c r="E291" s="14">
        <v>85</v>
      </c>
      <c r="F291" s="5">
        <v>5.7</v>
      </c>
      <c r="G291" s="5">
        <v>0.3</v>
      </c>
      <c r="H291" s="5">
        <v>15.4</v>
      </c>
      <c r="I291" s="11">
        <v>10.8</v>
      </c>
      <c r="J291" s="5">
        <f t="shared" si="37"/>
        <v>1.0266666666666666</v>
      </c>
      <c r="K291" s="21" t="s">
        <v>2020</v>
      </c>
      <c r="L291" s="21" t="s">
        <v>11</v>
      </c>
      <c r="M291" s="43">
        <v>100</v>
      </c>
      <c r="N291" s="30">
        <v>13</v>
      </c>
      <c r="O291" s="30">
        <f t="shared" si="38"/>
        <v>13141</v>
      </c>
      <c r="P291" s="30">
        <f>P290+6</f>
        <v>141</v>
      </c>
      <c r="Q291" s="30" t="str">
        <f t="shared" si="39"/>
        <v>const char* CR046[11] = {"CR046", "Lamtoro biji, muda, segar", "77,4", "85", "5,7", "0,3", "15,4", "10,8", "1,02666666666667", "KACANG, BIJI, BEAN DAN HASIL OLAHANNYA", "13141"};</v>
      </c>
    </row>
    <row r="292" spans="1:17" x14ac:dyDescent="0.25">
      <c r="A292" s="12" t="s">
        <v>547</v>
      </c>
      <c r="B292" s="28" t="s">
        <v>2082</v>
      </c>
      <c r="C292" s="4" t="s">
        <v>29</v>
      </c>
      <c r="D292" s="5">
        <v>61.4</v>
      </c>
      <c r="E292" s="14">
        <v>148</v>
      </c>
      <c r="F292" s="5">
        <v>10.6</v>
      </c>
      <c r="G292" s="5">
        <v>0.5</v>
      </c>
      <c r="H292" s="5">
        <v>26.2</v>
      </c>
      <c r="I292" s="11">
        <v>17</v>
      </c>
      <c r="J292" s="5">
        <f t="shared" si="37"/>
        <v>1.7466666666666666</v>
      </c>
      <c r="K292" s="21" t="s">
        <v>2020</v>
      </c>
      <c r="L292" s="21" t="s">
        <v>11</v>
      </c>
      <c r="M292" s="43">
        <v>100</v>
      </c>
      <c r="N292" s="30">
        <v>13</v>
      </c>
      <c r="O292" s="30">
        <f t="shared" si="38"/>
        <v>13142</v>
      </c>
      <c r="P292" s="30">
        <f>P291+1</f>
        <v>142</v>
      </c>
      <c r="Q292" s="30" t="str">
        <f t="shared" si="39"/>
        <v>const char* CR047[11] = {"CR047", "Lamtoro biji, tua, segar", "61,4", "148", "10,6", "0,5", "26,2", "17", "1,74666666666667", "KACANG, BIJI, BEAN DAN HASIL OLAHANNYA", "13142"};</v>
      </c>
    </row>
    <row r="293" spans="1:17" x14ac:dyDescent="0.25">
      <c r="A293" s="12" t="s">
        <v>548</v>
      </c>
      <c r="B293" s="28" t="s">
        <v>2083</v>
      </c>
      <c r="C293" s="4" t="s">
        <v>2328</v>
      </c>
      <c r="D293" s="5">
        <v>10.199999999999999</v>
      </c>
      <c r="E293" s="14">
        <v>367</v>
      </c>
      <c r="F293" s="5">
        <v>46.4</v>
      </c>
      <c r="G293" s="5">
        <v>5.4</v>
      </c>
      <c r="H293" s="5">
        <v>32.5</v>
      </c>
      <c r="I293" s="5">
        <v>2.6</v>
      </c>
      <c r="J293" s="5">
        <f t="shared" si="37"/>
        <v>2.1666666666666665</v>
      </c>
      <c r="K293" s="21" t="s">
        <v>2020</v>
      </c>
      <c r="L293" s="21" t="s">
        <v>11</v>
      </c>
      <c r="M293" s="43">
        <v>100</v>
      </c>
      <c r="N293" s="30">
        <v>13</v>
      </c>
      <c r="O293" s="30">
        <f t="shared" si="38"/>
        <v>13143</v>
      </c>
      <c r="P293" s="30">
        <f t="shared" si="40"/>
        <v>143</v>
      </c>
      <c r="Q293" s="30" t="str">
        <f t="shared" si="39"/>
        <v>const char* CR048[11] = {"CR048", "Lamtoro var, gung tanpa kulit", "10,2", "367", "46,4", "5,4", "32,5", "2,6", "2,16666666666667", "KACANG, BIJI, BEAN DAN HASIL OLAHANNYA", "13143"};</v>
      </c>
    </row>
    <row r="294" spans="1:17" x14ac:dyDescent="0.25">
      <c r="A294" s="12" t="s">
        <v>549</v>
      </c>
      <c r="B294" s="28" t="s">
        <v>2084</v>
      </c>
      <c r="C294" s="4" t="s">
        <v>2328</v>
      </c>
      <c r="D294" s="5">
        <v>13.5</v>
      </c>
      <c r="E294" s="14">
        <v>336</v>
      </c>
      <c r="F294" s="5">
        <v>23.8</v>
      </c>
      <c r="G294" s="5">
        <v>1.2</v>
      </c>
      <c r="H294" s="5">
        <v>59.7</v>
      </c>
      <c r="I294" s="5">
        <v>15.4</v>
      </c>
      <c r="J294" s="5">
        <f t="shared" si="37"/>
        <v>3.98</v>
      </c>
      <c r="K294" s="21" t="s">
        <v>2020</v>
      </c>
      <c r="L294" s="21" t="s">
        <v>11</v>
      </c>
      <c r="M294" s="43">
        <v>100</v>
      </c>
      <c r="N294" s="30">
        <v>13</v>
      </c>
      <c r="O294" s="30">
        <f t="shared" si="38"/>
        <v>13144</v>
      </c>
      <c r="P294" s="30">
        <f t="shared" si="40"/>
        <v>144</v>
      </c>
      <c r="Q294" s="30" t="str">
        <f t="shared" si="39"/>
        <v>const char* CR049[11] = {"CR049", "Lamtoro var, lokal dengan kulit", "13,5", "336", "23,8", "1,2", "59,7", "15,4", "3,98", "KACANG, BIJI, BEAN DAN HASIL OLAHANNYA", "13144"};</v>
      </c>
    </row>
    <row r="295" spans="1:17" x14ac:dyDescent="0.25">
      <c r="A295" s="12" t="s">
        <v>550</v>
      </c>
      <c r="B295" s="28" t="s">
        <v>551</v>
      </c>
      <c r="C295" s="4" t="s">
        <v>29</v>
      </c>
      <c r="D295" s="5">
        <v>57.7</v>
      </c>
      <c r="E295" s="14">
        <v>165</v>
      </c>
      <c r="F295" s="5">
        <v>4.2</v>
      </c>
      <c r="G295" s="5">
        <v>0.1</v>
      </c>
      <c r="H295" s="5">
        <v>36.700000000000003</v>
      </c>
      <c r="I295" s="11">
        <v>1.8</v>
      </c>
      <c r="J295" s="5">
        <f t="shared" si="37"/>
        <v>2.4466666666666668</v>
      </c>
      <c r="K295" s="21" t="s">
        <v>2020</v>
      </c>
      <c r="L295" s="21" t="s">
        <v>11</v>
      </c>
      <c r="M295" s="43">
        <v>100</v>
      </c>
      <c r="N295" s="30">
        <v>13</v>
      </c>
      <c r="O295" s="30">
        <f t="shared" si="38"/>
        <v>13145</v>
      </c>
      <c r="P295" s="30">
        <f t="shared" si="40"/>
        <v>145</v>
      </c>
      <c r="Q295" s="30" t="str">
        <f t="shared" si="39"/>
        <v>const char* CR050[11] = {"CR050", "Nangka, biji, segar", "57,7", "165", "4,2", "0,1", "36,7", "1,8", "2,44666666666667", "KACANG, BIJI, BEAN DAN HASIL OLAHANNYA", "13145"};</v>
      </c>
    </row>
    <row r="296" spans="1:17" x14ac:dyDescent="0.25">
      <c r="A296" s="12" t="s">
        <v>552</v>
      </c>
      <c r="B296" s="28" t="s">
        <v>2085</v>
      </c>
      <c r="C296" s="4" t="s">
        <v>2328</v>
      </c>
      <c r="D296" s="5">
        <v>8.1</v>
      </c>
      <c r="E296" s="14">
        <v>449</v>
      </c>
      <c r="F296" s="5">
        <v>30.6</v>
      </c>
      <c r="G296" s="5">
        <v>25.5</v>
      </c>
      <c r="H296" s="5">
        <v>31.9</v>
      </c>
      <c r="I296" s="5">
        <v>3.5</v>
      </c>
      <c r="J296" s="5">
        <f t="shared" si="37"/>
        <v>2.1266666666666665</v>
      </c>
      <c r="K296" s="21" t="s">
        <v>2020</v>
      </c>
      <c r="L296" s="21" t="s">
        <v>11</v>
      </c>
      <c r="M296" s="43">
        <v>100</v>
      </c>
      <c r="N296" s="30">
        <v>13</v>
      </c>
      <c r="O296" s="30">
        <f t="shared" si="38"/>
        <v>13151</v>
      </c>
      <c r="P296" s="30">
        <f>P291+10</f>
        <v>151</v>
      </c>
      <c r="Q296" s="30" t="str">
        <f t="shared" si="39"/>
        <v>const char* CR051[11] = {"CR051", "Saga merah terkupas, mentah", "8,1", "449", "30,6", "25,5", "31,9", "3,5", "2,12666666666667", "KACANG, BIJI, BEAN DAN HASIL OLAHANNYA", "13151"};</v>
      </c>
    </row>
    <row r="297" spans="1:17" x14ac:dyDescent="0.25">
      <c r="A297" s="12" t="s">
        <v>553</v>
      </c>
      <c r="B297" s="28" t="s">
        <v>554</v>
      </c>
      <c r="C297" s="4" t="s">
        <v>29</v>
      </c>
      <c r="D297" s="5">
        <v>5.8</v>
      </c>
      <c r="E297" s="14">
        <v>568</v>
      </c>
      <c r="F297" s="5">
        <v>19.3</v>
      </c>
      <c r="G297" s="5">
        <v>51.1</v>
      </c>
      <c r="H297" s="5">
        <v>18.100000000000001</v>
      </c>
      <c r="I297" s="11">
        <v>3.6</v>
      </c>
      <c r="J297" s="5">
        <f t="shared" si="37"/>
        <v>1.2066666666666668</v>
      </c>
      <c r="K297" s="21" t="s">
        <v>2020</v>
      </c>
      <c r="L297" s="21" t="s">
        <v>11</v>
      </c>
      <c r="M297" s="43">
        <v>100</v>
      </c>
      <c r="N297" s="30">
        <v>13</v>
      </c>
      <c r="O297" s="30">
        <f t="shared" si="38"/>
        <v>13152</v>
      </c>
      <c r="P297" s="30">
        <f t="shared" ref="P297:P300" si="42">P292+10</f>
        <v>152</v>
      </c>
      <c r="Q297" s="30" t="str">
        <f t="shared" si="39"/>
        <v>const char* CR052[11] = {"CR052", "Wijen, mentah", "5,8", "568", "19,3", "51,1", "18,1", "3,6", "1,20666666666667", "KACANG, BIJI, BEAN DAN HASIL OLAHANNYA", "13152"};</v>
      </c>
    </row>
    <row r="298" spans="1:17" x14ac:dyDescent="0.25">
      <c r="A298" s="12" t="s">
        <v>555</v>
      </c>
      <c r="B298" s="28" t="s">
        <v>2086</v>
      </c>
      <c r="C298" s="4" t="s">
        <v>127</v>
      </c>
      <c r="D298" s="5">
        <v>55.6</v>
      </c>
      <c r="E298" s="14">
        <v>204</v>
      </c>
      <c r="F298" s="5">
        <v>16.899999999999999</v>
      </c>
      <c r="G298" s="5">
        <v>8.8000000000000007</v>
      </c>
      <c r="H298" s="5">
        <v>17.5</v>
      </c>
      <c r="I298" s="5">
        <v>4.8</v>
      </c>
      <c r="J298" s="5">
        <f t="shared" si="37"/>
        <v>1.1666666666666667</v>
      </c>
      <c r="K298" s="21" t="s">
        <v>2020</v>
      </c>
      <c r="L298" s="21" t="s">
        <v>11</v>
      </c>
      <c r="M298" s="43">
        <v>100</v>
      </c>
      <c r="N298" s="30">
        <v>13</v>
      </c>
      <c r="O298" s="30">
        <f t="shared" si="38"/>
        <v>13153</v>
      </c>
      <c r="P298" s="30">
        <f t="shared" si="42"/>
        <v>153</v>
      </c>
      <c r="Q298" s="30" t="str">
        <f t="shared" si="39"/>
        <v>const char* CP001[11] = {"CP001", "Kacang belimbing, rebus", "55,6", "204", "16,9", "8,8", "17,5", "4,8", "1,16666666666667", "KACANG, BIJI, BEAN DAN HASIL OLAHANNYA", "13153"};</v>
      </c>
    </row>
    <row r="299" spans="1:17" x14ac:dyDescent="0.25">
      <c r="A299" s="12" t="s">
        <v>556</v>
      </c>
      <c r="B299" s="28" t="s">
        <v>557</v>
      </c>
      <c r="C299" s="4" t="s">
        <v>127</v>
      </c>
      <c r="D299" s="5">
        <v>3</v>
      </c>
      <c r="E299" s="14">
        <v>479</v>
      </c>
      <c r="F299" s="5">
        <v>12.7</v>
      </c>
      <c r="G299" s="5">
        <v>23.2</v>
      </c>
      <c r="H299" s="5">
        <v>58.9</v>
      </c>
      <c r="I299" s="5">
        <v>1.2</v>
      </c>
      <c r="J299" s="5">
        <f t="shared" si="37"/>
        <v>3.9266666666666667</v>
      </c>
      <c r="K299" s="21" t="s">
        <v>2020</v>
      </c>
      <c r="L299" s="21" t="s">
        <v>11</v>
      </c>
      <c r="M299" s="43">
        <v>100</v>
      </c>
      <c r="N299" s="30">
        <v>13</v>
      </c>
      <c r="O299" s="30">
        <f t="shared" si="38"/>
        <v>13154</v>
      </c>
      <c r="P299" s="30">
        <f t="shared" si="42"/>
        <v>154</v>
      </c>
      <c r="Q299" s="30" t="str">
        <f t="shared" si="39"/>
        <v>const char* CP002[11] = {"CP002", "Kacang bogor, goreng", "3", "479", "12,7", "23,2", "58,9", "1,2", "3,92666666666667", "KACANG, BIJI, BEAN DAN HASIL OLAHANNYA", "13154"};</v>
      </c>
    </row>
    <row r="300" spans="1:17" x14ac:dyDescent="0.25">
      <c r="A300" s="12" t="s">
        <v>558</v>
      </c>
      <c r="B300" s="28" t="s">
        <v>559</v>
      </c>
      <c r="C300" s="4" t="s">
        <v>127</v>
      </c>
      <c r="D300" s="5">
        <v>61.2</v>
      </c>
      <c r="E300" s="14">
        <v>161</v>
      </c>
      <c r="F300" s="5">
        <v>7.7</v>
      </c>
      <c r="G300" s="5">
        <v>2.8</v>
      </c>
      <c r="H300" s="5">
        <v>27.1</v>
      </c>
      <c r="I300" s="5">
        <v>2</v>
      </c>
      <c r="J300" s="5">
        <f t="shared" si="37"/>
        <v>1.8066666666666669</v>
      </c>
      <c r="K300" s="21" t="s">
        <v>2020</v>
      </c>
      <c r="L300" s="21" t="s">
        <v>11</v>
      </c>
      <c r="M300" s="43">
        <v>100</v>
      </c>
      <c r="N300" s="30">
        <v>13</v>
      </c>
      <c r="O300" s="30">
        <f t="shared" si="38"/>
        <v>13155</v>
      </c>
      <c r="P300" s="30">
        <f t="shared" si="42"/>
        <v>155</v>
      </c>
      <c r="Q300" s="30" t="str">
        <f t="shared" si="39"/>
        <v>const char* CP003[11] = {"CP003", "Kacang bogor, rebus", "61,2", "161", "7,7", "2,8", "27,1", "2", "1,80666666666667", "KACANG, BIJI, BEAN DAN HASIL OLAHANNYA", "13155"};</v>
      </c>
    </row>
    <row r="301" spans="1:17" x14ac:dyDescent="0.25">
      <c r="A301" s="12" t="s">
        <v>560</v>
      </c>
      <c r="B301" s="28" t="s">
        <v>561</v>
      </c>
      <c r="C301" s="4" t="s">
        <v>127</v>
      </c>
      <c r="D301" s="5">
        <v>61.5</v>
      </c>
      <c r="E301" s="14">
        <v>147</v>
      </c>
      <c r="F301" s="5">
        <v>9</v>
      </c>
      <c r="G301" s="5">
        <v>0.5</v>
      </c>
      <c r="H301" s="5">
        <v>27.5</v>
      </c>
      <c r="I301" s="5">
        <v>3.4</v>
      </c>
      <c r="J301" s="5">
        <f t="shared" si="37"/>
        <v>1.8333333333333333</v>
      </c>
      <c r="K301" s="21" t="s">
        <v>2020</v>
      </c>
      <c r="L301" s="21" t="s">
        <v>11</v>
      </c>
      <c r="M301" s="43">
        <v>100</v>
      </c>
      <c r="N301" s="30">
        <v>13</v>
      </c>
      <c r="O301" s="30">
        <f t="shared" si="38"/>
        <v>13211</v>
      </c>
      <c r="P301" s="30">
        <f>P300+56</f>
        <v>211</v>
      </c>
      <c r="Q301" s="30" t="str">
        <f t="shared" si="39"/>
        <v>const char* CP004[11] = {"CP004", "Kacang gude, rebus", "61,5", "147", "9", "0,5", "27,5", "3,4", "1,83333333333333", "KACANG, BIJI, BEAN DAN HASIL OLAHANNYA", "13211"};</v>
      </c>
    </row>
    <row r="302" spans="1:17" x14ac:dyDescent="0.25">
      <c r="A302" s="12" t="s">
        <v>562</v>
      </c>
      <c r="B302" s="28" t="s">
        <v>2437</v>
      </c>
      <c r="C302" s="4" t="s">
        <v>127</v>
      </c>
      <c r="D302" s="5">
        <v>71.3</v>
      </c>
      <c r="E302" s="14">
        <v>109</v>
      </c>
      <c r="F302" s="5">
        <v>8.6999999999999993</v>
      </c>
      <c r="G302" s="5">
        <v>0.5</v>
      </c>
      <c r="H302" s="5">
        <v>18.3</v>
      </c>
      <c r="I302" s="5">
        <v>1.5</v>
      </c>
      <c r="J302" s="5">
        <f t="shared" si="37"/>
        <v>1.22</v>
      </c>
      <c r="K302" s="21" t="s">
        <v>2020</v>
      </c>
      <c r="L302" s="21" t="s">
        <v>11</v>
      </c>
      <c r="M302" s="43">
        <v>100</v>
      </c>
      <c r="N302" s="30">
        <v>13</v>
      </c>
      <c r="O302" s="30">
        <f t="shared" si="38"/>
        <v>13212</v>
      </c>
      <c r="P302" s="30">
        <f>P301+1</f>
        <v>212</v>
      </c>
      <c r="Q302" s="30" t="str">
        <f t="shared" si="39"/>
        <v>const char* CP005[11] = {"CP005", "Kacang hijau, rebus", "71,3", "109", "8,7", "0,5", "18,3", "1,5", "1,22", "KACANG, BIJI, BEAN DAN HASIL OLAHANNYA", "13212"};</v>
      </c>
    </row>
    <row r="303" spans="1:17" x14ac:dyDescent="0.25">
      <c r="A303" s="12" t="s">
        <v>563</v>
      </c>
      <c r="B303" s="28" t="s">
        <v>2087</v>
      </c>
      <c r="C303" s="4" t="s">
        <v>127</v>
      </c>
      <c r="D303" s="5">
        <v>9.6</v>
      </c>
      <c r="E303" s="14">
        <v>521</v>
      </c>
      <c r="F303" s="5">
        <v>32.200000000000003</v>
      </c>
      <c r="G303" s="5">
        <v>37.700000000000003</v>
      </c>
      <c r="H303" s="5">
        <v>22.9</v>
      </c>
      <c r="I303" s="5">
        <v>7.6</v>
      </c>
      <c r="J303" s="5">
        <f t="shared" si="37"/>
        <v>1.5266666666666666</v>
      </c>
      <c r="K303" s="21" t="s">
        <v>2020</v>
      </c>
      <c r="L303" s="21" t="s">
        <v>11</v>
      </c>
      <c r="M303" s="43">
        <v>100</v>
      </c>
      <c r="N303" s="30">
        <v>13</v>
      </c>
      <c r="O303" s="30">
        <f t="shared" si="38"/>
        <v>13213</v>
      </c>
      <c r="P303" s="30">
        <f t="shared" si="40"/>
        <v>213</v>
      </c>
      <c r="Q303" s="30" t="str">
        <f t="shared" si="39"/>
        <v>const char* CP006[11] = {"CP006", "Kacang kedelai, goreng", "9,6", "521", "32,2", "37,7", "22,9", "7,6", "1,52666666666667", "KACANG, BIJI, BEAN DAN HASIL OLAHANNYA", "13213"};</v>
      </c>
    </row>
    <row r="304" spans="1:17" x14ac:dyDescent="0.25">
      <c r="A304" s="12" t="s">
        <v>564</v>
      </c>
      <c r="B304" s="28" t="s">
        <v>565</v>
      </c>
      <c r="C304" s="4" t="s">
        <v>127</v>
      </c>
      <c r="D304" s="5">
        <v>56.8</v>
      </c>
      <c r="E304" s="14">
        <v>189</v>
      </c>
      <c r="F304" s="5">
        <v>20.2</v>
      </c>
      <c r="G304" s="5">
        <v>8.1999999999999993</v>
      </c>
      <c r="H304" s="5">
        <v>12.7</v>
      </c>
      <c r="I304" s="5">
        <v>1.6</v>
      </c>
      <c r="J304" s="5">
        <f t="shared" si="37"/>
        <v>0.84666666666666657</v>
      </c>
      <c r="K304" s="21" t="s">
        <v>2020</v>
      </c>
      <c r="L304" s="21" t="s">
        <v>11</v>
      </c>
      <c r="M304" s="43">
        <v>100</v>
      </c>
      <c r="N304" s="30">
        <v>13</v>
      </c>
      <c r="O304" s="30">
        <f t="shared" si="38"/>
        <v>13214</v>
      </c>
      <c r="P304" s="30">
        <f t="shared" si="40"/>
        <v>214</v>
      </c>
      <c r="Q304" s="30" t="str">
        <f t="shared" si="39"/>
        <v>const char* CP007[11] = {"CP007", "Kacang kedelai, rebus", "56,8", "189", "20,2", "8,2", "12,7", "1,6", "0,846666666666667", "KACANG, BIJI, BEAN DAN HASIL OLAHANNYA", "13214"};</v>
      </c>
    </row>
    <row r="305" spans="1:17" x14ac:dyDescent="0.25">
      <c r="A305" s="12" t="s">
        <v>566</v>
      </c>
      <c r="B305" s="28" t="s">
        <v>2088</v>
      </c>
      <c r="C305" s="4" t="s">
        <v>2328</v>
      </c>
      <c r="D305" s="5">
        <v>59.6</v>
      </c>
      <c r="E305" s="14">
        <v>158</v>
      </c>
      <c r="F305" s="5">
        <v>10.3</v>
      </c>
      <c r="G305" s="5">
        <v>0.9</v>
      </c>
      <c r="H305" s="5">
        <v>28.2</v>
      </c>
      <c r="I305" s="5">
        <v>2.6</v>
      </c>
      <c r="J305" s="5">
        <f t="shared" si="37"/>
        <v>1.88</v>
      </c>
      <c r="K305" s="21" t="s">
        <v>2020</v>
      </c>
      <c r="L305" s="21" t="s">
        <v>11</v>
      </c>
      <c r="M305" s="43">
        <v>100</v>
      </c>
      <c r="N305" s="30">
        <v>13</v>
      </c>
      <c r="O305" s="30">
        <f t="shared" si="38"/>
        <v>13215</v>
      </c>
      <c r="P305" s="30">
        <f t="shared" si="40"/>
        <v>215</v>
      </c>
      <c r="Q305" s="30" t="str">
        <f t="shared" si="39"/>
        <v>const char* CP008[11] = {"CP008", "Kacang merah kering, rebus", "59,6", "158", "10,3", "0,9", "28,2", "2,6", "1,88", "KACANG, BIJI, BEAN DAN HASIL OLAHANNYA", "13215"};</v>
      </c>
    </row>
    <row r="306" spans="1:17" x14ac:dyDescent="0.25">
      <c r="A306" s="12" t="s">
        <v>567</v>
      </c>
      <c r="B306" s="28" t="s">
        <v>2089</v>
      </c>
      <c r="C306" s="4" t="s">
        <v>2328</v>
      </c>
      <c r="D306" s="5">
        <v>63.1</v>
      </c>
      <c r="E306" s="14">
        <v>144</v>
      </c>
      <c r="F306" s="5">
        <v>10</v>
      </c>
      <c r="G306" s="5">
        <v>1</v>
      </c>
      <c r="H306" s="5">
        <v>24.7</v>
      </c>
      <c r="I306" s="5">
        <v>3.5</v>
      </c>
      <c r="J306" s="5">
        <f t="shared" si="37"/>
        <v>1.6466666666666667</v>
      </c>
      <c r="K306" s="21" t="s">
        <v>2020</v>
      </c>
      <c r="L306" s="21" t="s">
        <v>11</v>
      </c>
      <c r="M306" s="43">
        <v>100</v>
      </c>
      <c r="N306" s="30">
        <v>13</v>
      </c>
      <c r="O306" s="30">
        <f t="shared" si="38"/>
        <v>13221</v>
      </c>
      <c r="P306" s="30">
        <f>P301+10</f>
        <v>221</v>
      </c>
      <c r="Q306" s="30" t="str">
        <f t="shared" si="39"/>
        <v>const char* CP009[11] = {"CP009", "Kacang merah segar, rebus", "63,1", "144", "10", "1", "24,7", "3,5", "1,64666666666667", "KACANG, BIJI, BEAN DAN HASIL OLAHANNYA", "13221"};</v>
      </c>
    </row>
    <row r="307" spans="1:17" x14ac:dyDescent="0.25">
      <c r="A307" s="12" t="s">
        <v>568</v>
      </c>
      <c r="B307" s="28" t="s">
        <v>2090</v>
      </c>
      <c r="C307" s="4" t="s">
        <v>2328</v>
      </c>
      <c r="D307" s="5">
        <v>1</v>
      </c>
      <c r="E307" s="14">
        <v>629</v>
      </c>
      <c r="F307" s="5">
        <v>20.399999999999999</v>
      </c>
      <c r="G307" s="5">
        <v>56.3</v>
      </c>
      <c r="H307" s="5">
        <v>19.8</v>
      </c>
      <c r="I307" s="5">
        <v>1.1000000000000001</v>
      </c>
      <c r="J307" s="5">
        <f t="shared" si="37"/>
        <v>1.32</v>
      </c>
      <c r="K307" s="21" t="s">
        <v>2020</v>
      </c>
      <c r="L307" s="21" t="s">
        <v>11</v>
      </c>
      <c r="M307" s="43">
        <v>100</v>
      </c>
      <c r="N307" s="30">
        <v>13</v>
      </c>
      <c r="O307" s="30">
        <f t="shared" si="38"/>
        <v>13222</v>
      </c>
      <c r="P307" s="30">
        <f t="shared" ref="P307:P310" si="43">P302+10</f>
        <v>222</v>
      </c>
      <c r="Q307" s="30" t="str">
        <f t="shared" si="39"/>
        <v>const char* CP010[11] = {"CP010", "Kacang mete/biji jambu monyet, goreng", "1", "629", "20,4", "56,3", "19,8", "1,1", "1,32", "KACANG, BIJI, BEAN DAN HASIL OLAHANNYA", "13222"};</v>
      </c>
    </row>
    <row r="308" spans="1:17" x14ac:dyDescent="0.25">
      <c r="A308" s="12" t="s">
        <v>569</v>
      </c>
      <c r="B308" s="28" t="s">
        <v>2091</v>
      </c>
      <c r="C308" s="4" t="s">
        <v>29</v>
      </c>
      <c r="D308" s="5">
        <v>40.200000000000003</v>
      </c>
      <c r="E308" s="14">
        <v>360</v>
      </c>
      <c r="F308" s="5">
        <v>13.5</v>
      </c>
      <c r="G308" s="5">
        <v>31.2</v>
      </c>
      <c r="H308" s="5">
        <v>12.8</v>
      </c>
      <c r="I308" s="9"/>
      <c r="J308" s="5">
        <f t="shared" si="37"/>
        <v>0.85333333333333339</v>
      </c>
      <c r="K308" s="21" t="s">
        <v>2020</v>
      </c>
      <c r="L308" s="21" t="s">
        <v>11</v>
      </c>
      <c r="M308" s="43">
        <v>100</v>
      </c>
      <c r="N308" s="30">
        <v>13</v>
      </c>
      <c r="O308" s="30">
        <f t="shared" si="38"/>
        <v>13223</v>
      </c>
      <c r="P308" s="30">
        <f t="shared" si="43"/>
        <v>223</v>
      </c>
      <c r="Q308" s="30" t="str">
        <f t="shared" si="39"/>
        <v>const char* CP011[11] = {"CP011", "Kacang tanah rebus dg kulit", "40,2", "360", "13,5", "31,2", "12,8", "", "0,853333333333333", "KACANG, BIJI, BEAN DAN HASIL OLAHANNYA", "13223"};</v>
      </c>
    </row>
    <row r="309" spans="1:17" x14ac:dyDescent="0.25">
      <c r="A309" s="12" t="s">
        <v>570</v>
      </c>
      <c r="B309" s="28" t="s">
        <v>571</v>
      </c>
      <c r="C309" s="4" t="s">
        <v>2328</v>
      </c>
      <c r="D309" s="5">
        <v>2.5</v>
      </c>
      <c r="E309" s="14">
        <v>564</v>
      </c>
      <c r="F309" s="5">
        <v>25.5</v>
      </c>
      <c r="G309" s="5">
        <v>44.4</v>
      </c>
      <c r="H309" s="5">
        <v>25.5</v>
      </c>
      <c r="I309" s="5">
        <v>2.8</v>
      </c>
      <c r="J309" s="5">
        <f t="shared" si="37"/>
        <v>1.7</v>
      </c>
      <c r="K309" s="21" t="s">
        <v>2020</v>
      </c>
      <c r="L309" s="21" t="s">
        <v>11</v>
      </c>
      <c r="M309" s="43">
        <v>100</v>
      </c>
      <c r="N309" s="30">
        <v>13</v>
      </c>
      <c r="O309" s="30">
        <f t="shared" si="38"/>
        <v>13224</v>
      </c>
      <c r="P309" s="30">
        <f t="shared" si="43"/>
        <v>224</v>
      </c>
      <c r="Q309" s="30" t="str">
        <f t="shared" si="39"/>
        <v>const char* CP012[11] = {"CP012", "Kacang tanah, goreng", "2,5", "564", "25,5", "44,4", "25,5", "2,8", "1,7", "KACANG, BIJI, BEAN DAN HASIL OLAHANNYA", "13224"};</v>
      </c>
    </row>
    <row r="310" spans="1:17" x14ac:dyDescent="0.25">
      <c r="A310" s="12" t="s">
        <v>572</v>
      </c>
      <c r="B310" s="28" t="s">
        <v>573</v>
      </c>
      <c r="C310" s="4" t="s">
        <v>2328</v>
      </c>
      <c r="D310" s="5">
        <v>62.1</v>
      </c>
      <c r="E310" s="14">
        <v>220</v>
      </c>
      <c r="F310" s="5">
        <v>10.6</v>
      </c>
      <c r="G310" s="5">
        <v>18</v>
      </c>
      <c r="H310" s="5">
        <v>8</v>
      </c>
      <c r="I310" s="5">
        <v>1</v>
      </c>
      <c r="J310" s="5">
        <f t="shared" si="37"/>
        <v>0.53333333333333333</v>
      </c>
      <c r="K310" s="21" t="s">
        <v>2020</v>
      </c>
      <c r="L310" s="21" t="s">
        <v>11</v>
      </c>
      <c r="M310" s="43">
        <v>100</v>
      </c>
      <c r="N310" s="30">
        <v>13</v>
      </c>
      <c r="O310" s="30">
        <f t="shared" si="38"/>
        <v>13225</v>
      </c>
      <c r="P310" s="30">
        <f t="shared" si="43"/>
        <v>225</v>
      </c>
      <c r="Q310" s="30" t="str">
        <f t="shared" si="39"/>
        <v>const char* CP013[11] = {"CP013", "Kacang tanah, rebus", "62,1", "220", "10,6", "18", "8", "1", "0,533333333333333", "KACANG, BIJI, BEAN DAN HASIL OLAHANNYA", "13225"};</v>
      </c>
    </row>
    <row r="311" spans="1:17" x14ac:dyDescent="0.25">
      <c r="A311" s="12" t="s">
        <v>574</v>
      </c>
      <c r="B311" s="28" t="s">
        <v>575</v>
      </c>
      <c r="C311" s="4" t="s">
        <v>2328</v>
      </c>
      <c r="D311" s="5">
        <v>64.400000000000006</v>
      </c>
      <c r="E311" s="14">
        <v>138</v>
      </c>
      <c r="F311" s="8">
        <v>10.7</v>
      </c>
      <c r="G311" s="7">
        <v>1.1000000000000001</v>
      </c>
      <c r="H311" s="5">
        <v>22.6</v>
      </c>
      <c r="I311" s="5">
        <v>0.9</v>
      </c>
      <c r="J311" s="5">
        <f t="shared" si="37"/>
        <v>1.5066666666666668</v>
      </c>
      <c r="K311" s="21" t="s">
        <v>2020</v>
      </c>
      <c r="L311" s="21" t="s">
        <v>11</v>
      </c>
      <c r="M311" s="43">
        <v>100</v>
      </c>
      <c r="N311" s="30">
        <v>13</v>
      </c>
      <c r="O311" s="30">
        <f t="shared" si="38"/>
        <v>13231</v>
      </c>
      <c r="P311" s="30">
        <f>P310+6</f>
        <v>231</v>
      </c>
      <c r="Q311" s="30" t="str">
        <f t="shared" si="39"/>
        <v>const char* CP014[11] = {"CP014", "Kacang tolo, rebus", "64,4", "138", "10,7", "1,1", "22,6", "0,9", "1,50666666666667", "KACANG, BIJI, BEAN DAN HASIL OLAHANNYA", "13231"};</v>
      </c>
    </row>
    <row r="312" spans="1:17" x14ac:dyDescent="0.25">
      <c r="A312" s="12" t="s">
        <v>576</v>
      </c>
      <c r="B312" s="28" t="s">
        <v>577</v>
      </c>
      <c r="C312" s="4" t="s">
        <v>2328</v>
      </c>
      <c r="D312" s="5">
        <v>70.599999999999994</v>
      </c>
      <c r="E312" s="14">
        <v>96</v>
      </c>
      <c r="F312" s="8">
        <v>3.7</v>
      </c>
      <c r="G312" s="7">
        <v>0.6</v>
      </c>
      <c r="H312" s="5">
        <v>19.100000000000001</v>
      </c>
      <c r="I312" s="5">
        <v>2.7</v>
      </c>
      <c r="J312" s="5">
        <f t="shared" si="37"/>
        <v>1.2733333333333334</v>
      </c>
      <c r="K312" s="21" t="s">
        <v>2020</v>
      </c>
      <c r="L312" s="21" t="s">
        <v>11</v>
      </c>
      <c r="M312" s="43">
        <v>100</v>
      </c>
      <c r="N312" s="30">
        <v>13</v>
      </c>
      <c r="O312" s="30">
        <f t="shared" si="38"/>
        <v>13232</v>
      </c>
      <c r="P312" s="30">
        <f>P311+1</f>
        <v>232</v>
      </c>
      <c r="Q312" s="30" t="str">
        <f t="shared" si="39"/>
        <v>const char* CP015[11] = {"CP015", "Ampas kacang hijau", "70,6", "96", "3,7", "0,6", "19,1", "2,7", "1,27333333333333", "KACANG, BIJI, BEAN DAN HASIL OLAHANNYA", "13232"};</v>
      </c>
    </row>
    <row r="313" spans="1:17" x14ac:dyDescent="0.25">
      <c r="A313" s="12" t="s">
        <v>578</v>
      </c>
      <c r="B313" s="28" t="s">
        <v>579</v>
      </c>
      <c r="C313" s="4" t="s">
        <v>2328</v>
      </c>
      <c r="D313" s="5">
        <v>84.1</v>
      </c>
      <c r="E313" s="14">
        <v>67</v>
      </c>
      <c r="F313" s="8">
        <v>5</v>
      </c>
      <c r="G313" s="7">
        <v>2.1</v>
      </c>
      <c r="H313" s="5">
        <v>8.1</v>
      </c>
      <c r="I313" s="5">
        <v>4.0999999999999996</v>
      </c>
      <c r="J313" s="5">
        <f t="shared" si="37"/>
        <v>0.53999999999999992</v>
      </c>
      <c r="K313" s="21" t="s">
        <v>2020</v>
      </c>
      <c r="L313" s="21" t="s">
        <v>11</v>
      </c>
      <c r="M313" s="43">
        <v>100</v>
      </c>
      <c r="N313" s="30">
        <v>13</v>
      </c>
      <c r="O313" s="30">
        <f t="shared" si="38"/>
        <v>13233</v>
      </c>
      <c r="P313" s="30">
        <f t="shared" ref="P313:P370" si="44">P312+1</f>
        <v>233</v>
      </c>
      <c r="Q313" s="30" t="str">
        <f t="shared" si="39"/>
        <v>const char* CP016[11] = {"CP016", "Ampas tahu, mentah", "84,1", "67", "5", "2,1", "8,1", "4,1", "0,54", "KACANG, BIJI, BEAN DAN HASIL OLAHANNYA", "13233"};</v>
      </c>
    </row>
    <row r="314" spans="1:17" x14ac:dyDescent="0.25">
      <c r="A314" s="12" t="s">
        <v>580</v>
      </c>
      <c r="B314" s="28" t="s">
        <v>581</v>
      </c>
      <c r="C314" s="4" t="s">
        <v>2328</v>
      </c>
      <c r="D314" s="5">
        <v>82.5</v>
      </c>
      <c r="E314" s="14">
        <v>75</v>
      </c>
      <c r="F314" s="8">
        <v>4.0999999999999996</v>
      </c>
      <c r="G314" s="7">
        <v>2.1</v>
      </c>
      <c r="H314" s="5">
        <v>10.7</v>
      </c>
      <c r="I314" s="5">
        <v>5.0999999999999996</v>
      </c>
      <c r="J314" s="5">
        <f t="shared" si="37"/>
        <v>0.71333333333333326</v>
      </c>
      <c r="K314" s="21" t="s">
        <v>2020</v>
      </c>
      <c r="L314" s="21" t="s">
        <v>11</v>
      </c>
      <c r="M314" s="43">
        <v>100</v>
      </c>
      <c r="N314" s="30">
        <v>13</v>
      </c>
      <c r="O314" s="30">
        <f t="shared" si="38"/>
        <v>13234</v>
      </c>
      <c r="P314" s="30">
        <f t="shared" si="44"/>
        <v>234</v>
      </c>
      <c r="Q314" s="30" t="str">
        <f t="shared" si="39"/>
        <v>const char* CP017[11] = {"CP017", "Ampas tahu kukus", "82,5", "75", "4,1", "2,1", "10,7", "5,1", "0,713333333333333", "KACANG, BIJI, BEAN DAN HASIL OLAHANNYA", "13234"};</v>
      </c>
    </row>
    <row r="315" spans="1:17" x14ac:dyDescent="0.25">
      <c r="A315" s="12" t="s">
        <v>582</v>
      </c>
      <c r="B315" s="28" t="s">
        <v>583</v>
      </c>
      <c r="C315" s="4" t="s">
        <v>29</v>
      </c>
      <c r="D315" s="5">
        <v>9</v>
      </c>
      <c r="E315" s="14">
        <v>414</v>
      </c>
      <c r="F315" s="8">
        <v>26.6</v>
      </c>
      <c r="G315" s="7">
        <v>18.3</v>
      </c>
      <c r="H315" s="5">
        <v>41.3</v>
      </c>
      <c r="I315" s="5">
        <v>0</v>
      </c>
      <c r="J315" s="5">
        <f t="shared" si="37"/>
        <v>2.753333333333333</v>
      </c>
      <c r="K315" s="21" t="s">
        <v>2020</v>
      </c>
      <c r="L315" s="21" t="s">
        <v>11</v>
      </c>
      <c r="M315" s="43">
        <v>100</v>
      </c>
      <c r="N315" s="30">
        <v>13</v>
      </c>
      <c r="O315" s="30">
        <f t="shared" si="38"/>
        <v>13235</v>
      </c>
      <c r="P315" s="30">
        <f t="shared" si="44"/>
        <v>235</v>
      </c>
      <c r="Q315" s="30" t="str">
        <f t="shared" si="39"/>
        <v>const char* CP018[11] = {"CP018", "Ampas tahu, kering", "9", "414", "26,6", "18,3", "41,3", "0", "2,75333333333333", "KACANG, BIJI, BEAN DAN HASIL OLAHANNYA", "13235"};</v>
      </c>
    </row>
    <row r="316" spans="1:17" x14ac:dyDescent="0.25">
      <c r="A316" s="12" t="s">
        <v>584</v>
      </c>
      <c r="B316" s="28" t="s">
        <v>2092</v>
      </c>
      <c r="C316" s="4" t="s">
        <v>2328</v>
      </c>
      <c r="D316" s="5">
        <v>80.900000000000006</v>
      </c>
      <c r="E316" s="14">
        <v>76</v>
      </c>
      <c r="F316" s="8">
        <v>5.2</v>
      </c>
      <c r="G316" s="7">
        <v>1.8</v>
      </c>
      <c r="H316" s="5">
        <v>10.6</v>
      </c>
      <c r="I316" s="5">
        <v>2.2000000000000002</v>
      </c>
      <c r="J316" s="5">
        <f t="shared" si="37"/>
        <v>0.70666666666666667</v>
      </c>
      <c r="K316" s="21" t="s">
        <v>2020</v>
      </c>
      <c r="L316" s="21" t="s">
        <v>11</v>
      </c>
      <c r="M316" s="43">
        <v>100</v>
      </c>
      <c r="N316" s="30">
        <v>13</v>
      </c>
      <c r="O316" s="30">
        <f t="shared" si="38"/>
        <v>13241</v>
      </c>
      <c r="P316" s="30">
        <f>P315+6</f>
        <v>241</v>
      </c>
      <c r="Q316" s="30" t="str">
        <f t="shared" si="39"/>
        <v>const char* CP019[11] = {"CP019", "Pepea oncom ampas tahu", "80,9", "76", "5,2", "1,8", "10,6", "2,2", "0,706666666666667", "KACANG, BIJI, BEAN DAN HASIL OLAHANNYA", "13241"};</v>
      </c>
    </row>
    <row r="317" spans="1:17" x14ac:dyDescent="0.25">
      <c r="A317" s="12" t="s">
        <v>585</v>
      </c>
      <c r="B317" s="28" t="s">
        <v>586</v>
      </c>
      <c r="C317" s="4" t="s">
        <v>29</v>
      </c>
      <c r="D317" s="5">
        <v>12</v>
      </c>
      <c r="E317" s="14">
        <v>333</v>
      </c>
      <c r="F317" s="8">
        <v>29.3</v>
      </c>
      <c r="G317" s="7">
        <v>3.3</v>
      </c>
      <c r="H317" s="5">
        <v>50</v>
      </c>
      <c r="I317" s="9"/>
      <c r="J317" s="5">
        <f t="shared" si="37"/>
        <v>3.3333333333333335</v>
      </c>
      <c r="K317" s="21" t="s">
        <v>2020</v>
      </c>
      <c r="L317" s="21" t="s">
        <v>11</v>
      </c>
      <c r="M317" s="43">
        <v>100</v>
      </c>
      <c r="N317" s="30">
        <v>13</v>
      </c>
      <c r="O317" s="30">
        <f t="shared" si="38"/>
        <v>13242</v>
      </c>
      <c r="P317" s="30">
        <f>P316+1</f>
        <v>242</v>
      </c>
      <c r="Q317" s="30" t="str">
        <f t="shared" si="39"/>
        <v>const char* CP020[11] = {"CP020", "Bungkil biji karet", "12", "333", "29,3", "3,3", "50", "", "3,33333333333333", "KACANG, BIJI, BEAN DAN HASIL OLAHANNYA", "13242"};</v>
      </c>
    </row>
    <row r="318" spans="1:17" x14ac:dyDescent="0.25">
      <c r="A318" s="12" t="s">
        <v>587</v>
      </c>
      <c r="B318" s="28" t="s">
        <v>588</v>
      </c>
      <c r="C318" s="4" t="s">
        <v>29</v>
      </c>
      <c r="D318" s="5">
        <v>14</v>
      </c>
      <c r="E318" s="14">
        <v>336</v>
      </c>
      <c r="F318" s="8">
        <v>37.4</v>
      </c>
      <c r="G318" s="7">
        <v>13</v>
      </c>
      <c r="H318" s="5">
        <v>30.5</v>
      </c>
      <c r="I318" s="9"/>
      <c r="J318" s="5">
        <f t="shared" si="37"/>
        <v>2.0333333333333332</v>
      </c>
      <c r="K318" s="21" t="s">
        <v>2020</v>
      </c>
      <c r="L318" s="21" t="s">
        <v>11</v>
      </c>
      <c r="M318" s="43">
        <v>100</v>
      </c>
      <c r="N318" s="30">
        <v>13</v>
      </c>
      <c r="O318" s="30">
        <f t="shared" si="38"/>
        <v>13243</v>
      </c>
      <c r="P318" s="30">
        <f t="shared" si="44"/>
        <v>243</v>
      </c>
      <c r="Q318" s="30" t="str">
        <f t="shared" si="39"/>
        <v>const char* CP021[11] = {"CP021", "Bungkil kacang tanah", "14", "336", "37,4", "13", "30,5", "", "2,03333333333333", "KACANG, BIJI, BEAN DAN HASIL OLAHANNYA", "13243"};</v>
      </c>
    </row>
    <row r="319" spans="1:17" x14ac:dyDescent="0.25">
      <c r="A319" s="12" t="s">
        <v>589</v>
      </c>
      <c r="B319" s="28" t="s">
        <v>590</v>
      </c>
      <c r="C319" s="4" t="s">
        <v>29</v>
      </c>
      <c r="D319" s="5">
        <v>16</v>
      </c>
      <c r="E319" s="14">
        <v>368</v>
      </c>
      <c r="F319" s="8">
        <v>23</v>
      </c>
      <c r="G319" s="7">
        <v>15</v>
      </c>
      <c r="H319" s="5">
        <v>40</v>
      </c>
      <c r="I319" s="9"/>
      <c r="J319" s="5">
        <f t="shared" si="37"/>
        <v>2.6666666666666665</v>
      </c>
      <c r="K319" s="21" t="s">
        <v>2020</v>
      </c>
      <c r="L319" s="21" t="s">
        <v>11</v>
      </c>
      <c r="M319" s="43">
        <v>100</v>
      </c>
      <c r="N319" s="30">
        <v>13</v>
      </c>
      <c r="O319" s="30">
        <f t="shared" si="38"/>
        <v>13244</v>
      </c>
      <c r="P319" s="30">
        <f t="shared" si="44"/>
        <v>244</v>
      </c>
      <c r="Q319" s="30" t="str">
        <f t="shared" si="39"/>
        <v>const char* CP022[11] = {"CP022", "Bungkil kelapa", "16", "368", "23", "15", "40", "", "2,66666666666667", "KACANG, BIJI, BEAN DAN HASIL OLAHANNYA", "13244"};</v>
      </c>
    </row>
    <row r="320" spans="1:17" x14ac:dyDescent="0.25">
      <c r="A320" s="12" t="s">
        <v>591</v>
      </c>
      <c r="B320" s="28" t="s">
        <v>592</v>
      </c>
      <c r="C320" s="4" t="s">
        <v>14</v>
      </c>
      <c r="D320" s="5">
        <v>17.3</v>
      </c>
      <c r="E320" s="14">
        <v>368</v>
      </c>
      <c r="F320" s="8">
        <v>2.6</v>
      </c>
      <c r="G320" s="7">
        <v>8.6</v>
      </c>
      <c r="H320" s="5">
        <v>70</v>
      </c>
      <c r="I320" s="5">
        <v>0.5</v>
      </c>
      <c r="J320" s="5">
        <f t="shared" si="37"/>
        <v>4.666666666666667</v>
      </c>
      <c r="K320" s="21" t="s">
        <v>2020</v>
      </c>
      <c r="L320" s="21" t="s">
        <v>11</v>
      </c>
      <c r="M320" s="43">
        <v>100</v>
      </c>
      <c r="N320" s="30">
        <v>13</v>
      </c>
      <c r="O320" s="30">
        <f t="shared" si="38"/>
        <v>13245</v>
      </c>
      <c r="P320" s="30">
        <f t="shared" si="44"/>
        <v>245</v>
      </c>
      <c r="Q320" s="30" t="str">
        <f t="shared" si="39"/>
        <v>const char* CP023[11] = {"CP023", "Dodol banjarmasin", "17,3", "368", "2,6", "8,6", "70", "0,5", "4,66666666666667", "KACANG, BIJI, BEAN DAN HASIL OLAHANNYA", "13245"};</v>
      </c>
    </row>
    <row r="321" spans="1:17" x14ac:dyDescent="0.25">
      <c r="A321" s="12" t="s">
        <v>593</v>
      </c>
      <c r="B321" s="28" t="s">
        <v>2093</v>
      </c>
      <c r="C321" s="4" t="s">
        <v>29</v>
      </c>
      <c r="D321" s="5">
        <v>13</v>
      </c>
      <c r="E321" s="14">
        <v>345</v>
      </c>
      <c r="F321" s="8">
        <v>12</v>
      </c>
      <c r="G321" s="7">
        <v>1.5</v>
      </c>
      <c r="H321" s="5">
        <v>71.5</v>
      </c>
      <c r="I321" s="9"/>
      <c r="J321" s="5">
        <f t="shared" si="37"/>
        <v>4.7666666666666666</v>
      </c>
      <c r="K321" s="21" t="s">
        <v>2020</v>
      </c>
      <c r="L321" s="21" t="s">
        <v>11</v>
      </c>
      <c r="M321" s="43">
        <v>100</v>
      </c>
      <c r="N321" s="30">
        <v>13</v>
      </c>
      <c r="O321" s="30">
        <f t="shared" si="38"/>
        <v>13251</v>
      </c>
      <c r="P321" s="30">
        <f>P316+10</f>
        <v>251</v>
      </c>
      <c r="Q321" s="30" t="str">
        <f t="shared" si="39"/>
        <v>const char* CP024[11] = {"CP024", "Emping (kerupuk melinjo)", "13", "345", "12", "1,5", "71,5", "", "4,76666666666667", "KACANG, BIJI, BEAN DAN HASIL OLAHANNYA", "13251"};</v>
      </c>
    </row>
    <row r="322" spans="1:17" x14ac:dyDescent="0.25">
      <c r="A322" s="12" t="s">
        <v>594</v>
      </c>
      <c r="B322" s="28" t="s">
        <v>595</v>
      </c>
      <c r="C322" s="4" t="s">
        <v>14</v>
      </c>
      <c r="D322" s="5">
        <v>14.2</v>
      </c>
      <c r="E322" s="14">
        <v>355</v>
      </c>
      <c r="F322" s="8">
        <v>17.8</v>
      </c>
      <c r="G322" s="7">
        <v>4.5999999999999996</v>
      </c>
      <c r="H322" s="5">
        <v>60.7</v>
      </c>
      <c r="I322" s="9"/>
      <c r="J322" s="5">
        <f t="shared" si="37"/>
        <v>4.0466666666666669</v>
      </c>
      <c r="K322" s="21" t="s">
        <v>2020</v>
      </c>
      <c r="L322" s="21" t="s">
        <v>11</v>
      </c>
      <c r="M322" s="43">
        <v>100</v>
      </c>
      <c r="N322" s="30">
        <v>13</v>
      </c>
      <c r="O322" s="30">
        <f t="shared" si="38"/>
        <v>13252</v>
      </c>
      <c r="P322" s="30">
        <f t="shared" ref="P322:P325" si="45">P317+10</f>
        <v>252</v>
      </c>
      <c r="Q322" s="30" t="str">
        <f t="shared" si="39"/>
        <v>const char* CP025[11] = {"CP025", "Emping komak", "14,2", "355", "17,8", "4,6", "60,7", "", "4,04666666666667", "KACANG, BIJI, BEAN DAN HASIL OLAHANNYA", "13252"};</v>
      </c>
    </row>
    <row r="323" spans="1:17" x14ac:dyDescent="0.25">
      <c r="A323" s="12" t="s">
        <v>596</v>
      </c>
      <c r="B323" s="28" t="s">
        <v>2094</v>
      </c>
      <c r="C323" s="4" t="s">
        <v>2328</v>
      </c>
      <c r="D323" s="5">
        <v>2.4</v>
      </c>
      <c r="E323" s="14">
        <v>538</v>
      </c>
      <c r="F323" s="8">
        <v>13.6</v>
      </c>
      <c r="G323" s="7">
        <v>30.3</v>
      </c>
      <c r="H323" s="5">
        <v>52.6</v>
      </c>
      <c r="I323" s="5">
        <v>0.2</v>
      </c>
      <c r="J323" s="5">
        <f t="shared" ref="J323:J386" si="46">H323/15</f>
        <v>3.5066666666666668</v>
      </c>
      <c r="K323" s="21" t="s">
        <v>2020</v>
      </c>
      <c r="L323" s="21" t="s">
        <v>11</v>
      </c>
      <c r="M323" s="43">
        <v>100</v>
      </c>
      <c r="N323" s="30">
        <v>13</v>
      </c>
      <c r="O323" s="30">
        <f t="shared" ref="O323:O386" si="47">IF(P323&lt;10,N323*10+P323,IF(P323&lt;100,N323*100+P323,IF(P323&lt;1000,N323*1000+P323,N323*1000+P323)))</f>
        <v>13253</v>
      </c>
      <c r="P323" s="30">
        <f t="shared" si="45"/>
        <v>253</v>
      </c>
      <c r="Q323" s="30" t="str">
        <f t="shared" ref="Q323:Q386" si="48">CONCATENATE("const char* ",A323,"[11] = {""",A323,""", """,B323,""", """,D323,""", """,E323,""", """,F323,""", """,G323,""", """,H323,""", """,I323,""", """,J323,""", """,K323,,""", """,O323,"""};")</f>
        <v>const char* CP026[11] = {"CP026", "Enting-enting gepuk hello kity", "2,4", "538", "13,6", "30,3", "52,6", "0,2", "3,50666666666667", "KACANG, BIJI, BEAN DAN HASIL OLAHANNYA", "13253"};</v>
      </c>
    </row>
    <row r="324" spans="1:17" x14ac:dyDescent="0.25">
      <c r="A324" s="12" t="s">
        <v>597</v>
      </c>
      <c r="B324" s="28" t="s">
        <v>2095</v>
      </c>
      <c r="C324" s="4" t="s">
        <v>2328</v>
      </c>
      <c r="D324" s="5">
        <v>4.2</v>
      </c>
      <c r="E324" s="14">
        <v>524</v>
      </c>
      <c r="F324" s="8">
        <v>13.3</v>
      </c>
      <c r="G324" s="7">
        <v>29.2</v>
      </c>
      <c r="H324" s="5">
        <v>52</v>
      </c>
      <c r="I324" s="5">
        <v>0.2</v>
      </c>
      <c r="J324" s="5">
        <f t="shared" si="46"/>
        <v>3.4666666666666668</v>
      </c>
      <c r="K324" s="21" t="s">
        <v>2020</v>
      </c>
      <c r="L324" s="21" t="s">
        <v>11</v>
      </c>
      <c r="M324" s="43">
        <v>100</v>
      </c>
      <c r="N324" s="30">
        <v>13</v>
      </c>
      <c r="O324" s="30">
        <f t="shared" si="47"/>
        <v>13254</v>
      </c>
      <c r="P324" s="30">
        <f t="shared" si="45"/>
        <v>254</v>
      </c>
      <c r="Q324" s="30" t="str">
        <f t="shared" si="48"/>
        <v>const char* CP027[11] = {"CP027", "Enting-enting gepuk kacang tanah", "4,2", "524", "13,3", "29,2", "52", "0,2", "3,46666666666667", "KACANG, BIJI, BEAN DAN HASIL OLAHANNYA", "13254"};</v>
      </c>
    </row>
    <row r="325" spans="1:17" x14ac:dyDescent="0.25">
      <c r="A325" s="12" t="s">
        <v>598</v>
      </c>
      <c r="B325" s="28" t="s">
        <v>599</v>
      </c>
      <c r="C325" s="4" t="s">
        <v>2328</v>
      </c>
      <c r="D325" s="5">
        <v>3.7</v>
      </c>
      <c r="E325" s="14">
        <v>565</v>
      </c>
      <c r="F325" s="8">
        <v>18.2</v>
      </c>
      <c r="G325" s="7">
        <v>38.4</v>
      </c>
      <c r="H325" s="5">
        <v>36.799999999999997</v>
      </c>
      <c r="I325" s="5">
        <v>1.9</v>
      </c>
      <c r="J325" s="5">
        <f t="shared" si="46"/>
        <v>2.4533333333333331</v>
      </c>
      <c r="K325" s="21" t="s">
        <v>2020</v>
      </c>
      <c r="L325" s="21" t="s">
        <v>11</v>
      </c>
      <c r="M325" s="43">
        <v>100</v>
      </c>
      <c r="N325" s="30">
        <v>13</v>
      </c>
      <c r="O325" s="30">
        <f t="shared" si="47"/>
        <v>13255</v>
      </c>
      <c r="P325" s="30">
        <f t="shared" si="45"/>
        <v>255</v>
      </c>
      <c r="Q325" s="30" t="str">
        <f t="shared" si="48"/>
        <v>const char* CP028[11] = {"CP028", "Enting-enting wijen", "3,7", "565", "18,2", "38,4", "36,8", "1,9", "2,45333333333333", "KACANG, BIJI, BEAN DAN HASIL OLAHANNYA", "13255"};</v>
      </c>
    </row>
    <row r="326" spans="1:17" x14ac:dyDescent="0.25">
      <c r="A326" s="12" t="s">
        <v>600</v>
      </c>
      <c r="B326" s="28" t="s">
        <v>601</v>
      </c>
      <c r="C326" s="4" t="s">
        <v>14</v>
      </c>
      <c r="D326" s="5">
        <v>29.6</v>
      </c>
      <c r="E326" s="14">
        <v>350</v>
      </c>
      <c r="F326" s="8">
        <v>1.4</v>
      </c>
      <c r="G326" s="7">
        <v>14.4</v>
      </c>
      <c r="H326" s="5">
        <v>53.6</v>
      </c>
      <c r="I326" s="5">
        <v>1.8</v>
      </c>
      <c r="J326" s="5">
        <f t="shared" si="46"/>
        <v>3.5733333333333333</v>
      </c>
      <c r="K326" s="21" t="s">
        <v>2020</v>
      </c>
      <c r="L326" s="21" t="s">
        <v>11</v>
      </c>
      <c r="M326" s="43">
        <v>100</v>
      </c>
      <c r="N326" s="30">
        <v>13</v>
      </c>
      <c r="O326" s="30">
        <f t="shared" si="47"/>
        <v>13311</v>
      </c>
      <c r="P326" s="30">
        <f>P325+56</f>
        <v>311</v>
      </c>
      <c r="Q326" s="30" t="str">
        <f t="shared" si="48"/>
        <v>const char* CP029[11] = {"CP029", "Geplak", "29,6", "350", "1,4", "14,4", "53,6", "1,8", "3,57333333333333", "KACANG, BIJI, BEAN DAN HASIL OLAHANNYA", "13311"};</v>
      </c>
    </row>
    <row r="327" spans="1:17" x14ac:dyDescent="0.25">
      <c r="A327" s="12" t="s">
        <v>602</v>
      </c>
      <c r="B327" s="28" t="s">
        <v>603</v>
      </c>
      <c r="C327" s="4" t="s">
        <v>14</v>
      </c>
      <c r="D327" s="5">
        <v>12.4</v>
      </c>
      <c r="E327" s="14">
        <v>462</v>
      </c>
      <c r="F327" s="8">
        <v>3.1</v>
      </c>
      <c r="G327" s="7">
        <v>24.4</v>
      </c>
      <c r="H327" s="5">
        <v>57.7</v>
      </c>
      <c r="I327" s="5">
        <v>3.3</v>
      </c>
      <c r="J327" s="5">
        <f t="shared" si="46"/>
        <v>3.8466666666666667</v>
      </c>
      <c r="K327" s="21" t="s">
        <v>2020</v>
      </c>
      <c r="L327" s="21" t="s">
        <v>11</v>
      </c>
      <c r="M327" s="43">
        <v>100</v>
      </c>
      <c r="N327" s="30">
        <v>13</v>
      </c>
      <c r="O327" s="30">
        <f t="shared" si="47"/>
        <v>13312</v>
      </c>
      <c r="P327" s="30">
        <f>P326+1</f>
        <v>312</v>
      </c>
      <c r="Q327" s="30" t="str">
        <f t="shared" si="48"/>
        <v>const char* CP030[11] = {"CP030", "Geplak jahe", "12,4", "462", "3,1", "24,4", "57,7", "3,3", "3,84666666666667", "KACANG, BIJI, BEAN DAN HASIL OLAHANNYA", "13312"};</v>
      </c>
    </row>
    <row r="328" spans="1:17" x14ac:dyDescent="0.25">
      <c r="A328" s="12" t="s">
        <v>604</v>
      </c>
      <c r="B328" s="28" t="s">
        <v>605</v>
      </c>
      <c r="C328" s="4" t="s">
        <v>2328</v>
      </c>
      <c r="D328" s="5">
        <v>3.1</v>
      </c>
      <c r="E328" s="14">
        <v>533</v>
      </c>
      <c r="F328" s="8">
        <v>27.8</v>
      </c>
      <c r="G328" s="7">
        <v>38.1</v>
      </c>
      <c r="H328" s="5">
        <v>28.8</v>
      </c>
      <c r="I328" s="5">
        <v>2.5</v>
      </c>
      <c r="J328" s="5">
        <f t="shared" si="46"/>
        <v>1.9200000000000002</v>
      </c>
      <c r="K328" s="21" t="s">
        <v>2020</v>
      </c>
      <c r="L328" s="21" t="s">
        <v>11</v>
      </c>
      <c r="M328" s="43">
        <v>100</v>
      </c>
      <c r="N328" s="30">
        <v>13</v>
      </c>
      <c r="O328" s="30">
        <f t="shared" si="47"/>
        <v>13313</v>
      </c>
      <c r="P328" s="30">
        <f t="shared" si="44"/>
        <v>313</v>
      </c>
      <c r="Q328" s="30" t="str">
        <f t="shared" si="48"/>
        <v>const char* CP031[11] = {"CP031", "Kacang atom", "3,1", "533", "27,8", "38,1", "28,8", "2,5", "1,92", "KACANG, BIJI, BEAN DAN HASIL OLAHANNYA", "13313"};</v>
      </c>
    </row>
    <row r="329" spans="1:17" x14ac:dyDescent="0.25">
      <c r="A329" s="12" t="s">
        <v>606</v>
      </c>
      <c r="B329" s="28" t="s">
        <v>607</v>
      </c>
      <c r="C329" s="4" t="s">
        <v>14</v>
      </c>
      <c r="D329" s="5">
        <v>8.3000000000000007</v>
      </c>
      <c r="E329" s="14">
        <v>516</v>
      </c>
      <c r="F329" s="8">
        <v>14.7</v>
      </c>
      <c r="G329" s="7">
        <v>31.1</v>
      </c>
      <c r="H329" s="5">
        <v>44.4</v>
      </c>
      <c r="I329" s="9"/>
      <c r="J329" s="5">
        <f t="shared" si="46"/>
        <v>2.96</v>
      </c>
      <c r="K329" s="21" t="s">
        <v>2020</v>
      </c>
      <c r="L329" s="21" t="s">
        <v>11</v>
      </c>
      <c r="M329" s="43">
        <v>100</v>
      </c>
      <c r="N329" s="30">
        <v>13</v>
      </c>
      <c r="O329" s="30">
        <f t="shared" si="47"/>
        <v>13314</v>
      </c>
      <c r="P329" s="30">
        <f t="shared" si="44"/>
        <v>314</v>
      </c>
      <c r="Q329" s="30" t="str">
        <f t="shared" si="48"/>
        <v>const char* CP032[11] = {"CP032", "Kacang goyang", "8,3", "516", "14,7", "31,1", "44,4", "", "2,96", "KACANG, BIJI, BEAN DAN HASIL OLAHANNYA", "13314"};</v>
      </c>
    </row>
    <row r="330" spans="1:17" x14ac:dyDescent="0.25">
      <c r="A330" s="12" t="s">
        <v>608</v>
      </c>
      <c r="B330" s="28" t="s">
        <v>609</v>
      </c>
      <c r="C330" s="4" t="s">
        <v>14</v>
      </c>
      <c r="D330" s="5">
        <v>3.1</v>
      </c>
      <c r="E330" s="14">
        <v>480</v>
      </c>
      <c r="F330" s="8">
        <v>18.399999999999999</v>
      </c>
      <c r="G330" s="7">
        <v>19.100000000000001</v>
      </c>
      <c r="H330" s="5">
        <v>58.5</v>
      </c>
      <c r="I330" s="11">
        <v>11.7</v>
      </c>
      <c r="J330" s="5">
        <f t="shared" si="46"/>
        <v>3.9</v>
      </c>
      <c r="K330" s="21" t="s">
        <v>2020</v>
      </c>
      <c r="L330" s="21" t="s">
        <v>11</v>
      </c>
      <c r="M330" s="43">
        <v>100</v>
      </c>
      <c r="N330" s="30">
        <v>13</v>
      </c>
      <c r="O330" s="30">
        <f t="shared" si="47"/>
        <v>13315</v>
      </c>
      <c r="P330" s="30">
        <f t="shared" si="44"/>
        <v>315</v>
      </c>
      <c r="Q330" s="30" t="str">
        <f t="shared" si="48"/>
        <v>const char* CP033[11] = {"CP033", "Kacang negara", "3,1", "480", "18,4", "19,1", "58,5", "11,7", "3,9", "KACANG, BIJI, BEAN DAN HASIL OLAHANNYA", "13315"};</v>
      </c>
    </row>
    <row r="331" spans="1:17" x14ac:dyDescent="0.25">
      <c r="A331" s="12" t="s">
        <v>610</v>
      </c>
      <c r="B331" s="28" t="s">
        <v>611</v>
      </c>
      <c r="C331" s="4" t="s">
        <v>2328</v>
      </c>
      <c r="D331" s="5">
        <v>4.7</v>
      </c>
      <c r="E331" s="14">
        <v>484</v>
      </c>
      <c r="F331" s="8">
        <v>8.8000000000000007</v>
      </c>
      <c r="G331" s="7">
        <v>26.1</v>
      </c>
      <c r="H331" s="5">
        <v>57.7</v>
      </c>
      <c r="I331" s="5">
        <v>1.8</v>
      </c>
      <c r="J331" s="5">
        <f t="shared" si="46"/>
        <v>3.8466666666666667</v>
      </c>
      <c r="K331" s="21" t="s">
        <v>2020</v>
      </c>
      <c r="L331" s="21" t="s">
        <v>11</v>
      </c>
      <c r="M331" s="43">
        <v>100</v>
      </c>
      <c r="N331" s="30">
        <v>13</v>
      </c>
      <c r="O331" s="30">
        <f t="shared" si="47"/>
        <v>13321</v>
      </c>
      <c r="P331" s="30">
        <f>P326+10</f>
        <v>321</v>
      </c>
      <c r="Q331" s="30" t="str">
        <f t="shared" si="48"/>
        <v>const char* CP034[11] = {"CP034", "Kacang sukro", "4,7", "484", "8,8", "26,1", "57,7", "1,8", "3,84666666666667", "KACANG, BIJI, BEAN DAN HASIL OLAHANNYA", "13321"};</v>
      </c>
    </row>
    <row r="332" spans="1:17" x14ac:dyDescent="0.25">
      <c r="A332" s="12" t="s">
        <v>612</v>
      </c>
      <c r="B332" s="28" t="s">
        <v>613</v>
      </c>
      <c r="C332" s="4" t="s">
        <v>2328</v>
      </c>
      <c r="D332" s="5">
        <v>2.1</v>
      </c>
      <c r="E332" s="14">
        <v>561</v>
      </c>
      <c r="F332" s="8">
        <v>25.5</v>
      </c>
      <c r="G332" s="7">
        <v>43.8</v>
      </c>
      <c r="H332" s="5">
        <v>26</v>
      </c>
      <c r="I332" s="5">
        <v>2.2000000000000002</v>
      </c>
      <c r="J332" s="5">
        <f t="shared" si="46"/>
        <v>1.7333333333333334</v>
      </c>
      <c r="K332" s="21" t="s">
        <v>2020</v>
      </c>
      <c r="L332" s="21" t="s">
        <v>11</v>
      </c>
      <c r="M332" s="43">
        <v>100</v>
      </c>
      <c r="N332" s="30">
        <v>13</v>
      </c>
      <c r="O332" s="30">
        <f t="shared" si="47"/>
        <v>13322</v>
      </c>
      <c r="P332" s="30">
        <f t="shared" ref="P332:P335" si="49">P327+10</f>
        <v>322</v>
      </c>
      <c r="Q332" s="30" t="str">
        <f t="shared" si="48"/>
        <v>const char* CP035[11] = {"CP035", "Kacang tanah sari", "2,1", "561", "25,5", "43,8", "26", "2,2", "1,73333333333333", "KACANG, BIJI, BEAN DAN HASIL OLAHANNYA", "13322"};</v>
      </c>
    </row>
    <row r="333" spans="1:17" x14ac:dyDescent="0.25">
      <c r="A333" s="12" t="s">
        <v>614</v>
      </c>
      <c r="B333" s="28" t="s">
        <v>2096</v>
      </c>
      <c r="C333" s="4" t="s">
        <v>29</v>
      </c>
      <c r="D333" s="5">
        <v>3</v>
      </c>
      <c r="E333" s="14">
        <v>590</v>
      </c>
      <c r="F333" s="8">
        <v>27</v>
      </c>
      <c r="G333" s="7">
        <v>49</v>
      </c>
      <c r="H333" s="5">
        <v>20.9</v>
      </c>
      <c r="I333" s="11">
        <v>1.6</v>
      </c>
      <c r="J333" s="5">
        <f t="shared" si="46"/>
        <v>1.3933333333333333</v>
      </c>
      <c r="K333" s="21" t="s">
        <v>2020</v>
      </c>
      <c r="L333" s="21" t="s">
        <v>11</v>
      </c>
      <c r="M333" s="43">
        <v>100</v>
      </c>
      <c r="N333" s="30">
        <v>13</v>
      </c>
      <c r="O333" s="30">
        <f t="shared" si="47"/>
        <v>13323</v>
      </c>
      <c r="P333" s="30">
        <f t="shared" si="49"/>
        <v>323</v>
      </c>
      <c r="Q333" s="30" t="str">
        <f t="shared" si="48"/>
        <v>const char* CP036[11] = {"CP036", "Keju kacang tanah (peanut butter)", "3", "590", "27", "49", "20,9", "1,6", "1,39333333333333", "KACANG, BIJI, BEAN DAN HASIL OLAHANNYA", "13323"};</v>
      </c>
    </row>
    <row r="334" spans="1:17" x14ac:dyDescent="0.25">
      <c r="A334" s="12" t="s">
        <v>615</v>
      </c>
      <c r="B334" s="28" t="s">
        <v>616</v>
      </c>
      <c r="C334" s="4" t="s">
        <v>2328</v>
      </c>
      <c r="D334" s="5">
        <v>10.8</v>
      </c>
      <c r="E334" s="14">
        <v>380</v>
      </c>
      <c r="F334" s="8">
        <v>48.9</v>
      </c>
      <c r="G334" s="7">
        <v>13.8</v>
      </c>
      <c r="H334" s="5">
        <v>23.3</v>
      </c>
      <c r="I334" s="11">
        <v>0</v>
      </c>
      <c r="J334" s="5">
        <f t="shared" si="46"/>
        <v>1.5533333333333335</v>
      </c>
      <c r="K334" s="21" t="s">
        <v>2020</v>
      </c>
      <c r="L334" s="21" t="s">
        <v>11</v>
      </c>
      <c r="M334" s="43">
        <v>100</v>
      </c>
      <c r="N334" s="30">
        <v>13</v>
      </c>
      <c r="O334" s="30">
        <f t="shared" si="47"/>
        <v>13324</v>
      </c>
      <c r="P334" s="30">
        <f t="shared" si="49"/>
        <v>324</v>
      </c>
      <c r="Q334" s="30" t="str">
        <f t="shared" si="48"/>
        <v>const char* CP037[11] = {"CP037", "Kembang tahu", "10,8", "380", "48,9", "13,8", "23,3", "0", "1,55333333333333", "KACANG, BIJI, BEAN DAN HASIL OLAHANNYA", "13324"};</v>
      </c>
    </row>
    <row r="335" spans="1:17" x14ac:dyDescent="0.25">
      <c r="A335" s="12" t="s">
        <v>617</v>
      </c>
      <c r="B335" s="28" t="s">
        <v>618</v>
      </c>
      <c r="C335" s="4" t="s">
        <v>2328</v>
      </c>
      <c r="D335" s="5">
        <v>79.8</v>
      </c>
      <c r="E335" s="14">
        <v>90</v>
      </c>
      <c r="F335" s="5">
        <v>10.7</v>
      </c>
      <c r="G335" s="5">
        <v>4</v>
      </c>
      <c r="H335" s="5">
        <v>4.7</v>
      </c>
      <c r="I335" s="9"/>
      <c r="J335" s="5">
        <f t="shared" si="46"/>
        <v>0.31333333333333335</v>
      </c>
      <c r="K335" s="21" t="s">
        <v>2020</v>
      </c>
      <c r="L335" s="21" t="s">
        <v>11</v>
      </c>
      <c r="M335" s="43">
        <v>100</v>
      </c>
      <c r="N335" s="30">
        <v>13</v>
      </c>
      <c r="O335" s="30">
        <f t="shared" si="47"/>
        <v>13325</v>
      </c>
      <c r="P335" s="30">
        <f t="shared" si="49"/>
        <v>325</v>
      </c>
      <c r="Q335" s="30" t="str">
        <f t="shared" si="48"/>
        <v>const char* CP038[11] = {"CP038", "Kembang tahu rebus", "79,8", "90", "10,7", "4", "4,7", "", "0,313333333333333", "KACANG, BIJI, BEAN DAN HASIL OLAHANNYA", "13325"};</v>
      </c>
    </row>
    <row r="336" spans="1:17" x14ac:dyDescent="0.25">
      <c r="A336" s="12" t="s">
        <v>619</v>
      </c>
      <c r="B336" s="28" t="s">
        <v>620</v>
      </c>
      <c r="C336" s="4" t="s">
        <v>2328</v>
      </c>
      <c r="D336" s="5">
        <v>3</v>
      </c>
      <c r="E336" s="14">
        <v>598</v>
      </c>
      <c r="F336" s="5">
        <v>8.3000000000000007</v>
      </c>
      <c r="G336" s="5">
        <v>43.8</v>
      </c>
      <c r="H336" s="5">
        <v>42.6</v>
      </c>
      <c r="I336" s="5">
        <v>3.3</v>
      </c>
      <c r="J336" s="5">
        <f t="shared" si="46"/>
        <v>2.8400000000000003</v>
      </c>
      <c r="K336" s="21" t="s">
        <v>2020</v>
      </c>
      <c r="L336" s="21" t="s">
        <v>11</v>
      </c>
      <c r="M336" s="43">
        <v>100</v>
      </c>
      <c r="N336" s="30">
        <v>13</v>
      </c>
      <c r="O336" s="30">
        <f t="shared" si="47"/>
        <v>13331</v>
      </c>
      <c r="P336" s="30">
        <f>P335+6</f>
        <v>331</v>
      </c>
      <c r="Q336" s="30" t="str">
        <f t="shared" si="48"/>
        <v>const char* CP039[11] = {"CP039", "Keripik oncom", "3", "598", "8,3", "43,8", "42,6", "3,3", "2,84", "KACANG, BIJI, BEAN DAN HASIL OLAHANNYA", "13331"};</v>
      </c>
    </row>
    <row r="337" spans="1:17" x14ac:dyDescent="0.25">
      <c r="A337" s="12" t="s">
        <v>621</v>
      </c>
      <c r="B337" s="28" t="s">
        <v>622</v>
      </c>
      <c r="C337" s="4" t="s">
        <v>2328</v>
      </c>
      <c r="D337" s="5">
        <v>3.3</v>
      </c>
      <c r="E337" s="14">
        <v>581</v>
      </c>
      <c r="F337" s="5">
        <v>12.1</v>
      </c>
      <c r="G337" s="5">
        <v>40.6</v>
      </c>
      <c r="H337" s="5">
        <v>41.7</v>
      </c>
      <c r="I337" s="5">
        <v>2.2000000000000002</v>
      </c>
      <c r="J337" s="5">
        <f t="shared" si="46"/>
        <v>2.7800000000000002</v>
      </c>
      <c r="K337" s="21" t="s">
        <v>2020</v>
      </c>
      <c r="L337" s="21" t="s">
        <v>11</v>
      </c>
      <c r="M337" s="43">
        <v>100</v>
      </c>
      <c r="N337" s="30">
        <v>13</v>
      </c>
      <c r="O337" s="30">
        <f t="shared" si="47"/>
        <v>13332</v>
      </c>
      <c r="P337" s="30">
        <f>P336+1</f>
        <v>332</v>
      </c>
      <c r="Q337" s="30" t="str">
        <f t="shared" si="48"/>
        <v>const char* CP040[11] = {"CP040", "Keripik tempe", "3,3", "581", "12,1", "40,6", "41,7", "2,2", "2,78", "KACANG, BIJI, BEAN DAN HASIL OLAHANNYA", "13332"};</v>
      </c>
    </row>
    <row r="338" spans="1:17" x14ac:dyDescent="0.25">
      <c r="A338" s="12" t="s">
        <v>623</v>
      </c>
      <c r="B338" s="28" t="s">
        <v>2097</v>
      </c>
      <c r="C338" s="4" t="s">
        <v>2328</v>
      </c>
      <c r="D338" s="5">
        <v>4.5</v>
      </c>
      <c r="E338" s="14">
        <v>556</v>
      </c>
      <c r="F338" s="5">
        <v>15.8</v>
      </c>
      <c r="G338" s="5">
        <v>37.1</v>
      </c>
      <c r="H338" s="5">
        <v>39.799999999999997</v>
      </c>
      <c r="I338" s="5">
        <v>3.5</v>
      </c>
      <c r="J338" s="5">
        <f t="shared" si="46"/>
        <v>2.6533333333333333</v>
      </c>
      <c r="K338" s="21" t="s">
        <v>2020</v>
      </c>
      <c r="L338" s="21" t="s">
        <v>11</v>
      </c>
      <c r="M338" s="43">
        <v>100</v>
      </c>
      <c r="N338" s="30">
        <v>13</v>
      </c>
      <c r="O338" s="30">
        <f t="shared" si="47"/>
        <v>13333</v>
      </c>
      <c r="P338" s="30">
        <f t="shared" si="44"/>
        <v>333</v>
      </c>
      <c r="Q338" s="30" t="str">
        <f t="shared" si="48"/>
        <v>const char* CP041[11] = {"CP041", "Keripik tempe abadi besar", "4,5", "556", "15,8", "37,1", "39,8", "3,5", "2,65333333333333", "KACANG, BIJI, BEAN DAN HASIL OLAHANNYA", "13333"};</v>
      </c>
    </row>
    <row r="339" spans="1:17" x14ac:dyDescent="0.25">
      <c r="A339" s="12" t="s">
        <v>624</v>
      </c>
      <c r="B339" s="28" t="s">
        <v>2098</v>
      </c>
      <c r="C339" s="4" t="s">
        <v>2328</v>
      </c>
      <c r="D339" s="5">
        <v>3.2</v>
      </c>
      <c r="E339" s="14">
        <v>542</v>
      </c>
      <c r="F339" s="5">
        <v>40.299999999999997</v>
      </c>
      <c r="G339" s="5">
        <v>42.4</v>
      </c>
      <c r="H339" s="5">
        <v>11.6</v>
      </c>
      <c r="I339" s="5">
        <v>2.2000000000000002</v>
      </c>
      <c r="J339" s="5">
        <f t="shared" si="46"/>
        <v>0.77333333333333332</v>
      </c>
      <c r="K339" s="21" t="s">
        <v>2020</v>
      </c>
      <c r="L339" s="21" t="s">
        <v>11</v>
      </c>
      <c r="M339" s="43">
        <v>100</v>
      </c>
      <c r="N339" s="30">
        <v>13</v>
      </c>
      <c r="O339" s="30">
        <f t="shared" si="47"/>
        <v>13334</v>
      </c>
      <c r="P339" s="30">
        <f t="shared" si="44"/>
        <v>334</v>
      </c>
      <c r="Q339" s="30" t="str">
        <f t="shared" si="48"/>
        <v>const char* CP042[11] = {"CP042", "Keripik tempe abadi murni", "3,2", "542", "40,3", "42,4", "11,6", "2,2", "0,773333333333333", "KACANG, BIJI, BEAN DAN HASIL OLAHANNYA", "13334"};</v>
      </c>
    </row>
    <row r="340" spans="1:17" x14ac:dyDescent="0.25">
      <c r="A340" s="12" t="s">
        <v>625</v>
      </c>
      <c r="B340" s="28" t="s">
        <v>2099</v>
      </c>
      <c r="C340" s="4" t="s">
        <v>2328</v>
      </c>
      <c r="D340" s="5">
        <v>4.4000000000000004</v>
      </c>
      <c r="E340" s="14">
        <v>510</v>
      </c>
      <c r="F340" s="5">
        <v>12.3</v>
      </c>
      <c r="G340" s="5">
        <v>27.9</v>
      </c>
      <c r="H340" s="5">
        <v>52.4</v>
      </c>
      <c r="I340" s="5">
        <v>3.6</v>
      </c>
      <c r="J340" s="5">
        <f t="shared" si="46"/>
        <v>3.4933333333333332</v>
      </c>
      <c r="K340" s="21" t="s">
        <v>2020</v>
      </c>
      <c r="L340" s="21" t="s">
        <v>11</v>
      </c>
      <c r="M340" s="43">
        <v>100</v>
      </c>
      <c r="N340" s="30">
        <v>13</v>
      </c>
      <c r="O340" s="30">
        <f t="shared" si="47"/>
        <v>13335</v>
      </c>
      <c r="P340" s="30">
        <f t="shared" si="44"/>
        <v>335</v>
      </c>
      <c r="Q340" s="30" t="str">
        <f t="shared" si="48"/>
        <v>const char* CP043[11] = {"CP043", "Keripik tempe abadi sedang", "4,4", "510", "12,3", "27,9", "52,4", "3,6", "3,49333333333333", "KACANG, BIJI, BEAN DAN HASIL OLAHANNYA", "13335"};</v>
      </c>
    </row>
    <row r="341" spans="1:17" x14ac:dyDescent="0.25">
      <c r="A341" s="12" t="s">
        <v>626</v>
      </c>
      <c r="B341" s="28" t="s">
        <v>2100</v>
      </c>
      <c r="C341" s="4" t="s">
        <v>2328</v>
      </c>
      <c r="D341" s="5">
        <v>4.5</v>
      </c>
      <c r="E341" s="14">
        <v>529</v>
      </c>
      <c r="F341" s="5">
        <v>20.8</v>
      </c>
      <c r="G341" s="5">
        <v>31.7</v>
      </c>
      <c r="H341" s="5">
        <v>40.200000000000003</v>
      </c>
      <c r="I341" s="5">
        <v>3</v>
      </c>
      <c r="J341" s="5">
        <f t="shared" si="46"/>
        <v>2.68</v>
      </c>
      <c r="K341" s="21" t="s">
        <v>2020</v>
      </c>
      <c r="L341" s="21" t="s">
        <v>11</v>
      </c>
      <c r="M341" s="43">
        <v>100</v>
      </c>
      <c r="N341" s="30">
        <v>13</v>
      </c>
      <c r="O341" s="30">
        <f t="shared" si="47"/>
        <v>13341</v>
      </c>
      <c r="P341" s="30">
        <f>P340+6</f>
        <v>341</v>
      </c>
      <c r="Q341" s="30" t="str">
        <f t="shared" si="48"/>
        <v>const char* CP044[11] = {"CP044", "Keripik tempe abadi telur", "4,5", "529", "20,8", "31,7", "40,2", "3", "2,68", "KACANG, BIJI, BEAN DAN HASIL OLAHANNYA", "13341"};</v>
      </c>
    </row>
    <row r="342" spans="1:17" x14ac:dyDescent="0.25">
      <c r="A342" s="12" t="s">
        <v>627</v>
      </c>
      <c r="B342" s="28" t="s">
        <v>2101</v>
      </c>
      <c r="C342" s="4" t="s">
        <v>2328</v>
      </c>
      <c r="D342" s="5">
        <v>4.8</v>
      </c>
      <c r="E342" s="14">
        <v>540</v>
      </c>
      <c r="F342" s="5">
        <v>16.7</v>
      </c>
      <c r="G342" s="5">
        <v>33.9</v>
      </c>
      <c r="H342" s="5">
        <v>42</v>
      </c>
      <c r="I342" s="5">
        <v>2.2000000000000002</v>
      </c>
      <c r="J342" s="5">
        <f t="shared" si="46"/>
        <v>2.8</v>
      </c>
      <c r="K342" s="21" t="s">
        <v>2020</v>
      </c>
      <c r="L342" s="21" t="s">
        <v>11</v>
      </c>
      <c r="M342" s="43">
        <v>100</v>
      </c>
      <c r="N342" s="30">
        <v>13</v>
      </c>
      <c r="O342" s="30">
        <f t="shared" si="47"/>
        <v>13342</v>
      </c>
      <c r="P342" s="30">
        <f>P341+1</f>
        <v>342</v>
      </c>
      <c r="Q342" s="30" t="str">
        <f t="shared" si="48"/>
        <v>const char* CP045[11] = {"CP045", "Kerupik tempe abadi prima", "4,8", "540", "16,7", "33,9", "42", "2,2", "2,8", "KACANG, BIJI, BEAN DAN HASIL OLAHANNYA", "13342"};</v>
      </c>
    </row>
    <row r="343" spans="1:17" x14ac:dyDescent="0.25">
      <c r="A343" s="12" t="s">
        <v>628</v>
      </c>
      <c r="B343" s="28" t="s">
        <v>629</v>
      </c>
      <c r="C343" s="4" t="s">
        <v>29</v>
      </c>
      <c r="D343" s="5">
        <v>9.9</v>
      </c>
      <c r="E343" s="14">
        <v>515</v>
      </c>
      <c r="F343" s="5">
        <v>30.6</v>
      </c>
      <c r="G343" s="5">
        <v>42.1</v>
      </c>
      <c r="H343" s="5">
        <v>13.8</v>
      </c>
      <c r="I343" s="11">
        <v>13.6</v>
      </c>
      <c r="J343" s="5">
        <f t="shared" si="46"/>
        <v>0.92</v>
      </c>
      <c r="K343" s="21" t="s">
        <v>2020</v>
      </c>
      <c r="L343" s="21" t="s">
        <v>11</v>
      </c>
      <c r="M343" s="43">
        <v>100</v>
      </c>
      <c r="N343" s="30">
        <v>13</v>
      </c>
      <c r="O343" s="30">
        <f t="shared" si="47"/>
        <v>13343</v>
      </c>
      <c r="P343" s="30">
        <f t="shared" si="44"/>
        <v>343</v>
      </c>
      <c r="Q343" s="30" t="str">
        <f t="shared" si="48"/>
        <v>const char* CP046[11] = {"CP046", "Kwaci", "9,9", "515", "30,6", "42,1", "13,8", "13,6", "0,92", "KACANG, BIJI, BEAN DAN HASIL OLAHANNYA", "13343"};</v>
      </c>
    </row>
    <row r="344" spans="1:17" x14ac:dyDescent="0.25">
      <c r="A344" s="12" t="s">
        <v>630</v>
      </c>
      <c r="B344" s="28" t="s">
        <v>2102</v>
      </c>
      <c r="C344" s="4" t="s">
        <v>2328</v>
      </c>
      <c r="D344" s="5">
        <v>5.6</v>
      </c>
      <c r="E344" s="14">
        <v>439</v>
      </c>
      <c r="F344" s="5">
        <v>10</v>
      </c>
      <c r="G344" s="5">
        <v>16.399999999999999</v>
      </c>
      <c r="H344" s="5">
        <v>65.7</v>
      </c>
      <c r="I344" s="9"/>
      <c r="J344" s="5">
        <f t="shared" si="46"/>
        <v>4.38</v>
      </c>
      <c r="K344" s="21" t="s">
        <v>2020</v>
      </c>
      <c r="L344" s="21" t="s">
        <v>11</v>
      </c>
      <c r="M344" s="43">
        <v>100</v>
      </c>
      <c r="N344" s="30">
        <v>13</v>
      </c>
      <c r="O344" s="30">
        <f t="shared" si="47"/>
        <v>13344</v>
      </c>
      <c r="P344" s="30">
        <f t="shared" si="44"/>
        <v>344</v>
      </c>
      <c r="Q344" s="30" t="str">
        <f t="shared" si="48"/>
        <v>const char* CP047[11] = {"CP047", "Melinjo emping tebal goreng manis", "5,6", "439", "10", "16,4", "65,7", "", "4,38", "KACANG, BIJI, BEAN DAN HASIL OLAHANNYA", "13344"};</v>
      </c>
    </row>
    <row r="345" spans="1:17" x14ac:dyDescent="0.25">
      <c r="A345" s="12" t="s">
        <v>631</v>
      </c>
      <c r="B345" s="28" t="s">
        <v>2103</v>
      </c>
      <c r="C345" s="4" t="s">
        <v>2328</v>
      </c>
      <c r="D345" s="5">
        <v>8</v>
      </c>
      <c r="E345" s="14">
        <v>431</v>
      </c>
      <c r="F345" s="5">
        <v>11.1</v>
      </c>
      <c r="G345" s="5">
        <v>16.2</v>
      </c>
      <c r="H345" s="5">
        <v>63</v>
      </c>
      <c r="I345" s="9"/>
      <c r="J345" s="5">
        <f t="shared" si="46"/>
        <v>4.2</v>
      </c>
      <c r="K345" s="21" t="s">
        <v>2020</v>
      </c>
      <c r="L345" s="21" t="s">
        <v>11</v>
      </c>
      <c r="M345" s="43">
        <v>100</v>
      </c>
      <c r="N345" s="30">
        <v>13</v>
      </c>
      <c r="O345" s="30">
        <f t="shared" si="47"/>
        <v>13345</v>
      </c>
      <c r="P345" s="30">
        <f t="shared" si="44"/>
        <v>345</v>
      </c>
      <c r="Q345" s="30" t="str">
        <f t="shared" si="48"/>
        <v>const char* CP048[11] = {"CP048", "Melinjo emping tebal, goreng asin", "8", "431", "11,1", "16,2", "63", "", "4,2", "KACANG, BIJI, BEAN DAN HASIL OLAHANNYA", "13345"};</v>
      </c>
    </row>
    <row r="346" spans="1:17" x14ac:dyDescent="0.25">
      <c r="A346" s="12" t="s">
        <v>632</v>
      </c>
      <c r="B346" s="28" t="s">
        <v>2104</v>
      </c>
      <c r="C346" s="4" t="s">
        <v>2328</v>
      </c>
      <c r="D346" s="5">
        <v>3.3</v>
      </c>
      <c r="E346" s="14">
        <v>485</v>
      </c>
      <c r="F346" s="5">
        <v>11.5</v>
      </c>
      <c r="G346" s="5">
        <v>24.5</v>
      </c>
      <c r="H346" s="5">
        <v>59.1</v>
      </c>
      <c r="I346" s="9"/>
      <c r="J346" s="5">
        <f t="shared" si="46"/>
        <v>3.94</v>
      </c>
      <c r="K346" s="21" t="s">
        <v>2020</v>
      </c>
      <c r="L346" s="21" t="s">
        <v>11</v>
      </c>
      <c r="M346" s="43">
        <v>100</v>
      </c>
      <c r="N346" s="30">
        <v>13</v>
      </c>
      <c r="O346" s="30">
        <f t="shared" si="47"/>
        <v>13351</v>
      </c>
      <c r="P346" s="30">
        <f>P341+10</f>
        <v>351</v>
      </c>
      <c r="Q346" s="30" t="str">
        <f t="shared" si="48"/>
        <v>const char* CP049[11] = {"CP049", "Melinjo emping tipis goreng", "3,3", "485", "11,5", "24,5", "59,1", "", "3,94", "KACANG, BIJI, BEAN DAN HASIL OLAHANNYA", "13351"};</v>
      </c>
    </row>
    <row r="347" spans="1:17" x14ac:dyDescent="0.25">
      <c r="A347" s="12" t="s">
        <v>633</v>
      </c>
      <c r="B347" s="28" t="s">
        <v>634</v>
      </c>
      <c r="C347" s="16" t="s">
        <v>635</v>
      </c>
      <c r="D347" s="5">
        <v>79.900000000000006</v>
      </c>
      <c r="E347" s="14">
        <v>128</v>
      </c>
      <c r="F347" s="5">
        <v>8</v>
      </c>
      <c r="G347" s="5">
        <v>10</v>
      </c>
      <c r="H347" s="5">
        <v>1.3</v>
      </c>
      <c r="I347" s="5">
        <v>0.2</v>
      </c>
      <c r="J347" s="5">
        <f t="shared" si="46"/>
        <v>8.666666666666667E-2</v>
      </c>
      <c r="K347" s="21" t="s">
        <v>2020</v>
      </c>
      <c r="L347" s="21" t="s">
        <v>11</v>
      </c>
      <c r="M347" s="43">
        <v>100</v>
      </c>
      <c r="N347" s="30">
        <v>13</v>
      </c>
      <c r="O347" s="30">
        <f t="shared" si="47"/>
        <v>13352</v>
      </c>
      <c r="P347" s="30">
        <f t="shared" ref="P347:P350" si="50">P342+10</f>
        <v>352</v>
      </c>
      <c r="Q347" s="30" t="str">
        <f t="shared" si="48"/>
        <v>const char* CP050[11] = {"CP050", "Moon tahu", "79,9", "128", "8", "10", "1,3", "0,2", "0,0866666666666667", "KACANG, BIJI, BEAN DAN HASIL OLAHANNYA", "13352"};</v>
      </c>
    </row>
    <row r="348" spans="1:17" x14ac:dyDescent="0.25">
      <c r="A348" s="12" t="s">
        <v>636</v>
      </c>
      <c r="B348" s="28" t="s">
        <v>637</v>
      </c>
      <c r="C348" s="4" t="s">
        <v>29</v>
      </c>
      <c r="D348" s="5">
        <v>57</v>
      </c>
      <c r="E348" s="14">
        <v>187</v>
      </c>
      <c r="F348" s="5">
        <v>13</v>
      </c>
      <c r="G348" s="5">
        <v>6</v>
      </c>
      <c r="H348" s="5">
        <v>22.6</v>
      </c>
      <c r="I348" s="9"/>
      <c r="J348" s="5">
        <f t="shared" si="46"/>
        <v>1.5066666666666668</v>
      </c>
      <c r="K348" s="21" t="s">
        <v>2020</v>
      </c>
      <c r="L348" s="21" t="s">
        <v>11</v>
      </c>
      <c r="M348" s="43">
        <v>100</v>
      </c>
      <c r="N348" s="30">
        <v>13</v>
      </c>
      <c r="O348" s="30">
        <f t="shared" si="47"/>
        <v>13353</v>
      </c>
      <c r="P348" s="30">
        <f t="shared" si="50"/>
        <v>353</v>
      </c>
      <c r="Q348" s="30" t="str">
        <f t="shared" si="48"/>
        <v>const char* CP051[11] = {"CP051", "Oncom", "57", "187", "13", "6", "22,6", "", "1,50666666666667", "KACANG, BIJI, BEAN DAN HASIL OLAHANNYA", "13353"};</v>
      </c>
    </row>
    <row r="349" spans="1:17" x14ac:dyDescent="0.25">
      <c r="A349" s="12" t="s">
        <v>638</v>
      </c>
      <c r="B349" s="28" t="s">
        <v>2105</v>
      </c>
      <c r="C349" s="4" t="s">
        <v>2328</v>
      </c>
      <c r="D349" s="5">
        <v>13.4</v>
      </c>
      <c r="E349" s="14">
        <v>376</v>
      </c>
      <c r="F349" s="5">
        <v>14.9</v>
      </c>
      <c r="G349" s="5">
        <v>6</v>
      </c>
      <c r="H349" s="5">
        <v>65.7</v>
      </c>
      <c r="I349" s="5">
        <v>12.3</v>
      </c>
      <c r="J349" s="5">
        <f t="shared" si="46"/>
        <v>4.38</v>
      </c>
      <c r="K349" s="21" t="s">
        <v>2020</v>
      </c>
      <c r="L349" s="21" t="s">
        <v>11</v>
      </c>
      <c r="M349" s="43">
        <v>100</v>
      </c>
      <c r="N349" s="30">
        <v>13</v>
      </c>
      <c r="O349" s="30">
        <f t="shared" si="47"/>
        <v>13354</v>
      </c>
      <c r="P349" s="30">
        <f t="shared" si="50"/>
        <v>354</v>
      </c>
      <c r="Q349" s="30" t="str">
        <f t="shared" si="48"/>
        <v>const char* CP052[11] = {"CP052", "Oncom ampas kacang hijau", "13,4", "376", "14,9", "6", "65,7", "12,3", "4,38", "KACANG, BIJI, BEAN DAN HASIL OLAHANNYA", "13354"};</v>
      </c>
    </row>
    <row r="350" spans="1:17" x14ac:dyDescent="0.25">
      <c r="A350" s="12" t="s">
        <v>639</v>
      </c>
      <c r="B350" s="28" t="s">
        <v>2106</v>
      </c>
      <c r="C350" s="4" t="s">
        <v>2328</v>
      </c>
      <c r="D350" s="5">
        <v>16.5</v>
      </c>
      <c r="E350" s="14">
        <v>351</v>
      </c>
      <c r="F350" s="5">
        <v>11</v>
      </c>
      <c r="G350" s="5">
        <v>5.3</v>
      </c>
      <c r="H350" s="5">
        <v>65.900000000000006</v>
      </c>
      <c r="I350" s="5">
        <v>9</v>
      </c>
      <c r="J350" s="5">
        <f t="shared" si="46"/>
        <v>4.3933333333333335</v>
      </c>
      <c r="K350" s="21" t="s">
        <v>2020</v>
      </c>
      <c r="L350" s="21" t="s">
        <v>11</v>
      </c>
      <c r="M350" s="43">
        <v>100</v>
      </c>
      <c r="N350" s="30">
        <v>13</v>
      </c>
      <c r="O350" s="30">
        <f t="shared" si="47"/>
        <v>13355</v>
      </c>
      <c r="P350" s="30">
        <f t="shared" si="50"/>
        <v>355</v>
      </c>
      <c r="Q350" s="30" t="str">
        <f t="shared" si="48"/>
        <v>const char* CP053[11] = {"CP053", "Oncom kacang hijau + singkong", "16,5", "351", "11", "5,3", "65,9", "9", "4,39333333333333", "KACANG, BIJI, BEAN DAN HASIL OLAHANNYA", "13355"};</v>
      </c>
    </row>
    <row r="351" spans="1:17" x14ac:dyDescent="0.25">
      <c r="A351" s="12" t="s">
        <v>640</v>
      </c>
      <c r="B351" s="28" t="s">
        <v>2107</v>
      </c>
      <c r="C351" s="4" t="s">
        <v>2328</v>
      </c>
      <c r="D351" s="5">
        <v>65</v>
      </c>
      <c r="E351" s="14">
        <v>132</v>
      </c>
      <c r="F351" s="5">
        <v>12.7</v>
      </c>
      <c r="G351" s="5">
        <v>3.8</v>
      </c>
      <c r="H351" s="5">
        <v>13.7</v>
      </c>
      <c r="I351" s="5">
        <v>3.1</v>
      </c>
      <c r="J351" s="5">
        <f t="shared" si="46"/>
        <v>0.91333333333333333</v>
      </c>
      <c r="K351" s="21" t="s">
        <v>2020</v>
      </c>
      <c r="L351" s="21" t="s">
        <v>11</v>
      </c>
      <c r="M351" s="43">
        <v>100</v>
      </c>
      <c r="N351" s="30">
        <v>13</v>
      </c>
      <c r="O351" s="30">
        <f t="shared" si="47"/>
        <v>13411</v>
      </c>
      <c r="P351" s="30">
        <f>P350+56</f>
        <v>411</v>
      </c>
      <c r="Q351" s="30" t="str">
        <f t="shared" si="48"/>
        <v>const char* CP054[11] = {"CP054", "Oncom kacang tanah pepes", "65", "132", "12,7", "3,8", "13,7", "3,1", "0,913333333333333", "KACANG, BIJI, BEAN DAN HASIL OLAHANNYA", "13411"};</v>
      </c>
    </row>
    <row r="352" spans="1:17" x14ac:dyDescent="0.25">
      <c r="A352" s="12" t="s">
        <v>641</v>
      </c>
      <c r="B352" s="28" t="s">
        <v>2108</v>
      </c>
      <c r="C352" s="4" t="s">
        <v>2328</v>
      </c>
      <c r="D352" s="5">
        <v>3.9</v>
      </c>
      <c r="E352" s="14">
        <v>513</v>
      </c>
      <c r="F352" s="5">
        <v>17.5</v>
      </c>
      <c r="G352" s="5">
        <v>32.5</v>
      </c>
      <c r="H352" s="5">
        <v>44.3</v>
      </c>
      <c r="I352" s="5">
        <v>1.7</v>
      </c>
      <c r="J352" s="5">
        <f t="shared" si="46"/>
        <v>2.9533333333333331</v>
      </c>
      <c r="K352" s="21" t="s">
        <v>2020</v>
      </c>
      <c r="L352" s="21" t="s">
        <v>11</v>
      </c>
      <c r="M352" s="43">
        <v>100</v>
      </c>
      <c r="N352" s="30">
        <v>13</v>
      </c>
      <c r="O352" s="30">
        <f t="shared" si="47"/>
        <v>13412</v>
      </c>
      <c r="P352" s="30">
        <f>P351+1</f>
        <v>412</v>
      </c>
      <c r="Q352" s="30" t="str">
        <f t="shared" si="48"/>
        <v>const char* CP055[11] = {"CP055", "Rempeyek kacang tanah", "3,9", "513", "17,5", "32,5", "44,3", "1,7", "2,95333333333333", "KACANG, BIJI, BEAN DAN HASIL OLAHANNYA", "13412"};</v>
      </c>
    </row>
    <row r="353" spans="1:17" x14ac:dyDescent="0.25">
      <c r="A353" s="12" t="s">
        <v>642</v>
      </c>
      <c r="B353" s="28" t="s">
        <v>643</v>
      </c>
      <c r="C353" s="4" t="s">
        <v>2328</v>
      </c>
      <c r="D353" s="5">
        <v>6.1</v>
      </c>
      <c r="E353" s="14">
        <v>451</v>
      </c>
      <c r="F353" s="5">
        <v>11.2</v>
      </c>
      <c r="G353" s="5">
        <v>20.2</v>
      </c>
      <c r="H353" s="5">
        <v>59.7</v>
      </c>
      <c r="I353" s="5">
        <v>1.8</v>
      </c>
      <c r="J353" s="5">
        <f t="shared" si="46"/>
        <v>3.98</v>
      </c>
      <c r="K353" s="21" t="s">
        <v>2020</v>
      </c>
      <c r="L353" s="21" t="s">
        <v>11</v>
      </c>
      <c r="M353" s="43">
        <v>100</v>
      </c>
      <c r="N353" s="30">
        <v>13</v>
      </c>
      <c r="O353" s="30">
        <f t="shared" si="47"/>
        <v>13413</v>
      </c>
      <c r="P353" s="30">
        <f t="shared" si="44"/>
        <v>413</v>
      </c>
      <c r="Q353" s="30" t="str">
        <f t="shared" si="48"/>
        <v>const char* CP056[11] = {"CP056", "Rempeyek kacang tolo", "6,1", "451", "11,2", "20,2", "59,7", "1,8", "3,98", "KACANG, BIJI, BEAN DAN HASIL OLAHANNYA", "13413"};</v>
      </c>
    </row>
    <row r="354" spans="1:17" x14ac:dyDescent="0.25">
      <c r="A354" s="12" t="s">
        <v>644</v>
      </c>
      <c r="B354" s="28" t="s">
        <v>645</v>
      </c>
      <c r="C354" s="4" t="s">
        <v>2328</v>
      </c>
      <c r="D354" s="5">
        <v>4</v>
      </c>
      <c r="E354" s="14">
        <v>497</v>
      </c>
      <c r="F354" s="5">
        <v>17</v>
      </c>
      <c r="G354" s="5">
        <v>27.6</v>
      </c>
      <c r="H354" s="5">
        <v>50.8</v>
      </c>
      <c r="I354" s="5">
        <v>2.4</v>
      </c>
      <c r="J354" s="5">
        <f t="shared" si="46"/>
        <v>3.3866666666666663</v>
      </c>
      <c r="K354" s="21" t="s">
        <v>2020</v>
      </c>
      <c r="L354" s="21" t="s">
        <v>11</v>
      </c>
      <c r="M354" s="43">
        <v>100</v>
      </c>
      <c r="N354" s="30">
        <v>13</v>
      </c>
      <c r="O354" s="30">
        <f t="shared" si="47"/>
        <v>13414</v>
      </c>
      <c r="P354" s="30">
        <f t="shared" si="44"/>
        <v>414</v>
      </c>
      <c r="Q354" s="30" t="str">
        <f t="shared" si="48"/>
        <v>const char* CP057[11] = {"CP057", "Rempeyek kacang uci", "4", "497", "17", "27,6", "50,8", "2,4", "3,38666666666667", "KACANG, BIJI, BEAN DAN HASIL OLAHANNYA", "13414"};</v>
      </c>
    </row>
    <row r="355" spans="1:17" x14ac:dyDescent="0.25">
      <c r="A355" s="12" t="s">
        <v>646</v>
      </c>
      <c r="B355" s="28" t="s">
        <v>647</v>
      </c>
      <c r="C355" s="4" t="s">
        <v>14</v>
      </c>
      <c r="D355" s="5">
        <v>83.9</v>
      </c>
      <c r="E355" s="14">
        <v>64</v>
      </c>
      <c r="F355" s="5">
        <v>2.1</v>
      </c>
      <c r="G355" s="5">
        <v>0.6</v>
      </c>
      <c r="H355" s="5">
        <v>12.5</v>
      </c>
      <c r="I355" s="5">
        <v>5.7</v>
      </c>
      <c r="J355" s="5">
        <f t="shared" si="46"/>
        <v>0.83333333333333337</v>
      </c>
      <c r="K355" s="21" t="s">
        <v>2020</v>
      </c>
      <c r="L355" s="21" t="s">
        <v>11</v>
      </c>
      <c r="M355" s="43">
        <v>100</v>
      </c>
      <c r="N355" s="30">
        <v>13</v>
      </c>
      <c r="O355" s="30">
        <f t="shared" si="47"/>
        <v>13415</v>
      </c>
      <c r="P355" s="30">
        <f t="shared" si="44"/>
        <v>415</v>
      </c>
      <c r="Q355" s="30" t="str">
        <f t="shared" si="48"/>
        <v>const char* CP058[11] = {"CP058", "Sayur lebui", "83,9", "64", "2,1", "0,6", "12,5", "5,7", "0,833333333333333", "KACANG, BIJI, BEAN DAN HASIL OLAHANNYA", "13415"};</v>
      </c>
    </row>
    <row r="356" spans="1:17" x14ac:dyDescent="0.25">
      <c r="A356" s="12" t="s">
        <v>648</v>
      </c>
      <c r="B356" s="28" t="s">
        <v>649</v>
      </c>
      <c r="C356" s="4" t="s">
        <v>29</v>
      </c>
      <c r="D356" s="5">
        <v>3</v>
      </c>
      <c r="E356" s="14">
        <v>344</v>
      </c>
      <c r="F356" s="5">
        <v>30</v>
      </c>
      <c r="G356" s="5">
        <v>20</v>
      </c>
      <c r="H356" s="5">
        <v>43</v>
      </c>
      <c r="I356" s="11">
        <v>6.2</v>
      </c>
      <c r="J356" s="5">
        <f t="shared" si="46"/>
        <v>2.8666666666666667</v>
      </c>
      <c r="K356" s="21" t="s">
        <v>2020</v>
      </c>
      <c r="L356" s="21" t="s">
        <v>11</v>
      </c>
      <c r="M356" s="43">
        <v>100</v>
      </c>
      <c r="N356" s="30">
        <v>13</v>
      </c>
      <c r="O356" s="30">
        <f t="shared" si="47"/>
        <v>13421</v>
      </c>
      <c r="P356" s="30">
        <f>P351+10</f>
        <v>421</v>
      </c>
      <c r="Q356" s="30" t="str">
        <f t="shared" si="48"/>
        <v>const char* CP059[11] = {"CP059", "Saridele, bubuk", "3", "344", "30", "20", "43", "6,2", "2,86666666666667", "KACANG, BIJI, BEAN DAN HASIL OLAHANNYA", "13421"};</v>
      </c>
    </row>
    <row r="357" spans="1:17" x14ac:dyDescent="0.25">
      <c r="A357" s="12" t="s">
        <v>650</v>
      </c>
      <c r="B357" s="28" t="s">
        <v>651</v>
      </c>
      <c r="C357" s="4" t="s">
        <v>29</v>
      </c>
      <c r="D357" s="5">
        <v>87</v>
      </c>
      <c r="E357" s="14">
        <v>41</v>
      </c>
      <c r="F357" s="8">
        <v>3.5</v>
      </c>
      <c r="G357" s="7">
        <v>2.5</v>
      </c>
      <c r="H357" s="5">
        <v>5</v>
      </c>
      <c r="I357" s="10">
        <v>0.2</v>
      </c>
      <c r="J357" s="5">
        <f t="shared" si="46"/>
        <v>0.33333333333333331</v>
      </c>
      <c r="K357" s="21" t="s">
        <v>2020</v>
      </c>
      <c r="L357" s="21" t="s">
        <v>11</v>
      </c>
      <c r="M357" s="43">
        <v>100</v>
      </c>
      <c r="N357" s="30">
        <v>13</v>
      </c>
      <c r="O357" s="30">
        <f t="shared" si="47"/>
        <v>13422</v>
      </c>
      <c r="P357" s="30">
        <f t="shared" ref="P357:P360" si="51">P352+10</f>
        <v>422</v>
      </c>
      <c r="Q357" s="30" t="str">
        <f t="shared" si="48"/>
        <v>const char* CP060[11] = {"CP060", "Susu kedelai", "87", "41", "3,5", "2,5", "5", "0,2", "0,333333333333333", "KACANG, BIJI, BEAN DAN HASIL OLAHANNYA", "13422"};</v>
      </c>
    </row>
    <row r="358" spans="1:17" x14ac:dyDescent="0.25">
      <c r="A358" s="12" t="s">
        <v>652</v>
      </c>
      <c r="B358" s="28" t="s">
        <v>653</v>
      </c>
      <c r="C358" s="4" t="s">
        <v>2328</v>
      </c>
      <c r="D358" s="5">
        <v>82.2</v>
      </c>
      <c r="E358" s="14">
        <v>80</v>
      </c>
      <c r="F358" s="8">
        <v>10.9</v>
      </c>
      <c r="G358" s="7">
        <v>4.7</v>
      </c>
      <c r="H358" s="5">
        <v>0.8</v>
      </c>
      <c r="I358" s="7">
        <v>0.1</v>
      </c>
      <c r="J358" s="5">
        <f t="shared" si="46"/>
        <v>5.3333333333333337E-2</v>
      </c>
      <c r="K358" s="21" t="s">
        <v>2020</v>
      </c>
      <c r="L358" s="21" t="s">
        <v>11</v>
      </c>
      <c r="M358" s="43">
        <v>100</v>
      </c>
      <c r="N358" s="30">
        <v>13</v>
      </c>
      <c r="O358" s="30">
        <f t="shared" si="47"/>
        <v>13423</v>
      </c>
      <c r="P358" s="30">
        <f t="shared" si="51"/>
        <v>423</v>
      </c>
      <c r="Q358" s="30" t="str">
        <f t="shared" si="48"/>
        <v>const char* CP061[11] = {"CP061", "Tahu, mentah", "82,2", "80", "10,9", "4,7", "0,8", "0,1", "0,0533333333333333", "KACANG, BIJI, BEAN DAN HASIL OLAHANNYA", "13423"};</v>
      </c>
    </row>
    <row r="359" spans="1:17" x14ac:dyDescent="0.25">
      <c r="A359" s="12" t="s">
        <v>654</v>
      </c>
      <c r="B359" s="28" t="s">
        <v>655</v>
      </c>
      <c r="C359" s="4" t="s">
        <v>2328</v>
      </c>
      <c r="D359" s="5">
        <v>77.3</v>
      </c>
      <c r="E359" s="14">
        <v>115</v>
      </c>
      <c r="F359" s="8">
        <v>9.6999999999999993</v>
      </c>
      <c r="G359" s="7">
        <v>8.5</v>
      </c>
      <c r="H359" s="5">
        <v>2.5</v>
      </c>
      <c r="I359" s="7">
        <v>0.1</v>
      </c>
      <c r="J359" s="5">
        <f t="shared" si="46"/>
        <v>0.16666666666666666</v>
      </c>
      <c r="K359" s="21" t="s">
        <v>2020</v>
      </c>
      <c r="L359" s="21" t="s">
        <v>11</v>
      </c>
      <c r="M359" s="43">
        <v>100</v>
      </c>
      <c r="N359" s="30">
        <v>13</v>
      </c>
      <c r="O359" s="30">
        <f t="shared" si="47"/>
        <v>13424</v>
      </c>
      <c r="P359" s="30">
        <f t="shared" si="51"/>
        <v>424</v>
      </c>
      <c r="Q359" s="30" t="str">
        <f t="shared" si="48"/>
        <v>const char* CP062[11] = {"CP062", "Tahu goreng", "77,3", "115", "9,7", "8,5", "2,5", "0,1", "0,166666666666667", "KACANG, BIJI, BEAN DAN HASIL OLAHANNYA", "13424"};</v>
      </c>
    </row>
    <row r="360" spans="1:17" x14ac:dyDescent="0.25">
      <c r="A360" s="12" t="s">
        <v>656</v>
      </c>
      <c r="B360" s="28" t="s">
        <v>657</v>
      </c>
      <c r="C360" s="4" t="s">
        <v>2330</v>
      </c>
      <c r="D360" s="5">
        <v>41.8</v>
      </c>
      <c r="E360" s="14">
        <v>328</v>
      </c>
      <c r="F360" s="8">
        <v>12.6</v>
      </c>
      <c r="G360" s="7">
        <v>19.899999999999999</v>
      </c>
      <c r="H360" s="5">
        <v>24.6</v>
      </c>
      <c r="I360" s="7">
        <v>0.4</v>
      </c>
      <c r="J360" s="5">
        <f t="shared" si="46"/>
        <v>1.6400000000000001</v>
      </c>
      <c r="K360" s="21" t="s">
        <v>2020</v>
      </c>
      <c r="L360" s="21" t="s">
        <v>11</v>
      </c>
      <c r="M360" s="43">
        <v>100</v>
      </c>
      <c r="N360" s="30">
        <v>13</v>
      </c>
      <c r="O360" s="30">
        <f t="shared" si="47"/>
        <v>13425</v>
      </c>
      <c r="P360" s="30">
        <f t="shared" si="51"/>
        <v>425</v>
      </c>
      <c r="Q360" s="30" t="str">
        <f t="shared" si="48"/>
        <v>const char* CP063[11] = {"CP063", "Tahu telur", "41,8", "328", "12,6", "19,9", "24,6", "0,4", "1,64", "KACANG, BIJI, BEAN DAN HASIL OLAHANNYA", "13425"};</v>
      </c>
    </row>
    <row r="361" spans="1:17" x14ac:dyDescent="0.25">
      <c r="A361" s="12" t="s">
        <v>658</v>
      </c>
      <c r="B361" s="28" t="s">
        <v>659</v>
      </c>
      <c r="C361" s="4" t="s">
        <v>2328</v>
      </c>
      <c r="D361" s="5">
        <v>72.2</v>
      </c>
      <c r="E361" s="14">
        <v>148</v>
      </c>
      <c r="F361" s="8">
        <v>13.8</v>
      </c>
      <c r="G361" s="7">
        <v>8.5</v>
      </c>
      <c r="H361" s="5">
        <v>4</v>
      </c>
      <c r="I361" s="7">
        <v>0</v>
      </c>
      <c r="J361" s="5">
        <f t="shared" si="46"/>
        <v>0.26666666666666666</v>
      </c>
      <c r="K361" s="21" t="s">
        <v>2020</v>
      </c>
      <c r="L361" s="21" t="s">
        <v>11</v>
      </c>
      <c r="M361" s="43">
        <v>100</v>
      </c>
      <c r="N361" s="30">
        <v>13</v>
      </c>
      <c r="O361" s="30">
        <f t="shared" si="47"/>
        <v>13431</v>
      </c>
      <c r="P361" s="30">
        <f>P360+6</f>
        <v>431</v>
      </c>
      <c r="Q361" s="30" t="str">
        <f t="shared" si="48"/>
        <v>const char* CP064[11] = {"CP064", "Takwa", "72,2", "148", "13,8", "8,5", "4", "0", "0,266666666666667", "KACANG, BIJI, BEAN DAN HASIL OLAHANNYA", "13431"};</v>
      </c>
    </row>
    <row r="362" spans="1:17" x14ac:dyDescent="0.25">
      <c r="A362" s="12" t="s">
        <v>660</v>
      </c>
      <c r="B362" s="28" t="s">
        <v>661</v>
      </c>
      <c r="C362" s="4" t="s">
        <v>2328</v>
      </c>
      <c r="D362" s="5">
        <v>54</v>
      </c>
      <c r="E362" s="14">
        <v>184</v>
      </c>
      <c r="F362" s="8">
        <v>11.4</v>
      </c>
      <c r="G362" s="7">
        <v>5.5</v>
      </c>
      <c r="H362" s="5">
        <v>22.2</v>
      </c>
      <c r="I362" s="7">
        <v>1.9</v>
      </c>
      <c r="J362" s="5">
        <f t="shared" si="46"/>
        <v>1.48</v>
      </c>
      <c r="K362" s="21" t="s">
        <v>2020</v>
      </c>
      <c r="L362" s="21" t="s">
        <v>11</v>
      </c>
      <c r="M362" s="43">
        <v>100</v>
      </c>
      <c r="N362" s="30">
        <v>13</v>
      </c>
      <c r="O362" s="30">
        <f t="shared" si="47"/>
        <v>13432</v>
      </c>
      <c r="P362" s="30">
        <f>P361+1</f>
        <v>432</v>
      </c>
      <c r="Q362" s="30" t="str">
        <f t="shared" si="48"/>
        <v>const char* CP065[11] = {"CP065", "Tauco", "54", "184", "11,4", "5,5", "22,2", "1,9", "1,48", "KACANG, BIJI, BEAN DAN HASIL OLAHANNYA", "13432"};</v>
      </c>
    </row>
    <row r="363" spans="1:17" x14ac:dyDescent="0.25">
      <c r="A363" s="12" t="s">
        <v>662</v>
      </c>
      <c r="B363" s="28" t="s">
        <v>2109</v>
      </c>
      <c r="C363" s="4" t="s">
        <v>2328</v>
      </c>
      <c r="D363" s="5">
        <v>11.4</v>
      </c>
      <c r="E363" s="14">
        <v>347</v>
      </c>
      <c r="F363" s="8">
        <v>7.4</v>
      </c>
      <c r="G363" s="7">
        <v>5.2</v>
      </c>
      <c r="H363" s="5">
        <v>67.599999999999994</v>
      </c>
      <c r="I363" s="7">
        <v>3.2</v>
      </c>
      <c r="J363" s="5">
        <f t="shared" si="46"/>
        <v>4.5066666666666659</v>
      </c>
      <c r="K363" s="21" t="s">
        <v>2020</v>
      </c>
      <c r="L363" s="21" t="s">
        <v>11</v>
      </c>
      <c r="M363" s="43">
        <v>100</v>
      </c>
      <c r="N363" s="30">
        <v>13</v>
      </c>
      <c r="O363" s="30">
        <f t="shared" si="47"/>
        <v>13433</v>
      </c>
      <c r="P363" s="30">
        <f t="shared" si="44"/>
        <v>433</v>
      </c>
      <c r="Q363" s="30" t="str">
        <f t="shared" si="48"/>
        <v>const char* CP066[11] = {"CP066", "Tauco cap beruang, cake", "11,4", "347", "7,4", "5,2", "67,6", "3,2", "4,50666666666667", "KACANG, BIJI, BEAN DAN HASIL OLAHANNYA", "13433"};</v>
      </c>
    </row>
    <row r="364" spans="1:17" x14ac:dyDescent="0.25">
      <c r="A364" s="12" t="s">
        <v>663</v>
      </c>
      <c r="B364" s="28" t="s">
        <v>664</v>
      </c>
      <c r="C364" s="4" t="s">
        <v>2328</v>
      </c>
      <c r="D364" s="5">
        <v>10.199999999999999</v>
      </c>
      <c r="E364" s="14">
        <v>358</v>
      </c>
      <c r="F364" s="8">
        <v>7.5</v>
      </c>
      <c r="G364" s="7">
        <v>4.3</v>
      </c>
      <c r="H364" s="5">
        <v>70.400000000000006</v>
      </c>
      <c r="I364" s="7">
        <v>3.1</v>
      </c>
      <c r="J364" s="5">
        <f t="shared" si="46"/>
        <v>4.6933333333333334</v>
      </c>
      <c r="K364" s="21" t="s">
        <v>2020</v>
      </c>
      <c r="L364" s="21" t="s">
        <v>11</v>
      </c>
      <c r="M364" s="43">
        <v>100</v>
      </c>
      <c r="N364" s="30">
        <v>13</v>
      </c>
      <c r="O364" s="30">
        <f t="shared" si="47"/>
        <v>13434</v>
      </c>
      <c r="P364" s="30">
        <f t="shared" si="44"/>
        <v>434</v>
      </c>
      <c r="Q364" s="30" t="str">
        <f t="shared" si="48"/>
        <v>const char* CP067[11] = {"CP067", "Tauco cap DAS, cake", "10,2", "358", "7,5", "4,3", "70,4", "3,1", "4,69333333333333", "KACANG, BIJI, BEAN DAN HASIL OLAHANNYA", "13434"};</v>
      </c>
    </row>
    <row r="365" spans="1:17" x14ac:dyDescent="0.25">
      <c r="A365" s="12" t="s">
        <v>665</v>
      </c>
      <c r="B365" s="28" t="s">
        <v>666</v>
      </c>
      <c r="C365" s="4" t="s">
        <v>2328</v>
      </c>
      <c r="D365" s="5">
        <v>59.7</v>
      </c>
      <c r="E365" s="14">
        <v>159</v>
      </c>
      <c r="F365" s="8">
        <v>7.4</v>
      </c>
      <c r="G365" s="7">
        <v>4.9000000000000004</v>
      </c>
      <c r="H365" s="5">
        <v>21.3</v>
      </c>
      <c r="I365" s="7">
        <v>1.6</v>
      </c>
      <c r="J365" s="5">
        <f t="shared" si="46"/>
        <v>1.4200000000000002</v>
      </c>
      <c r="K365" s="21" t="s">
        <v>2020</v>
      </c>
      <c r="L365" s="21" t="s">
        <v>11</v>
      </c>
      <c r="M365" s="43">
        <v>100</v>
      </c>
      <c r="N365" s="30">
        <v>13</v>
      </c>
      <c r="O365" s="30">
        <f t="shared" si="47"/>
        <v>13435</v>
      </c>
      <c r="P365" s="30">
        <f t="shared" si="44"/>
        <v>435</v>
      </c>
      <c r="Q365" s="30" t="str">
        <f t="shared" si="48"/>
        <v>const char* CP068[11] = {"CP068", "Tauco cap meong", "59,7", "159", "7,4", "4,9", "21,3", "1,6", "1,42", "KACANG, BIJI, BEAN DAN HASIL OLAHANNYA", "13435"};</v>
      </c>
    </row>
    <row r="366" spans="1:17" x14ac:dyDescent="0.25">
      <c r="A366" s="12" t="s">
        <v>667</v>
      </c>
      <c r="B366" s="28" t="s">
        <v>668</v>
      </c>
      <c r="C366" s="4" t="s">
        <v>2328</v>
      </c>
      <c r="D366" s="5">
        <v>30.4</v>
      </c>
      <c r="E366" s="14">
        <v>277</v>
      </c>
      <c r="F366" s="8">
        <v>9.1</v>
      </c>
      <c r="G366" s="7">
        <v>4.7</v>
      </c>
      <c r="H366" s="5">
        <v>49.6</v>
      </c>
      <c r="I366" s="7">
        <v>1.2</v>
      </c>
      <c r="J366" s="5">
        <f t="shared" si="46"/>
        <v>3.3066666666666666</v>
      </c>
      <c r="K366" s="21" t="s">
        <v>2020</v>
      </c>
      <c r="L366" s="21" t="s">
        <v>11</v>
      </c>
      <c r="M366" s="43">
        <v>100</v>
      </c>
      <c r="N366" s="30">
        <v>13</v>
      </c>
      <c r="O366" s="30">
        <f t="shared" si="47"/>
        <v>13441</v>
      </c>
      <c r="P366" s="30">
        <f>P365+6</f>
        <v>441</v>
      </c>
      <c r="Q366" s="30" t="str">
        <f t="shared" si="48"/>
        <v>const char* CP069[11] = {"CP069", "Tauji cap singa", "30,4", "277", "9,1", "4,7", "49,6", "1,2", "3,30666666666667", "KACANG, BIJI, BEAN DAN HASIL OLAHANNYA", "13441"};</v>
      </c>
    </row>
    <row r="367" spans="1:17" x14ac:dyDescent="0.25">
      <c r="A367" s="12" t="s">
        <v>669</v>
      </c>
      <c r="B367" s="28" t="s">
        <v>670</v>
      </c>
      <c r="C367" s="4" t="s">
        <v>29</v>
      </c>
      <c r="D367" s="5">
        <v>72.5</v>
      </c>
      <c r="E367" s="14">
        <v>119</v>
      </c>
      <c r="F367" s="8">
        <v>4.4000000000000004</v>
      </c>
      <c r="G367" s="7">
        <v>3.5</v>
      </c>
      <c r="H367" s="5">
        <v>18.3</v>
      </c>
      <c r="I367" s="9"/>
      <c r="J367" s="5">
        <f t="shared" si="46"/>
        <v>1.22</v>
      </c>
      <c r="K367" s="21" t="s">
        <v>2020</v>
      </c>
      <c r="L367" s="21" t="s">
        <v>11</v>
      </c>
      <c r="M367" s="43">
        <v>100</v>
      </c>
      <c r="N367" s="30">
        <v>13</v>
      </c>
      <c r="O367" s="30">
        <f t="shared" si="47"/>
        <v>13442</v>
      </c>
      <c r="P367" s="30">
        <f>P366+1</f>
        <v>442</v>
      </c>
      <c r="Q367" s="30" t="str">
        <f t="shared" si="48"/>
        <v>const char* CP070[11] = {"CP070", "Tempe bongkrek", "72,5", "119", "4,4", "3,5", "18,3", "", "1,22", "KACANG, BIJI, BEAN DAN HASIL OLAHANNYA", "13442"};</v>
      </c>
    </row>
    <row r="368" spans="1:17" x14ac:dyDescent="0.25">
      <c r="A368" s="12" t="s">
        <v>671</v>
      </c>
      <c r="B368" s="28" t="s">
        <v>672</v>
      </c>
      <c r="C368" s="4" t="s">
        <v>2328</v>
      </c>
      <c r="D368" s="5">
        <v>81.900000000000006</v>
      </c>
      <c r="E368" s="14">
        <v>73</v>
      </c>
      <c r="F368" s="8">
        <v>5.7</v>
      </c>
      <c r="G368" s="7">
        <v>1.3</v>
      </c>
      <c r="H368" s="5">
        <v>10.3</v>
      </c>
      <c r="I368" s="7">
        <v>4.2</v>
      </c>
      <c r="J368" s="5">
        <f t="shared" si="46"/>
        <v>0.68666666666666676</v>
      </c>
      <c r="K368" s="21" t="s">
        <v>2020</v>
      </c>
      <c r="L368" s="21" t="s">
        <v>11</v>
      </c>
      <c r="M368" s="43">
        <v>100</v>
      </c>
      <c r="N368" s="30">
        <v>13</v>
      </c>
      <c r="O368" s="30">
        <f t="shared" si="47"/>
        <v>13443</v>
      </c>
      <c r="P368" s="30">
        <f t="shared" si="44"/>
        <v>443</v>
      </c>
      <c r="Q368" s="30" t="str">
        <f t="shared" si="48"/>
        <v>const char* CP071[11] = {"CP071", "Tempe gembus P3G", "81,9", "73", "5,7", "1,3", "10,3", "4,2", "0,686666666666667", "KACANG, BIJI, BEAN DAN HASIL OLAHANNYA", "13443"};</v>
      </c>
    </row>
    <row r="369" spans="1:17" x14ac:dyDescent="0.25">
      <c r="A369" s="12" t="s">
        <v>673</v>
      </c>
      <c r="B369" s="28" t="s">
        <v>674</v>
      </c>
      <c r="C369" s="4" t="s">
        <v>2328</v>
      </c>
      <c r="D369" s="5">
        <v>80.7</v>
      </c>
      <c r="E369" s="14">
        <v>76</v>
      </c>
      <c r="F369" s="8">
        <v>6.8</v>
      </c>
      <c r="G369" s="7">
        <v>0.7</v>
      </c>
      <c r="H369" s="5">
        <v>10.6</v>
      </c>
      <c r="I369" s="7">
        <v>5.3</v>
      </c>
      <c r="J369" s="5">
        <f t="shared" si="46"/>
        <v>0.70666666666666667</v>
      </c>
      <c r="K369" s="21" t="s">
        <v>2020</v>
      </c>
      <c r="L369" s="21" t="s">
        <v>11</v>
      </c>
      <c r="M369" s="43">
        <v>100</v>
      </c>
      <c r="N369" s="30">
        <v>13</v>
      </c>
      <c r="O369" s="30">
        <f t="shared" si="47"/>
        <v>13444</v>
      </c>
      <c r="P369" s="30">
        <f t="shared" si="44"/>
        <v>444</v>
      </c>
      <c r="Q369" s="30" t="str">
        <f t="shared" si="48"/>
        <v>const char* CP072[11] = {"CP072", "Tempe gembus yogya", "80,7", "76", "6,8", "0,7", "10,6", "5,3", "0,706666666666667", "KACANG, BIJI, BEAN DAN HASIL OLAHANNYA", "13444"};</v>
      </c>
    </row>
    <row r="370" spans="1:17" x14ac:dyDescent="0.25">
      <c r="A370" s="12" t="s">
        <v>675</v>
      </c>
      <c r="B370" s="28" t="s">
        <v>676</v>
      </c>
      <c r="C370" s="4" t="s">
        <v>2328</v>
      </c>
      <c r="D370" s="5">
        <v>64</v>
      </c>
      <c r="E370" s="14">
        <v>139</v>
      </c>
      <c r="F370" s="8">
        <v>12.5</v>
      </c>
      <c r="G370" s="7">
        <v>0.8</v>
      </c>
      <c r="H370" s="5">
        <v>21.9</v>
      </c>
      <c r="I370" s="7">
        <v>1.8</v>
      </c>
      <c r="J370" s="5">
        <f t="shared" si="46"/>
        <v>1.46</v>
      </c>
      <c r="K370" s="21" t="s">
        <v>2020</v>
      </c>
      <c r="L370" s="21" t="s">
        <v>11</v>
      </c>
      <c r="M370" s="43">
        <v>100</v>
      </c>
      <c r="N370" s="30">
        <v>13</v>
      </c>
      <c r="O370" s="30">
        <f t="shared" si="47"/>
        <v>13445</v>
      </c>
      <c r="P370" s="30">
        <f t="shared" si="44"/>
        <v>445</v>
      </c>
      <c r="Q370" s="30" t="str">
        <f t="shared" si="48"/>
        <v>const char* CP073[11] = {"CP073", "Tempe kacang babi", "64", "139", "12,5", "0,8", "21,9", "1,8", "1,46", "KACANG, BIJI, BEAN DAN HASIL OLAHANNYA", "13445"};</v>
      </c>
    </row>
    <row r="371" spans="1:17" x14ac:dyDescent="0.25">
      <c r="A371" s="12" t="s">
        <v>677</v>
      </c>
      <c r="B371" s="28" t="s">
        <v>2110</v>
      </c>
      <c r="C371" s="4" t="s">
        <v>2328</v>
      </c>
      <c r="D371" s="5">
        <v>58.2</v>
      </c>
      <c r="E371" s="14">
        <v>212</v>
      </c>
      <c r="F371" s="8">
        <v>17.5</v>
      </c>
      <c r="G371" s="7">
        <v>10</v>
      </c>
      <c r="H371" s="5">
        <v>12.9</v>
      </c>
      <c r="I371" s="7">
        <v>2.9</v>
      </c>
      <c r="J371" s="5">
        <f t="shared" si="46"/>
        <v>0.86</v>
      </c>
      <c r="K371" s="21" t="s">
        <v>2020</v>
      </c>
      <c r="L371" s="21" t="s">
        <v>11</v>
      </c>
      <c r="M371" s="43">
        <v>100</v>
      </c>
      <c r="N371" s="30">
        <v>13</v>
      </c>
      <c r="O371" s="30">
        <f t="shared" si="47"/>
        <v>13451</v>
      </c>
      <c r="P371" s="30">
        <f>P366+10</f>
        <v>451</v>
      </c>
      <c r="Q371" s="30" t="str">
        <f t="shared" si="48"/>
        <v>const char* CP074[11] = {"CP074", "Tempe kacang belimbing", "58,2", "212", "17,5", "10", "12,9", "2,9", "0,86", "KACANG, BIJI, BEAN DAN HASIL OLAHANNYA", "13451"};</v>
      </c>
    </row>
    <row r="372" spans="1:17" x14ac:dyDescent="0.25">
      <c r="A372" s="12" t="s">
        <v>678</v>
      </c>
      <c r="B372" s="28" t="s">
        <v>2111</v>
      </c>
      <c r="C372" s="4" t="s">
        <v>2328</v>
      </c>
      <c r="D372" s="5">
        <v>70.599999999999994</v>
      </c>
      <c r="E372" s="14">
        <v>143</v>
      </c>
      <c r="F372" s="8">
        <v>12</v>
      </c>
      <c r="G372" s="7">
        <v>5.5</v>
      </c>
      <c r="H372" s="5">
        <v>11.4</v>
      </c>
      <c r="I372" s="7">
        <v>1.9</v>
      </c>
      <c r="J372" s="5">
        <f t="shared" si="46"/>
        <v>0.76</v>
      </c>
      <c r="K372" s="21" t="s">
        <v>2020</v>
      </c>
      <c r="L372" s="21" t="s">
        <v>11</v>
      </c>
      <c r="M372" s="43">
        <v>100</v>
      </c>
      <c r="N372" s="30">
        <v>13</v>
      </c>
      <c r="O372" s="30">
        <f t="shared" si="47"/>
        <v>13452</v>
      </c>
      <c r="P372" s="30">
        <f t="shared" ref="P372:P375" si="52">P367+10</f>
        <v>452</v>
      </c>
      <c r="Q372" s="30" t="str">
        <f t="shared" si="48"/>
        <v>const char* CP075[11] = {"CP075", "Tempe kedelai + jagung", "70,6", "143", "12", "5,5", "11,4", "1,9", "0,76", "KACANG, BIJI, BEAN DAN HASIL OLAHANNYA", "13452"};</v>
      </c>
    </row>
    <row r="373" spans="1:17" x14ac:dyDescent="0.25">
      <c r="A373" s="12" t="s">
        <v>679</v>
      </c>
      <c r="B373" s="28" t="s">
        <v>2112</v>
      </c>
      <c r="C373" s="4" t="s">
        <v>2328</v>
      </c>
      <c r="D373" s="5">
        <v>36.799999999999997</v>
      </c>
      <c r="E373" s="14">
        <v>350</v>
      </c>
      <c r="F373" s="8">
        <v>24.5</v>
      </c>
      <c r="G373" s="7">
        <v>26.6</v>
      </c>
      <c r="H373" s="5">
        <v>10.4</v>
      </c>
      <c r="I373" s="7">
        <v>4.2</v>
      </c>
      <c r="J373" s="5">
        <f t="shared" si="46"/>
        <v>0.69333333333333336</v>
      </c>
      <c r="K373" s="21" t="s">
        <v>2020</v>
      </c>
      <c r="L373" s="21" t="s">
        <v>11</v>
      </c>
      <c r="M373" s="43">
        <v>100</v>
      </c>
      <c r="N373" s="30">
        <v>13</v>
      </c>
      <c r="O373" s="30">
        <f t="shared" si="47"/>
        <v>13453</v>
      </c>
      <c r="P373" s="30">
        <f t="shared" si="52"/>
        <v>453</v>
      </c>
      <c r="Q373" s="30" t="str">
        <f t="shared" si="48"/>
        <v>const char* CP076[11] = {"CP076", "Tempe kedelai murni, goreng", "36,8", "350", "24,5", "26,6", "10,4", "4,2", "0,693333333333333", "KACANG, BIJI, BEAN DAN HASIL OLAHANNYA", "13453"};</v>
      </c>
    </row>
    <row r="374" spans="1:17" x14ac:dyDescent="0.25">
      <c r="A374" s="12" t="s">
        <v>680</v>
      </c>
      <c r="B374" s="28" t="s">
        <v>2113</v>
      </c>
      <c r="C374" s="4" t="s">
        <v>2328</v>
      </c>
      <c r="D374" s="5">
        <v>55.3</v>
      </c>
      <c r="E374" s="14">
        <v>201</v>
      </c>
      <c r="F374" s="8">
        <v>20.8</v>
      </c>
      <c r="G374" s="7">
        <v>8.8000000000000007</v>
      </c>
      <c r="H374" s="5">
        <v>13.5</v>
      </c>
      <c r="I374" s="7">
        <v>1.4</v>
      </c>
      <c r="J374" s="5">
        <f t="shared" si="46"/>
        <v>0.9</v>
      </c>
      <c r="K374" s="21" t="s">
        <v>2020</v>
      </c>
      <c r="L374" s="21" t="s">
        <v>11</v>
      </c>
      <c r="M374" s="43">
        <v>100</v>
      </c>
      <c r="N374" s="30">
        <v>13</v>
      </c>
      <c r="O374" s="30">
        <f t="shared" si="47"/>
        <v>13454</v>
      </c>
      <c r="P374" s="30">
        <f t="shared" si="52"/>
        <v>454</v>
      </c>
      <c r="Q374" s="30" t="str">
        <f t="shared" si="48"/>
        <v>const char* CP077[11] = {"CP077", "Tempe kedelai murni, mentah", "55,3", "201", "20,8", "8,8", "13,5", "1,4", "0,9", "KACANG, BIJI, BEAN DAN HASIL OLAHANNYA", "13454"};</v>
      </c>
    </row>
    <row r="375" spans="1:17" x14ac:dyDescent="0.25">
      <c r="A375" s="12" t="s">
        <v>681</v>
      </c>
      <c r="B375" s="28" t="s">
        <v>682</v>
      </c>
      <c r="C375" s="4" t="s">
        <v>29</v>
      </c>
      <c r="D375" s="5">
        <v>64</v>
      </c>
      <c r="E375" s="14">
        <v>141</v>
      </c>
      <c r="F375" s="8">
        <v>10.199999999999999</v>
      </c>
      <c r="G375" s="7">
        <v>1.3</v>
      </c>
      <c r="H375" s="5">
        <v>23.2</v>
      </c>
      <c r="I375" s="9"/>
      <c r="J375" s="5">
        <f t="shared" si="46"/>
        <v>1.5466666666666666</v>
      </c>
      <c r="K375" s="21" t="s">
        <v>2020</v>
      </c>
      <c r="L375" s="21" t="s">
        <v>11</v>
      </c>
      <c r="M375" s="43">
        <v>100</v>
      </c>
      <c r="N375" s="30">
        <v>13</v>
      </c>
      <c r="O375" s="30">
        <f t="shared" si="47"/>
        <v>13455</v>
      </c>
      <c r="P375" s="30">
        <f t="shared" si="52"/>
        <v>455</v>
      </c>
      <c r="Q375" s="30" t="str">
        <f t="shared" si="48"/>
        <v>const char* CP078[11] = {"CP078", "Tempe koro benguk", "64", "141", "10,2", "1,3", "23,2", "", "1,54666666666667", "KACANG, BIJI, BEAN DAN HASIL OLAHANNYA", "13455"};</v>
      </c>
    </row>
    <row r="376" spans="1:17" x14ac:dyDescent="0.25">
      <c r="A376" s="12" t="s">
        <v>683</v>
      </c>
      <c r="B376" s="28" t="s">
        <v>684</v>
      </c>
      <c r="C376" s="4" t="s">
        <v>2328</v>
      </c>
      <c r="D376" s="5">
        <v>66.8</v>
      </c>
      <c r="E376" s="14">
        <v>128</v>
      </c>
      <c r="F376" s="8">
        <v>10.7</v>
      </c>
      <c r="G376" s="7">
        <v>0.5</v>
      </c>
      <c r="H376" s="5">
        <v>21.3</v>
      </c>
      <c r="I376" s="7">
        <v>7.1</v>
      </c>
      <c r="J376" s="5">
        <f t="shared" si="46"/>
        <v>1.4200000000000002</v>
      </c>
      <c r="K376" s="21" t="s">
        <v>2020</v>
      </c>
      <c r="L376" s="21" t="s">
        <v>11</v>
      </c>
      <c r="M376" s="43">
        <v>100</v>
      </c>
      <c r="N376" s="30">
        <v>13</v>
      </c>
      <c r="O376" s="30">
        <f t="shared" si="47"/>
        <v>13511</v>
      </c>
      <c r="P376" s="30">
        <f>P375+56</f>
        <v>511</v>
      </c>
      <c r="Q376" s="30" t="str">
        <f t="shared" si="48"/>
        <v>const char* CP079[11] = {"CP079", "Tempe lamtoro", "66,8", "128", "10,7", "0,5", "21,3", "7,1", "1,42", "KACANG, BIJI, BEAN DAN HASIL OLAHANNYA", "13511"};</v>
      </c>
    </row>
    <row r="377" spans="1:17" x14ac:dyDescent="0.25">
      <c r="A377" s="12" t="s">
        <v>685</v>
      </c>
      <c r="B377" s="28" t="s">
        <v>2114</v>
      </c>
      <c r="C377" s="4" t="s">
        <v>2328</v>
      </c>
      <c r="D377" s="5">
        <v>65.099999999999994</v>
      </c>
      <c r="E377" s="14">
        <v>146</v>
      </c>
      <c r="F377" s="8">
        <v>11.7</v>
      </c>
      <c r="G377" s="7">
        <v>2.2999999999999998</v>
      </c>
      <c r="H377" s="5">
        <v>19.600000000000001</v>
      </c>
      <c r="I377" s="7">
        <v>7.6</v>
      </c>
      <c r="J377" s="5">
        <f t="shared" si="46"/>
        <v>1.3066666666666669</v>
      </c>
      <c r="K377" s="21" t="s">
        <v>2020</v>
      </c>
      <c r="L377" s="21" t="s">
        <v>11</v>
      </c>
      <c r="M377" s="43">
        <v>100</v>
      </c>
      <c r="N377" s="30">
        <v>13</v>
      </c>
      <c r="O377" s="30">
        <f t="shared" si="47"/>
        <v>13512</v>
      </c>
      <c r="P377" s="30">
        <f>P376+1</f>
        <v>512</v>
      </c>
      <c r="Q377" s="30" t="str">
        <f t="shared" si="48"/>
        <v>const char* CP080[11] = {"CP080", "Tempe lamtoro var, gung dengan kulit", "65,1", "146", "11,7", "2,3", "19,6", "7,6", "1,30666666666667", "KACANG, BIJI, BEAN DAN HASIL OLAHANNYA", "13512"};</v>
      </c>
    </row>
    <row r="378" spans="1:17" x14ac:dyDescent="0.25">
      <c r="A378" s="12" t="s">
        <v>686</v>
      </c>
      <c r="B378" s="28" t="s">
        <v>2115</v>
      </c>
      <c r="C378" s="4" t="s">
        <v>2328</v>
      </c>
      <c r="D378" s="5">
        <v>67.099999999999994</v>
      </c>
      <c r="E378" s="14">
        <v>131</v>
      </c>
      <c r="F378" s="8">
        <v>18</v>
      </c>
      <c r="G378" s="7">
        <v>0.8</v>
      </c>
      <c r="H378" s="5">
        <v>13</v>
      </c>
      <c r="I378" s="7">
        <v>1.3</v>
      </c>
      <c r="J378" s="5">
        <f t="shared" si="46"/>
        <v>0.8666666666666667</v>
      </c>
      <c r="K378" s="21" t="s">
        <v>2020</v>
      </c>
      <c r="L378" s="21" t="s">
        <v>11</v>
      </c>
      <c r="M378" s="43">
        <v>100</v>
      </c>
      <c r="N378" s="30">
        <v>13</v>
      </c>
      <c r="O378" s="30">
        <f t="shared" si="47"/>
        <v>13513</v>
      </c>
      <c r="P378" s="30">
        <f t="shared" ref="P378:P380" si="53">P377+1</f>
        <v>513</v>
      </c>
      <c r="Q378" s="30" t="str">
        <f t="shared" si="48"/>
        <v>const char* CP081[11] = {"CP081", "Tempe lamtoro var, gung tanpa kulit", "67,1", "131", "18", "0,8", "13", "1,3", "0,866666666666667", "KACANG, BIJI, BEAN DAN HASIL OLAHANNYA", "13513"};</v>
      </c>
    </row>
    <row r="379" spans="1:17" x14ac:dyDescent="0.25">
      <c r="A379" s="12" t="s">
        <v>687</v>
      </c>
      <c r="B379" s="28" t="s">
        <v>688</v>
      </c>
      <c r="C379" s="4" t="s">
        <v>2328</v>
      </c>
      <c r="D379" s="5">
        <v>68.3</v>
      </c>
      <c r="E379" s="14">
        <v>150</v>
      </c>
      <c r="F379" s="8">
        <v>14</v>
      </c>
      <c r="G379" s="7">
        <v>7.7</v>
      </c>
      <c r="H379" s="5">
        <v>9.1</v>
      </c>
      <c r="I379" s="7">
        <v>1.4</v>
      </c>
      <c r="J379" s="5">
        <f t="shared" si="46"/>
        <v>0.60666666666666669</v>
      </c>
      <c r="K379" s="21" t="s">
        <v>2020</v>
      </c>
      <c r="L379" s="21" t="s">
        <v>11</v>
      </c>
      <c r="M379" s="43">
        <v>100</v>
      </c>
      <c r="N379" s="30">
        <v>13</v>
      </c>
      <c r="O379" s="30">
        <f t="shared" si="47"/>
        <v>13514</v>
      </c>
      <c r="P379" s="30">
        <f t="shared" si="53"/>
        <v>514</v>
      </c>
      <c r="Q379" s="30" t="str">
        <f t="shared" si="48"/>
        <v>const char* CP082[11] = {"CP082", "Tempe pasar", "68,3", "150", "14", "7,7", "9,1", "1,4", "0,606666666666667", "KACANG, BIJI, BEAN DAN HASIL OLAHANNYA", "13514"};</v>
      </c>
    </row>
    <row r="380" spans="1:17" x14ac:dyDescent="0.25">
      <c r="A380" s="12" t="s">
        <v>689</v>
      </c>
      <c r="B380" s="28" t="s">
        <v>690</v>
      </c>
      <c r="C380" s="4" t="s">
        <v>2328</v>
      </c>
      <c r="D380" s="5">
        <v>42.9</v>
      </c>
      <c r="E380" s="6">
        <v>336</v>
      </c>
      <c r="F380" s="5">
        <v>20</v>
      </c>
      <c r="G380" s="5">
        <v>28</v>
      </c>
      <c r="H380" s="5">
        <v>7.8</v>
      </c>
      <c r="I380" s="5">
        <v>3.4</v>
      </c>
      <c r="J380" s="5">
        <f t="shared" si="46"/>
        <v>0.52</v>
      </c>
      <c r="K380" s="21" t="s">
        <v>2020</v>
      </c>
      <c r="L380" s="21" t="s">
        <v>11</v>
      </c>
      <c r="M380" s="43">
        <v>100</v>
      </c>
      <c r="N380" s="30">
        <v>13</v>
      </c>
      <c r="O380" s="30">
        <f t="shared" si="47"/>
        <v>13515</v>
      </c>
      <c r="P380" s="30">
        <f t="shared" si="53"/>
        <v>515</v>
      </c>
      <c r="Q380" s="30" t="str">
        <f t="shared" si="48"/>
        <v>const char* CP083[11] = {"CP083", "Tempe pasar goreng", "42,9", "336", "20", "28", "7,8", "3,4", "0,52", "KACANG, BIJI, BEAN DAN HASIL OLAHANNYA", "13515"};</v>
      </c>
    </row>
    <row r="381" spans="1:17" x14ac:dyDescent="0.25">
      <c r="A381" s="12" t="s">
        <v>691</v>
      </c>
      <c r="B381" s="28" t="s">
        <v>2116</v>
      </c>
      <c r="C381" s="4" t="s">
        <v>29</v>
      </c>
      <c r="D381" s="5">
        <v>10</v>
      </c>
      <c r="E381" s="6">
        <v>364</v>
      </c>
      <c r="F381" s="5">
        <v>4.5</v>
      </c>
      <c r="G381" s="5">
        <v>1</v>
      </c>
      <c r="H381" s="5">
        <v>83.5</v>
      </c>
      <c r="I381" s="11">
        <v>16.100000000000001</v>
      </c>
      <c r="J381" s="5">
        <f t="shared" si="46"/>
        <v>5.5666666666666664</v>
      </c>
      <c r="K381" s="21" t="s">
        <v>2020</v>
      </c>
      <c r="L381" s="21" t="s">
        <v>11</v>
      </c>
      <c r="M381" s="43">
        <v>100</v>
      </c>
      <c r="N381" s="30">
        <v>13</v>
      </c>
      <c r="O381" s="30">
        <f t="shared" si="47"/>
        <v>13521</v>
      </c>
      <c r="P381" s="30">
        <f>P376+10</f>
        <v>521</v>
      </c>
      <c r="Q381" s="30" t="str">
        <f t="shared" si="48"/>
        <v>const char* CP084[11] = {"CP084", "Tepung hunkwe (pati kacang ijo)", "10", "364", "4,5", "1", "83,5", "16,1", "5,56666666666667", "KACANG, BIJI, BEAN DAN HASIL OLAHANNYA", "13521"};</v>
      </c>
    </row>
    <row r="382" spans="1:17" x14ac:dyDescent="0.25">
      <c r="A382" s="12" t="s">
        <v>692</v>
      </c>
      <c r="B382" s="28" t="s">
        <v>693</v>
      </c>
      <c r="C382" s="4" t="s">
        <v>65</v>
      </c>
      <c r="D382" s="5">
        <v>10</v>
      </c>
      <c r="E382" s="6">
        <v>388</v>
      </c>
      <c r="F382" s="5">
        <v>19</v>
      </c>
      <c r="G382" s="5">
        <v>7.5</v>
      </c>
      <c r="H382" s="5">
        <v>61.2</v>
      </c>
      <c r="I382" s="5">
        <v>5.8</v>
      </c>
      <c r="J382" s="5">
        <f t="shared" si="46"/>
        <v>4.08</v>
      </c>
      <c r="K382" s="21" t="s">
        <v>2020</v>
      </c>
      <c r="L382" s="21" t="s">
        <v>11</v>
      </c>
      <c r="M382" s="43">
        <v>100</v>
      </c>
      <c r="N382" s="30">
        <v>13</v>
      </c>
      <c r="O382" s="30">
        <f t="shared" si="47"/>
        <v>13522</v>
      </c>
      <c r="P382" s="30">
        <f t="shared" ref="P382:P383" si="54">P377+10</f>
        <v>522</v>
      </c>
      <c r="Q382" s="30" t="str">
        <f t="shared" si="48"/>
        <v>const char* CP085[11] = {"CP085", "Tepung Jalejo", "10", "388", "19", "7,5", "61,2", "5,8", "4,08", "KACANG, BIJI, BEAN DAN HASIL OLAHANNYA", "13522"};</v>
      </c>
    </row>
    <row r="383" spans="1:17" x14ac:dyDescent="0.25">
      <c r="A383" s="12" t="s">
        <v>694</v>
      </c>
      <c r="B383" s="28" t="s">
        <v>695</v>
      </c>
      <c r="C383" s="4" t="s">
        <v>29</v>
      </c>
      <c r="D383" s="5">
        <v>9</v>
      </c>
      <c r="E383" s="6">
        <v>347</v>
      </c>
      <c r="F383" s="5">
        <v>35.9</v>
      </c>
      <c r="G383" s="5">
        <v>20.6</v>
      </c>
      <c r="H383" s="5">
        <v>29.9</v>
      </c>
      <c r="I383" s="11">
        <v>5.8</v>
      </c>
      <c r="J383" s="5">
        <f t="shared" si="46"/>
        <v>1.9933333333333332</v>
      </c>
      <c r="K383" s="21" t="s">
        <v>2020</v>
      </c>
      <c r="L383" s="21" t="s">
        <v>11</v>
      </c>
      <c r="M383" s="43">
        <v>100</v>
      </c>
      <c r="N383" s="30">
        <v>13</v>
      </c>
      <c r="O383" s="30">
        <f t="shared" si="47"/>
        <v>13523</v>
      </c>
      <c r="P383" s="30">
        <f t="shared" si="54"/>
        <v>523</v>
      </c>
      <c r="Q383" s="30" t="str">
        <f t="shared" si="48"/>
        <v>const char* CP086[11] = {"CP086", "Tepung kacang kedelai", "9", "347", "35,9", "20,6", "29,9", "5,8", "1,99333333333333", "KACANG, BIJI, BEAN DAN HASIL OLAHANNYA", "13523"};</v>
      </c>
    </row>
    <row r="384" spans="1:17" x14ac:dyDescent="0.25">
      <c r="A384" s="12" t="s">
        <v>696</v>
      </c>
      <c r="B384" s="28" t="s">
        <v>697</v>
      </c>
      <c r="C384" s="4" t="s">
        <v>127</v>
      </c>
      <c r="D384" s="5">
        <v>86.7</v>
      </c>
      <c r="E384" s="14">
        <v>45</v>
      </c>
      <c r="F384" s="7">
        <v>1.1000000000000001</v>
      </c>
      <c r="G384" s="7">
        <v>0.4</v>
      </c>
      <c r="H384" s="7">
        <v>10.8</v>
      </c>
      <c r="I384" s="7">
        <v>1.2</v>
      </c>
      <c r="J384" s="5">
        <f t="shared" si="46"/>
        <v>0.72000000000000008</v>
      </c>
      <c r="K384" s="21" t="s">
        <v>2021</v>
      </c>
      <c r="L384" s="21" t="s">
        <v>11</v>
      </c>
      <c r="M384" s="43">
        <v>100</v>
      </c>
      <c r="N384" s="30">
        <v>15</v>
      </c>
      <c r="O384" s="30">
        <f t="shared" si="47"/>
        <v>151</v>
      </c>
      <c r="P384" s="30">
        <v>1</v>
      </c>
      <c r="Q384" s="30" t="str">
        <f t="shared" si="48"/>
        <v>const char* DR001[11] = {"DR001", "Akar tonjong, segar", "86,7", "45", "1,1", "0,4", "10,8", "1,2", "0,72", "SAYURAN DAN HASIL OLAHANNYA", "151"};</v>
      </c>
    </row>
    <row r="385" spans="1:17" x14ac:dyDescent="0.25">
      <c r="A385" s="12" t="s">
        <v>698</v>
      </c>
      <c r="B385" s="28" t="s">
        <v>699</v>
      </c>
      <c r="C385" s="4" t="s">
        <v>127</v>
      </c>
      <c r="D385" s="5">
        <v>90.6</v>
      </c>
      <c r="E385" s="14">
        <v>37</v>
      </c>
      <c r="F385" s="7">
        <v>4.4000000000000004</v>
      </c>
      <c r="G385" s="7">
        <v>0.5</v>
      </c>
      <c r="H385" s="7">
        <v>3.8</v>
      </c>
      <c r="I385" s="7">
        <v>1.7</v>
      </c>
      <c r="J385" s="5">
        <f t="shared" si="46"/>
        <v>0.2533333333333333</v>
      </c>
      <c r="K385" s="21" t="s">
        <v>2021</v>
      </c>
      <c r="L385" s="21" t="s">
        <v>11</v>
      </c>
      <c r="M385" s="43">
        <v>100</v>
      </c>
      <c r="N385" s="30">
        <v>15</v>
      </c>
      <c r="O385" s="30">
        <f t="shared" si="47"/>
        <v>152</v>
      </c>
      <c r="P385" s="30">
        <v>2</v>
      </c>
      <c r="Q385" s="30" t="str">
        <f t="shared" si="48"/>
        <v>const char* DR002[11] = {"DR002", "Ale,toge, segar", "90,6", "37", "4,4", "0,5", "3,8", "1,7", "0,253333333333333", "SAYURAN DAN HASIL OLAHANNYA", "152"};</v>
      </c>
    </row>
    <row r="386" spans="1:17" x14ac:dyDescent="0.25">
      <c r="A386" s="12" t="s">
        <v>700</v>
      </c>
      <c r="B386" s="28" t="s">
        <v>701</v>
      </c>
      <c r="C386" s="4" t="s">
        <v>127</v>
      </c>
      <c r="D386" s="5">
        <v>74.2</v>
      </c>
      <c r="E386" s="14">
        <v>99</v>
      </c>
      <c r="F386" s="7">
        <v>4.5999999999999996</v>
      </c>
      <c r="G386" s="7">
        <v>1</v>
      </c>
      <c r="H386" s="7">
        <v>18</v>
      </c>
      <c r="I386" s="7">
        <v>8.5</v>
      </c>
      <c r="J386" s="5">
        <f t="shared" si="46"/>
        <v>1.2</v>
      </c>
      <c r="K386" s="21" t="s">
        <v>2021</v>
      </c>
      <c r="L386" s="21" t="s">
        <v>11</v>
      </c>
      <c r="M386" s="43">
        <v>100</v>
      </c>
      <c r="N386" s="30">
        <v>15</v>
      </c>
      <c r="O386" s="30">
        <f t="shared" si="47"/>
        <v>153</v>
      </c>
      <c r="P386" s="30">
        <v>3</v>
      </c>
      <c r="Q386" s="30" t="str">
        <f t="shared" si="48"/>
        <v>const char* DR003[11] = {"DR003", "Andaliman, segar", "74,2", "99", "4,6", "1", "18", "8,5", "1,2", "SAYURAN DAN HASIL OLAHANNYA", "153"};</v>
      </c>
    </row>
    <row r="387" spans="1:17" x14ac:dyDescent="0.25">
      <c r="A387" s="12" t="s">
        <v>702</v>
      </c>
      <c r="B387" s="28" t="s">
        <v>703</v>
      </c>
      <c r="C387" s="4" t="s">
        <v>29</v>
      </c>
      <c r="D387" s="5">
        <v>91.8</v>
      </c>
      <c r="E387" s="14">
        <v>226</v>
      </c>
      <c r="F387" s="7">
        <v>1.6</v>
      </c>
      <c r="G387" s="7">
        <v>0.2</v>
      </c>
      <c r="H387" s="7">
        <v>5.3</v>
      </c>
      <c r="I387" s="10">
        <v>4.0999999999999996</v>
      </c>
      <c r="J387" s="5">
        <f t="shared" ref="J387:J450" si="55">H387/15</f>
        <v>0.35333333333333333</v>
      </c>
      <c r="K387" s="21" t="s">
        <v>2021</v>
      </c>
      <c r="L387" s="21" t="s">
        <v>11</v>
      </c>
      <c r="M387" s="43">
        <v>100</v>
      </c>
      <c r="N387" s="30">
        <v>15</v>
      </c>
      <c r="O387" s="30">
        <f t="shared" ref="O387:O450" si="56">IF(P387&lt;10,N387*10+P387,IF(P387&lt;100,N387*100+P387,IF(P387&lt;1000,N387*1000+P387,N387*1000+P387)))</f>
        <v>154</v>
      </c>
      <c r="P387" s="30">
        <v>4</v>
      </c>
      <c r="Q387" s="30" t="str">
        <f t="shared" ref="Q387:Q450" si="57">CONCATENATE("const char* ",A387,"[11] = {""",A387,""", """,B387,""", """,D387,""", """,E387,""", """,F387,""", """,G387,""", """,H387,""", """,I387,""", """,J387,""", """,K387,,""", """,O387,"""};")</f>
        <v>const char* DR004[11] = {"DR004", "Andewi, segar", "91,8", "226", "1,6", "0,2", "5,3", "4,1", "0,353333333333333", "SAYURAN DAN HASIL OLAHANNYA", "154"};</v>
      </c>
    </row>
    <row r="388" spans="1:17" x14ac:dyDescent="0.25">
      <c r="A388" s="12" t="s">
        <v>704</v>
      </c>
      <c r="B388" s="28" t="s">
        <v>705</v>
      </c>
      <c r="C388" s="4" t="s">
        <v>14</v>
      </c>
      <c r="D388" s="5">
        <v>92.5</v>
      </c>
      <c r="E388" s="14">
        <v>27</v>
      </c>
      <c r="F388" s="7">
        <v>2</v>
      </c>
      <c r="G388" s="7">
        <v>0.2</v>
      </c>
      <c r="H388" s="7">
        <v>4.2</v>
      </c>
      <c r="I388" s="7">
        <v>3.8</v>
      </c>
      <c r="J388" s="5">
        <f t="shared" si="55"/>
        <v>0.28000000000000003</v>
      </c>
      <c r="K388" s="21" t="s">
        <v>2021</v>
      </c>
      <c r="L388" s="21" t="s">
        <v>11</v>
      </c>
      <c r="M388" s="43">
        <v>100</v>
      </c>
      <c r="N388" s="30">
        <v>15</v>
      </c>
      <c r="O388" s="30">
        <f t="shared" si="56"/>
        <v>155</v>
      </c>
      <c r="P388" s="30">
        <v>5</v>
      </c>
      <c r="Q388" s="30" t="str">
        <f t="shared" si="57"/>
        <v>const char* DR005[11] = {"DR005", "Bakung, segar", "92,5", "27", "2", "0,2", "4,2", "3,8", "0,28", "SAYURAN DAN HASIL OLAHANNYA", "155"};</v>
      </c>
    </row>
    <row r="389" spans="1:17" x14ac:dyDescent="0.25">
      <c r="A389" s="12" t="s">
        <v>706</v>
      </c>
      <c r="B389" s="28" t="s">
        <v>707</v>
      </c>
      <c r="C389" s="4" t="s">
        <v>29</v>
      </c>
      <c r="D389" s="5">
        <v>96.1</v>
      </c>
      <c r="E389" s="14">
        <v>15</v>
      </c>
      <c r="F389" s="7">
        <v>0.4</v>
      </c>
      <c r="G389" s="7">
        <v>0.2</v>
      </c>
      <c r="H389" s="7">
        <v>3</v>
      </c>
      <c r="I389" s="10">
        <v>0.4</v>
      </c>
      <c r="J389" s="5">
        <f t="shared" si="55"/>
        <v>0.2</v>
      </c>
      <c r="K389" s="21" t="s">
        <v>2021</v>
      </c>
      <c r="L389" s="21" t="s">
        <v>11</v>
      </c>
      <c r="M389" s="43">
        <v>100</v>
      </c>
      <c r="N389" s="30">
        <v>15</v>
      </c>
      <c r="O389" s="30">
        <f t="shared" si="56"/>
        <v>1511</v>
      </c>
      <c r="P389" s="30">
        <v>11</v>
      </c>
      <c r="Q389" s="30" t="str">
        <f t="shared" si="57"/>
        <v>const char* DR006[11] = {"DR006", "Baligo, segar", "96,1", "15", "0,4", "0,2", "3", "0,4", "0,2", "SAYURAN DAN HASIL OLAHANNYA", "1511"};</v>
      </c>
    </row>
    <row r="390" spans="1:17" x14ac:dyDescent="0.25">
      <c r="A390" s="12" t="s">
        <v>708</v>
      </c>
      <c r="B390" s="28" t="s">
        <v>2117</v>
      </c>
      <c r="C390" s="4" t="s">
        <v>29</v>
      </c>
      <c r="D390" s="5">
        <v>87.5</v>
      </c>
      <c r="E390" s="14">
        <v>43</v>
      </c>
      <c r="F390" s="7">
        <v>1.4</v>
      </c>
      <c r="G390" s="7">
        <v>0.2</v>
      </c>
      <c r="H390" s="7">
        <v>10.3</v>
      </c>
      <c r="I390" s="10">
        <v>2</v>
      </c>
      <c r="J390" s="5">
        <f t="shared" si="55"/>
        <v>0.68666666666666676</v>
      </c>
      <c r="K390" s="21" t="s">
        <v>2021</v>
      </c>
      <c r="L390" s="21" t="s">
        <v>11</v>
      </c>
      <c r="M390" s="43">
        <v>100</v>
      </c>
      <c r="N390" s="30">
        <v>15</v>
      </c>
      <c r="O390" s="30">
        <f t="shared" si="56"/>
        <v>1512</v>
      </c>
      <c r="P390" s="30">
        <v>12</v>
      </c>
      <c r="Q390" s="30" t="str">
        <f t="shared" si="57"/>
        <v>const char* DR007[11] = {"DR007", "Bawang bombay, segar", "87,5", "43", "1,4", "0,2", "10,3", "2", "0,686666666666667", "SAYURAN DAN HASIL OLAHANNYA", "1512"};</v>
      </c>
    </row>
    <row r="391" spans="1:17" x14ac:dyDescent="0.25">
      <c r="A391" s="12" t="s">
        <v>709</v>
      </c>
      <c r="B391" s="28" t="s">
        <v>710</v>
      </c>
      <c r="C391" s="4" t="s">
        <v>127</v>
      </c>
      <c r="D391" s="5">
        <v>94.5</v>
      </c>
      <c r="E391" s="14">
        <v>16</v>
      </c>
      <c r="F391" s="7">
        <v>0.9</v>
      </c>
      <c r="G391" s="7">
        <v>0.4</v>
      </c>
      <c r="H391" s="7">
        <v>2.9</v>
      </c>
      <c r="I391" s="7">
        <v>0.7</v>
      </c>
      <c r="J391" s="5">
        <f t="shared" si="55"/>
        <v>0.19333333333333333</v>
      </c>
      <c r="K391" s="21" t="s">
        <v>2021</v>
      </c>
      <c r="L391" s="21" t="s">
        <v>11</v>
      </c>
      <c r="M391" s="43">
        <v>100</v>
      </c>
      <c r="N391" s="30">
        <v>15</v>
      </c>
      <c r="O391" s="30">
        <f t="shared" si="56"/>
        <v>1513</v>
      </c>
      <c r="P391" s="30">
        <v>13</v>
      </c>
      <c r="Q391" s="30" t="str">
        <f t="shared" si="57"/>
        <v>const char* DR008[11] = {"DR008", "Bayam, segar", "94,5", "16", "0,9", "0,4", "2,9", "0,7", "0,193333333333333", "SAYURAN DAN HASIL OLAHANNYA", "1513"};</v>
      </c>
    </row>
    <row r="392" spans="1:17" x14ac:dyDescent="0.25">
      <c r="A392" s="12" t="s">
        <v>711</v>
      </c>
      <c r="B392" s="28" t="s">
        <v>712</v>
      </c>
      <c r="C392" s="4" t="s">
        <v>14</v>
      </c>
      <c r="D392" s="5">
        <v>88.5</v>
      </c>
      <c r="E392" s="14">
        <v>41</v>
      </c>
      <c r="F392" s="7">
        <v>2.2000000000000002</v>
      </c>
      <c r="G392" s="7">
        <v>0.8</v>
      </c>
      <c r="H392" s="7">
        <v>6.3</v>
      </c>
      <c r="I392" s="7">
        <v>2.2000000000000002</v>
      </c>
      <c r="J392" s="5">
        <f t="shared" si="55"/>
        <v>0.42</v>
      </c>
      <c r="K392" s="21" t="s">
        <v>2021</v>
      </c>
      <c r="L392" s="21" t="s">
        <v>11</v>
      </c>
      <c r="M392" s="43">
        <v>100</v>
      </c>
      <c r="N392" s="30">
        <v>15</v>
      </c>
      <c r="O392" s="30">
        <f t="shared" si="56"/>
        <v>1514</v>
      </c>
      <c r="P392" s="30">
        <v>14</v>
      </c>
      <c r="Q392" s="30" t="str">
        <f t="shared" si="57"/>
        <v>const char* DR009[11] = {"DR009", "Bayam merah, segar", "88,5", "41", "2,2", "0,8", "6,3", "2,2", "0,42", "SAYURAN DAN HASIL OLAHANNYA", "1514"};</v>
      </c>
    </row>
    <row r="393" spans="1:17" x14ac:dyDescent="0.25">
      <c r="A393" s="12" t="s">
        <v>713</v>
      </c>
      <c r="B393" s="28" t="s">
        <v>714</v>
      </c>
      <c r="C393" s="4" t="s">
        <v>29</v>
      </c>
      <c r="D393" s="5">
        <v>87.6</v>
      </c>
      <c r="E393" s="14">
        <v>41</v>
      </c>
      <c r="F393" s="7">
        <v>1.6</v>
      </c>
      <c r="G393" s="7">
        <v>0.1</v>
      </c>
      <c r="H393" s="7">
        <v>9.6</v>
      </c>
      <c r="I393" s="10">
        <v>2.6</v>
      </c>
      <c r="J393" s="5">
        <f t="shared" si="55"/>
        <v>0.64</v>
      </c>
      <c r="K393" s="21" t="s">
        <v>2021</v>
      </c>
      <c r="L393" s="21" t="s">
        <v>11</v>
      </c>
      <c r="M393" s="43">
        <v>100</v>
      </c>
      <c r="N393" s="30">
        <v>15</v>
      </c>
      <c r="O393" s="30">
        <f t="shared" si="56"/>
        <v>1515</v>
      </c>
      <c r="P393" s="30">
        <v>15</v>
      </c>
      <c r="Q393" s="30" t="str">
        <f t="shared" si="57"/>
        <v>const char* DR010[11] = {"DR010", "Bit, segar", "87,6", "41", "1,6", "0,1", "9,6", "2,6", "0,64", "SAYURAN DAN HASIL OLAHANNYA", "1515"};</v>
      </c>
    </row>
    <row r="394" spans="1:17" x14ac:dyDescent="0.25">
      <c r="A394" s="12" t="s">
        <v>715</v>
      </c>
      <c r="B394" s="28" t="s">
        <v>716</v>
      </c>
      <c r="C394" s="4" t="s">
        <v>14</v>
      </c>
      <c r="D394" s="5">
        <v>89.5</v>
      </c>
      <c r="E394" s="14">
        <v>38</v>
      </c>
      <c r="F394" s="7">
        <v>1.5</v>
      </c>
      <c r="G394" s="7">
        <v>0.2</v>
      </c>
      <c r="H394" s="7">
        <v>7.5</v>
      </c>
      <c r="I394" s="7">
        <v>3.2</v>
      </c>
      <c r="J394" s="5">
        <f t="shared" si="55"/>
        <v>0.5</v>
      </c>
      <c r="K394" s="21" t="s">
        <v>2021</v>
      </c>
      <c r="L394" s="21" t="s">
        <v>11</v>
      </c>
      <c r="M394" s="43">
        <v>100</v>
      </c>
      <c r="N394" s="30">
        <v>15</v>
      </c>
      <c r="O394" s="30">
        <f t="shared" si="56"/>
        <v>1521</v>
      </c>
      <c r="P394" s="30">
        <v>21</v>
      </c>
      <c r="Q394" s="30" t="str">
        <f t="shared" si="57"/>
        <v>const char* DR011[11] = {"DR011", "Buah kelor", "89,5", "38", "1,5", "0,2", "7,5", "3,2", "0,5", "SAYURAN DAN HASIL OLAHANNYA", "1521"};</v>
      </c>
    </row>
    <row r="395" spans="1:17" x14ac:dyDescent="0.25">
      <c r="A395" s="12" t="s">
        <v>717</v>
      </c>
      <c r="B395" s="28" t="s">
        <v>718</v>
      </c>
      <c r="C395" s="4" t="s">
        <v>14</v>
      </c>
      <c r="D395" s="5">
        <v>81.2</v>
      </c>
      <c r="E395" s="14">
        <v>87</v>
      </c>
      <c r="F395" s="7">
        <v>2.6</v>
      </c>
      <c r="G395" s="7">
        <v>2.7</v>
      </c>
      <c r="H395" s="7">
        <v>13.1</v>
      </c>
      <c r="I395" s="7">
        <v>4</v>
      </c>
      <c r="J395" s="5">
        <f t="shared" si="55"/>
        <v>0.87333333333333329</v>
      </c>
      <c r="K395" s="21" t="s">
        <v>2021</v>
      </c>
      <c r="L395" s="21" t="s">
        <v>11</v>
      </c>
      <c r="M395" s="43">
        <v>100</v>
      </c>
      <c r="N395" s="30">
        <v>15</v>
      </c>
      <c r="O395" s="30">
        <f t="shared" si="56"/>
        <v>1522</v>
      </c>
      <c r="P395" s="30">
        <v>22</v>
      </c>
      <c r="Q395" s="30" t="str">
        <f t="shared" si="57"/>
        <v>const char* DR012[11] = {"DR012", "Buah merah", "81,2", "87", "2,6", "2,7", "13,1", "4", "0,873333333333333", "SAYURAN DAN HASIL OLAHANNYA", "1522"};</v>
      </c>
    </row>
    <row r="396" spans="1:17" x14ac:dyDescent="0.25">
      <c r="A396" s="12" t="s">
        <v>719</v>
      </c>
      <c r="B396" s="28" t="s">
        <v>720</v>
      </c>
      <c r="C396" s="4" t="s">
        <v>127</v>
      </c>
      <c r="D396" s="5">
        <v>89.6</v>
      </c>
      <c r="E396" s="14">
        <v>34</v>
      </c>
      <c r="F396" s="7">
        <v>2.4</v>
      </c>
      <c r="G396" s="7">
        <v>0.3</v>
      </c>
      <c r="H396" s="7">
        <v>7.2</v>
      </c>
      <c r="I396" s="7">
        <v>1.9</v>
      </c>
      <c r="J396" s="5">
        <f t="shared" si="55"/>
        <v>0.48000000000000004</v>
      </c>
      <c r="K396" s="21" t="s">
        <v>2021</v>
      </c>
      <c r="L396" s="21" t="s">
        <v>11</v>
      </c>
      <c r="M396" s="43">
        <v>100</v>
      </c>
      <c r="N396" s="30">
        <v>15</v>
      </c>
      <c r="O396" s="30">
        <f t="shared" si="56"/>
        <v>1523</v>
      </c>
      <c r="P396" s="30">
        <v>23</v>
      </c>
      <c r="Q396" s="30" t="str">
        <f t="shared" si="57"/>
        <v>const char* DR013[11] = {"DR013", "Buncis, segar", "89,6", "34", "2,4", "0,3", "7,2", "1,9", "0,48", "SAYURAN DAN HASIL OLAHANNYA", "1523"};</v>
      </c>
    </row>
    <row r="397" spans="1:17" x14ac:dyDescent="0.25">
      <c r="A397" s="12" t="s">
        <v>721</v>
      </c>
      <c r="B397" s="28" t="s">
        <v>722</v>
      </c>
      <c r="C397" s="4" t="s">
        <v>127</v>
      </c>
      <c r="D397" s="5">
        <v>87.3</v>
      </c>
      <c r="E397" s="14">
        <v>45</v>
      </c>
      <c r="F397" s="7">
        <v>2.6</v>
      </c>
      <c r="G397" s="7">
        <v>0.3</v>
      </c>
      <c r="H397" s="7">
        <v>8.1</v>
      </c>
      <c r="I397" s="7">
        <v>1.6</v>
      </c>
      <c r="J397" s="5">
        <f t="shared" si="55"/>
        <v>0.53999999999999992</v>
      </c>
      <c r="K397" s="21" t="s">
        <v>2021</v>
      </c>
      <c r="L397" s="21" t="s">
        <v>11</v>
      </c>
      <c r="M397" s="43">
        <v>100</v>
      </c>
      <c r="N397" s="30">
        <v>15</v>
      </c>
      <c r="O397" s="30">
        <f t="shared" si="56"/>
        <v>1524</v>
      </c>
      <c r="P397" s="30">
        <v>24</v>
      </c>
      <c r="Q397" s="30" t="str">
        <f t="shared" si="57"/>
        <v>const char* DR014[11] = {"DR014", "Bunga pepaya, segar", "87,3", "45", "2,6", "0,3", "8,1", "1,6", "0,54", "SAYURAN DAN HASIL OLAHANNYA", "1524"};</v>
      </c>
    </row>
    <row r="398" spans="1:17" x14ac:dyDescent="0.25">
      <c r="A398" s="12" t="s">
        <v>723</v>
      </c>
      <c r="B398" s="28" t="s">
        <v>724</v>
      </c>
      <c r="C398" s="4" t="s">
        <v>65</v>
      </c>
      <c r="D398" s="5">
        <v>90.4</v>
      </c>
      <c r="E398" s="14">
        <v>42</v>
      </c>
      <c r="F398" s="7">
        <v>2</v>
      </c>
      <c r="G398" s="7">
        <v>1.1000000000000001</v>
      </c>
      <c r="H398" s="7">
        <v>6.1</v>
      </c>
      <c r="I398" s="7">
        <v>3.3</v>
      </c>
      <c r="J398" s="5">
        <f t="shared" si="55"/>
        <v>0.40666666666666662</v>
      </c>
      <c r="K398" s="21" t="s">
        <v>2021</v>
      </c>
      <c r="L398" s="21" t="s">
        <v>11</v>
      </c>
      <c r="M398" s="43">
        <v>100</v>
      </c>
      <c r="N398" s="30">
        <v>15</v>
      </c>
      <c r="O398" s="30">
        <f t="shared" si="56"/>
        <v>1525</v>
      </c>
      <c r="P398" s="30">
        <v>25</v>
      </c>
      <c r="Q398" s="30" t="str">
        <f t="shared" si="57"/>
        <v>const char* DR015[11] = {"DR015", "Bunga turi, segar", "90,4", "42", "2", "1,1", "6,1", "3,3", "0,406666666666667", "SAYURAN DAN HASIL OLAHANNYA", "1525"};</v>
      </c>
    </row>
    <row r="399" spans="1:17" x14ac:dyDescent="0.25">
      <c r="A399" s="12" t="s">
        <v>725</v>
      </c>
      <c r="B399" s="28" t="s">
        <v>726</v>
      </c>
      <c r="C399" s="4" t="s">
        <v>127</v>
      </c>
      <c r="D399" s="5">
        <v>93.6</v>
      </c>
      <c r="E399" s="14">
        <v>20</v>
      </c>
      <c r="F399" s="7">
        <v>1.7</v>
      </c>
      <c r="G399" s="7">
        <v>0.4</v>
      </c>
      <c r="H399" s="7">
        <v>3.4</v>
      </c>
      <c r="I399" s="7">
        <v>1.2</v>
      </c>
      <c r="J399" s="5">
        <f t="shared" si="55"/>
        <v>0.22666666666666666</v>
      </c>
      <c r="K399" s="21" t="s">
        <v>2021</v>
      </c>
      <c r="L399" s="21" t="s">
        <v>11</v>
      </c>
      <c r="M399" s="43">
        <v>100</v>
      </c>
      <c r="N399" s="30">
        <v>15</v>
      </c>
      <c r="O399" s="30">
        <f t="shared" si="56"/>
        <v>1531</v>
      </c>
      <c r="P399" s="30">
        <v>31</v>
      </c>
      <c r="Q399" s="30" t="str">
        <f t="shared" si="57"/>
        <v>const char* DR016[11] = {"DR016", "Caisin, segar", "93,6", "20", "1,7", "0,4", "3,4", "1,2", "0,226666666666667", "SAYURAN DAN HASIL OLAHANNYA", "1531"};</v>
      </c>
    </row>
    <row r="400" spans="1:17" x14ac:dyDescent="0.25">
      <c r="A400" s="12" t="s">
        <v>727</v>
      </c>
      <c r="B400" s="28" t="s">
        <v>2118</v>
      </c>
      <c r="C400" s="4" t="s">
        <v>127</v>
      </c>
      <c r="D400" s="5">
        <v>92.5</v>
      </c>
      <c r="E400" s="14">
        <v>27</v>
      </c>
      <c r="F400" s="7">
        <v>1.3</v>
      </c>
      <c r="G400" s="7">
        <v>0.6</v>
      </c>
      <c r="H400" s="7">
        <v>4</v>
      </c>
      <c r="I400" s="7">
        <v>1</v>
      </c>
      <c r="J400" s="5">
        <f t="shared" si="55"/>
        <v>0.26666666666666666</v>
      </c>
      <c r="K400" s="21" t="s">
        <v>2021</v>
      </c>
      <c r="L400" s="21" t="s">
        <v>11</v>
      </c>
      <c r="M400" s="43">
        <v>100</v>
      </c>
      <c r="N400" s="30">
        <v>15</v>
      </c>
      <c r="O400" s="30">
        <f t="shared" si="56"/>
        <v>1532</v>
      </c>
      <c r="P400" s="30">
        <v>32</v>
      </c>
      <c r="Q400" s="30" t="str">
        <f t="shared" si="57"/>
        <v>const char* DR017[11] = {"DR017", "Daun bangun-bangun, segar", "92,5", "27", "1,3", "0,6", "4", "1", "0,266666666666667", "SAYURAN DAN HASIL OLAHANNYA", "1532"};</v>
      </c>
    </row>
    <row r="401" spans="1:17" x14ac:dyDescent="0.25">
      <c r="A401" s="12" t="s">
        <v>728</v>
      </c>
      <c r="B401" s="28" t="s">
        <v>2119</v>
      </c>
      <c r="C401" s="4" t="s">
        <v>14</v>
      </c>
      <c r="D401" s="5">
        <v>89.1</v>
      </c>
      <c r="E401" s="14">
        <v>41</v>
      </c>
      <c r="F401" s="7">
        <v>2</v>
      </c>
      <c r="G401" s="7">
        <v>0.3</v>
      </c>
      <c r="H401" s="7">
        <v>7.8</v>
      </c>
      <c r="I401" s="7">
        <v>2.1</v>
      </c>
      <c r="J401" s="5">
        <f t="shared" si="55"/>
        <v>0.52</v>
      </c>
      <c r="K401" s="21" t="s">
        <v>2021</v>
      </c>
      <c r="L401" s="21" t="s">
        <v>11</v>
      </c>
      <c r="M401" s="43">
        <v>100</v>
      </c>
      <c r="N401" s="30">
        <v>15</v>
      </c>
      <c r="O401" s="30">
        <f t="shared" si="56"/>
        <v>1533</v>
      </c>
      <c r="P401" s="30">
        <v>33</v>
      </c>
      <c r="Q401" s="30" t="str">
        <f t="shared" si="57"/>
        <v>const char* DR018[11] = {"DR018", "Daun bawang  merah, segar", "89,1", "41", "2", "0,3", "7,8", "2,1", "0,52", "SAYURAN DAN HASIL OLAHANNYA", "1533"};</v>
      </c>
    </row>
    <row r="402" spans="1:17" x14ac:dyDescent="0.25">
      <c r="A402" s="12" t="s">
        <v>729</v>
      </c>
      <c r="B402" s="28" t="s">
        <v>730</v>
      </c>
      <c r="C402" s="4" t="s">
        <v>127</v>
      </c>
      <c r="D402" s="5">
        <v>87.9</v>
      </c>
      <c r="E402" s="14">
        <v>41</v>
      </c>
      <c r="F402" s="7">
        <v>2.7</v>
      </c>
      <c r="G402" s="7">
        <v>1</v>
      </c>
      <c r="H402" s="7">
        <v>7.3</v>
      </c>
      <c r="I402" s="7">
        <v>2.1</v>
      </c>
      <c r="J402" s="5">
        <f t="shared" si="55"/>
        <v>0.48666666666666664</v>
      </c>
      <c r="K402" s="21" t="s">
        <v>2021</v>
      </c>
      <c r="L402" s="21" t="s">
        <v>11</v>
      </c>
      <c r="M402" s="43">
        <v>100</v>
      </c>
      <c r="N402" s="30">
        <v>15</v>
      </c>
      <c r="O402" s="30">
        <f t="shared" si="56"/>
        <v>1534</v>
      </c>
      <c r="P402" s="30">
        <v>34</v>
      </c>
      <c r="Q402" s="30" t="str">
        <f t="shared" si="57"/>
        <v>const char* DR019[11] = {"DR019", "Daun bebuas, segar", "87,9", "41", "2,7", "1", "7,3", "2,1", "0,486666666666667", "SAYURAN DAN HASIL OLAHANNYA", "1534"};</v>
      </c>
    </row>
    <row r="403" spans="1:17" x14ac:dyDescent="0.25">
      <c r="A403" s="12" t="s">
        <v>731</v>
      </c>
      <c r="B403" s="28" t="s">
        <v>732</v>
      </c>
      <c r="C403" s="4" t="s">
        <v>127</v>
      </c>
      <c r="D403" s="5">
        <v>84.6</v>
      </c>
      <c r="E403" s="14">
        <v>50</v>
      </c>
      <c r="F403" s="7">
        <v>4.4000000000000004</v>
      </c>
      <c r="G403" s="7">
        <v>1.4</v>
      </c>
      <c r="H403" s="7">
        <v>7.8</v>
      </c>
      <c r="I403" s="7">
        <v>1.9</v>
      </c>
      <c r="J403" s="5">
        <f t="shared" si="55"/>
        <v>0.52</v>
      </c>
      <c r="K403" s="21" t="s">
        <v>2021</v>
      </c>
      <c r="L403" s="21" t="s">
        <v>11</v>
      </c>
      <c r="M403" s="43">
        <v>100</v>
      </c>
      <c r="N403" s="30">
        <v>15</v>
      </c>
      <c r="O403" s="30">
        <f t="shared" si="56"/>
        <v>1535</v>
      </c>
      <c r="P403" s="30">
        <v>35</v>
      </c>
      <c r="Q403" s="30" t="str">
        <f t="shared" si="57"/>
        <v>const char* DR020[11] = {"DR020", "Daun belem, segar", "84,6", "50", "4,4", "1,4", "7,8", "1,9", "0,52", "SAYURAN DAN HASIL OLAHANNYA", "1535"};</v>
      </c>
    </row>
    <row r="404" spans="1:17" x14ac:dyDescent="0.25">
      <c r="A404" s="12" t="s">
        <v>733</v>
      </c>
      <c r="B404" s="28" t="s">
        <v>734</v>
      </c>
      <c r="C404" s="4" t="s">
        <v>29</v>
      </c>
      <c r="D404" s="5">
        <v>86</v>
      </c>
      <c r="E404" s="14">
        <v>44</v>
      </c>
      <c r="F404" s="7">
        <v>1.8</v>
      </c>
      <c r="G404" s="7">
        <v>0.5</v>
      </c>
      <c r="H404" s="7">
        <v>9.4</v>
      </c>
      <c r="I404" s="9"/>
      <c r="J404" s="5">
        <f t="shared" si="55"/>
        <v>0.62666666666666671</v>
      </c>
      <c r="K404" s="21" t="s">
        <v>2021</v>
      </c>
      <c r="L404" s="21" t="s">
        <v>11</v>
      </c>
      <c r="M404" s="43">
        <v>100</v>
      </c>
      <c r="N404" s="30">
        <v>15</v>
      </c>
      <c r="O404" s="30">
        <f t="shared" si="56"/>
        <v>1541</v>
      </c>
      <c r="P404" s="30">
        <v>41</v>
      </c>
      <c r="Q404" s="30" t="str">
        <f t="shared" si="57"/>
        <v>const char* DR021[11] = {"DR021", "Daun bluntas, segar", "86", "44", "1,8", "0,5", "9,4", "", "0,626666666666667", "SAYURAN DAN HASIL OLAHANNYA", "1541"};</v>
      </c>
    </row>
    <row r="405" spans="1:17" x14ac:dyDescent="0.25">
      <c r="A405" s="12" t="s">
        <v>735</v>
      </c>
      <c r="B405" s="28" t="s">
        <v>736</v>
      </c>
      <c r="C405" s="4" t="s">
        <v>29</v>
      </c>
      <c r="D405" s="5">
        <v>81</v>
      </c>
      <c r="E405" s="14">
        <v>63</v>
      </c>
      <c r="F405" s="7">
        <v>3.1</v>
      </c>
      <c r="G405" s="7">
        <v>0.3</v>
      </c>
      <c r="H405" s="7">
        <v>14</v>
      </c>
      <c r="I405" s="10">
        <v>2.1</v>
      </c>
      <c r="J405" s="5">
        <f t="shared" si="55"/>
        <v>0.93333333333333335</v>
      </c>
      <c r="K405" s="21" t="s">
        <v>2021</v>
      </c>
      <c r="L405" s="21" t="s">
        <v>11</v>
      </c>
      <c r="M405" s="43">
        <v>100</v>
      </c>
      <c r="N405" s="30">
        <v>15</v>
      </c>
      <c r="O405" s="30">
        <f t="shared" si="56"/>
        <v>1542</v>
      </c>
      <c r="P405" s="30">
        <v>42</v>
      </c>
      <c r="Q405" s="30" t="str">
        <f t="shared" si="57"/>
        <v>const char* DR022[11] = {"DR022", "Daun gandaria, segar", "81", "63", "3,1", "0,3", "14", "2,1", "0,933333333333333", "SAYURAN DAN HASIL OLAHANNYA", "1542"};</v>
      </c>
    </row>
    <row r="406" spans="1:17" x14ac:dyDescent="0.25">
      <c r="A406" s="12" t="s">
        <v>737</v>
      </c>
      <c r="B406" s="28" t="s">
        <v>738</v>
      </c>
      <c r="C406" s="4" t="s">
        <v>14</v>
      </c>
      <c r="D406" s="7">
        <v>84</v>
      </c>
      <c r="E406" s="14">
        <v>58</v>
      </c>
      <c r="F406" s="7">
        <v>2.9</v>
      </c>
      <c r="G406" s="7">
        <v>0.7</v>
      </c>
      <c r="H406" s="5">
        <v>10</v>
      </c>
      <c r="I406" s="5">
        <v>3.3</v>
      </c>
      <c r="J406" s="5">
        <f t="shared" si="55"/>
        <v>0.66666666666666663</v>
      </c>
      <c r="K406" s="21" t="s">
        <v>2021</v>
      </c>
      <c r="L406" s="21" t="s">
        <v>11</v>
      </c>
      <c r="M406" s="43">
        <v>100</v>
      </c>
      <c r="N406" s="30">
        <v>15</v>
      </c>
      <c r="O406" s="30">
        <f t="shared" si="56"/>
        <v>1542</v>
      </c>
      <c r="P406" s="30">
        <v>42</v>
      </c>
      <c r="Q406" s="30" t="str">
        <f t="shared" si="57"/>
        <v>const char* DR023[11] = {"DR023", "Daun gedi besar, segar", "84", "58", "2,9", "0,7", "10", "3,3", "0,666666666666667", "SAYURAN DAN HASIL OLAHANNYA", "1542"};</v>
      </c>
    </row>
    <row r="407" spans="1:17" x14ac:dyDescent="0.25">
      <c r="A407" s="12" t="s">
        <v>739</v>
      </c>
      <c r="B407" s="28" t="s">
        <v>740</v>
      </c>
      <c r="C407" s="4" t="s">
        <v>14</v>
      </c>
      <c r="D407" s="7">
        <v>83.7</v>
      </c>
      <c r="E407" s="14">
        <v>61</v>
      </c>
      <c r="F407" s="7">
        <v>3.2</v>
      </c>
      <c r="G407" s="7">
        <v>0.7</v>
      </c>
      <c r="H407" s="5">
        <v>10.4</v>
      </c>
      <c r="I407" s="5">
        <v>3.4</v>
      </c>
      <c r="J407" s="5">
        <f t="shared" si="55"/>
        <v>0.69333333333333336</v>
      </c>
      <c r="K407" s="21" t="s">
        <v>2021</v>
      </c>
      <c r="L407" s="21" t="s">
        <v>11</v>
      </c>
      <c r="M407" s="43">
        <v>100</v>
      </c>
      <c r="N407" s="30">
        <v>15</v>
      </c>
      <c r="O407" s="30">
        <f t="shared" si="56"/>
        <v>1544</v>
      </c>
      <c r="P407" s="30">
        <v>44</v>
      </c>
      <c r="Q407" s="30" t="str">
        <f t="shared" si="57"/>
        <v>const char* DR024[11] = {"DR024", "Daun gedi kecil, segar", "83,7", "61", "3,2", "0,7", "10,4", "3,4", "0,693333333333333", "SAYURAN DAN HASIL OLAHANNYA", "1544"};</v>
      </c>
    </row>
    <row r="408" spans="1:17" x14ac:dyDescent="0.25">
      <c r="A408" s="12" t="s">
        <v>741</v>
      </c>
      <c r="B408" s="28" t="s">
        <v>742</v>
      </c>
      <c r="C408" s="4" t="s">
        <v>127</v>
      </c>
      <c r="D408" s="7">
        <v>90.3</v>
      </c>
      <c r="E408" s="14">
        <v>30</v>
      </c>
      <c r="F408" s="7">
        <v>1.3</v>
      </c>
      <c r="G408" s="7">
        <v>0.7</v>
      </c>
      <c r="H408" s="5">
        <v>5.8</v>
      </c>
      <c r="I408" s="5">
        <v>1.3</v>
      </c>
      <c r="J408" s="5">
        <f t="shared" si="55"/>
        <v>0.38666666666666666</v>
      </c>
      <c r="K408" s="21" t="s">
        <v>2021</v>
      </c>
      <c r="L408" s="21" t="s">
        <v>11</v>
      </c>
      <c r="M408" s="43">
        <v>100</v>
      </c>
      <c r="N408" s="30">
        <v>15</v>
      </c>
      <c r="O408" s="30">
        <f t="shared" si="56"/>
        <v>1545</v>
      </c>
      <c r="P408" s="30">
        <v>45</v>
      </c>
      <c r="Q408" s="30" t="str">
        <f t="shared" si="57"/>
        <v>const char* DR025[11] = {"DR025", "Daun gelang, segar", "90,3", "30", "1,3", "0,7", "5,8", "1,3", "0,386666666666667", "SAYURAN DAN HASIL OLAHANNYA", "1545"};</v>
      </c>
    </row>
    <row r="409" spans="1:17" x14ac:dyDescent="0.25">
      <c r="A409" s="12" t="s">
        <v>743</v>
      </c>
      <c r="B409" s="28" t="s">
        <v>2120</v>
      </c>
      <c r="C409" s="4" t="s">
        <v>127</v>
      </c>
      <c r="D409" s="7">
        <v>86.4</v>
      </c>
      <c r="E409" s="14">
        <v>50</v>
      </c>
      <c r="F409" s="7">
        <v>4.5999999999999996</v>
      </c>
      <c r="G409" s="7">
        <v>0.9</v>
      </c>
      <c r="H409" s="5">
        <v>7</v>
      </c>
      <c r="I409" s="5">
        <v>1.4</v>
      </c>
      <c r="J409" s="5">
        <f t="shared" si="55"/>
        <v>0.46666666666666667</v>
      </c>
      <c r="K409" s="21" t="s">
        <v>2021</v>
      </c>
      <c r="L409" s="21" t="s">
        <v>11</v>
      </c>
      <c r="M409" s="43">
        <v>100</v>
      </c>
      <c r="N409" s="30">
        <v>15</v>
      </c>
      <c r="O409" s="30">
        <f t="shared" si="56"/>
        <v>1551</v>
      </c>
      <c r="P409" s="30">
        <v>51</v>
      </c>
      <c r="Q409" s="30" t="str">
        <f t="shared" si="57"/>
        <v>const char* DR026[11] = {"DR026", "Daun gunda bali, segar", "86,4", "50", "4,6", "0,9", "7", "1,4", "0,466666666666667", "SAYURAN DAN HASIL OLAHANNYA", "1551"};</v>
      </c>
    </row>
    <row r="410" spans="1:17" x14ac:dyDescent="0.25">
      <c r="A410" s="12" t="s">
        <v>744</v>
      </c>
      <c r="B410" s="28" t="s">
        <v>2121</v>
      </c>
      <c r="C410" s="4" t="s">
        <v>127</v>
      </c>
      <c r="D410" s="7">
        <v>84.6</v>
      </c>
      <c r="E410" s="14">
        <v>62</v>
      </c>
      <c r="F410" s="7">
        <v>4.2</v>
      </c>
      <c r="G410" s="7">
        <v>0.9</v>
      </c>
      <c r="H410" s="5">
        <v>9.1999999999999993</v>
      </c>
      <c r="I410" s="5">
        <v>1.3</v>
      </c>
      <c r="J410" s="5">
        <f t="shared" si="55"/>
        <v>0.61333333333333329</v>
      </c>
      <c r="K410" s="21" t="s">
        <v>2021</v>
      </c>
      <c r="L410" s="21" t="s">
        <v>11</v>
      </c>
      <c r="M410" s="43">
        <v>100</v>
      </c>
      <c r="N410" s="30">
        <v>15</v>
      </c>
      <c r="O410" s="30">
        <f t="shared" si="56"/>
        <v>1552</v>
      </c>
      <c r="P410" s="30">
        <v>52</v>
      </c>
      <c r="Q410" s="30" t="str">
        <f t="shared" si="57"/>
        <v>const char* DR027[11] = {"DR027", "Daun gunda serang, segar", "84,6", "62", "4,2", "0,9", "9,2", "1,3", "0,613333333333333", "SAYURAN DAN HASIL OLAHANNYA", "1552"};</v>
      </c>
    </row>
    <row r="411" spans="1:17" x14ac:dyDescent="0.25">
      <c r="A411" s="12" t="s">
        <v>745</v>
      </c>
      <c r="B411" s="28" t="s">
        <v>2122</v>
      </c>
      <c r="C411" s="4" t="s">
        <v>29</v>
      </c>
      <c r="D411" s="7">
        <v>78</v>
      </c>
      <c r="E411" s="14">
        <v>78</v>
      </c>
      <c r="F411" s="7">
        <v>4.5999999999999996</v>
      </c>
      <c r="G411" s="7">
        <v>0.5</v>
      </c>
      <c r="H411" s="5">
        <v>16.2</v>
      </c>
      <c r="I411" s="11">
        <v>3</v>
      </c>
      <c r="J411" s="5">
        <f t="shared" si="55"/>
        <v>1.0799999999999998</v>
      </c>
      <c r="K411" s="21" t="s">
        <v>2021</v>
      </c>
      <c r="L411" s="21" t="s">
        <v>11</v>
      </c>
      <c r="M411" s="43">
        <v>100</v>
      </c>
      <c r="N411" s="30">
        <v>15</v>
      </c>
      <c r="O411" s="30">
        <f t="shared" si="56"/>
        <v>1553</v>
      </c>
      <c r="P411" s="30">
        <v>53</v>
      </c>
      <c r="Q411" s="30" t="str">
        <f t="shared" si="57"/>
        <v>const char* DR028[11] = {"DR028", "Daun jambu mete muda, segar", "78", "78", "4,6", "0,5", "16,2", "3", "1,08", "SAYURAN DAN HASIL OLAHANNYA", "1553"};</v>
      </c>
    </row>
    <row r="412" spans="1:17" x14ac:dyDescent="0.25">
      <c r="A412" s="12" t="s">
        <v>746</v>
      </c>
      <c r="B412" s="28" t="s">
        <v>747</v>
      </c>
      <c r="C412" s="4" t="s">
        <v>127</v>
      </c>
      <c r="D412" s="7">
        <v>88.9</v>
      </c>
      <c r="E412" s="14">
        <v>34</v>
      </c>
      <c r="F412" s="7">
        <v>3.8</v>
      </c>
      <c r="G412" s="7">
        <v>0.5</v>
      </c>
      <c r="H412" s="5">
        <v>5.3</v>
      </c>
      <c r="I412" s="5">
        <v>1.4</v>
      </c>
      <c r="J412" s="5">
        <f t="shared" si="55"/>
        <v>0.35333333333333333</v>
      </c>
      <c r="K412" s="21" t="s">
        <v>2021</v>
      </c>
      <c r="L412" s="21" t="s">
        <v>11</v>
      </c>
      <c r="M412" s="43">
        <v>100</v>
      </c>
      <c r="N412" s="30">
        <v>15</v>
      </c>
      <c r="O412" s="30">
        <f t="shared" si="56"/>
        <v>1554</v>
      </c>
      <c r="P412" s="30">
        <v>54</v>
      </c>
      <c r="Q412" s="30" t="str">
        <f t="shared" si="57"/>
        <v>const char* DR029[11] = {"DR029", "Daun jampang, segar", "88,9", "34", "3,8", "0,5", "5,3", "1,4", "0,353333333333333", "SAYURAN DAN HASIL OLAHANNYA", "1554"};</v>
      </c>
    </row>
    <row r="413" spans="1:17" x14ac:dyDescent="0.25">
      <c r="A413" s="12" t="s">
        <v>748</v>
      </c>
      <c r="B413" s="28" t="s">
        <v>2123</v>
      </c>
      <c r="C413" s="4" t="s">
        <v>14</v>
      </c>
      <c r="D413" s="7">
        <v>77.2</v>
      </c>
      <c r="E413" s="14">
        <v>93</v>
      </c>
      <c r="F413" s="7">
        <v>5</v>
      </c>
      <c r="G413" s="7">
        <v>1.3</v>
      </c>
      <c r="H413" s="5">
        <v>15.3</v>
      </c>
      <c r="I413" s="5">
        <v>3.9</v>
      </c>
      <c r="J413" s="5">
        <f t="shared" si="55"/>
        <v>1.02</v>
      </c>
      <c r="K413" s="21" t="s">
        <v>2021</v>
      </c>
      <c r="L413" s="21" t="s">
        <v>11</v>
      </c>
      <c r="M413" s="43">
        <v>100</v>
      </c>
      <c r="N413" s="30">
        <v>15</v>
      </c>
      <c r="O413" s="30">
        <f t="shared" si="56"/>
        <v>1555</v>
      </c>
      <c r="P413" s="30">
        <v>55</v>
      </c>
      <c r="Q413" s="30" t="str">
        <f t="shared" si="57"/>
        <v>const char* DR030[11] = {"DR030", "Daun jawaw seluang, segar", "77,2", "93", "5", "1,3", "15,3", "3,9", "1,02", "SAYURAN DAN HASIL OLAHANNYA", "1555"};</v>
      </c>
    </row>
    <row r="414" spans="1:17" x14ac:dyDescent="0.25">
      <c r="A414" s="12" t="s">
        <v>749</v>
      </c>
      <c r="B414" s="28" t="s">
        <v>750</v>
      </c>
      <c r="C414" s="4" t="s">
        <v>127</v>
      </c>
      <c r="D414" s="7">
        <v>91.4</v>
      </c>
      <c r="E414" s="14">
        <v>27</v>
      </c>
      <c r="F414" s="7">
        <v>2.1</v>
      </c>
      <c r="G414" s="7">
        <v>0.7</v>
      </c>
      <c r="H414" s="5">
        <v>4.4000000000000004</v>
      </c>
      <c r="I414" s="5">
        <v>2</v>
      </c>
      <c r="J414" s="5">
        <f t="shared" si="55"/>
        <v>0.29333333333333333</v>
      </c>
      <c r="K414" s="21" t="s">
        <v>2021</v>
      </c>
      <c r="L414" s="21" t="s">
        <v>11</v>
      </c>
      <c r="M414" s="43">
        <v>100</v>
      </c>
      <c r="N414" s="30">
        <v>15</v>
      </c>
      <c r="O414" s="30">
        <f t="shared" si="56"/>
        <v>15111</v>
      </c>
      <c r="P414" s="30">
        <f>P413+56</f>
        <v>111</v>
      </c>
      <c r="Q414" s="30" t="str">
        <f t="shared" si="57"/>
        <v>const char* DR031[11] = {"DR031", "Daun jonghe, segar", "91,4", "27", "2,1", "0,7", "4,4", "2", "0,293333333333333", "SAYURAN DAN HASIL OLAHANNYA", "15111"};</v>
      </c>
    </row>
    <row r="415" spans="1:17" x14ac:dyDescent="0.25">
      <c r="A415" s="12" t="s">
        <v>751</v>
      </c>
      <c r="B415" s="28" t="s">
        <v>2124</v>
      </c>
      <c r="C415" s="4" t="s">
        <v>127</v>
      </c>
      <c r="D415" s="7">
        <v>89.1</v>
      </c>
      <c r="E415" s="14">
        <v>36</v>
      </c>
      <c r="F415" s="7">
        <v>2.9</v>
      </c>
      <c r="G415" s="7">
        <v>0.6</v>
      </c>
      <c r="H415" s="5">
        <v>6.8</v>
      </c>
      <c r="I415" s="5">
        <v>1.8</v>
      </c>
      <c r="J415" s="5">
        <f t="shared" si="55"/>
        <v>0.45333333333333331</v>
      </c>
      <c r="K415" s="21" t="s">
        <v>2021</v>
      </c>
      <c r="L415" s="21" t="s">
        <v>11</v>
      </c>
      <c r="M415" s="43">
        <v>100</v>
      </c>
      <c r="N415" s="30">
        <v>15</v>
      </c>
      <c r="O415" s="30">
        <f t="shared" si="56"/>
        <v>15112</v>
      </c>
      <c r="P415" s="30">
        <f>P414+1</f>
        <v>112</v>
      </c>
      <c r="Q415" s="30" t="str">
        <f t="shared" si="57"/>
        <v>const char* DR032[11] = {"DR032", "Daun kacang ma, segar", "89,1", "36", "2,9", "0,6", "6,8", "1,8", "0,453333333333333", "SAYURAN DAN HASIL OLAHANNYA", "15112"};</v>
      </c>
    </row>
    <row r="416" spans="1:17" x14ac:dyDescent="0.25">
      <c r="A416" s="12" t="s">
        <v>752</v>
      </c>
      <c r="B416" s="28" t="s">
        <v>2125</v>
      </c>
      <c r="C416" s="4" t="s">
        <v>127</v>
      </c>
      <c r="D416" s="7">
        <v>89.7</v>
      </c>
      <c r="E416" s="14">
        <v>30</v>
      </c>
      <c r="F416" s="7">
        <v>3.1</v>
      </c>
      <c r="G416" s="7">
        <v>0.3</v>
      </c>
      <c r="H416" s="5">
        <v>5.8</v>
      </c>
      <c r="I416" s="5">
        <v>1.7</v>
      </c>
      <c r="J416" s="5">
        <f t="shared" si="55"/>
        <v>0.38666666666666666</v>
      </c>
      <c r="K416" s="21" t="s">
        <v>2021</v>
      </c>
      <c r="L416" s="21" t="s">
        <v>11</v>
      </c>
      <c r="M416" s="43">
        <v>100</v>
      </c>
      <c r="N416" s="30">
        <v>15</v>
      </c>
      <c r="O416" s="30">
        <f t="shared" si="56"/>
        <v>15113</v>
      </c>
      <c r="P416" s="30">
        <f t="shared" ref="P416:P443" si="58">P415+1</f>
        <v>113</v>
      </c>
      <c r="Q416" s="30" t="str">
        <f t="shared" si="57"/>
        <v>const char* DR033[11] = {"DR033", "Daun kacang panjang, segar", "89,7", "30", "3,1", "0,3", "5,8", "1,7", "0,386666666666667", "SAYURAN DAN HASIL OLAHANNYA", "15113"};</v>
      </c>
    </row>
    <row r="417" spans="1:17" x14ac:dyDescent="0.25">
      <c r="A417" s="12" t="s">
        <v>753</v>
      </c>
      <c r="B417" s="28" t="s">
        <v>2126</v>
      </c>
      <c r="C417" s="4" t="s">
        <v>14</v>
      </c>
      <c r="D417" s="7">
        <v>80.3</v>
      </c>
      <c r="E417" s="14">
        <v>92</v>
      </c>
      <c r="F417" s="7">
        <v>4</v>
      </c>
      <c r="G417" s="7">
        <v>3.6</v>
      </c>
      <c r="H417" s="5">
        <v>10.9</v>
      </c>
      <c r="I417" s="5">
        <v>5.8</v>
      </c>
      <c r="J417" s="5">
        <f t="shared" si="55"/>
        <v>0.72666666666666668</v>
      </c>
      <c r="K417" s="21" t="s">
        <v>2021</v>
      </c>
      <c r="L417" s="21" t="s">
        <v>11</v>
      </c>
      <c r="M417" s="43">
        <v>100</v>
      </c>
      <c r="N417" s="30">
        <v>15</v>
      </c>
      <c r="O417" s="30">
        <f t="shared" si="56"/>
        <v>15114</v>
      </c>
      <c r="P417" s="30">
        <f t="shared" si="58"/>
        <v>114</v>
      </c>
      <c r="Q417" s="30" t="str">
        <f t="shared" si="57"/>
        <v>const char* DR034[11] = {"DR034", "Daun kasbi/singkong karet, segar", "80,3", "92", "4", "3,6", "10,9", "5,8", "0,726666666666667", "SAYURAN DAN HASIL OLAHANNYA", "15114"};</v>
      </c>
    </row>
    <row r="418" spans="1:17" x14ac:dyDescent="0.25">
      <c r="A418" s="12" t="s">
        <v>754</v>
      </c>
      <c r="B418" s="28" t="s">
        <v>755</v>
      </c>
      <c r="C418" s="4" t="s">
        <v>127</v>
      </c>
      <c r="D418" s="7">
        <v>81</v>
      </c>
      <c r="E418" s="14">
        <v>59</v>
      </c>
      <c r="F418" s="7">
        <v>6.4</v>
      </c>
      <c r="G418" s="7">
        <v>1</v>
      </c>
      <c r="H418" s="5">
        <v>9.9</v>
      </c>
      <c r="I418" s="5">
        <v>1.5</v>
      </c>
      <c r="J418" s="5">
        <f t="shared" si="55"/>
        <v>0.66</v>
      </c>
      <c r="K418" s="21" t="s">
        <v>2021</v>
      </c>
      <c r="L418" s="21" t="s">
        <v>11</v>
      </c>
      <c r="M418" s="43">
        <v>100</v>
      </c>
      <c r="N418" s="30">
        <v>15</v>
      </c>
      <c r="O418" s="30">
        <f t="shared" si="56"/>
        <v>15115</v>
      </c>
      <c r="P418" s="30">
        <f t="shared" si="58"/>
        <v>115</v>
      </c>
      <c r="Q418" s="30" t="str">
        <f t="shared" si="57"/>
        <v>const char* DR035[11] = {"DR035", "Daun katuk, segar", "81", "59", "6,4", "1", "9,9", "1,5", "0,66", "SAYURAN DAN HASIL OLAHANNYA", "15115"};</v>
      </c>
    </row>
    <row r="419" spans="1:17" x14ac:dyDescent="0.25">
      <c r="A419" s="12" t="s">
        <v>756</v>
      </c>
      <c r="B419" s="28" t="s">
        <v>757</v>
      </c>
      <c r="C419" s="4" t="s">
        <v>29</v>
      </c>
      <c r="D419" s="7">
        <v>85</v>
      </c>
      <c r="E419" s="14">
        <v>52</v>
      </c>
      <c r="F419" s="7">
        <v>5</v>
      </c>
      <c r="G419" s="7">
        <v>0.5</v>
      </c>
      <c r="H419" s="5">
        <v>8.5</v>
      </c>
      <c r="I419" s="9"/>
      <c r="J419" s="5">
        <f t="shared" si="55"/>
        <v>0.56666666666666665</v>
      </c>
      <c r="K419" s="21" t="s">
        <v>2021</v>
      </c>
      <c r="L419" s="21" t="s">
        <v>11</v>
      </c>
      <c r="M419" s="43">
        <v>100</v>
      </c>
      <c r="N419" s="30">
        <v>15</v>
      </c>
      <c r="O419" s="30">
        <f t="shared" si="56"/>
        <v>15121</v>
      </c>
      <c r="P419" s="30">
        <f>P414+10</f>
        <v>121</v>
      </c>
      <c r="Q419" s="30" t="str">
        <f t="shared" si="57"/>
        <v>const char* DR036[11] = {"DR036", "Daun kecipir, segar", "85", "52", "5", "0,5", "8,5", "", "0,566666666666667", "SAYURAN DAN HASIL OLAHANNYA", "15121"};</v>
      </c>
    </row>
    <row r="420" spans="1:17" x14ac:dyDescent="0.25">
      <c r="A420" s="12" t="s">
        <v>758</v>
      </c>
      <c r="B420" s="28" t="s">
        <v>2127</v>
      </c>
      <c r="C420" s="4" t="s">
        <v>29</v>
      </c>
      <c r="D420" s="7">
        <v>81</v>
      </c>
      <c r="E420" s="14">
        <v>59</v>
      </c>
      <c r="F420" s="7">
        <v>3.5</v>
      </c>
      <c r="G420" s="7">
        <v>0.3</v>
      </c>
      <c r="H420" s="5">
        <v>13.4</v>
      </c>
      <c r="I420" s="11">
        <v>10.7</v>
      </c>
      <c r="J420" s="5">
        <f t="shared" si="55"/>
        <v>0.89333333333333331</v>
      </c>
      <c r="K420" s="21" t="s">
        <v>2021</v>
      </c>
      <c r="L420" s="21" t="s">
        <v>11</v>
      </c>
      <c r="M420" s="43">
        <v>100</v>
      </c>
      <c r="N420" s="30">
        <v>15</v>
      </c>
      <c r="O420" s="30">
        <f t="shared" si="56"/>
        <v>15122</v>
      </c>
      <c r="P420" s="30">
        <f t="shared" ref="P420:P423" si="59">P415+10</f>
        <v>122</v>
      </c>
      <c r="Q420" s="30" t="str">
        <f t="shared" si="57"/>
        <v>const char* DR037[11] = {"DR037", "Daun kedondong, segar", "81", "59", "3,5", "0,3", "13,4", "10,7", "0,893333333333333", "SAYURAN DAN HASIL OLAHANNYA", "15122"};</v>
      </c>
    </row>
    <row r="421" spans="1:17" x14ac:dyDescent="0.25">
      <c r="A421" s="12" t="s">
        <v>759</v>
      </c>
      <c r="B421" s="28" t="s">
        <v>760</v>
      </c>
      <c r="C421" s="4" t="s">
        <v>14</v>
      </c>
      <c r="D421" s="7">
        <v>75.5</v>
      </c>
      <c r="E421" s="14">
        <v>92</v>
      </c>
      <c r="F421" s="7">
        <v>5.0999999999999996</v>
      </c>
      <c r="G421" s="7">
        <v>1.6</v>
      </c>
      <c r="H421" s="5">
        <v>14.3</v>
      </c>
      <c r="I421" s="5">
        <v>8.1999999999999993</v>
      </c>
      <c r="J421" s="5">
        <f t="shared" si="55"/>
        <v>0.95333333333333337</v>
      </c>
      <c r="K421" s="21" t="s">
        <v>2021</v>
      </c>
      <c r="L421" s="21" t="s">
        <v>11</v>
      </c>
      <c r="M421" s="43">
        <v>100</v>
      </c>
      <c r="N421" s="30">
        <v>15</v>
      </c>
      <c r="O421" s="30">
        <f t="shared" si="56"/>
        <v>15123</v>
      </c>
      <c r="P421" s="30">
        <f t="shared" si="59"/>
        <v>123</v>
      </c>
      <c r="Q421" s="30" t="str">
        <f t="shared" si="57"/>
        <v>const char* DR038[11] = {"DR038", "Daun kelor, segar", "75,5", "92", "5,1", "1,6", "14,3", "8,2", "0,953333333333333", "SAYURAN DAN HASIL OLAHANNYA", "15123"};</v>
      </c>
    </row>
    <row r="422" spans="1:17" x14ac:dyDescent="0.25">
      <c r="A422" s="12" t="s">
        <v>761</v>
      </c>
      <c r="B422" s="28" t="s">
        <v>762</v>
      </c>
      <c r="C422" s="4" t="s">
        <v>29</v>
      </c>
      <c r="D422" s="7">
        <v>85</v>
      </c>
      <c r="E422" s="14">
        <v>43</v>
      </c>
      <c r="F422" s="7">
        <v>5.5</v>
      </c>
      <c r="G422" s="7">
        <v>0.3</v>
      </c>
      <c r="H422" s="5">
        <v>7.5</v>
      </c>
      <c r="I422" s="11">
        <v>8.4</v>
      </c>
      <c r="J422" s="5">
        <f t="shared" si="55"/>
        <v>0.5</v>
      </c>
      <c r="K422" s="21" t="s">
        <v>2021</v>
      </c>
      <c r="L422" s="21" t="s">
        <v>11</v>
      </c>
      <c r="M422" s="43">
        <v>100</v>
      </c>
      <c r="N422" s="30">
        <v>15</v>
      </c>
      <c r="O422" s="30">
        <f t="shared" si="56"/>
        <v>15124</v>
      </c>
      <c r="P422" s="30">
        <f t="shared" si="59"/>
        <v>124</v>
      </c>
      <c r="Q422" s="30" t="str">
        <f t="shared" si="57"/>
        <v>const char* DR039[11] = {"DR039", "Daun kemang, segar", "85", "43", "5,5", "0,3", "7,5", "8,4", "0,5", "SAYURAN DAN HASIL OLAHANNYA", "15124"};</v>
      </c>
    </row>
    <row r="423" spans="1:17" x14ac:dyDescent="0.25">
      <c r="A423" s="12" t="s">
        <v>763</v>
      </c>
      <c r="B423" s="28" t="s">
        <v>764</v>
      </c>
      <c r="C423" s="4" t="s">
        <v>65</v>
      </c>
      <c r="D423" s="7">
        <v>87.6</v>
      </c>
      <c r="E423" s="14">
        <v>45</v>
      </c>
      <c r="F423" s="7">
        <v>3.7</v>
      </c>
      <c r="G423" s="7">
        <v>0.5</v>
      </c>
      <c r="H423" s="5">
        <v>6.6</v>
      </c>
      <c r="I423" s="5">
        <v>5.8</v>
      </c>
      <c r="J423" s="5">
        <f t="shared" si="55"/>
        <v>0.44</v>
      </c>
      <c r="K423" s="21" t="s">
        <v>2021</v>
      </c>
      <c r="L423" s="21" t="s">
        <v>11</v>
      </c>
      <c r="M423" s="43">
        <v>100</v>
      </c>
      <c r="N423" s="30">
        <v>15</v>
      </c>
      <c r="O423" s="30">
        <f t="shared" si="56"/>
        <v>15125</v>
      </c>
      <c r="P423" s="30">
        <f t="shared" si="59"/>
        <v>125</v>
      </c>
      <c r="Q423" s="30" t="str">
        <f t="shared" si="57"/>
        <v>const char* DR040[11] = {"DR040", "Daun kenikir, segar", "87,6", "45", "3,7", "0,5", "6,6", "5,8", "0,44", "SAYURAN DAN HASIL OLAHANNYA", "15125"};</v>
      </c>
    </row>
    <row r="424" spans="1:17" x14ac:dyDescent="0.25">
      <c r="A424" s="12" t="s">
        <v>765</v>
      </c>
      <c r="B424" s="28" t="s">
        <v>766</v>
      </c>
      <c r="C424" s="4" t="s">
        <v>127</v>
      </c>
      <c r="D424" s="7">
        <v>84.8</v>
      </c>
      <c r="E424" s="14">
        <v>48</v>
      </c>
      <c r="F424" s="7">
        <v>4.5</v>
      </c>
      <c r="G424" s="7">
        <v>0.8</v>
      </c>
      <c r="H424" s="5">
        <v>9.1</v>
      </c>
      <c r="I424" s="5">
        <v>1.6</v>
      </c>
      <c r="J424" s="5">
        <f t="shared" si="55"/>
        <v>0.60666666666666669</v>
      </c>
      <c r="K424" s="21" t="s">
        <v>2021</v>
      </c>
      <c r="L424" s="21" t="s">
        <v>11</v>
      </c>
      <c r="M424" s="43">
        <v>100</v>
      </c>
      <c r="N424" s="30">
        <v>15</v>
      </c>
      <c r="O424" s="30">
        <f t="shared" si="56"/>
        <v>15131</v>
      </c>
      <c r="P424" s="30">
        <f>P423+6</f>
        <v>131</v>
      </c>
      <c r="Q424" s="30" t="str">
        <f t="shared" si="57"/>
        <v>const char* DR041[11] = {"DR041", "Daun kesum, segar", "84,8", "48", "4,5", "0,8", "9,1", "1,6", "0,606666666666667", "SAYURAN DAN HASIL OLAHANNYA", "15131"};</v>
      </c>
    </row>
    <row r="425" spans="1:17" x14ac:dyDescent="0.25">
      <c r="A425" s="12" t="s">
        <v>767</v>
      </c>
      <c r="B425" s="28" t="s">
        <v>768</v>
      </c>
      <c r="C425" s="4" t="s">
        <v>127</v>
      </c>
      <c r="D425" s="7">
        <v>93.1</v>
      </c>
      <c r="E425" s="14">
        <v>22</v>
      </c>
      <c r="F425" s="7">
        <v>2.1</v>
      </c>
      <c r="G425" s="7">
        <v>0.5</v>
      </c>
      <c r="H425" s="5">
        <v>3.6</v>
      </c>
      <c r="I425" s="5">
        <v>0.9</v>
      </c>
      <c r="J425" s="5">
        <f t="shared" si="55"/>
        <v>0.24000000000000002</v>
      </c>
      <c r="K425" s="21" t="s">
        <v>2021</v>
      </c>
      <c r="L425" s="21" t="s">
        <v>11</v>
      </c>
      <c r="M425" s="43">
        <v>100</v>
      </c>
      <c r="N425" s="30">
        <v>15</v>
      </c>
      <c r="O425" s="30">
        <f t="shared" si="56"/>
        <v>15132</v>
      </c>
      <c r="P425" s="30">
        <f>P424+1</f>
        <v>132</v>
      </c>
      <c r="Q425" s="30" t="str">
        <f t="shared" si="57"/>
        <v>const char* DR042[11] = {"DR042", "Daun kol sawi, segar", "93,1", "22", "2,1", "0,5", "3,6", "0,9", "0,24", "SAYURAN DAN HASIL OLAHANNYA", "15132"};</v>
      </c>
    </row>
    <row r="426" spans="1:17" x14ac:dyDescent="0.25">
      <c r="A426" s="12" t="s">
        <v>769</v>
      </c>
      <c r="B426" s="28" t="s">
        <v>770</v>
      </c>
      <c r="C426" s="4" t="s">
        <v>29</v>
      </c>
      <c r="D426" s="7">
        <v>91</v>
      </c>
      <c r="E426" s="14">
        <v>23</v>
      </c>
      <c r="F426" s="7">
        <v>3</v>
      </c>
      <c r="G426" s="7">
        <v>0.3</v>
      </c>
      <c r="H426" s="5">
        <v>3.7</v>
      </c>
      <c r="I426" s="9"/>
      <c r="J426" s="5">
        <f t="shared" si="55"/>
        <v>0.24666666666666667</v>
      </c>
      <c r="K426" s="21" t="s">
        <v>2021</v>
      </c>
      <c r="L426" s="21" t="s">
        <v>11</v>
      </c>
      <c r="M426" s="43">
        <v>100</v>
      </c>
      <c r="N426" s="30">
        <v>15</v>
      </c>
      <c r="O426" s="30">
        <f t="shared" si="56"/>
        <v>15133</v>
      </c>
      <c r="P426" s="30">
        <f t="shared" si="58"/>
        <v>133</v>
      </c>
      <c r="Q426" s="30" t="str">
        <f t="shared" si="57"/>
        <v>const char* DR043[11] = {"DR043", "Daun koro, segar", "91", "23", "3", "0,3", "3,7", "", "0,246666666666667", "SAYURAN DAN HASIL OLAHANNYA", "15133"};</v>
      </c>
    </row>
    <row r="427" spans="1:17" x14ac:dyDescent="0.25">
      <c r="A427" s="12" t="s">
        <v>771</v>
      </c>
      <c r="B427" s="28" t="s">
        <v>772</v>
      </c>
      <c r="C427" s="4" t="s">
        <v>14</v>
      </c>
      <c r="D427" s="7">
        <v>86.2</v>
      </c>
      <c r="E427" s="14">
        <v>51</v>
      </c>
      <c r="F427" s="7">
        <v>2.5</v>
      </c>
      <c r="G427" s="7">
        <v>1.1000000000000001</v>
      </c>
      <c r="H427" s="5">
        <v>8</v>
      </c>
      <c r="I427" s="5">
        <v>3.4</v>
      </c>
      <c r="J427" s="5">
        <f t="shared" si="55"/>
        <v>0.53333333333333333</v>
      </c>
      <c r="K427" s="21" t="s">
        <v>2021</v>
      </c>
      <c r="L427" s="21" t="s">
        <v>11</v>
      </c>
      <c r="M427" s="43">
        <v>100</v>
      </c>
      <c r="N427" s="30">
        <v>15</v>
      </c>
      <c r="O427" s="30">
        <f t="shared" si="56"/>
        <v>15134</v>
      </c>
      <c r="P427" s="30">
        <f t="shared" si="58"/>
        <v>134</v>
      </c>
      <c r="Q427" s="30" t="str">
        <f t="shared" si="57"/>
        <v>const char* DR044[11] = {"DR044", "Daun kubis, segar", "86,2", "51", "2,5", "1,1", "8", "3,4", "0,533333333333333", "SAYURAN DAN HASIL OLAHANNYA", "15134"};</v>
      </c>
    </row>
    <row r="428" spans="1:17" x14ac:dyDescent="0.25">
      <c r="A428" s="12" t="s">
        <v>773</v>
      </c>
      <c r="B428" s="28" t="s">
        <v>774</v>
      </c>
      <c r="C428" s="4" t="s">
        <v>127</v>
      </c>
      <c r="D428" s="7">
        <v>95.2</v>
      </c>
      <c r="E428" s="14">
        <v>14</v>
      </c>
      <c r="F428" s="7">
        <v>1.3</v>
      </c>
      <c r="G428" s="7">
        <v>0.3</v>
      </c>
      <c r="H428" s="5">
        <v>2.2999999999999998</v>
      </c>
      <c r="I428" s="5">
        <v>0.9</v>
      </c>
      <c r="J428" s="5">
        <f t="shared" si="55"/>
        <v>0.15333333333333332</v>
      </c>
      <c r="K428" s="21" t="s">
        <v>2021</v>
      </c>
      <c r="L428" s="21" t="s">
        <v>11</v>
      </c>
      <c r="M428" s="43">
        <v>100</v>
      </c>
      <c r="N428" s="30">
        <v>15</v>
      </c>
      <c r="O428" s="30">
        <f t="shared" si="56"/>
        <v>15135</v>
      </c>
      <c r="P428" s="30">
        <f t="shared" si="58"/>
        <v>135</v>
      </c>
      <c r="Q428" s="30" t="str">
        <f t="shared" si="57"/>
        <v>const char* DR045[11] = {"DR045", "Daun kumak, segar", "95,2", "14", "1,3", "0,3", "2,3", "0,9", "0,153333333333333", "SAYURAN DAN HASIL OLAHANNYA", "15135"};</v>
      </c>
    </row>
    <row r="429" spans="1:17" x14ac:dyDescent="0.25">
      <c r="A429" s="12" t="s">
        <v>775</v>
      </c>
      <c r="B429" s="28" t="s">
        <v>776</v>
      </c>
      <c r="C429" s="4" t="s">
        <v>29</v>
      </c>
      <c r="D429" s="5">
        <v>89.7</v>
      </c>
      <c r="E429" s="14">
        <v>34</v>
      </c>
      <c r="F429" s="7">
        <v>4</v>
      </c>
      <c r="G429" s="7">
        <v>0.4</v>
      </c>
      <c r="H429" s="7">
        <v>4.7</v>
      </c>
      <c r="I429" s="11">
        <v>3.5</v>
      </c>
      <c r="J429" s="5">
        <f t="shared" si="55"/>
        <v>0.31333333333333335</v>
      </c>
      <c r="K429" s="21" t="s">
        <v>2021</v>
      </c>
      <c r="L429" s="21" t="s">
        <v>11</v>
      </c>
      <c r="M429" s="43">
        <v>100</v>
      </c>
      <c r="N429" s="30">
        <v>15</v>
      </c>
      <c r="O429" s="30">
        <f t="shared" si="56"/>
        <v>15141</v>
      </c>
      <c r="P429" s="30">
        <f>P428+6</f>
        <v>141</v>
      </c>
      <c r="Q429" s="30" t="str">
        <f t="shared" si="57"/>
        <v>const char* DR046[11] = {"DR046", "Daun labu siam, segar", "89,7", "34", "4", "0,4", "4,7", "3,5", "0,313333333333333", "SAYURAN DAN HASIL OLAHANNYA", "15141"};</v>
      </c>
    </row>
    <row r="430" spans="1:17" x14ac:dyDescent="0.25">
      <c r="A430" s="12" t="s">
        <v>777</v>
      </c>
      <c r="B430" s="28" t="s">
        <v>2128</v>
      </c>
      <c r="C430" s="4" t="s">
        <v>29</v>
      </c>
      <c r="D430" s="5">
        <v>89.7</v>
      </c>
      <c r="E430" s="14">
        <v>34</v>
      </c>
      <c r="F430" s="7">
        <v>3.6</v>
      </c>
      <c r="G430" s="7">
        <v>0.6</v>
      </c>
      <c r="H430" s="7">
        <v>4.5</v>
      </c>
      <c r="I430" s="11">
        <v>2.9</v>
      </c>
      <c r="J430" s="5">
        <f t="shared" si="55"/>
        <v>0.3</v>
      </c>
      <c r="K430" s="21" t="s">
        <v>2021</v>
      </c>
      <c r="L430" s="21" t="s">
        <v>11</v>
      </c>
      <c r="M430" s="43">
        <v>100</v>
      </c>
      <c r="N430" s="30">
        <v>15</v>
      </c>
      <c r="O430" s="30">
        <f t="shared" si="56"/>
        <v>15142</v>
      </c>
      <c r="P430" s="30">
        <f>P429+1</f>
        <v>142</v>
      </c>
      <c r="Q430" s="30" t="str">
        <f t="shared" si="57"/>
        <v>const char* DR047[11] = {"DR047", "Daun labu waluh/kuning, segar", "89,7", "34", "3,6", "0,6", "4,5", "2,9", "0,3", "SAYURAN DAN HASIL OLAHANNYA", "15142"};</v>
      </c>
    </row>
    <row r="431" spans="1:17" x14ac:dyDescent="0.25">
      <c r="A431" s="12" t="s">
        <v>778</v>
      </c>
      <c r="B431" s="28" t="s">
        <v>779</v>
      </c>
      <c r="C431" s="4" t="s">
        <v>127</v>
      </c>
      <c r="D431" s="5">
        <v>74</v>
      </c>
      <c r="E431" s="14">
        <v>87</v>
      </c>
      <c r="F431" s="7">
        <v>8.3000000000000007</v>
      </c>
      <c r="G431" s="7">
        <v>1.8</v>
      </c>
      <c r="H431" s="7">
        <v>14.4</v>
      </c>
      <c r="I431" s="5">
        <v>3.3</v>
      </c>
      <c r="J431" s="5">
        <f t="shared" si="55"/>
        <v>0.96000000000000008</v>
      </c>
      <c r="K431" s="21" t="s">
        <v>2021</v>
      </c>
      <c r="L431" s="21" t="s">
        <v>11</v>
      </c>
      <c r="M431" s="43">
        <v>100</v>
      </c>
      <c r="N431" s="30">
        <v>15</v>
      </c>
      <c r="O431" s="30">
        <f t="shared" si="56"/>
        <v>15143</v>
      </c>
      <c r="P431" s="30">
        <f t="shared" si="58"/>
        <v>143</v>
      </c>
      <c r="Q431" s="30" t="str">
        <f t="shared" si="57"/>
        <v>const char* DR048[11] = {"DR048", "Daun lamtoro, segar", "74", "87", "8,3", "1,8", "14,4", "3,3", "0,96", "SAYURAN DAN HASIL OLAHANNYA", "15143"};</v>
      </c>
    </row>
    <row r="432" spans="1:17" x14ac:dyDescent="0.25">
      <c r="A432" s="12" t="s">
        <v>780</v>
      </c>
      <c r="B432" s="28" t="s">
        <v>781</v>
      </c>
      <c r="C432" s="4" t="s">
        <v>14</v>
      </c>
      <c r="D432" s="5">
        <v>79.400000000000006</v>
      </c>
      <c r="E432" s="14">
        <v>76</v>
      </c>
      <c r="F432" s="7">
        <v>2.8</v>
      </c>
      <c r="G432" s="7">
        <v>0.2</v>
      </c>
      <c r="H432" s="7">
        <v>15.8</v>
      </c>
      <c r="I432" s="5">
        <v>3.1</v>
      </c>
      <c r="J432" s="5">
        <f t="shared" si="55"/>
        <v>1.0533333333333335</v>
      </c>
      <c r="K432" s="21" t="s">
        <v>2021</v>
      </c>
      <c r="L432" s="21" t="s">
        <v>11</v>
      </c>
      <c r="M432" s="43">
        <v>100</v>
      </c>
      <c r="N432" s="30">
        <v>15</v>
      </c>
      <c r="O432" s="30">
        <f t="shared" si="56"/>
        <v>15144</v>
      </c>
      <c r="P432" s="30">
        <f t="shared" si="58"/>
        <v>144</v>
      </c>
      <c r="Q432" s="30" t="str">
        <f t="shared" si="57"/>
        <v>const char* DR049[11] = {"DR049", "Daun leilem, segar", "79,4", "76", "2,8", "0,2", "15,8", "3,1", "1,05333333333333", "SAYURAN DAN HASIL OLAHANNYA", "15144"};</v>
      </c>
    </row>
    <row r="433" spans="1:17" x14ac:dyDescent="0.25">
      <c r="A433" s="12" t="s">
        <v>782</v>
      </c>
      <c r="B433" s="28" t="s">
        <v>783</v>
      </c>
      <c r="C433" s="4" t="s">
        <v>29</v>
      </c>
      <c r="D433" s="5">
        <v>85</v>
      </c>
      <c r="E433" s="14">
        <v>49</v>
      </c>
      <c r="F433" s="7">
        <v>4.7</v>
      </c>
      <c r="G433" s="7">
        <v>0.5</v>
      </c>
      <c r="H433" s="7">
        <v>8.1</v>
      </c>
      <c r="I433" s="9"/>
      <c r="J433" s="5">
        <f t="shared" si="55"/>
        <v>0.53999999999999992</v>
      </c>
      <c r="K433" s="21" t="s">
        <v>2021</v>
      </c>
      <c r="L433" s="21" t="s">
        <v>11</v>
      </c>
      <c r="M433" s="43">
        <v>100</v>
      </c>
      <c r="N433" s="30">
        <v>15</v>
      </c>
      <c r="O433" s="30">
        <f t="shared" si="56"/>
        <v>15145</v>
      </c>
      <c r="P433" s="30">
        <f t="shared" si="58"/>
        <v>145</v>
      </c>
      <c r="Q433" s="30" t="str">
        <f t="shared" si="57"/>
        <v>const char* DR050[11] = {"DR050", "Daun leunca, segar", "85", "49", "4,7", "0,5", "8,1", "", "0,54", "SAYURAN DAN HASIL OLAHANNYA", "15145"};</v>
      </c>
    </row>
    <row r="434" spans="1:17" x14ac:dyDescent="0.25">
      <c r="A434" s="12" t="s">
        <v>784</v>
      </c>
      <c r="B434" s="28" t="s">
        <v>785</v>
      </c>
      <c r="C434" s="4" t="s">
        <v>786</v>
      </c>
      <c r="D434" s="5">
        <v>90</v>
      </c>
      <c r="E434" s="14">
        <v>30</v>
      </c>
      <c r="F434" s="7">
        <v>2.2999999999999998</v>
      </c>
      <c r="G434" s="7">
        <v>0.4</v>
      </c>
      <c r="H434" s="7">
        <v>5.8</v>
      </c>
      <c r="I434" s="11">
        <v>3.2</v>
      </c>
      <c r="J434" s="5">
        <f t="shared" si="55"/>
        <v>0.38666666666666666</v>
      </c>
      <c r="K434" s="21" t="s">
        <v>2021</v>
      </c>
      <c r="L434" s="21" t="s">
        <v>11</v>
      </c>
      <c r="M434" s="43">
        <v>100</v>
      </c>
      <c r="N434" s="30">
        <v>15</v>
      </c>
      <c r="O434" s="30">
        <f t="shared" si="56"/>
        <v>15151</v>
      </c>
      <c r="P434" s="30">
        <f>P429+10</f>
        <v>151</v>
      </c>
      <c r="Q434" s="30" t="str">
        <f t="shared" si="57"/>
        <v>const char* DR051[11] = {"DR051", "Daun lobak, segar", "90", "30", "2,3", "0,4", "5,8", "3,2", "0,386666666666667", "SAYURAN DAN HASIL OLAHANNYA", "15151"};</v>
      </c>
    </row>
    <row r="435" spans="1:17" x14ac:dyDescent="0.25">
      <c r="A435" s="12" t="s">
        <v>787</v>
      </c>
      <c r="B435" s="28" t="s">
        <v>2129</v>
      </c>
      <c r="C435" s="4" t="s">
        <v>29</v>
      </c>
      <c r="D435" s="5">
        <v>87.2</v>
      </c>
      <c r="E435" s="14">
        <v>44</v>
      </c>
      <c r="F435" s="7">
        <v>3</v>
      </c>
      <c r="G435" s="7">
        <v>0.8</v>
      </c>
      <c r="H435" s="7">
        <v>7.4</v>
      </c>
      <c r="I435" s="11">
        <v>3.3</v>
      </c>
      <c r="J435" s="5">
        <f t="shared" si="55"/>
        <v>0.49333333333333335</v>
      </c>
      <c r="K435" s="21" t="s">
        <v>2021</v>
      </c>
      <c r="L435" s="21" t="s">
        <v>11</v>
      </c>
      <c r="M435" s="43">
        <v>100</v>
      </c>
      <c r="N435" s="30">
        <v>15</v>
      </c>
      <c r="O435" s="30">
        <f t="shared" si="56"/>
        <v>15152</v>
      </c>
      <c r="P435" s="30">
        <f t="shared" ref="P435:P438" si="60">P430+10</f>
        <v>152</v>
      </c>
      <c r="Q435" s="30" t="str">
        <f t="shared" si="57"/>
        <v>const char* DR052[11] = {"DR052", "Daun lompong talas, segar", "87,2", "44", "3", "0,8", "7,4", "3,3", "0,493333333333333", "SAYURAN DAN HASIL OLAHANNYA", "15152"};</v>
      </c>
    </row>
    <row r="436" spans="1:17" x14ac:dyDescent="0.25">
      <c r="A436" s="12" t="s">
        <v>788</v>
      </c>
      <c r="B436" s="28" t="s">
        <v>2130</v>
      </c>
      <c r="C436" s="4" t="s">
        <v>29</v>
      </c>
      <c r="D436" s="5">
        <v>82</v>
      </c>
      <c r="E436" s="14">
        <v>57</v>
      </c>
      <c r="F436" s="7">
        <v>3.7</v>
      </c>
      <c r="G436" s="7">
        <v>0.3</v>
      </c>
      <c r="H436" s="7">
        <v>11.8</v>
      </c>
      <c r="I436" s="9"/>
      <c r="J436" s="5">
        <f t="shared" si="55"/>
        <v>0.78666666666666674</v>
      </c>
      <c r="K436" s="21" t="s">
        <v>2021</v>
      </c>
      <c r="L436" s="21" t="s">
        <v>11</v>
      </c>
      <c r="M436" s="43">
        <v>100</v>
      </c>
      <c r="N436" s="30">
        <v>15</v>
      </c>
      <c r="O436" s="30">
        <f t="shared" si="56"/>
        <v>15153</v>
      </c>
      <c r="P436" s="30">
        <f t="shared" si="60"/>
        <v>153</v>
      </c>
      <c r="Q436" s="30" t="str">
        <f t="shared" si="57"/>
        <v>const char* DR053[11] = {"DR053", "Daun mangkokan, segar", "82", "57", "3,7", "0,3", "11,8", "", "0,786666666666667", "SAYURAN DAN HASIL OLAHANNYA", "15153"};</v>
      </c>
    </row>
    <row r="437" spans="1:17" x14ac:dyDescent="0.25">
      <c r="A437" s="12" t="s">
        <v>789</v>
      </c>
      <c r="B437" s="28" t="s">
        <v>2131</v>
      </c>
      <c r="C437" s="4" t="s">
        <v>127</v>
      </c>
      <c r="D437" s="5">
        <v>77.099999999999994</v>
      </c>
      <c r="E437" s="14">
        <v>71</v>
      </c>
      <c r="F437" s="7">
        <v>6.8</v>
      </c>
      <c r="G437" s="7">
        <v>1.6</v>
      </c>
      <c r="H437" s="7">
        <v>11.5</v>
      </c>
      <c r="I437" s="5">
        <v>4.5999999999999996</v>
      </c>
      <c r="J437" s="5">
        <f t="shared" si="55"/>
        <v>0.76666666666666672</v>
      </c>
      <c r="K437" s="21" t="s">
        <v>2021</v>
      </c>
      <c r="L437" s="21" t="s">
        <v>11</v>
      </c>
      <c r="M437" s="43">
        <v>100</v>
      </c>
      <c r="N437" s="30">
        <v>15</v>
      </c>
      <c r="O437" s="30">
        <f t="shared" si="56"/>
        <v>15154</v>
      </c>
      <c r="P437" s="30">
        <f t="shared" si="60"/>
        <v>154</v>
      </c>
      <c r="Q437" s="30" t="str">
        <f t="shared" si="57"/>
        <v>const char* DR054[11] = {"DR054", "Daun matel ambon, segar", "77,1", "71", "6,8", "1,6", "11,5", "4,6", "0,766666666666667", "SAYURAN DAN HASIL OLAHANNYA", "15154"};</v>
      </c>
    </row>
    <row r="438" spans="1:17" x14ac:dyDescent="0.25">
      <c r="A438" s="12" t="s">
        <v>790</v>
      </c>
      <c r="B438" s="28" t="s">
        <v>791</v>
      </c>
      <c r="C438" s="4" t="s">
        <v>29</v>
      </c>
      <c r="D438" s="5">
        <v>70.8</v>
      </c>
      <c r="E438" s="14">
        <v>104</v>
      </c>
      <c r="F438" s="7">
        <v>5</v>
      </c>
      <c r="G438" s="7">
        <v>1.3</v>
      </c>
      <c r="H438" s="7">
        <v>21.3</v>
      </c>
      <c r="I438" s="11">
        <v>10.3</v>
      </c>
      <c r="J438" s="5">
        <f t="shared" si="55"/>
        <v>1.4200000000000002</v>
      </c>
      <c r="K438" s="21" t="s">
        <v>2021</v>
      </c>
      <c r="L438" s="21" t="s">
        <v>11</v>
      </c>
      <c r="M438" s="43">
        <v>100</v>
      </c>
      <c r="N438" s="30">
        <v>15</v>
      </c>
      <c r="O438" s="30">
        <f t="shared" si="56"/>
        <v>15155</v>
      </c>
      <c r="P438" s="30">
        <f t="shared" si="60"/>
        <v>155</v>
      </c>
      <c r="Q438" s="30" t="str">
        <f t="shared" si="57"/>
        <v>const char* DR055[11] = {"DR055", "Daun melinjo, segar", "70,8", "104", "5", "1,3", "21,3", "10,3", "1,42", "SAYURAN DAN HASIL OLAHANNYA", "15155"};</v>
      </c>
    </row>
    <row r="439" spans="1:17" x14ac:dyDescent="0.25">
      <c r="A439" s="12" t="s">
        <v>792</v>
      </c>
      <c r="B439" s="28" t="s">
        <v>2132</v>
      </c>
      <c r="C439" s="4" t="s">
        <v>127</v>
      </c>
      <c r="D439" s="5">
        <v>80.900000000000006</v>
      </c>
      <c r="E439" s="14">
        <v>65</v>
      </c>
      <c r="F439" s="7">
        <v>4</v>
      </c>
      <c r="G439" s="7">
        <v>1.7</v>
      </c>
      <c r="H439" s="7">
        <v>11.4</v>
      </c>
      <c r="I439" s="5">
        <v>3.9</v>
      </c>
      <c r="J439" s="5">
        <f t="shared" si="55"/>
        <v>0.76</v>
      </c>
      <c r="K439" s="21" t="s">
        <v>2021</v>
      </c>
      <c r="L439" s="21" t="s">
        <v>11</v>
      </c>
      <c r="M439" s="43">
        <v>100</v>
      </c>
      <c r="N439" s="30">
        <v>15</v>
      </c>
      <c r="O439" s="30">
        <f t="shared" si="56"/>
        <v>15211</v>
      </c>
      <c r="P439" s="30">
        <f>P438+56</f>
        <v>211</v>
      </c>
      <c r="Q439" s="30" t="str">
        <f t="shared" si="57"/>
        <v>const char* DR056[11] = {"DR056", "Daun mengkudu, segar", "80,9", "65", "4", "1,7", "11,4", "3,9", "0,76", "SAYURAN DAN HASIL OLAHANNYA", "15211"};</v>
      </c>
    </row>
    <row r="440" spans="1:17" x14ac:dyDescent="0.25">
      <c r="A440" s="12" t="s">
        <v>793</v>
      </c>
      <c r="B440" s="28" t="s">
        <v>794</v>
      </c>
      <c r="C440" s="4" t="s">
        <v>14</v>
      </c>
      <c r="D440" s="5">
        <v>56</v>
      </c>
      <c r="E440" s="14">
        <v>166</v>
      </c>
      <c r="F440" s="7">
        <v>1.7</v>
      </c>
      <c r="G440" s="7">
        <v>0.5</v>
      </c>
      <c r="H440" s="7">
        <v>38.799999999999997</v>
      </c>
      <c r="I440" s="11">
        <v>10.7</v>
      </c>
      <c r="J440" s="5">
        <f t="shared" si="55"/>
        <v>2.5866666666666664</v>
      </c>
      <c r="K440" s="21" t="s">
        <v>2021</v>
      </c>
      <c r="L440" s="21" t="s">
        <v>11</v>
      </c>
      <c r="M440" s="43">
        <v>100</v>
      </c>
      <c r="N440" s="30">
        <v>15</v>
      </c>
      <c r="O440" s="30">
        <f t="shared" si="56"/>
        <v>15212</v>
      </c>
      <c r="P440" s="30">
        <f>P439+1</f>
        <v>212</v>
      </c>
      <c r="Q440" s="30" t="str">
        <f t="shared" si="57"/>
        <v>const char* DR057[11] = {"DR057", "Daun ndusuk, segar", "56", "166", "1,7", "0,5", "38,8", "10,7", "2,58666666666667", "SAYURAN DAN HASIL OLAHANNYA", "15212"};</v>
      </c>
    </row>
    <row r="441" spans="1:17" x14ac:dyDescent="0.25">
      <c r="A441" s="12" t="s">
        <v>795</v>
      </c>
      <c r="B441" s="28" t="s">
        <v>796</v>
      </c>
      <c r="C441" s="4" t="s">
        <v>29</v>
      </c>
      <c r="D441" s="5">
        <v>93</v>
      </c>
      <c r="E441" s="14">
        <v>22</v>
      </c>
      <c r="F441" s="7">
        <v>1</v>
      </c>
      <c r="G441" s="7">
        <v>0.1</v>
      </c>
      <c r="H441" s="7">
        <v>5.3</v>
      </c>
      <c r="I441" s="11">
        <v>2</v>
      </c>
      <c r="J441" s="5">
        <f t="shared" si="55"/>
        <v>0.35333333333333333</v>
      </c>
      <c r="K441" s="21" t="s">
        <v>2021</v>
      </c>
      <c r="L441" s="21" t="s">
        <v>11</v>
      </c>
      <c r="M441" s="43">
        <v>100</v>
      </c>
      <c r="N441" s="30">
        <v>15</v>
      </c>
      <c r="O441" s="30">
        <f t="shared" si="56"/>
        <v>15213</v>
      </c>
      <c r="P441" s="30">
        <f t="shared" si="58"/>
        <v>213</v>
      </c>
      <c r="Q441" s="30" t="str">
        <f t="shared" si="57"/>
        <v>const char* DR058[11] = {"DR058", "Daun oyong, segar", "93", "22", "1", "0,1", "5,3", "2", "0,353333333333333", "SAYURAN DAN HASIL OLAHANNYA", "15213"};</v>
      </c>
    </row>
    <row r="442" spans="1:17" x14ac:dyDescent="0.25">
      <c r="A442" s="12" t="s">
        <v>797</v>
      </c>
      <c r="B442" s="28" t="s">
        <v>798</v>
      </c>
      <c r="C442" s="4" t="s">
        <v>127</v>
      </c>
      <c r="D442" s="5">
        <v>86.8</v>
      </c>
      <c r="E442" s="14">
        <v>39</v>
      </c>
      <c r="F442" s="7">
        <v>4.5</v>
      </c>
      <c r="G442" s="7">
        <v>0.4</v>
      </c>
      <c r="H442" s="7">
        <v>6.9</v>
      </c>
      <c r="I442" s="5">
        <v>2</v>
      </c>
      <c r="J442" s="5">
        <f t="shared" si="55"/>
        <v>0.46</v>
      </c>
      <c r="K442" s="21" t="s">
        <v>2021</v>
      </c>
      <c r="L442" s="21" t="s">
        <v>11</v>
      </c>
      <c r="M442" s="43">
        <v>100</v>
      </c>
      <c r="N442" s="30">
        <v>15</v>
      </c>
      <c r="O442" s="30">
        <f t="shared" si="56"/>
        <v>15214</v>
      </c>
      <c r="P442" s="30">
        <f t="shared" si="58"/>
        <v>214</v>
      </c>
      <c r="Q442" s="30" t="str">
        <f t="shared" si="57"/>
        <v>const char* DR059[11] = {"DR059", "Daun pakis, segar", "86,8", "39", "4,5", "0,4", "6,9", "2", "0,46", "SAYURAN DAN HASIL OLAHANNYA", "15214"};</v>
      </c>
    </row>
    <row r="443" spans="1:17" x14ac:dyDescent="0.25">
      <c r="A443" s="12" t="s">
        <v>799</v>
      </c>
      <c r="B443" s="28" t="s">
        <v>2133</v>
      </c>
      <c r="C443" s="4" t="s">
        <v>14</v>
      </c>
      <c r="D443" s="5">
        <v>89.5</v>
      </c>
      <c r="E443" s="14">
        <v>54</v>
      </c>
      <c r="F443" s="7">
        <v>2.2000000000000002</v>
      </c>
      <c r="G443" s="7">
        <v>3.6</v>
      </c>
      <c r="H443" s="7">
        <v>3.1</v>
      </c>
      <c r="I443" s="5">
        <v>2.1</v>
      </c>
      <c r="J443" s="5">
        <f t="shared" si="55"/>
        <v>0.20666666666666667</v>
      </c>
      <c r="K443" s="21" t="s">
        <v>2021</v>
      </c>
      <c r="L443" s="21" t="s">
        <v>11</v>
      </c>
      <c r="M443" s="43">
        <v>100</v>
      </c>
      <c r="N443" s="30">
        <v>15</v>
      </c>
      <c r="O443" s="30">
        <f t="shared" si="56"/>
        <v>15215</v>
      </c>
      <c r="P443" s="30">
        <f t="shared" si="58"/>
        <v>215</v>
      </c>
      <c r="Q443" s="30" t="str">
        <f t="shared" si="57"/>
        <v>const char* DR060[11] = {"DR060", "Daun pakis longgiho, segar", "89,5", "54", "2,2", "3,6", "3,1", "2,1", "0,206666666666667", "SAYURAN DAN HASIL OLAHANNYA", "15215"};</v>
      </c>
    </row>
    <row r="444" spans="1:17" x14ac:dyDescent="0.25">
      <c r="A444" s="12" t="s">
        <v>800</v>
      </c>
      <c r="B444" s="28" t="s">
        <v>2134</v>
      </c>
      <c r="C444" s="4" t="s">
        <v>14</v>
      </c>
      <c r="D444" s="5">
        <v>86.9</v>
      </c>
      <c r="E444" s="14">
        <v>53</v>
      </c>
      <c r="F444" s="7">
        <v>3.4</v>
      </c>
      <c r="G444" s="7">
        <v>1.2</v>
      </c>
      <c r="H444" s="7">
        <v>7.2</v>
      </c>
      <c r="I444" s="5">
        <v>4.8</v>
      </c>
      <c r="J444" s="5">
        <f t="shared" si="55"/>
        <v>0.48000000000000004</v>
      </c>
      <c r="K444" s="21" t="s">
        <v>2021</v>
      </c>
      <c r="L444" s="21" t="s">
        <v>11</v>
      </c>
      <c r="M444" s="43">
        <v>100</v>
      </c>
      <c r="N444" s="30">
        <v>15</v>
      </c>
      <c r="O444" s="30">
        <f t="shared" si="56"/>
        <v>15221</v>
      </c>
      <c r="P444" s="30">
        <f>P439+10</f>
        <v>221</v>
      </c>
      <c r="Q444" s="30" t="str">
        <f t="shared" si="57"/>
        <v>const char* DR061[11] = {"DR061", "Daun pakis wambateu, segar", "86,9", "53", "3,4", "1,2", "7,2", "4,8", "0,48", "SAYURAN DAN HASIL OLAHANNYA", "15221"};</v>
      </c>
    </row>
    <row r="445" spans="1:17" x14ac:dyDescent="0.25">
      <c r="A445" s="12" t="s">
        <v>801</v>
      </c>
      <c r="B445" s="28" t="s">
        <v>802</v>
      </c>
      <c r="C445" s="4" t="s">
        <v>14</v>
      </c>
      <c r="D445" s="5">
        <v>88.8</v>
      </c>
      <c r="E445" s="14">
        <v>29</v>
      </c>
      <c r="F445" s="7">
        <v>3.4</v>
      </c>
      <c r="G445" s="7">
        <v>0.1</v>
      </c>
      <c r="H445" s="7">
        <v>6.5</v>
      </c>
      <c r="I445" s="5">
        <v>4.3</v>
      </c>
      <c r="J445" s="5">
        <f t="shared" si="55"/>
        <v>0.43333333333333335</v>
      </c>
      <c r="K445" s="21" t="s">
        <v>2021</v>
      </c>
      <c r="L445" s="21" t="s">
        <v>11</v>
      </c>
      <c r="M445" s="43">
        <v>100</v>
      </c>
      <c r="N445" s="30">
        <v>15</v>
      </c>
      <c r="O445" s="30">
        <f t="shared" si="56"/>
        <v>15222</v>
      </c>
      <c r="P445" s="30">
        <f t="shared" ref="P445:P448" si="61">P440+10</f>
        <v>222</v>
      </c>
      <c r="Q445" s="30" t="str">
        <f t="shared" si="57"/>
        <v>const char* DR062[11] = {"DR062", "Daun paku, segar", "88,8", "29", "3,4", "0,1", "6,5", "4,3", "0,433333333333333", "SAYURAN DAN HASIL OLAHANNYA", "15222"};</v>
      </c>
    </row>
    <row r="446" spans="1:17" x14ac:dyDescent="0.25">
      <c r="A446" s="12" t="s">
        <v>803</v>
      </c>
      <c r="B446" s="28" t="s">
        <v>2135</v>
      </c>
      <c r="C446" s="4" t="s">
        <v>14</v>
      </c>
      <c r="D446" s="5">
        <v>76.099999999999994</v>
      </c>
      <c r="E446" s="14">
        <v>104</v>
      </c>
      <c r="F446" s="7">
        <v>3.9</v>
      </c>
      <c r="G446" s="7">
        <v>0.6</v>
      </c>
      <c r="H446" s="7">
        <v>17.899999999999999</v>
      </c>
      <c r="I446" s="5">
        <v>8.3000000000000007</v>
      </c>
      <c r="J446" s="5">
        <f t="shared" si="55"/>
        <v>1.1933333333333331</v>
      </c>
      <c r="K446" s="21" t="s">
        <v>2021</v>
      </c>
      <c r="L446" s="21" t="s">
        <v>11</v>
      </c>
      <c r="M446" s="43">
        <v>100</v>
      </c>
      <c r="N446" s="30">
        <v>15</v>
      </c>
      <c r="O446" s="30">
        <f t="shared" si="56"/>
        <v>15223</v>
      </c>
      <c r="P446" s="30">
        <f t="shared" si="61"/>
        <v>223</v>
      </c>
      <c r="Q446" s="30" t="str">
        <f t="shared" si="57"/>
        <v>const char* DR063[11] = {"DR063", "Daun pangi, segar", "76,1", "104", "3,9", "0,6", "17,9", "8,3", "1,19333333333333", "SAYURAN DAN HASIL OLAHANNYA", "15223"};</v>
      </c>
    </row>
    <row r="447" spans="1:17" x14ac:dyDescent="0.25">
      <c r="A447" s="12" t="s">
        <v>804</v>
      </c>
      <c r="B447" s="28" t="s">
        <v>805</v>
      </c>
      <c r="C447" s="4" t="s">
        <v>14</v>
      </c>
      <c r="D447" s="5">
        <v>87.3</v>
      </c>
      <c r="E447" s="14">
        <v>49</v>
      </c>
      <c r="F447" s="7">
        <v>2.7</v>
      </c>
      <c r="G447" s="7">
        <v>1</v>
      </c>
      <c r="H447" s="7">
        <v>8.4</v>
      </c>
      <c r="I447" s="5">
        <v>3</v>
      </c>
      <c r="J447" s="5">
        <f t="shared" si="55"/>
        <v>0.56000000000000005</v>
      </c>
      <c r="K447" s="21" t="s">
        <v>2021</v>
      </c>
      <c r="L447" s="21" t="s">
        <v>11</v>
      </c>
      <c r="M447" s="43">
        <v>100</v>
      </c>
      <c r="N447" s="30">
        <v>15</v>
      </c>
      <c r="O447" s="30">
        <f t="shared" si="56"/>
        <v>15224</v>
      </c>
      <c r="P447" s="30">
        <f t="shared" si="61"/>
        <v>224</v>
      </c>
      <c r="Q447" s="30" t="str">
        <f t="shared" si="57"/>
        <v>const char* DR064[11] = {"DR064", "Daun pare, segar", "87,3", "49", "2,7", "1", "8,4", "3", "0,56", "SAYURAN DAN HASIL OLAHANNYA", "15224"};</v>
      </c>
    </row>
    <row r="448" spans="1:17" x14ac:dyDescent="0.25">
      <c r="A448" s="12" t="s">
        <v>806</v>
      </c>
      <c r="B448" s="28" t="s">
        <v>807</v>
      </c>
      <c r="C448" s="4" t="s">
        <v>29</v>
      </c>
      <c r="D448" s="5">
        <v>75.400000000000006</v>
      </c>
      <c r="E448" s="14">
        <v>87</v>
      </c>
      <c r="F448" s="7">
        <v>8</v>
      </c>
      <c r="G448" s="7">
        <v>2</v>
      </c>
      <c r="H448" s="7">
        <v>11.9</v>
      </c>
      <c r="I448" s="11">
        <v>1.5</v>
      </c>
      <c r="J448" s="5">
        <f t="shared" si="55"/>
        <v>0.79333333333333333</v>
      </c>
      <c r="K448" s="21" t="s">
        <v>2021</v>
      </c>
      <c r="L448" s="21" t="s">
        <v>11</v>
      </c>
      <c r="M448" s="43">
        <v>100</v>
      </c>
      <c r="N448" s="30">
        <v>15</v>
      </c>
      <c r="O448" s="30">
        <f t="shared" si="56"/>
        <v>15225</v>
      </c>
      <c r="P448" s="30">
        <f t="shared" si="61"/>
        <v>225</v>
      </c>
      <c r="Q448" s="30" t="str">
        <f t="shared" si="57"/>
        <v>const char* DR065[11] = {"DR065", "Daun pepaya, segar", "75,4", "87", "8", "2", "11,9", "1,5", "0,793333333333333", "SAYURAN DAN HASIL OLAHANNYA", "15225"};</v>
      </c>
    </row>
    <row r="449" spans="1:17" x14ac:dyDescent="0.25">
      <c r="A449" s="12" t="s">
        <v>808</v>
      </c>
      <c r="B449" s="28" t="s">
        <v>809</v>
      </c>
      <c r="C449" s="4" t="s">
        <v>127</v>
      </c>
      <c r="D449" s="5">
        <v>87.4</v>
      </c>
      <c r="E449" s="14">
        <v>37</v>
      </c>
      <c r="F449" s="7">
        <v>2.5</v>
      </c>
      <c r="G449" s="7">
        <v>0.8</v>
      </c>
      <c r="H449" s="7">
        <v>6.9</v>
      </c>
      <c r="I449" s="5">
        <v>2.6</v>
      </c>
      <c r="J449" s="5">
        <f t="shared" si="55"/>
        <v>0.46</v>
      </c>
      <c r="K449" s="21" t="s">
        <v>2021</v>
      </c>
      <c r="L449" s="21" t="s">
        <v>11</v>
      </c>
      <c r="M449" s="43">
        <v>100</v>
      </c>
      <c r="N449" s="30">
        <v>15</v>
      </c>
      <c r="O449" s="30">
        <f t="shared" si="56"/>
        <v>15231</v>
      </c>
      <c r="P449" s="30">
        <f>P448+6</f>
        <v>231</v>
      </c>
      <c r="Q449" s="30" t="str">
        <f t="shared" si="57"/>
        <v>const char* DR066[11] = {"DR066", "Daun pohpohan, segar", "87,4", "37", "2,5", "0,8", "6,9", "2,6", "0,46", "SAYURAN DAN HASIL OLAHANNYA", "15231"};</v>
      </c>
    </row>
    <row r="450" spans="1:17" x14ac:dyDescent="0.25">
      <c r="A450" s="12" t="s">
        <v>810</v>
      </c>
      <c r="B450" s="28" t="s">
        <v>811</v>
      </c>
      <c r="C450" s="4" t="s">
        <v>14</v>
      </c>
      <c r="D450" s="5">
        <v>83.1</v>
      </c>
      <c r="E450" s="14">
        <v>62</v>
      </c>
      <c r="F450" s="7">
        <v>4</v>
      </c>
      <c r="G450" s="7">
        <v>0.5</v>
      </c>
      <c r="H450" s="7">
        <v>10.5</v>
      </c>
      <c r="I450" s="5">
        <v>5.3</v>
      </c>
      <c r="J450" s="5">
        <f t="shared" si="55"/>
        <v>0.7</v>
      </c>
      <c r="K450" s="21" t="s">
        <v>2021</v>
      </c>
      <c r="L450" s="21" t="s">
        <v>11</v>
      </c>
      <c r="M450" s="43">
        <v>100</v>
      </c>
      <c r="N450" s="30">
        <v>15</v>
      </c>
      <c r="O450" s="30">
        <f t="shared" si="56"/>
        <v>15232</v>
      </c>
      <c r="P450" s="30">
        <f>P449+1</f>
        <v>232</v>
      </c>
      <c r="Q450" s="30" t="str">
        <f t="shared" si="57"/>
        <v>const char* DR067[11] = {"DR067", "Daun selasih, segar", "83,1", "62", "4", "0,5", "10,5", "5,3", "0,7", "SAYURAN DAN HASIL OLAHANNYA", "15232"};</v>
      </c>
    </row>
    <row r="451" spans="1:17" x14ac:dyDescent="0.25">
      <c r="A451" s="12" t="s">
        <v>812</v>
      </c>
      <c r="B451" s="28" t="s">
        <v>813</v>
      </c>
      <c r="C451" s="4" t="s">
        <v>127</v>
      </c>
      <c r="D451" s="5">
        <v>84.7</v>
      </c>
      <c r="E451" s="14">
        <v>45</v>
      </c>
      <c r="F451" s="7">
        <v>4.4000000000000004</v>
      </c>
      <c r="G451" s="7">
        <v>0.5</v>
      </c>
      <c r="H451" s="7">
        <v>8.5</v>
      </c>
      <c r="I451" s="5">
        <v>1.9</v>
      </c>
      <c r="J451" s="5">
        <f t="shared" ref="J451:J514" si="62">H451/15</f>
        <v>0.56666666666666665</v>
      </c>
      <c r="K451" s="21" t="s">
        <v>2021</v>
      </c>
      <c r="L451" s="21" t="s">
        <v>11</v>
      </c>
      <c r="M451" s="43">
        <v>100</v>
      </c>
      <c r="N451" s="30">
        <v>15</v>
      </c>
      <c r="O451" s="30">
        <f t="shared" ref="O451:O514" si="63">IF(P451&lt;10,N451*10+P451,IF(P451&lt;100,N451*100+P451,IF(P451&lt;1000,N451*1000+P451,N451*1000+P451)))</f>
        <v>15233</v>
      </c>
      <c r="P451" s="30">
        <f t="shared" ref="P451:P508" si="64">P450+1</f>
        <v>233</v>
      </c>
      <c r="Q451" s="30" t="str">
        <f t="shared" ref="Q451:Q514" si="65">CONCATENATE("const char* ",A451,"[11] = {""",A451,""", """,B451,""", """,D451,""", """,E451,""", """,F451,""", """,G451,""", """,H451,""", """,I451,""", """,J451,""", """,K451,,""", """,O451,"""};")</f>
        <v>const char* DR068[11] = {"DR068", "Daun semanggi, segar", "84,7", "45", "4,4", "0,5", "8,5", "1,9", "0,566666666666667", "SAYURAN DAN HASIL OLAHANNYA", "15233"};</v>
      </c>
    </row>
    <row r="452" spans="1:17" x14ac:dyDescent="0.25">
      <c r="A452" s="12" t="s">
        <v>814</v>
      </c>
      <c r="B452" s="28" t="s">
        <v>815</v>
      </c>
      <c r="C452" s="4" t="s">
        <v>127</v>
      </c>
      <c r="D452" s="7">
        <v>86.2</v>
      </c>
      <c r="E452" s="14">
        <v>53</v>
      </c>
      <c r="F452" s="8">
        <v>3.2</v>
      </c>
      <c r="G452" s="7">
        <v>2.5</v>
      </c>
      <c r="H452" s="5">
        <v>7.6</v>
      </c>
      <c r="I452" s="5">
        <v>1.6</v>
      </c>
      <c r="J452" s="5">
        <f t="shared" si="62"/>
        <v>0.5066666666666666</v>
      </c>
      <c r="K452" s="21" t="s">
        <v>2021</v>
      </c>
      <c r="L452" s="21" t="s">
        <v>11</v>
      </c>
      <c r="M452" s="43">
        <v>100</v>
      </c>
      <c r="N452" s="30">
        <v>15</v>
      </c>
      <c r="O452" s="30">
        <f t="shared" si="63"/>
        <v>15234</v>
      </c>
      <c r="P452" s="30">
        <f t="shared" si="64"/>
        <v>234</v>
      </c>
      <c r="Q452" s="30" t="str">
        <f t="shared" si="65"/>
        <v>const char* DR069[11] = {"DR069", "Daun simpur, segar", "86,2", "53", "3,2", "2,5", "7,6", "1,6", "0,506666666666667", "SAYURAN DAN HASIL OLAHANNYA", "15234"};</v>
      </c>
    </row>
    <row r="453" spans="1:17" x14ac:dyDescent="0.25">
      <c r="A453" s="12" t="s">
        <v>816</v>
      </c>
      <c r="B453" s="28" t="s">
        <v>817</v>
      </c>
      <c r="C453" s="4" t="s">
        <v>127</v>
      </c>
      <c r="D453" s="7">
        <v>80.900000000000006</v>
      </c>
      <c r="E453" s="14">
        <v>68</v>
      </c>
      <c r="F453" s="8">
        <v>2</v>
      </c>
      <c r="G453" s="7">
        <v>1</v>
      </c>
      <c r="H453" s="5">
        <v>15.2</v>
      </c>
      <c r="I453" s="5">
        <v>3.3</v>
      </c>
      <c r="J453" s="5">
        <f t="shared" si="62"/>
        <v>1.0133333333333332</v>
      </c>
      <c r="K453" s="21" t="s">
        <v>2021</v>
      </c>
      <c r="L453" s="21" t="s">
        <v>11</v>
      </c>
      <c r="M453" s="43">
        <v>100</v>
      </c>
      <c r="N453" s="30">
        <v>15</v>
      </c>
      <c r="O453" s="30">
        <f t="shared" si="63"/>
        <v>15235</v>
      </c>
      <c r="P453" s="30">
        <f t="shared" si="64"/>
        <v>235</v>
      </c>
      <c r="Q453" s="30" t="str">
        <f t="shared" si="65"/>
        <v>const char* DR070[11] = {"DR070", "Daun singkil, segar", "80,9", "68", "2", "1", "15,2", "3,3", "1,01333333333333", "SAYURAN DAN HASIL OLAHANNYA", "15235"};</v>
      </c>
    </row>
    <row r="454" spans="1:17" x14ac:dyDescent="0.25">
      <c r="A454" s="12" t="s">
        <v>818</v>
      </c>
      <c r="B454" s="28" t="s">
        <v>819</v>
      </c>
      <c r="C454" s="4" t="s">
        <v>127</v>
      </c>
      <c r="D454" s="7">
        <v>84.4</v>
      </c>
      <c r="E454" s="14">
        <v>50</v>
      </c>
      <c r="F454" s="8">
        <v>6.2</v>
      </c>
      <c r="G454" s="7">
        <v>1.1000000000000001</v>
      </c>
      <c r="H454" s="5">
        <v>7.1</v>
      </c>
      <c r="I454" s="5">
        <v>2.4</v>
      </c>
      <c r="J454" s="5">
        <f t="shared" si="62"/>
        <v>0.47333333333333333</v>
      </c>
      <c r="K454" s="21" t="s">
        <v>2021</v>
      </c>
      <c r="L454" s="21" t="s">
        <v>11</v>
      </c>
      <c r="M454" s="43">
        <v>100</v>
      </c>
      <c r="N454" s="30">
        <v>15</v>
      </c>
      <c r="O454" s="30">
        <f t="shared" si="63"/>
        <v>15241</v>
      </c>
      <c r="P454" s="30">
        <f>P453+6</f>
        <v>241</v>
      </c>
      <c r="Q454" s="30" t="str">
        <f t="shared" si="65"/>
        <v>const char* DR071[11] = {"DR071", "Daun singkong, segar", "84,4", "50", "6,2", "1,1", "7,1", "2,4", "0,473333333333333", "SAYURAN DAN HASIL OLAHANNYA", "15241"};</v>
      </c>
    </row>
    <row r="455" spans="1:17" x14ac:dyDescent="0.25">
      <c r="A455" s="12" t="s">
        <v>820</v>
      </c>
      <c r="B455" s="28" t="s">
        <v>2136</v>
      </c>
      <c r="C455" s="4" t="s">
        <v>29</v>
      </c>
      <c r="D455" s="7">
        <v>58</v>
      </c>
      <c r="E455" s="14">
        <v>144</v>
      </c>
      <c r="F455" s="8">
        <v>12.7</v>
      </c>
      <c r="G455" s="7">
        <v>1.2</v>
      </c>
      <c r="H455" s="5">
        <v>25.2</v>
      </c>
      <c r="I455" s="11">
        <v>10.199999999999999</v>
      </c>
      <c r="J455" s="5">
        <f t="shared" si="62"/>
        <v>1.68</v>
      </c>
      <c r="K455" s="21" t="s">
        <v>2021</v>
      </c>
      <c r="L455" s="21" t="s">
        <v>11</v>
      </c>
      <c r="M455" s="43">
        <v>100</v>
      </c>
      <c r="N455" s="30">
        <v>15</v>
      </c>
      <c r="O455" s="30">
        <f t="shared" si="63"/>
        <v>15242</v>
      </c>
      <c r="P455" s="30">
        <f>P454+1</f>
        <v>242</v>
      </c>
      <c r="Q455" s="30" t="str">
        <f t="shared" si="65"/>
        <v>const char* DR072[11] = {"DR072", "Daun singkong ambon, segar", "58", "144", "12,7", "1,2", "25,2", "10,2", "1,68", "SAYURAN DAN HASIL OLAHANNYA", "15242"};</v>
      </c>
    </row>
    <row r="456" spans="1:17" x14ac:dyDescent="0.25">
      <c r="A456" s="12" t="s">
        <v>821</v>
      </c>
      <c r="B456" s="28" t="s">
        <v>2137</v>
      </c>
      <c r="C456" s="4" t="s">
        <v>14</v>
      </c>
      <c r="D456" s="7">
        <v>84.4</v>
      </c>
      <c r="E456" s="14">
        <v>50</v>
      </c>
      <c r="F456" s="8">
        <v>6.2</v>
      </c>
      <c r="G456" s="7">
        <v>1.1000000000000001</v>
      </c>
      <c r="H456" s="5">
        <v>7.1</v>
      </c>
      <c r="I456" s="5">
        <v>2.4</v>
      </c>
      <c r="J456" s="5">
        <f t="shared" si="62"/>
        <v>0.47333333333333333</v>
      </c>
      <c r="K456" s="21" t="s">
        <v>2021</v>
      </c>
      <c r="L456" s="21" t="s">
        <v>11</v>
      </c>
      <c r="M456" s="43">
        <v>100</v>
      </c>
      <c r="N456" s="30">
        <v>15</v>
      </c>
      <c r="O456" s="30">
        <f t="shared" si="63"/>
        <v>15243</v>
      </c>
      <c r="P456" s="30">
        <f t="shared" si="64"/>
        <v>243</v>
      </c>
      <c r="Q456" s="30" t="str">
        <f t="shared" si="65"/>
        <v>const char* DR073[11] = {"DR073", "Daun singkong ampenan, segar", "84,4", "50", "6,2", "1,1", "7,1", "2,4", "0,473333333333333", "SAYURAN DAN HASIL OLAHANNYA", "15243"};</v>
      </c>
    </row>
    <row r="457" spans="1:17" x14ac:dyDescent="0.25">
      <c r="A457" s="12" t="s">
        <v>822</v>
      </c>
      <c r="B457" s="28" t="s">
        <v>2138</v>
      </c>
      <c r="C457" s="4" t="s">
        <v>14</v>
      </c>
      <c r="D457" s="7">
        <v>81.099999999999994</v>
      </c>
      <c r="E457" s="14">
        <v>74</v>
      </c>
      <c r="F457" s="8">
        <v>6.3</v>
      </c>
      <c r="G457" s="7">
        <v>0.7</v>
      </c>
      <c r="H457" s="5">
        <v>10.7</v>
      </c>
      <c r="I457" s="5">
        <v>4.5999999999999996</v>
      </c>
      <c r="J457" s="5">
        <f t="shared" si="62"/>
        <v>0.71333333333333326</v>
      </c>
      <c r="K457" s="21" t="s">
        <v>2021</v>
      </c>
      <c r="L457" s="21" t="s">
        <v>11</v>
      </c>
      <c r="M457" s="43">
        <v>100</v>
      </c>
      <c r="N457" s="30">
        <v>15</v>
      </c>
      <c r="O457" s="30">
        <f t="shared" si="63"/>
        <v>15244</v>
      </c>
      <c r="P457" s="30">
        <f t="shared" si="64"/>
        <v>244</v>
      </c>
      <c r="Q457" s="30" t="str">
        <f t="shared" si="65"/>
        <v>const char* DR074[11] = {"DR074", "Daun singkong kopang, segar", "81,1", "74", "6,3", "0,7", "10,7", "4,6", "0,713333333333333", "SAYURAN DAN HASIL OLAHANNYA", "15244"};</v>
      </c>
    </row>
    <row r="458" spans="1:17" x14ac:dyDescent="0.25">
      <c r="A458" s="12" t="s">
        <v>823</v>
      </c>
      <c r="B458" s="28" t="s">
        <v>824</v>
      </c>
      <c r="C458" s="4" t="s">
        <v>127</v>
      </c>
      <c r="D458" s="7">
        <v>88.5</v>
      </c>
      <c r="E458" s="14">
        <v>36</v>
      </c>
      <c r="F458" s="8">
        <v>2.6</v>
      </c>
      <c r="G458" s="7">
        <v>0.9</v>
      </c>
      <c r="H458" s="5">
        <v>6.1</v>
      </c>
      <c r="I458" s="5">
        <v>1.7</v>
      </c>
      <c r="J458" s="5">
        <f t="shared" si="62"/>
        <v>0.40666666666666662</v>
      </c>
      <c r="K458" s="21" t="s">
        <v>2021</v>
      </c>
      <c r="L458" s="21" t="s">
        <v>11</v>
      </c>
      <c r="M458" s="43">
        <v>100</v>
      </c>
      <c r="N458" s="30">
        <v>15</v>
      </c>
      <c r="O458" s="30">
        <f t="shared" si="63"/>
        <v>15245</v>
      </c>
      <c r="P458" s="30">
        <f t="shared" si="64"/>
        <v>245</v>
      </c>
      <c r="Q458" s="30" t="str">
        <f t="shared" si="65"/>
        <v>const char* DR075[11] = {"DR075", "Daun sintrong, segar", "88,5", "36", "2,6", "0,9", "6,1", "1,7", "0,406666666666667", "SAYURAN DAN HASIL OLAHANNYA", "15245"};</v>
      </c>
    </row>
    <row r="459" spans="1:17" x14ac:dyDescent="0.25">
      <c r="A459" s="12" t="s">
        <v>825</v>
      </c>
      <c r="B459" s="28" t="s">
        <v>826</v>
      </c>
      <c r="C459" s="4" t="s">
        <v>127</v>
      </c>
      <c r="D459" s="7">
        <v>81.099999999999994</v>
      </c>
      <c r="E459" s="14">
        <v>59</v>
      </c>
      <c r="F459" s="8">
        <v>3</v>
      </c>
      <c r="G459" s="7">
        <v>0.4</v>
      </c>
      <c r="H459" s="5">
        <v>13.5</v>
      </c>
      <c r="I459" s="5">
        <v>3</v>
      </c>
      <c r="J459" s="5">
        <f t="shared" si="62"/>
        <v>0.9</v>
      </c>
      <c r="K459" s="21" t="s">
        <v>2021</v>
      </c>
      <c r="L459" s="21" t="s">
        <v>11</v>
      </c>
      <c r="M459" s="43">
        <v>100</v>
      </c>
      <c r="N459" s="30">
        <v>15</v>
      </c>
      <c r="O459" s="30">
        <f t="shared" si="63"/>
        <v>15251</v>
      </c>
      <c r="P459" s="30">
        <f>P454+10</f>
        <v>251</v>
      </c>
      <c r="Q459" s="30" t="str">
        <f t="shared" si="65"/>
        <v>const char* DR076[11] = {"DR076", "Daun talas, segar", "81,1", "59", "3", "0,4", "13,5", "3", "0,9", "SAYURAN DAN HASIL OLAHANNYA", "15251"};</v>
      </c>
    </row>
    <row r="460" spans="1:17" x14ac:dyDescent="0.25">
      <c r="A460" s="12" t="s">
        <v>827</v>
      </c>
      <c r="B460" s="28" t="s">
        <v>828</v>
      </c>
      <c r="C460" s="4" t="s">
        <v>29</v>
      </c>
      <c r="D460" s="7">
        <v>81</v>
      </c>
      <c r="E460" s="14">
        <v>70</v>
      </c>
      <c r="F460" s="8">
        <v>2.9</v>
      </c>
      <c r="G460" s="7">
        <v>0.3</v>
      </c>
      <c r="H460" s="5">
        <v>13.9</v>
      </c>
      <c r="I460" s="11">
        <v>2.2999999999999998</v>
      </c>
      <c r="J460" s="5">
        <f t="shared" si="62"/>
        <v>0.92666666666666664</v>
      </c>
      <c r="K460" s="21" t="s">
        <v>2021</v>
      </c>
      <c r="L460" s="21" t="s">
        <v>11</v>
      </c>
      <c r="M460" s="43">
        <v>100</v>
      </c>
      <c r="N460" s="30">
        <v>15</v>
      </c>
      <c r="O460" s="30">
        <f t="shared" si="63"/>
        <v>15252</v>
      </c>
      <c r="P460" s="30">
        <f t="shared" ref="P460:P463" si="66">P455+10</f>
        <v>252</v>
      </c>
      <c r="Q460" s="30" t="str">
        <f t="shared" si="65"/>
        <v>const char* DR077[11] = {"DR077", "Daun tespong, segar", "81", "70", "2,9", "0,3", "13,9", "2,3", "0,926666666666667", "SAYURAN DAN HASIL OLAHANNYA", "15252"};</v>
      </c>
    </row>
    <row r="461" spans="1:17" x14ac:dyDescent="0.25">
      <c r="A461" s="12" t="s">
        <v>829</v>
      </c>
      <c r="B461" s="28" t="s">
        <v>2139</v>
      </c>
      <c r="C461" s="4" t="s">
        <v>14</v>
      </c>
      <c r="D461" s="7">
        <v>83.5</v>
      </c>
      <c r="E461" s="14">
        <v>62</v>
      </c>
      <c r="F461" s="8">
        <v>3.7</v>
      </c>
      <c r="G461" s="7">
        <v>0.3</v>
      </c>
      <c r="H461" s="5">
        <v>11.1</v>
      </c>
      <c r="I461" s="5">
        <v>6.4</v>
      </c>
      <c r="J461" s="5">
        <f t="shared" si="62"/>
        <v>0.74</v>
      </c>
      <c r="K461" s="21" t="s">
        <v>2021</v>
      </c>
      <c r="L461" s="21" t="s">
        <v>11</v>
      </c>
      <c r="M461" s="43">
        <v>100</v>
      </c>
      <c r="N461" s="30">
        <v>15</v>
      </c>
      <c r="O461" s="30">
        <f t="shared" si="63"/>
        <v>15253</v>
      </c>
      <c r="P461" s="30">
        <f t="shared" si="66"/>
        <v>253</v>
      </c>
      <c r="Q461" s="30" t="str">
        <f t="shared" si="65"/>
        <v>const char* DR078[11] = {"DR078", "Daun ubi kuning, segar", "83,5", "62", "3,7", "0,3", "11,1", "6,4", "0,74", "SAYURAN DAN HASIL OLAHANNYA", "15253"};</v>
      </c>
    </row>
    <row r="462" spans="1:17" x14ac:dyDescent="0.25">
      <c r="A462" s="12" t="s">
        <v>830</v>
      </c>
      <c r="B462" s="28" t="s">
        <v>831</v>
      </c>
      <c r="C462" s="4" t="s">
        <v>127</v>
      </c>
      <c r="D462" s="7">
        <v>84.4</v>
      </c>
      <c r="E462" s="14">
        <v>48</v>
      </c>
      <c r="F462" s="8">
        <v>3</v>
      </c>
      <c r="G462" s="7">
        <v>0.3</v>
      </c>
      <c r="H462" s="5">
        <v>10.8</v>
      </c>
      <c r="I462" s="5">
        <v>1.4</v>
      </c>
      <c r="J462" s="5">
        <f t="shared" si="62"/>
        <v>0.72000000000000008</v>
      </c>
      <c r="K462" s="21" t="s">
        <v>2021</v>
      </c>
      <c r="L462" s="21" t="s">
        <v>11</v>
      </c>
      <c r="M462" s="43">
        <v>100</v>
      </c>
      <c r="N462" s="30">
        <v>15</v>
      </c>
      <c r="O462" s="30">
        <f t="shared" si="63"/>
        <v>15254</v>
      </c>
      <c r="P462" s="30">
        <f t="shared" si="66"/>
        <v>254</v>
      </c>
      <c r="Q462" s="30" t="str">
        <f t="shared" si="65"/>
        <v>const char* DR079[11] = {"DR079", "Daun ubi merah, segar", "84,4", "48", "3", "0,3", "10,8", "1,4", "0,72", "SAYURAN DAN HASIL OLAHANNYA", "15254"};</v>
      </c>
    </row>
    <row r="463" spans="1:17" x14ac:dyDescent="0.25">
      <c r="A463" s="12" t="s">
        <v>832</v>
      </c>
      <c r="B463" s="28" t="s">
        <v>833</v>
      </c>
      <c r="C463" s="4" t="s">
        <v>14</v>
      </c>
      <c r="D463" s="7">
        <v>87.5</v>
      </c>
      <c r="E463" s="14">
        <v>46</v>
      </c>
      <c r="F463" s="8">
        <v>2.8</v>
      </c>
      <c r="G463" s="7">
        <v>0.2</v>
      </c>
      <c r="H463" s="5">
        <v>8.1999999999999993</v>
      </c>
      <c r="I463" s="5">
        <v>4.8</v>
      </c>
      <c r="J463" s="5">
        <f t="shared" si="62"/>
        <v>0.54666666666666663</v>
      </c>
      <c r="K463" s="21" t="s">
        <v>2021</v>
      </c>
      <c r="L463" s="21" t="s">
        <v>11</v>
      </c>
      <c r="M463" s="43">
        <v>100</v>
      </c>
      <c r="N463" s="30">
        <v>15</v>
      </c>
      <c r="O463" s="30">
        <f t="shared" si="63"/>
        <v>15255</v>
      </c>
      <c r="P463" s="30">
        <f t="shared" si="66"/>
        <v>255</v>
      </c>
      <c r="Q463" s="30" t="str">
        <f t="shared" si="65"/>
        <v>const char* DR080[11] = {"DR080", "Daun ubi putih, segar", "87,5", "46", "2,8", "0,2", "8,2", "4,8", "0,546666666666667", "SAYURAN DAN HASIL OLAHANNYA", "15255"};</v>
      </c>
    </row>
    <row r="464" spans="1:17" x14ac:dyDescent="0.25">
      <c r="A464" s="12" t="s">
        <v>834</v>
      </c>
      <c r="B464" s="28" t="s">
        <v>835</v>
      </c>
      <c r="C464" s="4" t="s">
        <v>14</v>
      </c>
      <c r="D464" s="7">
        <v>85.1</v>
      </c>
      <c r="E464" s="14">
        <v>55</v>
      </c>
      <c r="F464" s="8">
        <v>1.7</v>
      </c>
      <c r="G464" s="7">
        <v>0.1</v>
      </c>
      <c r="H464" s="5">
        <v>11.9</v>
      </c>
      <c r="I464" s="5">
        <v>7.6</v>
      </c>
      <c r="J464" s="5">
        <f t="shared" si="62"/>
        <v>0.79333333333333333</v>
      </c>
      <c r="K464" s="21" t="s">
        <v>2021</v>
      </c>
      <c r="L464" s="21" t="s">
        <v>11</v>
      </c>
      <c r="M464" s="43">
        <v>100</v>
      </c>
      <c r="N464" s="30">
        <v>15</v>
      </c>
      <c r="O464" s="30">
        <f t="shared" si="63"/>
        <v>15311</v>
      </c>
      <c r="P464" s="30">
        <f>P463+56</f>
        <v>311</v>
      </c>
      <c r="Q464" s="30" t="str">
        <f t="shared" si="65"/>
        <v>const char* DR081[11] = {"DR081", "Daun ubi tinta, segar", "85,1", "55", "1,7", "0,1", "11,9", "7,6", "0,793333333333333", "SAYURAN DAN HASIL OLAHANNYA", "15311"};</v>
      </c>
    </row>
    <row r="465" spans="1:17" x14ac:dyDescent="0.25">
      <c r="A465" s="12" t="s">
        <v>836</v>
      </c>
      <c r="B465" s="28" t="s">
        <v>837</v>
      </c>
      <c r="C465" s="4" t="s">
        <v>29</v>
      </c>
      <c r="D465" s="7">
        <v>93</v>
      </c>
      <c r="E465" s="14">
        <v>19</v>
      </c>
      <c r="F465" s="8">
        <v>1</v>
      </c>
      <c r="G465" s="7">
        <v>0.2</v>
      </c>
      <c r="H465" s="5">
        <v>3.8</v>
      </c>
      <c r="I465" s="11">
        <v>1.8</v>
      </c>
      <c r="J465" s="5">
        <f t="shared" si="62"/>
        <v>0.2533333333333333</v>
      </c>
      <c r="K465" s="21" t="s">
        <v>2021</v>
      </c>
      <c r="L465" s="21" t="s">
        <v>11</v>
      </c>
      <c r="M465" s="43">
        <v>100</v>
      </c>
      <c r="N465" s="30">
        <v>15</v>
      </c>
      <c r="O465" s="30">
        <f t="shared" si="63"/>
        <v>15312</v>
      </c>
      <c r="P465" s="30">
        <f>P464+1</f>
        <v>312</v>
      </c>
      <c r="Q465" s="30" t="str">
        <f t="shared" si="65"/>
        <v>const char* DR082[11] = {"DR082", "Eceng, segar", "93", "19", "1", "0,2", "3,8", "1,8", "0,253333333333333", "SAYURAN DAN HASIL OLAHANNYA", "15312"};</v>
      </c>
    </row>
    <row r="466" spans="1:17" x14ac:dyDescent="0.25">
      <c r="A466" s="12" t="s">
        <v>838</v>
      </c>
      <c r="B466" s="28" t="s">
        <v>2140</v>
      </c>
      <c r="C466" s="4" t="s">
        <v>29</v>
      </c>
      <c r="D466" s="7">
        <v>94.5</v>
      </c>
      <c r="E466" s="14">
        <v>19</v>
      </c>
      <c r="F466" s="8">
        <v>0.8</v>
      </c>
      <c r="G466" s="7">
        <v>0.2</v>
      </c>
      <c r="H466" s="5">
        <v>4.0999999999999996</v>
      </c>
      <c r="I466" s="11">
        <v>1.3</v>
      </c>
      <c r="J466" s="5">
        <f t="shared" si="62"/>
        <v>0.27333333333333332</v>
      </c>
      <c r="K466" s="21" t="s">
        <v>2021</v>
      </c>
      <c r="L466" s="21" t="s">
        <v>11</v>
      </c>
      <c r="M466" s="43">
        <v>100</v>
      </c>
      <c r="N466" s="30">
        <v>15</v>
      </c>
      <c r="O466" s="30">
        <f t="shared" si="63"/>
        <v>15313</v>
      </c>
      <c r="P466" s="30">
        <f t="shared" si="64"/>
        <v>313</v>
      </c>
      <c r="Q466" s="30" t="str">
        <f t="shared" si="65"/>
        <v>const char* DR083[11] = {"DR083", "Gambas (oyong), segar", "94,5", "19", "0,8", "0,2", "4,1", "1,3", "0,273333333333333", "SAYURAN DAN HASIL OLAHANNYA", "15313"};</v>
      </c>
    </row>
    <row r="467" spans="1:17" x14ac:dyDescent="0.25">
      <c r="A467" s="12" t="s">
        <v>839</v>
      </c>
      <c r="B467" s="28" t="s">
        <v>840</v>
      </c>
      <c r="C467" s="4" t="s">
        <v>29</v>
      </c>
      <c r="D467" s="7">
        <v>90</v>
      </c>
      <c r="E467" s="14">
        <v>35</v>
      </c>
      <c r="F467" s="8">
        <v>1.7</v>
      </c>
      <c r="G467" s="7">
        <v>0.2</v>
      </c>
      <c r="H467" s="5">
        <v>7.7</v>
      </c>
      <c r="I467" s="11">
        <v>2.5</v>
      </c>
      <c r="J467" s="5">
        <f t="shared" si="62"/>
        <v>0.51333333333333331</v>
      </c>
      <c r="K467" s="21" t="s">
        <v>2021</v>
      </c>
      <c r="L467" s="21" t="s">
        <v>11</v>
      </c>
      <c r="M467" s="43">
        <v>100</v>
      </c>
      <c r="N467" s="30">
        <v>15</v>
      </c>
      <c r="O467" s="30">
        <f t="shared" si="63"/>
        <v>15314</v>
      </c>
      <c r="P467" s="30">
        <f t="shared" si="64"/>
        <v>314</v>
      </c>
      <c r="Q467" s="30" t="str">
        <f t="shared" si="65"/>
        <v>const char* DR084[11] = {"DR084", "Genjer, segar", "90", "35", "1,7", "0,2", "7,7", "2,5", "0,513333333333333", "SAYURAN DAN HASIL OLAHANNYA", "15314"};</v>
      </c>
    </row>
    <row r="468" spans="1:17" x14ac:dyDescent="0.25">
      <c r="A468" s="12" t="s">
        <v>841</v>
      </c>
      <c r="B468" s="28" t="s">
        <v>2141</v>
      </c>
      <c r="C468" s="4" t="s">
        <v>29</v>
      </c>
      <c r="D468" s="7">
        <v>89.5</v>
      </c>
      <c r="E468" s="14">
        <v>35</v>
      </c>
      <c r="F468" s="8">
        <v>2.2000000000000002</v>
      </c>
      <c r="G468" s="7">
        <v>0.1</v>
      </c>
      <c r="H468" s="5">
        <v>7.4</v>
      </c>
      <c r="I468" s="11">
        <v>1.9</v>
      </c>
      <c r="J468" s="5">
        <f t="shared" si="62"/>
        <v>0.49333333333333335</v>
      </c>
      <c r="K468" s="21" t="s">
        <v>2021</v>
      </c>
      <c r="L468" s="21" t="s">
        <v>11</v>
      </c>
      <c r="M468" s="43">
        <v>100</v>
      </c>
      <c r="N468" s="30">
        <v>15</v>
      </c>
      <c r="O468" s="30">
        <f t="shared" si="63"/>
        <v>15315</v>
      </c>
      <c r="P468" s="30">
        <f t="shared" si="64"/>
        <v>315</v>
      </c>
      <c r="Q468" s="30" t="str">
        <f t="shared" si="65"/>
        <v>const char* DR085[11] = {"DR085", "Jagung muda/semi, segar", "89,5", "35", "2,2", "0,1", "7,4", "1,9", "0,493333333333333", "SAYURAN DAN HASIL OLAHANNYA", "15315"};</v>
      </c>
    </row>
    <row r="469" spans="1:17" x14ac:dyDescent="0.25">
      <c r="A469" s="12" t="s">
        <v>842</v>
      </c>
      <c r="B469" s="28" t="s">
        <v>843</v>
      </c>
      <c r="C469" s="4" t="s">
        <v>14</v>
      </c>
      <c r="D469" s="7">
        <v>24.8</v>
      </c>
      <c r="E469" s="14">
        <v>296</v>
      </c>
      <c r="F469" s="8">
        <v>9.4</v>
      </c>
      <c r="G469" s="7">
        <v>1.1000000000000001</v>
      </c>
      <c r="H469" s="5">
        <v>62</v>
      </c>
      <c r="I469" s="9"/>
      <c r="J469" s="5">
        <f t="shared" si="62"/>
        <v>4.1333333333333337</v>
      </c>
      <c r="K469" s="21" t="s">
        <v>2021</v>
      </c>
      <c r="L469" s="21" t="s">
        <v>11</v>
      </c>
      <c r="M469" s="43">
        <v>100</v>
      </c>
      <c r="N469" s="30">
        <v>15</v>
      </c>
      <c r="O469" s="30">
        <f t="shared" si="63"/>
        <v>15321</v>
      </c>
      <c r="P469" s="30">
        <f>P464+10</f>
        <v>321</v>
      </c>
      <c r="Q469" s="30" t="str">
        <f t="shared" si="65"/>
        <v>const char* DR086[11] = {"DR086", "Jamur encik", "24,8", "296", "9,4", "1,1", "62", "", "4,13333333333333", "SAYURAN DAN HASIL OLAHANNYA", "15321"};</v>
      </c>
    </row>
    <row r="470" spans="1:17" x14ac:dyDescent="0.25">
      <c r="A470" s="12" t="s">
        <v>844</v>
      </c>
      <c r="B470" s="28" t="s">
        <v>845</v>
      </c>
      <c r="C470" s="4" t="s">
        <v>29</v>
      </c>
      <c r="D470" s="7">
        <v>14.9</v>
      </c>
      <c r="E470" s="14">
        <v>294</v>
      </c>
      <c r="F470" s="8">
        <v>16</v>
      </c>
      <c r="G470" s="7">
        <v>0.9</v>
      </c>
      <c r="H470" s="5">
        <v>64.599999999999994</v>
      </c>
      <c r="I470" s="11">
        <v>46.5</v>
      </c>
      <c r="J470" s="5">
        <f t="shared" si="62"/>
        <v>4.3066666666666666</v>
      </c>
      <c r="K470" s="21" t="s">
        <v>2021</v>
      </c>
      <c r="L470" s="21" t="s">
        <v>11</v>
      </c>
      <c r="M470" s="43">
        <v>100</v>
      </c>
      <c r="N470" s="30">
        <v>15</v>
      </c>
      <c r="O470" s="30">
        <f t="shared" si="63"/>
        <v>15322</v>
      </c>
      <c r="P470" s="30">
        <f t="shared" ref="P470:P473" si="67">P465+10</f>
        <v>322</v>
      </c>
      <c r="Q470" s="30" t="str">
        <f t="shared" si="65"/>
        <v>const char* DR087[11] = {"DR087", "Jamur kuping, kering", "14,9", "294", "16", "0,9", "64,6", "46,5", "4,30666666666667", "SAYURAN DAN HASIL OLAHANNYA", "15322"};</v>
      </c>
    </row>
    <row r="471" spans="1:17" x14ac:dyDescent="0.25">
      <c r="A471" s="12" t="s">
        <v>846</v>
      </c>
      <c r="B471" s="28" t="s">
        <v>847</v>
      </c>
      <c r="C471" s="4" t="s">
        <v>29</v>
      </c>
      <c r="D471" s="7">
        <v>93.7</v>
      </c>
      <c r="E471" s="14">
        <v>21</v>
      </c>
      <c r="F471" s="8">
        <v>3.8</v>
      </c>
      <c r="G471" s="7">
        <v>0.6</v>
      </c>
      <c r="H471" s="5">
        <v>0.9</v>
      </c>
      <c r="I471" s="11">
        <v>5.0999999999999996</v>
      </c>
      <c r="J471" s="5">
        <f t="shared" si="62"/>
        <v>6.0000000000000005E-2</v>
      </c>
      <c r="K471" s="21" t="s">
        <v>2021</v>
      </c>
      <c r="L471" s="21" t="s">
        <v>11</v>
      </c>
      <c r="M471" s="43">
        <v>100</v>
      </c>
      <c r="N471" s="30">
        <v>15</v>
      </c>
      <c r="O471" s="30">
        <f t="shared" si="63"/>
        <v>15323</v>
      </c>
      <c r="P471" s="30">
        <f t="shared" si="67"/>
        <v>323</v>
      </c>
      <c r="Q471" s="30" t="str">
        <f t="shared" si="65"/>
        <v>const char* DR088[11] = {"DR088", "Jamur kuping, segar", "93,7", "21", "3,8", "0,6", "0,9", "5,1", "0,06", "SAYURAN DAN HASIL OLAHANNYA", "15323"};</v>
      </c>
    </row>
    <row r="472" spans="1:17" x14ac:dyDescent="0.25">
      <c r="A472" s="12" t="s">
        <v>848</v>
      </c>
      <c r="B472" s="28" t="s">
        <v>849</v>
      </c>
      <c r="C472" s="4" t="s">
        <v>65</v>
      </c>
      <c r="D472" s="7">
        <v>91.5</v>
      </c>
      <c r="E472" s="14">
        <v>30</v>
      </c>
      <c r="F472" s="8">
        <v>3.5</v>
      </c>
      <c r="G472" s="7">
        <v>0.2</v>
      </c>
      <c r="H472" s="5">
        <v>4</v>
      </c>
      <c r="I472" s="5">
        <v>2.4</v>
      </c>
      <c r="J472" s="5">
        <f t="shared" si="62"/>
        <v>0.26666666666666666</v>
      </c>
      <c r="K472" s="21" t="s">
        <v>2021</v>
      </c>
      <c r="L472" s="21" t="s">
        <v>11</v>
      </c>
      <c r="M472" s="43">
        <v>100</v>
      </c>
      <c r="N472" s="30">
        <v>15</v>
      </c>
      <c r="O472" s="30">
        <f t="shared" si="63"/>
        <v>15324</v>
      </c>
      <c r="P472" s="30">
        <f t="shared" si="67"/>
        <v>324</v>
      </c>
      <c r="Q472" s="30" t="str">
        <f t="shared" si="65"/>
        <v>const char* DR089[11] = {"DR089", "Jamur merang, segar", "91,5", "30", "3,5", "0,2", "4", "2,4", "0,266666666666667", "SAYURAN DAN HASIL OLAHANNYA", "15324"};</v>
      </c>
    </row>
    <row r="473" spans="1:17" x14ac:dyDescent="0.25">
      <c r="A473" s="12" t="s">
        <v>850</v>
      </c>
      <c r="B473" s="28" t="s">
        <v>851</v>
      </c>
      <c r="C473" s="4" t="s">
        <v>65</v>
      </c>
      <c r="D473" s="7">
        <v>92.5</v>
      </c>
      <c r="E473" s="14">
        <v>30</v>
      </c>
      <c r="F473" s="8">
        <v>1.9</v>
      </c>
      <c r="G473" s="7">
        <v>0.1</v>
      </c>
      <c r="H473" s="5">
        <v>5.5</v>
      </c>
      <c r="I473" s="5">
        <v>3.6</v>
      </c>
      <c r="J473" s="5">
        <f t="shared" si="62"/>
        <v>0.36666666666666664</v>
      </c>
      <c r="K473" s="21" t="s">
        <v>2021</v>
      </c>
      <c r="L473" s="21" t="s">
        <v>11</v>
      </c>
      <c r="M473" s="43">
        <v>100</v>
      </c>
      <c r="N473" s="30">
        <v>15</v>
      </c>
      <c r="O473" s="30">
        <f t="shared" si="63"/>
        <v>15325</v>
      </c>
      <c r="P473" s="30">
        <f t="shared" si="67"/>
        <v>325</v>
      </c>
      <c r="Q473" s="30" t="str">
        <f t="shared" si="65"/>
        <v>const char* DR090[11] = {"DR090", "Jamur tiram, segar", "92,5", "30", "1,9", "0,1", "5,5", "3,6", "0,366666666666667", "SAYURAN DAN HASIL OLAHANNYA", "15325"};</v>
      </c>
    </row>
    <row r="474" spans="1:17" x14ac:dyDescent="0.25">
      <c r="A474" s="12" t="s">
        <v>852</v>
      </c>
      <c r="B474" s="28" t="s">
        <v>853</v>
      </c>
      <c r="C474" s="4" t="s">
        <v>14</v>
      </c>
      <c r="D474" s="7">
        <v>91.3</v>
      </c>
      <c r="E474" s="14">
        <v>48</v>
      </c>
      <c r="F474" s="8">
        <v>1.9</v>
      </c>
      <c r="G474" s="7">
        <v>3.2</v>
      </c>
      <c r="H474" s="5">
        <v>2.8</v>
      </c>
      <c r="I474" s="5">
        <v>1</v>
      </c>
      <c r="J474" s="5">
        <f t="shared" si="62"/>
        <v>0.18666666666666665</v>
      </c>
      <c r="K474" s="21" t="s">
        <v>2021</v>
      </c>
      <c r="L474" s="21" t="s">
        <v>11</v>
      </c>
      <c r="M474" s="43">
        <v>100</v>
      </c>
      <c r="N474" s="30">
        <v>15</v>
      </c>
      <c r="O474" s="30">
        <f t="shared" si="63"/>
        <v>15331</v>
      </c>
      <c r="P474" s="30">
        <f>P473+6</f>
        <v>331</v>
      </c>
      <c r="Q474" s="30" t="str">
        <f t="shared" si="65"/>
        <v>const char* DR091[11] = {"DR091", "Jamur sagu", "91,3", "48", "1,9", "3,2", "2,8", "1", "0,186666666666667", "SAYURAN DAN HASIL OLAHANNYA", "15331"};</v>
      </c>
    </row>
    <row r="475" spans="1:17" x14ac:dyDescent="0.25">
      <c r="A475" s="12" t="s">
        <v>854</v>
      </c>
      <c r="B475" s="28" t="s">
        <v>855</v>
      </c>
      <c r="C475" s="4" t="s">
        <v>29</v>
      </c>
      <c r="D475" s="7">
        <v>90.2</v>
      </c>
      <c r="E475" s="14">
        <v>32</v>
      </c>
      <c r="F475" s="8">
        <v>1.2</v>
      </c>
      <c r="G475" s="7">
        <v>0.3</v>
      </c>
      <c r="H475" s="5">
        <v>7.1</v>
      </c>
      <c r="I475" s="11">
        <v>3.2</v>
      </c>
      <c r="J475" s="5">
        <f t="shared" si="62"/>
        <v>0.47333333333333333</v>
      </c>
      <c r="K475" s="21" t="s">
        <v>2021</v>
      </c>
      <c r="L475" s="21" t="s">
        <v>11</v>
      </c>
      <c r="M475" s="43">
        <v>100</v>
      </c>
      <c r="N475" s="30">
        <v>15</v>
      </c>
      <c r="O475" s="30">
        <f t="shared" si="63"/>
        <v>15332</v>
      </c>
      <c r="P475" s="30">
        <f>P474+1</f>
        <v>332</v>
      </c>
      <c r="Q475" s="30" t="str">
        <f t="shared" si="65"/>
        <v>const char* DR092[11] = {"DR092", "Jantung pisang, segar", "90,2", "32", "1,2", "0,3", "7,1", "3,2", "0,473333333333333", "SAYURAN DAN HASIL OLAHANNYA", "15332"};</v>
      </c>
    </row>
    <row r="476" spans="1:17" x14ac:dyDescent="0.25">
      <c r="A476" s="12" t="s">
        <v>856</v>
      </c>
      <c r="B476" s="28" t="s">
        <v>857</v>
      </c>
      <c r="C476" s="4" t="s">
        <v>14</v>
      </c>
      <c r="D476" s="5">
        <v>52.7</v>
      </c>
      <c r="E476" s="14">
        <v>192</v>
      </c>
      <c r="F476" s="7">
        <v>5.4</v>
      </c>
      <c r="G476" s="7">
        <v>0.3</v>
      </c>
      <c r="H476" s="7">
        <v>40.700000000000003</v>
      </c>
      <c r="I476" s="11">
        <v>1.5</v>
      </c>
      <c r="J476" s="5">
        <f t="shared" si="62"/>
        <v>2.7133333333333334</v>
      </c>
      <c r="K476" s="21" t="s">
        <v>2021</v>
      </c>
      <c r="L476" s="21" t="s">
        <v>11</v>
      </c>
      <c r="M476" s="43">
        <v>100</v>
      </c>
      <c r="N476" s="30">
        <v>15</v>
      </c>
      <c r="O476" s="30">
        <f t="shared" si="63"/>
        <v>15333</v>
      </c>
      <c r="P476" s="30">
        <f t="shared" si="64"/>
        <v>333</v>
      </c>
      <c r="Q476" s="30" t="str">
        <f t="shared" si="65"/>
        <v>const char* DR093[11] = {"DR093", "Jengkol, segar", "52,7", "192", "5,4", "0,3", "40,7", "1,5", "2,71333333333333", "SAYURAN DAN HASIL OLAHANNYA", "15333"};</v>
      </c>
    </row>
    <row r="477" spans="1:17" x14ac:dyDescent="0.25">
      <c r="A477" s="12" t="s">
        <v>858</v>
      </c>
      <c r="B477" s="28" t="s">
        <v>859</v>
      </c>
      <c r="C477" s="4" t="s">
        <v>29</v>
      </c>
      <c r="D477" s="5">
        <v>89</v>
      </c>
      <c r="E477" s="14">
        <v>34</v>
      </c>
      <c r="F477" s="7">
        <v>1.9</v>
      </c>
      <c r="G477" s="7">
        <v>0.3</v>
      </c>
      <c r="H477" s="7">
        <v>7.1</v>
      </c>
      <c r="I477" s="11">
        <v>3.5</v>
      </c>
      <c r="J477" s="5">
        <f t="shared" si="62"/>
        <v>0.47333333333333333</v>
      </c>
      <c r="K477" s="21" t="s">
        <v>2021</v>
      </c>
      <c r="L477" s="21" t="s">
        <v>11</v>
      </c>
      <c r="M477" s="43">
        <v>100</v>
      </c>
      <c r="N477" s="30">
        <v>15</v>
      </c>
      <c r="O477" s="30">
        <f t="shared" si="63"/>
        <v>15334</v>
      </c>
      <c r="P477" s="30">
        <f t="shared" si="64"/>
        <v>334</v>
      </c>
      <c r="Q477" s="30" t="str">
        <f t="shared" si="65"/>
        <v>const char* DR094[11] = {"DR094", "Jotang, segar", "89", "34", "1,9", "0,3", "7,1", "3,5", "0,473333333333333", "SAYURAN DAN HASIL OLAHANNYA", "15334"};</v>
      </c>
    </row>
    <row r="478" spans="1:17" x14ac:dyDescent="0.25">
      <c r="A478" s="12" t="s">
        <v>860</v>
      </c>
      <c r="B478" s="28" t="s">
        <v>861</v>
      </c>
      <c r="C478" s="4" t="s">
        <v>14</v>
      </c>
      <c r="D478" s="5">
        <v>67.2</v>
      </c>
      <c r="E478" s="14">
        <v>130</v>
      </c>
      <c r="F478" s="7">
        <v>6.7</v>
      </c>
      <c r="G478" s="7">
        <v>0.3</v>
      </c>
      <c r="H478" s="7">
        <v>25.2</v>
      </c>
      <c r="I478" s="11">
        <v>2.9</v>
      </c>
      <c r="J478" s="5">
        <f t="shared" si="62"/>
        <v>1.68</v>
      </c>
      <c r="K478" s="21" t="s">
        <v>2021</v>
      </c>
      <c r="L478" s="21" t="s">
        <v>11</v>
      </c>
      <c r="M478" s="43">
        <v>100</v>
      </c>
      <c r="N478" s="30">
        <v>15</v>
      </c>
      <c r="O478" s="30">
        <f t="shared" si="63"/>
        <v>15335</v>
      </c>
      <c r="P478" s="30">
        <f t="shared" si="64"/>
        <v>335</v>
      </c>
      <c r="Q478" s="30" t="str">
        <f t="shared" si="65"/>
        <v>const char* DR095[11] = {"DR095", "Kabau, segar", "67,2", "130", "6,7", "0,3", "25,2", "2,9", "1,68", "SAYURAN DAN HASIL OLAHANNYA", "15335"};</v>
      </c>
    </row>
    <row r="479" spans="1:17" x14ac:dyDescent="0.25">
      <c r="A479" s="12" t="s">
        <v>862</v>
      </c>
      <c r="B479" s="28" t="s">
        <v>2142</v>
      </c>
      <c r="C479" s="4" t="s">
        <v>127</v>
      </c>
      <c r="D479" s="5">
        <v>93.6</v>
      </c>
      <c r="E479" s="14">
        <v>22</v>
      </c>
      <c r="F479" s="7">
        <v>1.1000000000000001</v>
      </c>
      <c r="G479" s="7">
        <v>1</v>
      </c>
      <c r="H479" s="7">
        <v>3.4</v>
      </c>
      <c r="I479" s="5">
        <v>1.1000000000000001</v>
      </c>
      <c r="J479" s="5">
        <f t="shared" si="62"/>
        <v>0.22666666666666666</v>
      </c>
      <c r="K479" s="21" t="s">
        <v>2021</v>
      </c>
      <c r="L479" s="21" t="s">
        <v>11</v>
      </c>
      <c r="M479" s="43">
        <v>100</v>
      </c>
      <c r="N479" s="30">
        <v>15</v>
      </c>
      <c r="O479" s="30">
        <f t="shared" si="63"/>
        <v>15341</v>
      </c>
      <c r="P479" s="30">
        <f>P478+6</f>
        <v>341</v>
      </c>
      <c r="Q479" s="30" t="str">
        <f t="shared" si="65"/>
        <v>const char* DR096[11] = {"DR096", "Kacang mekah, polong, segar", "93,6", "22", "1,1", "1", "3,4", "1,1", "0,226666666666667", "SAYURAN DAN HASIL OLAHANNYA", "15341"};</v>
      </c>
    </row>
    <row r="480" spans="1:17" x14ac:dyDescent="0.25">
      <c r="A480" s="12" t="s">
        <v>863</v>
      </c>
      <c r="B480" s="28" t="s">
        <v>864</v>
      </c>
      <c r="C480" s="4" t="s">
        <v>14</v>
      </c>
      <c r="D480" s="5">
        <v>91.8</v>
      </c>
      <c r="E480" s="14">
        <v>31</v>
      </c>
      <c r="F480" s="7">
        <v>2.2999999999999998</v>
      </c>
      <c r="G480" s="7">
        <v>0.1</v>
      </c>
      <c r="H480" s="7">
        <v>5.3</v>
      </c>
      <c r="I480" s="5">
        <v>2.7</v>
      </c>
      <c r="J480" s="5">
        <f t="shared" si="62"/>
        <v>0.35333333333333333</v>
      </c>
      <c r="K480" s="21" t="s">
        <v>2021</v>
      </c>
      <c r="L480" s="21" t="s">
        <v>11</v>
      </c>
      <c r="M480" s="43">
        <v>100</v>
      </c>
      <c r="N480" s="30">
        <v>15</v>
      </c>
      <c r="O480" s="30">
        <f t="shared" si="63"/>
        <v>15342</v>
      </c>
      <c r="P480" s="30">
        <f>P479+1</f>
        <v>342</v>
      </c>
      <c r="Q480" s="30" t="str">
        <f t="shared" si="65"/>
        <v>const char* DR097[11] = {"DR097", "Kacang panjang, segar", "91,8", "31", "2,3", "0,1", "5,3", "2,7", "0,353333333333333", "SAYURAN DAN HASIL OLAHANNYA", "15342"};</v>
      </c>
    </row>
    <row r="481" spans="1:17" x14ac:dyDescent="0.25">
      <c r="A481" s="12" t="s">
        <v>865</v>
      </c>
      <c r="B481" s="28" t="s">
        <v>866</v>
      </c>
      <c r="C481" s="4" t="s">
        <v>127</v>
      </c>
      <c r="D481" s="5">
        <v>88.5</v>
      </c>
      <c r="E481" s="14">
        <v>37</v>
      </c>
      <c r="F481" s="7">
        <v>3.1</v>
      </c>
      <c r="G481" s="7">
        <v>0.2</v>
      </c>
      <c r="H481" s="7">
        <v>7.9</v>
      </c>
      <c r="I481" s="5">
        <v>2.5</v>
      </c>
      <c r="J481" s="5">
        <f t="shared" si="62"/>
        <v>0.52666666666666673</v>
      </c>
      <c r="K481" s="21" t="s">
        <v>2021</v>
      </c>
      <c r="L481" s="21" t="s">
        <v>11</v>
      </c>
      <c r="M481" s="43">
        <v>100</v>
      </c>
      <c r="N481" s="30">
        <v>15</v>
      </c>
      <c r="O481" s="30">
        <f t="shared" si="63"/>
        <v>15343</v>
      </c>
      <c r="P481" s="30">
        <f t="shared" si="64"/>
        <v>343</v>
      </c>
      <c r="Q481" s="30" t="str">
        <f t="shared" si="65"/>
        <v>const char* DR098[11] = {"DR098", "Kacang ranti polong", "88,5", "37", "3,1", "0,2", "7,9", "2,5", "0,526666666666667", "SAYURAN DAN HASIL OLAHANNYA", "15343"};</v>
      </c>
    </row>
    <row r="482" spans="1:17" x14ac:dyDescent="0.25">
      <c r="A482" s="12" t="s">
        <v>867</v>
      </c>
      <c r="B482" s="28" t="s">
        <v>868</v>
      </c>
      <c r="C482" s="4" t="s">
        <v>14</v>
      </c>
      <c r="D482" s="5">
        <v>89.9</v>
      </c>
      <c r="E482" s="14">
        <v>38</v>
      </c>
      <c r="F482" s="7">
        <v>2.4</v>
      </c>
      <c r="G482" s="7">
        <v>0.2</v>
      </c>
      <c r="H482" s="7">
        <v>6.6</v>
      </c>
      <c r="I482" s="5">
        <v>5.8</v>
      </c>
      <c r="J482" s="5">
        <f t="shared" si="62"/>
        <v>0.44</v>
      </c>
      <c r="K482" s="21" t="s">
        <v>2021</v>
      </c>
      <c r="L482" s="21" t="s">
        <v>11</v>
      </c>
      <c r="M482" s="43">
        <v>100</v>
      </c>
      <c r="N482" s="30">
        <v>15</v>
      </c>
      <c r="O482" s="30">
        <f t="shared" si="63"/>
        <v>15344</v>
      </c>
      <c r="P482" s="30">
        <f t="shared" si="64"/>
        <v>344</v>
      </c>
      <c r="Q482" s="30" t="str">
        <f t="shared" si="65"/>
        <v>const char* DR099[11] = {"DR099", "Kalakai, segar", "89,9", "38", "2,4", "0,2", "6,6", "5,8", "0,44", "SAYURAN DAN HASIL OLAHANNYA", "15344"};</v>
      </c>
    </row>
    <row r="483" spans="1:17" x14ac:dyDescent="0.25">
      <c r="A483" s="12" t="s">
        <v>869</v>
      </c>
      <c r="B483" s="28" t="s">
        <v>870</v>
      </c>
      <c r="C483" s="4" t="s">
        <v>127</v>
      </c>
      <c r="D483" s="5">
        <v>91</v>
      </c>
      <c r="E483" s="14">
        <v>28</v>
      </c>
      <c r="F483" s="7">
        <v>3.4</v>
      </c>
      <c r="G483" s="7">
        <v>0.7</v>
      </c>
      <c r="H483" s="7">
        <v>3.9</v>
      </c>
      <c r="I483" s="5">
        <v>2</v>
      </c>
      <c r="J483" s="5">
        <f t="shared" si="62"/>
        <v>0.26</v>
      </c>
      <c r="K483" s="21" t="s">
        <v>2021</v>
      </c>
      <c r="L483" s="21" t="s">
        <v>11</v>
      </c>
      <c r="M483" s="43">
        <v>100</v>
      </c>
      <c r="N483" s="30">
        <v>15</v>
      </c>
      <c r="O483" s="30">
        <f t="shared" si="63"/>
        <v>15345</v>
      </c>
      <c r="P483" s="30">
        <f t="shared" si="64"/>
        <v>345</v>
      </c>
      <c r="Q483" s="30" t="str">
        <f t="shared" si="65"/>
        <v>const char* DR100[11] = {"DR100", "Kangkung, segar", "91", "28", "3,4", "0,7", "3,9", "2", "0,26", "SAYURAN DAN HASIL OLAHANNYA", "15345"};</v>
      </c>
    </row>
    <row r="484" spans="1:17" x14ac:dyDescent="0.25">
      <c r="A484" s="12" t="s">
        <v>871</v>
      </c>
      <c r="B484" s="28" t="s">
        <v>872</v>
      </c>
      <c r="C484" s="4" t="s">
        <v>14</v>
      </c>
      <c r="D484" s="5">
        <v>88.5</v>
      </c>
      <c r="E484" s="14">
        <v>43</v>
      </c>
      <c r="F484" s="7">
        <v>1.8</v>
      </c>
      <c r="G484" s="7">
        <v>0.2</v>
      </c>
      <c r="H484" s="7">
        <v>8.4</v>
      </c>
      <c r="I484" s="5">
        <v>4.3</v>
      </c>
      <c r="J484" s="5">
        <f t="shared" si="62"/>
        <v>0.56000000000000005</v>
      </c>
      <c r="K484" s="21" t="s">
        <v>2021</v>
      </c>
      <c r="L484" s="21" t="s">
        <v>11</v>
      </c>
      <c r="M484" s="43">
        <v>100</v>
      </c>
      <c r="N484" s="30">
        <v>15</v>
      </c>
      <c r="O484" s="30">
        <f t="shared" si="63"/>
        <v>15351</v>
      </c>
      <c r="P484" s="30">
        <f>P479+10</f>
        <v>351</v>
      </c>
      <c r="Q484" s="30" t="str">
        <f t="shared" si="65"/>
        <v>const char* DR101[11] = {"DR101", "Kangkung tondano", "88,5", "43", "1,8", "0,2", "8,4", "4,3", "0,56", "SAYURAN DAN HASIL OLAHANNYA", "15351"};</v>
      </c>
    </row>
    <row r="485" spans="1:17" x14ac:dyDescent="0.25">
      <c r="A485" s="12" t="s">
        <v>873</v>
      </c>
      <c r="B485" s="28" t="s">
        <v>874</v>
      </c>
      <c r="C485" s="4" t="s">
        <v>29</v>
      </c>
      <c r="D485" s="5">
        <v>86.8</v>
      </c>
      <c r="E485" s="14">
        <v>45</v>
      </c>
      <c r="F485" s="7">
        <v>3.3</v>
      </c>
      <c r="G485" s="7">
        <v>0.2</v>
      </c>
      <c r="H485" s="7">
        <v>9</v>
      </c>
      <c r="I485" s="11">
        <v>1.8</v>
      </c>
      <c r="J485" s="5">
        <f t="shared" si="62"/>
        <v>0.6</v>
      </c>
      <c r="K485" s="21" t="s">
        <v>2021</v>
      </c>
      <c r="L485" s="21" t="s">
        <v>11</v>
      </c>
      <c r="M485" s="43">
        <v>100</v>
      </c>
      <c r="N485" s="30">
        <v>15</v>
      </c>
      <c r="O485" s="30">
        <f t="shared" si="63"/>
        <v>15352</v>
      </c>
      <c r="P485" s="30">
        <f t="shared" ref="P485:P488" si="68">P480+10</f>
        <v>352</v>
      </c>
      <c r="Q485" s="30" t="str">
        <f t="shared" si="65"/>
        <v>const char* DR102[11] = {"DR102", "Kapri muda, segar", "86,8", "45", "3,3", "0,2", "9", "1,8", "0,6", "SAYURAN DAN HASIL OLAHANNYA", "15352"};</v>
      </c>
    </row>
    <row r="486" spans="1:17" x14ac:dyDescent="0.25">
      <c r="A486" s="12" t="s">
        <v>875</v>
      </c>
      <c r="B486" s="28" t="s">
        <v>876</v>
      </c>
      <c r="C486" s="4" t="s">
        <v>14</v>
      </c>
      <c r="D486" s="5">
        <v>93.7</v>
      </c>
      <c r="E486" s="14">
        <v>25</v>
      </c>
      <c r="F486" s="7">
        <v>2.2999999999999998</v>
      </c>
      <c r="G486" s="7">
        <v>0.2</v>
      </c>
      <c r="H486" s="7">
        <v>3.5</v>
      </c>
      <c r="I486" s="5">
        <v>2.1</v>
      </c>
      <c r="J486" s="5">
        <f t="shared" si="62"/>
        <v>0.23333333333333334</v>
      </c>
      <c r="K486" s="21" t="s">
        <v>2021</v>
      </c>
      <c r="L486" s="21" t="s">
        <v>11</v>
      </c>
      <c r="M486" s="43">
        <v>100</v>
      </c>
      <c r="N486" s="30">
        <v>15</v>
      </c>
      <c r="O486" s="30">
        <f t="shared" si="63"/>
        <v>15353</v>
      </c>
      <c r="P486" s="30">
        <f t="shared" si="68"/>
        <v>353</v>
      </c>
      <c r="Q486" s="30" t="str">
        <f t="shared" si="65"/>
        <v>const char* DR103[11] = {"DR103", "Karawila", "93,7", "25", "2,3", "0,2", "3,5", "2,1", "0,233333333333333", "SAYURAN DAN HASIL OLAHANNYA", "15353"};</v>
      </c>
    </row>
    <row r="487" spans="1:17" x14ac:dyDescent="0.25">
      <c r="A487" s="12" t="s">
        <v>877</v>
      </c>
      <c r="B487" s="28" t="s">
        <v>878</v>
      </c>
      <c r="C487" s="4" t="s">
        <v>29</v>
      </c>
      <c r="D487" s="5">
        <v>90.4</v>
      </c>
      <c r="E487" s="14">
        <v>32</v>
      </c>
      <c r="F487" s="7">
        <v>2.9</v>
      </c>
      <c r="G487" s="7">
        <v>0.2</v>
      </c>
      <c r="H487" s="7">
        <v>5.8</v>
      </c>
      <c r="I487" s="11">
        <v>5.5</v>
      </c>
      <c r="J487" s="5">
        <f t="shared" si="62"/>
        <v>0.38666666666666666</v>
      </c>
      <c r="K487" s="21" t="s">
        <v>2021</v>
      </c>
      <c r="L487" s="21" t="s">
        <v>11</v>
      </c>
      <c r="M487" s="43">
        <v>100</v>
      </c>
      <c r="N487" s="30">
        <v>15</v>
      </c>
      <c r="O487" s="30">
        <f t="shared" si="63"/>
        <v>15354</v>
      </c>
      <c r="P487" s="30">
        <f t="shared" si="68"/>
        <v>354</v>
      </c>
      <c r="Q487" s="30" t="str">
        <f t="shared" si="65"/>
        <v>const char* DR104[11] = {"DR104", "Kecipir muda, segar", "90,4", "32", "2,9", "0,2", "5,8", "5,5", "0,386666666666667", "SAYURAN DAN HASIL OLAHANNYA", "15354"};</v>
      </c>
    </row>
    <row r="488" spans="1:17" x14ac:dyDescent="0.25">
      <c r="A488" s="12" t="s">
        <v>879</v>
      </c>
      <c r="B488" s="28" t="s">
        <v>880</v>
      </c>
      <c r="C488" s="4" t="s">
        <v>127</v>
      </c>
      <c r="D488" s="5">
        <v>90</v>
      </c>
      <c r="E488" s="14">
        <v>34</v>
      </c>
      <c r="F488" s="7">
        <v>0.9</v>
      </c>
      <c r="G488" s="7">
        <v>1</v>
      </c>
      <c r="H488" s="7">
        <v>6.7</v>
      </c>
      <c r="I488" s="5">
        <v>2.6</v>
      </c>
      <c r="J488" s="5">
        <f t="shared" si="62"/>
        <v>0.44666666666666666</v>
      </c>
      <c r="K488" s="21" t="s">
        <v>2021</v>
      </c>
      <c r="L488" s="21" t="s">
        <v>11</v>
      </c>
      <c r="M488" s="43">
        <v>100</v>
      </c>
      <c r="N488" s="30">
        <v>15</v>
      </c>
      <c r="O488" s="30">
        <f t="shared" si="63"/>
        <v>15355</v>
      </c>
      <c r="P488" s="30">
        <f t="shared" si="68"/>
        <v>355</v>
      </c>
      <c r="Q488" s="30" t="str">
        <f t="shared" si="65"/>
        <v>const char* DR105[11] = {"DR105", "Kecombrang, segar", "90", "34", "0,9", "1", "6,7", "2,6", "0,446666666666667", "SAYURAN DAN HASIL OLAHANNYA", "15355"};</v>
      </c>
    </row>
    <row r="489" spans="1:17" x14ac:dyDescent="0.25">
      <c r="A489" s="12" t="s">
        <v>881</v>
      </c>
      <c r="B489" s="28" t="s">
        <v>882</v>
      </c>
      <c r="C489" s="4" t="s">
        <v>29</v>
      </c>
      <c r="D489" s="5">
        <v>70</v>
      </c>
      <c r="E489" s="14">
        <v>118</v>
      </c>
      <c r="F489" s="7">
        <v>1.5</v>
      </c>
      <c r="G489" s="7">
        <v>0.3</v>
      </c>
      <c r="H489" s="7">
        <v>27.2</v>
      </c>
      <c r="I489" s="11">
        <v>5</v>
      </c>
      <c r="J489" s="5">
        <f t="shared" si="62"/>
        <v>1.8133333333333332</v>
      </c>
      <c r="K489" s="21" t="s">
        <v>2021</v>
      </c>
      <c r="L489" s="21" t="s">
        <v>11</v>
      </c>
      <c r="M489" s="43">
        <v>100</v>
      </c>
      <c r="N489" s="30">
        <v>15</v>
      </c>
      <c r="O489" s="30">
        <f t="shared" si="63"/>
        <v>15411</v>
      </c>
      <c r="P489" s="30">
        <f>P488+56</f>
        <v>411</v>
      </c>
      <c r="Q489" s="30" t="str">
        <f t="shared" si="65"/>
        <v>const char* DR106[11] = {"DR106", "Kelawi,kluwih, segar", "70", "118", "1,5", "0,3", "27,2", "5", "1,81333333333333", "SAYURAN DAN HASIL OLAHANNYA", "15411"};</v>
      </c>
    </row>
    <row r="490" spans="1:17" x14ac:dyDescent="0.25">
      <c r="A490" s="12" t="s">
        <v>883</v>
      </c>
      <c r="B490" s="28" t="s">
        <v>884</v>
      </c>
      <c r="C490" s="4" t="s">
        <v>29</v>
      </c>
      <c r="D490" s="5">
        <v>87.4</v>
      </c>
      <c r="E490" s="14">
        <v>51</v>
      </c>
      <c r="F490" s="7">
        <v>1.8</v>
      </c>
      <c r="G490" s="7">
        <v>0.6</v>
      </c>
      <c r="H490" s="7">
        <v>9.6</v>
      </c>
      <c r="I490" s="11">
        <v>5</v>
      </c>
      <c r="J490" s="5">
        <f t="shared" si="62"/>
        <v>0.64</v>
      </c>
      <c r="K490" s="21" t="s">
        <v>2021</v>
      </c>
      <c r="L490" s="21" t="s">
        <v>11</v>
      </c>
      <c r="M490" s="43">
        <v>100</v>
      </c>
      <c r="N490" s="30">
        <v>15</v>
      </c>
      <c r="O490" s="30">
        <f t="shared" si="63"/>
        <v>15412</v>
      </c>
      <c r="P490" s="30">
        <f>P489+1</f>
        <v>412</v>
      </c>
      <c r="Q490" s="30" t="str">
        <f t="shared" si="65"/>
        <v>const char* DR107[11] = {"DR107", "Kembang turi, segar", "87,4", "51", "1,8", "0,6", "9,6", "5", "0,64", "SAYURAN DAN HASIL OLAHANNYA", "15412"};</v>
      </c>
    </row>
    <row r="491" spans="1:17" x14ac:dyDescent="0.25">
      <c r="A491" s="12" t="s">
        <v>885</v>
      </c>
      <c r="B491" s="28" t="s">
        <v>886</v>
      </c>
      <c r="C491" s="4" t="s">
        <v>29</v>
      </c>
      <c r="D491" s="5">
        <v>93</v>
      </c>
      <c r="E491" s="14">
        <v>26</v>
      </c>
      <c r="F491" s="7">
        <v>1.7</v>
      </c>
      <c r="G491" s="7">
        <v>0.4</v>
      </c>
      <c r="H491" s="7">
        <v>3.8</v>
      </c>
      <c r="I491" s="11">
        <v>1</v>
      </c>
      <c r="J491" s="5">
        <f t="shared" si="62"/>
        <v>0.2533333333333333</v>
      </c>
      <c r="K491" s="21" t="s">
        <v>2021</v>
      </c>
      <c r="L491" s="21" t="s">
        <v>11</v>
      </c>
      <c r="M491" s="43">
        <v>100</v>
      </c>
      <c r="N491" s="30">
        <v>15</v>
      </c>
      <c r="O491" s="30">
        <f t="shared" si="63"/>
        <v>15413</v>
      </c>
      <c r="P491" s="30">
        <f t="shared" si="64"/>
        <v>413</v>
      </c>
      <c r="Q491" s="30" t="str">
        <f t="shared" si="65"/>
        <v>const char* DR108[11] = {"DR108", "Kerokot, segar", "93", "26", "1,7", "0,4", "3,8", "1", "0,253333333333333", "SAYURAN DAN HASIL OLAHANNYA", "15413"};</v>
      </c>
    </row>
    <row r="492" spans="1:17" x14ac:dyDescent="0.25">
      <c r="A492" s="12" t="s">
        <v>887</v>
      </c>
      <c r="B492" s="28" t="s">
        <v>888</v>
      </c>
      <c r="C492" s="4" t="s">
        <v>127</v>
      </c>
      <c r="D492" s="5">
        <v>97.9</v>
      </c>
      <c r="E492" s="14">
        <v>8</v>
      </c>
      <c r="F492" s="7">
        <v>0.2</v>
      </c>
      <c r="G492" s="7">
        <v>0.2</v>
      </c>
      <c r="H492" s="7">
        <v>1.4</v>
      </c>
      <c r="I492" s="5">
        <v>0.3</v>
      </c>
      <c r="J492" s="5">
        <f t="shared" si="62"/>
        <v>9.3333333333333324E-2</v>
      </c>
      <c r="K492" s="21" t="s">
        <v>2021</v>
      </c>
      <c r="L492" s="21" t="s">
        <v>11</v>
      </c>
      <c r="M492" s="43">
        <v>100</v>
      </c>
      <c r="N492" s="30">
        <v>15</v>
      </c>
      <c r="O492" s="30">
        <f t="shared" si="63"/>
        <v>15414</v>
      </c>
      <c r="P492" s="30">
        <f t="shared" si="64"/>
        <v>414</v>
      </c>
      <c r="Q492" s="30" t="str">
        <f t="shared" si="65"/>
        <v>const char* DR109[11] = {"DR109", "Ketimun, segar", "97,9", "8", "0,2", "0,2", "1,4", "0,3", "0,0933333333333333", "SAYURAN DAN HASIL OLAHANNYA", "15414"};</v>
      </c>
    </row>
    <row r="493" spans="1:17" x14ac:dyDescent="0.25">
      <c r="A493" s="12" t="s">
        <v>889</v>
      </c>
      <c r="B493" s="28" t="s">
        <v>890</v>
      </c>
      <c r="C493" s="4" t="s">
        <v>127</v>
      </c>
      <c r="D493" s="5">
        <v>96.8</v>
      </c>
      <c r="E493" s="14">
        <v>10</v>
      </c>
      <c r="F493" s="7">
        <v>0.5</v>
      </c>
      <c r="G493" s="7">
        <v>0.2</v>
      </c>
      <c r="H493" s="7">
        <v>2</v>
      </c>
      <c r="I493" s="5">
        <v>0.6</v>
      </c>
      <c r="J493" s="5">
        <f t="shared" si="62"/>
        <v>0.13333333333333333</v>
      </c>
      <c r="K493" s="21" t="s">
        <v>2021</v>
      </c>
      <c r="L493" s="21" t="s">
        <v>11</v>
      </c>
      <c r="M493" s="43">
        <v>100</v>
      </c>
      <c r="N493" s="30">
        <v>15</v>
      </c>
      <c r="O493" s="30">
        <f t="shared" si="63"/>
        <v>15415</v>
      </c>
      <c r="P493" s="30">
        <f t="shared" si="64"/>
        <v>415</v>
      </c>
      <c r="Q493" s="30" t="str">
        <f t="shared" si="65"/>
        <v>const char* DR110[11] = {"DR110", "Ketimun krai, segar", "96,8", "10", "0,5", "0,2", "2", "0,6", "0,133333333333333", "SAYURAN DAN HASIL OLAHANNYA", "15415"};</v>
      </c>
    </row>
    <row r="494" spans="1:17" x14ac:dyDescent="0.25">
      <c r="A494" s="12" t="s">
        <v>891</v>
      </c>
      <c r="B494" s="28" t="s">
        <v>2143</v>
      </c>
      <c r="C494" s="4" t="s">
        <v>127</v>
      </c>
      <c r="D494" s="5">
        <v>97.1</v>
      </c>
      <c r="E494" s="14">
        <v>9</v>
      </c>
      <c r="F494" s="7">
        <v>0.5</v>
      </c>
      <c r="G494" s="7">
        <v>0.1</v>
      </c>
      <c r="H494" s="7">
        <v>1.9</v>
      </c>
      <c r="I494" s="5">
        <v>0.7</v>
      </c>
      <c r="J494" s="5">
        <f t="shared" si="62"/>
        <v>0.12666666666666665</v>
      </c>
      <c r="K494" s="21" t="s">
        <v>2021</v>
      </c>
      <c r="L494" s="21" t="s">
        <v>11</v>
      </c>
      <c r="M494" s="43">
        <v>100</v>
      </c>
      <c r="N494" s="30">
        <v>15</v>
      </c>
      <c r="O494" s="30">
        <f t="shared" si="63"/>
        <v>15421</v>
      </c>
      <c r="P494" s="30">
        <f>P489+10</f>
        <v>421</v>
      </c>
      <c r="Q494" s="30" t="str">
        <f t="shared" si="65"/>
        <v>const char* DR111[11] = {"DR111", "Ketimun madura, segar", "97,1", "9", "0,5", "0,1", "1,9", "0,7", "0,126666666666667", "SAYURAN DAN HASIL OLAHANNYA", "15421"};</v>
      </c>
    </row>
    <row r="495" spans="1:17" x14ac:dyDescent="0.25">
      <c r="A495" s="12" t="s">
        <v>892</v>
      </c>
      <c r="B495" s="28" t="s">
        <v>893</v>
      </c>
      <c r="C495" s="4" t="s">
        <v>14</v>
      </c>
      <c r="D495" s="5">
        <v>74.3</v>
      </c>
      <c r="E495" s="14">
        <v>99</v>
      </c>
      <c r="F495" s="7">
        <v>3.3</v>
      </c>
      <c r="G495" s="7">
        <v>0.1</v>
      </c>
      <c r="H495" s="7">
        <v>21.2</v>
      </c>
      <c r="I495" s="5">
        <v>10.3</v>
      </c>
      <c r="J495" s="5">
        <f t="shared" si="62"/>
        <v>1.4133333333333333</v>
      </c>
      <c r="K495" s="21" t="s">
        <v>2021</v>
      </c>
      <c r="L495" s="21" t="s">
        <v>11</v>
      </c>
      <c r="M495" s="43">
        <v>100</v>
      </c>
      <c r="N495" s="30">
        <v>15</v>
      </c>
      <c r="O495" s="30">
        <f t="shared" si="63"/>
        <v>15422</v>
      </c>
      <c r="P495" s="30">
        <f t="shared" ref="P495:P498" si="69">P490+10</f>
        <v>422</v>
      </c>
      <c r="Q495" s="30" t="str">
        <f t="shared" si="65"/>
        <v>const char* DR112[11] = {"DR112", "Komak, segar", "74,3", "99", "3,3", "0,1", "21,2", "10,3", "1,41333333333333", "SAYURAN DAN HASIL OLAHANNYA", "15422"};</v>
      </c>
    </row>
    <row r="496" spans="1:17" x14ac:dyDescent="0.25">
      <c r="A496" s="12" t="s">
        <v>894</v>
      </c>
      <c r="B496" s="28" t="s">
        <v>895</v>
      </c>
      <c r="C496" s="4" t="s">
        <v>29</v>
      </c>
      <c r="D496" s="5">
        <v>91.7</v>
      </c>
      <c r="E496" s="14">
        <v>25</v>
      </c>
      <c r="F496" s="7">
        <v>2.4</v>
      </c>
      <c r="G496" s="7">
        <v>0.2</v>
      </c>
      <c r="H496" s="7">
        <v>4.9000000000000004</v>
      </c>
      <c r="I496" s="11">
        <v>1.6</v>
      </c>
      <c r="J496" s="5">
        <f t="shared" si="62"/>
        <v>0.32666666666666672</v>
      </c>
      <c r="K496" s="21" t="s">
        <v>2021</v>
      </c>
      <c r="L496" s="21" t="s">
        <v>11</v>
      </c>
      <c r="M496" s="43">
        <v>100</v>
      </c>
      <c r="N496" s="30">
        <v>15</v>
      </c>
      <c r="O496" s="30">
        <f t="shared" si="63"/>
        <v>15423</v>
      </c>
      <c r="P496" s="30">
        <f t="shared" si="69"/>
        <v>423</v>
      </c>
      <c r="Q496" s="30" t="str">
        <f t="shared" si="65"/>
        <v>const char* DR113[11] = {"DR113", "Kool kembang", "91,7", "25", "2,4", "0,2", "4,9", "1,6", "0,326666666666667", "SAYURAN DAN HASIL OLAHANNYA", "15423"};</v>
      </c>
    </row>
    <row r="497" spans="1:17" x14ac:dyDescent="0.25">
      <c r="A497" s="12" t="s">
        <v>896</v>
      </c>
      <c r="B497" s="28" t="s">
        <v>2144</v>
      </c>
      <c r="C497" s="4" t="s">
        <v>29</v>
      </c>
      <c r="D497" s="5">
        <v>92.4</v>
      </c>
      <c r="E497" s="14">
        <v>29</v>
      </c>
      <c r="F497" s="7">
        <v>1.4</v>
      </c>
      <c r="G497" s="7">
        <v>0.2</v>
      </c>
      <c r="H497" s="7">
        <v>5.3</v>
      </c>
      <c r="I497" s="11">
        <v>1.9</v>
      </c>
      <c r="J497" s="5">
        <f t="shared" si="62"/>
        <v>0.35333333333333333</v>
      </c>
      <c r="K497" s="21" t="s">
        <v>2021</v>
      </c>
      <c r="L497" s="21" t="s">
        <v>11</v>
      </c>
      <c r="M497" s="43">
        <v>100</v>
      </c>
      <c r="N497" s="30">
        <v>15</v>
      </c>
      <c r="O497" s="30">
        <f t="shared" si="63"/>
        <v>15424</v>
      </c>
      <c r="P497" s="30">
        <f t="shared" si="69"/>
        <v>424</v>
      </c>
      <c r="Q497" s="30" t="str">
        <f t="shared" si="65"/>
        <v>const char* DR114[11] = {"DR114", "Kool merah, kool putih", "92,4", "29", "1,4", "0,2", "5,3", "1,9", "0,353333333333333", "SAYURAN DAN HASIL OLAHANNYA", "15424"};</v>
      </c>
    </row>
    <row r="498" spans="1:17" x14ac:dyDescent="0.25">
      <c r="A498" s="12" t="s">
        <v>897</v>
      </c>
      <c r="B498" s="28" t="s">
        <v>898</v>
      </c>
      <c r="C498" s="4" t="s">
        <v>29</v>
      </c>
      <c r="D498" s="5">
        <v>67.2</v>
      </c>
      <c r="E498" s="14">
        <v>128</v>
      </c>
      <c r="F498" s="7">
        <v>8.3000000000000007</v>
      </c>
      <c r="G498" s="7">
        <v>0.7</v>
      </c>
      <c r="H498" s="7">
        <v>22.1</v>
      </c>
      <c r="I498" s="9"/>
      <c r="J498" s="5">
        <f t="shared" si="62"/>
        <v>1.4733333333333334</v>
      </c>
      <c r="K498" s="21" t="s">
        <v>2021</v>
      </c>
      <c r="L498" s="21" t="s">
        <v>11</v>
      </c>
      <c r="M498" s="43">
        <v>100</v>
      </c>
      <c r="N498" s="30">
        <v>15</v>
      </c>
      <c r="O498" s="30">
        <f t="shared" si="63"/>
        <v>15425</v>
      </c>
      <c r="P498" s="30">
        <f t="shared" si="69"/>
        <v>425</v>
      </c>
      <c r="Q498" s="30" t="str">
        <f t="shared" si="65"/>
        <v>const char* DR115[11] = {"DR115", "Koro kerupuk, polong", "67,2", "128", "8,3", "0,7", "22,1", "", "1,47333333333333", "SAYURAN DAN HASIL OLAHANNYA", "15425"};</v>
      </c>
    </row>
    <row r="499" spans="1:17" x14ac:dyDescent="0.25">
      <c r="A499" s="12" t="s">
        <v>899</v>
      </c>
      <c r="B499" s="28" t="s">
        <v>900</v>
      </c>
      <c r="C499" s="4" t="s">
        <v>29</v>
      </c>
      <c r="D499" s="5">
        <v>88</v>
      </c>
      <c r="E499" s="14">
        <v>46</v>
      </c>
      <c r="F499" s="7">
        <v>3</v>
      </c>
      <c r="G499" s="7">
        <v>0.3</v>
      </c>
      <c r="H499" s="7">
        <v>7.9</v>
      </c>
      <c r="I499" s="11">
        <v>3.3</v>
      </c>
      <c r="J499" s="5">
        <f t="shared" si="62"/>
        <v>0.52666666666666673</v>
      </c>
      <c r="K499" s="21" t="s">
        <v>2021</v>
      </c>
      <c r="L499" s="21" t="s">
        <v>11</v>
      </c>
      <c r="M499" s="43">
        <v>100</v>
      </c>
      <c r="N499" s="30">
        <v>15</v>
      </c>
      <c r="O499" s="30">
        <f t="shared" si="63"/>
        <v>15431</v>
      </c>
      <c r="P499" s="30">
        <f>P498+6</f>
        <v>431</v>
      </c>
      <c r="Q499" s="30" t="str">
        <f t="shared" si="65"/>
        <v>const char* DR116[11] = {"DR116", "Koro wedus, polong", "88", "46", "3", "0,3", "7,9", "3,3", "0,526666666666667", "SAYURAN DAN HASIL OLAHANNYA", "15431"};</v>
      </c>
    </row>
    <row r="500" spans="1:17" x14ac:dyDescent="0.25">
      <c r="A500" s="12" t="s">
        <v>901</v>
      </c>
      <c r="B500" s="28" t="s">
        <v>902</v>
      </c>
      <c r="C500" s="4" t="s">
        <v>29</v>
      </c>
      <c r="D500" s="5">
        <v>86.3</v>
      </c>
      <c r="E500" s="14">
        <v>45</v>
      </c>
      <c r="F500" s="7">
        <v>2.2000000000000002</v>
      </c>
      <c r="G500" s="7">
        <v>0.3</v>
      </c>
      <c r="H500" s="7">
        <v>10.3</v>
      </c>
      <c r="I500" s="11">
        <v>4.8</v>
      </c>
      <c r="J500" s="5">
        <f t="shared" si="62"/>
        <v>0.68666666666666676</v>
      </c>
      <c r="K500" s="21" t="s">
        <v>2021</v>
      </c>
      <c r="L500" s="21" t="s">
        <v>11</v>
      </c>
      <c r="M500" s="43">
        <v>100</v>
      </c>
      <c r="N500" s="30">
        <v>15</v>
      </c>
      <c r="O500" s="30">
        <f t="shared" si="63"/>
        <v>15432</v>
      </c>
      <c r="P500" s="30">
        <f>P499+1</f>
        <v>432</v>
      </c>
      <c r="Q500" s="30" t="str">
        <f t="shared" si="65"/>
        <v>const char* DR117[11] = {"DR117", "Kucai, segar", "86,3", "45", "2,2", "0,3", "10,3", "4,8", "0,686666666666667", "SAYURAN DAN HASIL OLAHANNYA", "15432"};</v>
      </c>
    </row>
    <row r="501" spans="1:17" x14ac:dyDescent="0.25">
      <c r="A501" s="12" t="s">
        <v>903</v>
      </c>
      <c r="B501" s="28" t="s">
        <v>2145</v>
      </c>
      <c r="C501" s="4" t="s">
        <v>29</v>
      </c>
      <c r="D501" s="5">
        <v>86</v>
      </c>
      <c r="E501" s="14">
        <v>42</v>
      </c>
      <c r="F501" s="7">
        <v>3.8</v>
      </c>
      <c r="G501" s="5">
        <v>0.6</v>
      </c>
      <c r="H501" s="5">
        <v>7.8</v>
      </c>
      <c r="I501" s="11">
        <v>4.9000000000000004</v>
      </c>
      <c r="J501" s="5">
        <f t="shared" si="62"/>
        <v>0.52</v>
      </c>
      <c r="K501" s="21" t="s">
        <v>2021</v>
      </c>
      <c r="L501" s="21" t="s">
        <v>11</v>
      </c>
      <c r="M501" s="43">
        <v>100</v>
      </c>
      <c r="N501" s="30">
        <v>15</v>
      </c>
      <c r="O501" s="30">
        <f t="shared" si="63"/>
        <v>15433</v>
      </c>
      <c r="P501" s="30">
        <f t="shared" si="64"/>
        <v>433</v>
      </c>
      <c r="Q501" s="30" t="str">
        <f t="shared" si="65"/>
        <v>const char* DR118[11] = {"DR118", "Kucai muda (Lokio), segar", "86", "42", "3,8", "0,6", "7,8", "4,9", "0,52", "SAYURAN DAN HASIL OLAHANNYA", "15433"};</v>
      </c>
    </row>
    <row r="502" spans="1:17" x14ac:dyDescent="0.25">
      <c r="A502" s="12" t="s">
        <v>904</v>
      </c>
      <c r="B502" s="28" t="s">
        <v>905</v>
      </c>
      <c r="C502" s="4" t="s">
        <v>127</v>
      </c>
      <c r="D502" s="5">
        <v>71.900000000000006</v>
      </c>
      <c r="E502" s="14">
        <v>111</v>
      </c>
      <c r="F502" s="7">
        <v>4.5</v>
      </c>
      <c r="G502" s="5">
        <v>1.1000000000000001</v>
      </c>
      <c r="H502" s="5">
        <v>20.7</v>
      </c>
      <c r="I502" s="5">
        <v>5</v>
      </c>
      <c r="J502" s="5">
        <f t="shared" si="62"/>
        <v>1.38</v>
      </c>
      <c r="K502" s="21" t="s">
        <v>2021</v>
      </c>
      <c r="L502" s="21" t="s">
        <v>11</v>
      </c>
      <c r="M502" s="43">
        <v>100</v>
      </c>
      <c r="N502" s="30">
        <v>15</v>
      </c>
      <c r="O502" s="30">
        <f t="shared" si="63"/>
        <v>15434</v>
      </c>
      <c r="P502" s="30">
        <f t="shared" si="64"/>
        <v>434</v>
      </c>
      <c r="Q502" s="30" t="str">
        <f t="shared" si="65"/>
        <v>const char* DR119[11] = {"DR119", "Kulit melinjo", "71,9", "111", "4,5", "1,1", "20,7", "5", "1,38", "SAYURAN DAN HASIL OLAHANNYA", "15434"};</v>
      </c>
    </row>
    <row r="503" spans="1:17" x14ac:dyDescent="0.25">
      <c r="A503" s="12" t="s">
        <v>906</v>
      </c>
      <c r="B503" s="28" t="s">
        <v>907</v>
      </c>
      <c r="C503" s="4" t="s">
        <v>14</v>
      </c>
      <c r="D503" s="5">
        <v>94</v>
      </c>
      <c r="E503" s="14">
        <v>22</v>
      </c>
      <c r="F503" s="7">
        <v>0.4</v>
      </c>
      <c r="G503" s="5">
        <v>0.2</v>
      </c>
      <c r="H503" s="5">
        <v>4.7</v>
      </c>
      <c r="I503" s="11">
        <v>1.3</v>
      </c>
      <c r="J503" s="5">
        <f t="shared" si="62"/>
        <v>0.31333333333333335</v>
      </c>
      <c r="K503" s="21" t="s">
        <v>2021</v>
      </c>
      <c r="L503" s="21" t="s">
        <v>11</v>
      </c>
      <c r="M503" s="43">
        <v>100</v>
      </c>
      <c r="N503" s="30">
        <v>15</v>
      </c>
      <c r="O503" s="30">
        <f t="shared" si="63"/>
        <v>15435</v>
      </c>
      <c r="P503" s="30">
        <f t="shared" si="64"/>
        <v>435</v>
      </c>
      <c r="Q503" s="30" t="str">
        <f t="shared" si="65"/>
        <v>const char* DR120[11] = {"DR120", "Kundur, segar", "94", "22", "0,4", "0,2", "4,7", "1,3", "0,313333333333333", "SAYURAN DAN HASIL OLAHANNYA", "15435"};</v>
      </c>
    </row>
    <row r="504" spans="1:17" x14ac:dyDescent="0.25">
      <c r="A504" s="12" t="s">
        <v>908</v>
      </c>
      <c r="B504" s="28" t="s">
        <v>909</v>
      </c>
      <c r="C504" s="4" t="s">
        <v>29</v>
      </c>
      <c r="D504" s="5">
        <v>95</v>
      </c>
      <c r="E504" s="14">
        <v>19</v>
      </c>
      <c r="F504" s="7">
        <v>0.6</v>
      </c>
      <c r="G504" s="5">
        <v>0.2</v>
      </c>
      <c r="H504" s="5">
        <v>3.8</v>
      </c>
      <c r="I504" s="11">
        <v>0.6</v>
      </c>
      <c r="J504" s="5">
        <f t="shared" si="62"/>
        <v>0.2533333333333333</v>
      </c>
      <c r="K504" s="21" t="s">
        <v>2021</v>
      </c>
      <c r="L504" s="21" t="s">
        <v>11</v>
      </c>
      <c r="M504" s="43">
        <v>100</v>
      </c>
      <c r="N504" s="30">
        <v>15</v>
      </c>
      <c r="O504" s="30">
        <f t="shared" si="63"/>
        <v>15441</v>
      </c>
      <c r="P504" s="30">
        <f>P503+6</f>
        <v>441</v>
      </c>
      <c r="Q504" s="30" t="str">
        <f t="shared" si="65"/>
        <v>const char* DR121[11] = {"DR121", "Labu air, segar", "95", "19", "0,6", "0,2", "3,8", "0,6", "0,253333333333333", "SAYURAN DAN HASIL OLAHANNYA", "15441"};</v>
      </c>
    </row>
    <row r="505" spans="1:17" x14ac:dyDescent="0.25">
      <c r="A505" s="12" t="s">
        <v>910</v>
      </c>
      <c r="B505" s="28" t="s">
        <v>911</v>
      </c>
      <c r="C505" s="4" t="s">
        <v>14</v>
      </c>
      <c r="D505" s="5">
        <v>86.6</v>
      </c>
      <c r="E505" s="14">
        <v>51</v>
      </c>
      <c r="F505" s="7">
        <v>1.7</v>
      </c>
      <c r="G505" s="5">
        <v>0.5</v>
      </c>
      <c r="H505" s="5">
        <v>10</v>
      </c>
      <c r="I505" s="5">
        <v>2.7</v>
      </c>
      <c r="J505" s="5">
        <f t="shared" si="62"/>
        <v>0.66666666666666663</v>
      </c>
      <c r="K505" s="21" t="s">
        <v>2021</v>
      </c>
      <c r="L505" s="21" t="s">
        <v>11</v>
      </c>
      <c r="M505" s="43">
        <v>100</v>
      </c>
      <c r="N505" s="30">
        <v>15</v>
      </c>
      <c r="O505" s="30">
        <f t="shared" si="63"/>
        <v>15442</v>
      </c>
      <c r="P505" s="30">
        <f>P504+1</f>
        <v>442</v>
      </c>
      <c r="Q505" s="30" t="str">
        <f t="shared" si="65"/>
        <v>const char* DR122[11] = {"DR122", "Labu kuning, segar", "86,6", "51", "1,7", "0,5", "10", "2,7", "0,666666666666667", "SAYURAN DAN HASIL OLAHANNYA", "15442"};</v>
      </c>
    </row>
    <row r="506" spans="1:17" x14ac:dyDescent="0.25">
      <c r="A506" s="12" t="s">
        <v>912</v>
      </c>
      <c r="B506" s="28" t="s">
        <v>913</v>
      </c>
      <c r="C506" s="4" t="s">
        <v>29</v>
      </c>
      <c r="D506" s="5">
        <v>92.3</v>
      </c>
      <c r="E506" s="14">
        <v>30</v>
      </c>
      <c r="F506" s="7">
        <v>0.6</v>
      </c>
      <c r="G506" s="5">
        <v>0.1</v>
      </c>
      <c r="H506" s="5">
        <v>6.7</v>
      </c>
      <c r="I506" s="11">
        <v>6.2</v>
      </c>
      <c r="J506" s="5">
        <f t="shared" si="62"/>
        <v>0.44666666666666666</v>
      </c>
      <c r="K506" s="21" t="s">
        <v>2021</v>
      </c>
      <c r="L506" s="21" t="s">
        <v>11</v>
      </c>
      <c r="M506" s="43">
        <v>100</v>
      </c>
      <c r="N506" s="30">
        <v>15</v>
      </c>
      <c r="O506" s="30">
        <f t="shared" si="63"/>
        <v>15443</v>
      </c>
      <c r="P506" s="30">
        <f t="shared" si="64"/>
        <v>443</v>
      </c>
      <c r="Q506" s="30" t="str">
        <f t="shared" si="65"/>
        <v>const char* DR123[11] = {"DR123", "Labu siam, segar", "92,3", "30", "0,6", "0,1", "6,7", "6,2", "0,446666666666667", "SAYURAN DAN HASIL OLAHANNYA", "15443"};</v>
      </c>
    </row>
    <row r="507" spans="1:17" x14ac:dyDescent="0.25">
      <c r="A507" s="12" t="s">
        <v>914</v>
      </c>
      <c r="B507" s="28" t="s">
        <v>915</v>
      </c>
      <c r="C507" s="4" t="s">
        <v>29</v>
      </c>
      <c r="D507" s="5">
        <v>91.2</v>
      </c>
      <c r="E507" s="14">
        <v>32</v>
      </c>
      <c r="F507" s="7">
        <v>1.1000000000000001</v>
      </c>
      <c r="G507" s="5">
        <v>0.1</v>
      </c>
      <c r="H507" s="5">
        <v>6.6</v>
      </c>
      <c r="I507" s="11">
        <v>0.5</v>
      </c>
      <c r="J507" s="5">
        <f t="shared" si="62"/>
        <v>0.44</v>
      </c>
      <c r="K507" s="21" t="s">
        <v>2021</v>
      </c>
      <c r="L507" s="21" t="s">
        <v>11</v>
      </c>
      <c r="M507" s="43">
        <v>100</v>
      </c>
      <c r="N507" s="30">
        <v>15</v>
      </c>
      <c r="O507" s="30">
        <f t="shared" si="63"/>
        <v>15444</v>
      </c>
      <c r="P507" s="30">
        <f t="shared" si="64"/>
        <v>444</v>
      </c>
      <c r="Q507" s="30" t="str">
        <f t="shared" si="65"/>
        <v>const char* DR124[11] = {"DR124", "Labu waluh, segar", "91,2", "32", "1,1", "0,1", "6,6", "0,5", "0,44", "SAYURAN DAN HASIL OLAHANNYA", "15444"};</v>
      </c>
    </row>
    <row r="508" spans="1:17" x14ac:dyDescent="0.25">
      <c r="A508" s="12" t="s">
        <v>916</v>
      </c>
      <c r="B508" s="28" t="s">
        <v>917</v>
      </c>
      <c r="C508" s="4" t="s">
        <v>14</v>
      </c>
      <c r="D508" s="5">
        <v>91.2</v>
      </c>
      <c r="E508" s="14">
        <v>34</v>
      </c>
      <c r="F508" s="7">
        <v>2.2000000000000002</v>
      </c>
      <c r="G508" s="5">
        <v>0.3</v>
      </c>
      <c r="H508" s="5">
        <v>5.5</v>
      </c>
      <c r="I508" s="5">
        <v>2.9</v>
      </c>
      <c r="J508" s="5">
        <f t="shared" si="62"/>
        <v>0.36666666666666664</v>
      </c>
      <c r="K508" s="21" t="s">
        <v>2021</v>
      </c>
      <c r="L508" s="21" t="s">
        <v>11</v>
      </c>
      <c r="M508" s="43">
        <v>100</v>
      </c>
      <c r="N508" s="30">
        <v>15</v>
      </c>
      <c r="O508" s="30">
        <f t="shared" si="63"/>
        <v>15445</v>
      </c>
      <c r="P508" s="30">
        <f t="shared" si="64"/>
        <v>445</v>
      </c>
      <c r="Q508" s="30" t="str">
        <f t="shared" si="65"/>
        <v>const char* DR125[11] = {"DR125", "Lantar, segar", "91,2", "34", "2,2", "0,3", "5,5", "2,9", "0,366666666666667", "SAYURAN DAN HASIL OLAHANNYA", "15445"};</v>
      </c>
    </row>
    <row r="509" spans="1:17" x14ac:dyDescent="0.25">
      <c r="A509" s="12" t="s">
        <v>918</v>
      </c>
      <c r="B509" s="28" t="s">
        <v>919</v>
      </c>
      <c r="C509" s="4" t="s">
        <v>29</v>
      </c>
      <c r="D509" s="5">
        <v>94.1</v>
      </c>
      <c r="E509" s="14">
        <v>21</v>
      </c>
      <c r="F509" s="7">
        <v>0.9</v>
      </c>
      <c r="G509" s="5">
        <v>0.1</v>
      </c>
      <c r="H509" s="5">
        <v>4.2</v>
      </c>
      <c r="I509" s="11">
        <v>1.4</v>
      </c>
      <c r="J509" s="5">
        <f t="shared" si="62"/>
        <v>0.28000000000000003</v>
      </c>
      <c r="K509" s="21" t="s">
        <v>2021</v>
      </c>
      <c r="L509" s="21" t="s">
        <v>11</v>
      </c>
      <c r="M509" s="43">
        <v>100</v>
      </c>
      <c r="N509" s="30">
        <v>15</v>
      </c>
      <c r="O509" s="30">
        <f t="shared" si="63"/>
        <v>15451</v>
      </c>
      <c r="P509" s="30">
        <f>P504+10</f>
        <v>451</v>
      </c>
      <c r="Q509" s="30" t="str">
        <f t="shared" si="65"/>
        <v>const char* DR126[11] = {"DR126", "Lobak, segar", "94,1", "21", "0,9", "0,1", "4,2", "1,4", "0,28", "SAYURAN DAN HASIL OLAHANNYA", "15451"};</v>
      </c>
    </row>
    <row r="510" spans="1:17" x14ac:dyDescent="0.25">
      <c r="A510" s="12" t="s">
        <v>920</v>
      </c>
      <c r="B510" s="28" t="s">
        <v>921</v>
      </c>
      <c r="C510" s="4" t="s">
        <v>14</v>
      </c>
      <c r="D510" s="5">
        <v>90.5</v>
      </c>
      <c r="E510" s="14">
        <v>38</v>
      </c>
      <c r="F510" s="7">
        <v>1.1000000000000001</v>
      </c>
      <c r="G510" s="5">
        <v>0.3</v>
      </c>
      <c r="H510" s="5">
        <v>7.6</v>
      </c>
      <c r="I510" s="11">
        <v>2</v>
      </c>
      <c r="J510" s="5">
        <f t="shared" si="62"/>
        <v>0.5066666666666666</v>
      </c>
      <c r="K510" s="21" t="s">
        <v>2021</v>
      </c>
      <c r="L510" s="21" t="s">
        <v>11</v>
      </c>
      <c r="M510" s="43">
        <v>100</v>
      </c>
      <c r="N510" s="30">
        <v>15</v>
      </c>
      <c r="O510" s="30">
        <f t="shared" si="63"/>
        <v>15452</v>
      </c>
      <c r="P510" s="30">
        <f t="shared" ref="P510:P513" si="70">P505+10</f>
        <v>452</v>
      </c>
      <c r="Q510" s="30" t="str">
        <f t="shared" si="65"/>
        <v>const char* DR127[11] = {"DR127", "Lumai/Leunca, segar", "90,5", "38", "1,1", "0,3", "7,6", "2", "0,506666666666667", "SAYURAN DAN HASIL OLAHANNYA", "15452"};</v>
      </c>
    </row>
    <row r="511" spans="1:17" x14ac:dyDescent="0.25">
      <c r="A511" s="12" t="s">
        <v>922</v>
      </c>
      <c r="B511" s="28" t="s">
        <v>923</v>
      </c>
      <c r="C511" s="4" t="s">
        <v>29</v>
      </c>
      <c r="D511" s="5">
        <v>80</v>
      </c>
      <c r="E511" s="14">
        <v>66</v>
      </c>
      <c r="F511" s="7">
        <v>5</v>
      </c>
      <c r="G511" s="5">
        <v>0.7</v>
      </c>
      <c r="H511" s="5">
        <v>13.3</v>
      </c>
      <c r="I511" s="9"/>
      <c r="J511" s="5">
        <f t="shared" si="62"/>
        <v>0.88666666666666671</v>
      </c>
      <c r="K511" s="21" t="s">
        <v>2021</v>
      </c>
      <c r="L511" s="21" t="s">
        <v>11</v>
      </c>
      <c r="M511" s="43">
        <v>100</v>
      </c>
      <c r="N511" s="30">
        <v>15</v>
      </c>
      <c r="O511" s="30">
        <f t="shared" si="63"/>
        <v>15453</v>
      </c>
      <c r="P511" s="30">
        <f t="shared" si="70"/>
        <v>453</v>
      </c>
      <c r="Q511" s="30" t="str">
        <f t="shared" si="65"/>
        <v>const char* DR128[11] = {"DR128", "Melinjo, segar", "80", "66", "5", "0,7", "13,3", "", "0,886666666666667", "SAYURAN DAN HASIL OLAHANNYA", "15453"};</v>
      </c>
    </row>
    <row r="512" spans="1:17" x14ac:dyDescent="0.25">
      <c r="A512" s="12" t="s">
        <v>924</v>
      </c>
      <c r="B512" s="28" t="s">
        <v>925</v>
      </c>
      <c r="C512" s="4" t="s">
        <v>14</v>
      </c>
      <c r="D512" s="5">
        <v>91.4</v>
      </c>
      <c r="E512" s="14">
        <v>33</v>
      </c>
      <c r="F512" s="7">
        <v>2.2999999999999998</v>
      </c>
      <c r="G512" s="5">
        <v>0.5</v>
      </c>
      <c r="H512" s="5">
        <v>4.7</v>
      </c>
      <c r="I512" s="5">
        <v>1.8</v>
      </c>
      <c r="J512" s="5">
        <f t="shared" si="62"/>
        <v>0.31333333333333335</v>
      </c>
      <c r="K512" s="21" t="s">
        <v>2021</v>
      </c>
      <c r="L512" s="21" t="s">
        <v>11</v>
      </c>
      <c r="M512" s="43">
        <v>100</v>
      </c>
      <c r="N512" s="30">
        <v>15</v>
      </c>
      <c r="O512" s="30">
        <f t="shared" si="63"/>
        <v>15454</v>
      </c>
      <c r="P512" s="30">
        <f t="shared" si="70"/>
        <v>454</v>
      </c>
      <c r="Q512" s="30" t="str">
        <f t="shared" si="65"/>
        <v>const char* DR129[11] = {"DR129", "Mostarda metan -sawi", "91,4", "33", "2,3", "0,5", "4,7", "1,8", "0,313333333333333", "SAYURAN DAN HASIL OLAHANNYA", "15454"};</v>
      </c>
    </row>
    <row r="513" spans="1:17" x14ac:dyDescent="0.25">
      <c r="A513" s="12" t="s">
        <v>926</v>
      </c>
      <c r="B513" s="28" t="s">
        <v>927</v>
      </c>
      <c r="C513" s="4" t="s">
        <v>29</v>
      </c>
      <c r="D513" s="5">
        <v>85.4</v>
      </c>
      <c r="E513" s="14">
        <v>57</v>
      </c>
      <c r="F513" s="7">
        <v>2</v>
      </c>
      <c r="G513" s="5">
        <v>0.4</v>
      </c>
      <c r="H513" s="5">
        <v>11.3</v>
      </c>
      <c r="I513" s="11">
        <v>8.3000000000000007</v>
      </c>
      <c r="J513" s="5">
        <f t="shared" si="62"/>
        <v>0.75333333333333341</v>
      </c>
      <c r="K513" s="21" t="s">
        <v>2021</v>
      </c>
      <c r="L513" s="21" t="s">
        <v>11</v>
      </c>
      <c r="M513" s="43">
        <v>100</v>
      </c>
      <c r="N513" s="30">
        <v>15</v>
      </c>
      <c r="O513" s="30">
        <f t="shared" si="63"/>
        <v>15455</v>
      </c>
      <c r="P513" s="30">
        <f t="shared" si="70"/>
        <v>455</v>
      </c>
      <c r="Q513" s="30" t="str">
        <f t="shared" si="65"/>
        <v>const char* DR130[11] = {"DR130", "Nangka muda, segar", "85,4", "57", "2", "0,4", "11,3", "8,3", "0,753333333333333", "SAYURAN DAN HASIL OLAHANNYA", "15455"};</v>
      </c>
    </row>
    <row r="514" spans="1:17" x14ac:dyDescent="0.25">
      <c r="A514" s="12" t="s">
        <v>928</v>
      </c>
      <c r="B514" s="28" t="s">
        <v>929</v>
      </c>
      <c r="C514" s="4" t="s">
        <v>127</v>
      </c>
      <c r="D514" s="5">
        <v>94.4</v>
      </c>
      <c r="E514" s="14">
        <v>19</v>
      </c>
      <c r="F514" s="7">
        <v>1</v>
      </c>
      <c r="G514" s="5">
        <v>0.4</v>
      </c>
      <c r="H514" s="5">
        <v>3.6</v>
      </c>
      <c r="I514" s="5">
        <v>1.3</v>
      </c>
      <c r="J514" s="5">
        <f t="shared" si="62"/>
        <v>0.24000000000000002</v>
      </c>
      <c r="K514" s="21" t="s">
        <v>2021</v>
      </c>
      <c r="L514" s="21" t="s">
        <v>11</v>
      </c>
      <c r="M514" s="43">
        <v>100</v>
      </c>
      <c r="N514" s="30">
        <v>15</v>
      </c>
      <c r="O514" s="30">
        <f t="shared" si="63"/>
        <v>15511</v>
      </c>
      <c r="P514" s="30">
        <f>P513+56</f>
        <v>511</v>
      </c>
      <c r="Q514" s="30" t="str">
        <f t="shared" si="65"/>
        <v>const char* DR131[11] = {"DR131", "Paria putih, segar", "94,4", "19", "1", "0,4", "3,6", "1,3", "0,24", "SAYURAN DAN HASIL OLAHANNYA", "15511"};</v>
      </c>
    </row>
    <row r="515" spans="1:17" x14ac:dyDescent="0.25">
      <c r="A515" s="12" t="s">
        <v>930</v>
      </c>
      <c r="B515" s="28" t="s">
        <v>931</v>
      </c>
      <c r="C515" s="4" t="s">
        <v>14</v>
      </c>
      <c r="D515" s="5">
        <v>95.1</v>
      </c>
      <c r="E515" s="14">
        <v>19</v>
      </c>
      <c r="F515" s="7">
        <v>0.6</v>
      </c>
      <c r="G515" s="5">
        <v>0.1</v>
      </c>
      <c r="H515" s="5">
        <v>3.9</v>
      </c>
      <c r="I515" s="5">
        <v>1</v>
      </c>
      <c r="J515" s="5">
        <f t="shared" ref="J515:J578" si="71">H515/15</f>
        <v>0.26</v>
      </c>
      <c r="K515" s="21" t="s">
        <v>2021</v>
      </c>
      <c r="L515" s="21" t="s">
        <v>11</v>
      </c>
      <c r="M515" s="43">
        <v>100</v>
      </c>
      <c r="N515" s="30">
        <v>15</v>
      </c>
      <c r="O515" s="30">
        <f t="shared" ref="O515:O578" si="72">IF(P515&lt;10,N515*10+P515,IF(P515&lt;100,N515*100+P515,IF(P515&lt;1000,N515*1000+P515,N515*1000+P515)))</f>
        <v>15512</v>
      </c>
      <c r="P515" s="30">
        <f>P514+1</f>
        <v>512</v>
      </c>
      <c r="Q515" s="30" t="str">
        <f t="shared" ref="Q515:Q578" si="73">CONCATENATE("const char* ",A515,"[11] = {""",A515,""", """,B515,""", """,D515,""", """,E515,""", """,F515,""", """,G515,""", """,H515,""", """,I515,""", """,J515,""", """,K515,,""", """,O515,"""};")</f>
        <v>const char* DR132[11] = {"DR132", "Pepare ular, segar", "95,1", "19", "0,6", "0,1", "3,9", "1", "0,26", "SAYURAN DAN HASIL OLAHANNYA", "15512"};</v>
      </c>
    </row>
    <row r="516" spans="1:17" x14ac:dyDescent="0.25">
      <c r="A516" s="12" t="s">
        <v>932</v>
      </c>
      <c r="B516" s="28" t="s">
        <v>933</v>
      </c>
      <c r="C516" s="4" t="s">
        <v>29</v>
      </c>
      <c r="D516" s="5">
        <v>92.3</v>
      </c>
      <c r="E516" s="14">
        <v>29</v>
      </c>
      <c r="F516" s="7">
        <v>2.1</v>
      </c>
      <c r="G516" s="5">
        <v>0.1</v>
      </c>
      <c r="H516" s="5">
        <v>4.9000000000000004</v>
      </c>
      <c r="I516" s="11">
        <v>2.1</v>
      </c>
      <c r="J516" s="5">
        <f t="shared" si="71"/>
        <v>0.32666666666666672</v>
      </c>
      <c r="K516" s="21" t="s">
        <v>2021</v>
      </c>
      <c r="L516" s="21" t="s">
        <v>11</v>
      </c>
      <c r="M516" s="43">
        <v>100</v>
      </c>
      <c r="N516" s="30">
        <v>15</v>
      </c>
      <c r="O516" s="30">
        <f t="shared" si="72"/>
        <v>15513</v>
      </c>
      <c r="P516" s="30">
        <f t="shared" ref="P516:P558" si="74">P515+1</f>
        <v>513</v>
      </c>
      <c r="Q516" s="30" t="str">
        <f t="shared" si="73"/>
        <v>const char* DR133[11] = {"DR133", "Pepaya muda, segar", "92,3", "29", "2,1", "0,1", "4,9", "2,1", "0,326666666666667", "SAYURAN DAN HASIL OLAHANNYA", "15513"};</v>
      </c>
    </row>
    <row r="517" spans="1:17" x14ac:dyDescent="0.25">
      <c r="A517" s="12" t="s">
        <v>934</v>
      </c>
      <c r="B517" s="28" t="s">
        <v>935</v>
      </c>
      <c r="C517" s="4" t="s">
        <v>14</v>
      </c>
      <c r="D517" s="5">
        <v>77.2</v>
      </c>
      <c r="E517" s="14">
        <v>92</v>
      </c>
      <c r="F517" s="7">
        <v>5.4</v>
      </c>
      <c r="G517" s="5">
        <v>1.1000000000000001</v>
      </c>
      <c r="H517" s="5">
        <v>15.2</v>
      </c>
      <c r="I517" s="11">
        <v>2</v>
      </c>
      <c r="J517" s="5">
        <f t="shared" si="71"/>
        <v>1.0133333333333332</v>
      </c>
      <c r="K517" s="21" t="s">
        <v>2021</v>
      </c>
      <c r="L517" s="21" t="s">
        <v>11</v>
      </c>
      <c r="M517" s="43">
        <v>100</v>
      </c>
      <c r="N517" s="30">
        <v>15</v>
      </c>
      <c r="O517" s="30">
        <f t="shared" si="72"/>
        <v>15514</v>
      </c>
      <c r="P517" s="30">
        <f t="shared" si="74"/>
        <v>514</v>
      </c>
      <c r="Q517" s="30" t="str">
        <f t="shared" si="73"/>
        <v>const char* DR134[11] = {"DR134", "Petai, segar", "77,2", "92", "5,4", "1,1", "15,2", "2", "1,01333333333333", "SAYURAN DAN HASIL OLAHANNYA", "15514"};</v>
      </c>
    </row>
    <row r="518" spans="1:17" x14ac:dyDescent="0.25">
      <c r="A518" s="12" t="s">
        <v>936</v>
      </c>
      <c r="B518" s="28" t="s">
        <v>937</v>
      </c>
      <c r="C518" s="4" t="s">
        <v>29</v>
      </c>
      <c r="D518" s="5">
        <v>83.9</v>
      </c>
      <c r="E518" s="14">
        <v>53</v>
      </c>
      <c r="F518" s="7">
        <v>3.7</v>
      </c>
      <c r="G518" s="5">
        <v>1</v>
      </c>
      <c r="H518" s="5">
        <v>9</v>
      </c>
      <c r="I518" s="5">
        <v>0</v>
      </c>
      <c r="J518" s="5">
        <f t="shared" si="71"/>
        <v>0.6</v>
      </c>
      <c r="K518" s="21" t="s">
        <v>2021</v>
      </c>
      <c r="L518" s="21" t="s">
        <v>11</v>
      </c>
      <c r="M518" s="43">
        <v>100</v>
      </c>
      <c r="N518" s="30">
        <v>15</v>
      </c>
      <c r="O518" s="30">
        <f t="shared" si="72"/>
        <v>15515</v>
      </c>
      <c r="P518" s="30">
        <f t="shared" si="74"/>
        <v>515</v>
      </c>
      <c r="Q518" s="30" t="str">
        <f t="shared" si="73"/>
        <v>const char* DR135[11] = {"DR135", "Peterseli, segar", "83,9", "53", "3,7", "1", "9", "0", "0,6", "SAYURAN DAN HASIL OLAHANNYA", "15515"};</v>
      </c>
    </row>
    <row r="519" spans="1:17" x14ac:dyDescent="0.25">
      <c r="A519" s="12" t="s">
        <v>938</v>
      </c>
      <c r="B519" s="28" t="s">
        <v>2146</v>
      </c>
      <c r="C519" s="4" t="s">
        <v>14</v>
      </c>
      <c r="D519" s="5">
        <v>91</v>
      </c>
      <c r="E519" s="14">
        <v>33</v>
      </c>
      <c r="F519" s="7">
        <v>4.5</v>
      </c>
      <c r="G519" s="5">
        <v>0.4</v>
      </c>
      <c r="H519" s="5">
        <v>2.8</v>
      </c>
      <c r="I519" s="9"/>
      <c r="J519" s="5">
        <f t="shared" si="71"/>
        <v>0.18666666666666665</v>
      </c>
      <c r="K519" s="21" t="s">
        <v>2021</v>
      </c>
      <c r="L519" s="21" t="s">
        <v>11</v>
      </c>
      <c r="M519" s="43">
        <v>100</v>
      </c>
      <c r="N519" s="30">
        <v>15</v>
      </c>
      <c r="O519" s="30">
        <f t="shared" si="72"/>
        <v>15521</v>
      </c>
      <c r="P519" s="30">
        <f>P514+10</f>
        <v>521</v>
      </c>
      <c r="Q519" s="30" t="str">
        <f t="shared" si="73"/>
        <v>const char* DR136[11] = {"DR136", "Pucuk lumai/daun leunca, segar", "91", "33", "4,5", "0,4", "2,8", "", "0,186666666666667", "SAYURAN DAN HASIL OLAHANNYA", "15521"};</v>
      </c>
    </row>
    <row r="520" spans="1:17" x14ac:dyDescent="0.25">
      <c r="A520" s="12" t="s">
        <v>939</v>
      </c>
      <c r="B520" s="28" t="s">
        <v>940</v>
      </c>
      <c r="C520" s="4" t="s">
        <v>14</v>
      </c>
      <c r="D520" s="5">
        <v>80.2</v>
      </c>
      <c r="E520" s="14">
        <v>76</v>
      </c>
      <c r="F520" s="7">
        <v>3.6</v>
      </c>
      <c r="G520" s="5">
        <v>0.3</v>
      </c>
      <c r="H520" s="5">
        <v>14.6</v>
      </c>
      <c r="I520" s="5">
        <v>7.1</v>
      </c>
      <c r="J520" s="5">
        <f t="shared" si="71"/>
        <v>0.97333333333333327</v>
      </c>
      <c r="K520" s="21" t="s">
        <v>2021</v>
      </c>
      <c r="L520" s="21" t="s">
        <v>11</v>
      </c>
      <c r="M520" s="43">
        <v>100</v>
      </c>
      <c r="N520" s="30">
        <v>15</v>
      </c>
      <c r="O520" s="30">
        <f t="shared" si="72"/>
        <v>15522</v>
      </c>
      <c r="P520" s="30">
        <f t="shared" ref="P520:P523" si="75">P515+10</f>
        <v>522</v>
      </c>
      <c r="Q520" s="30" t="str">
        <f t="shared" si="73"/>
        <v>const char* DR137[11] = {"DR137", "Putri malu, segar", "80,2", "76", "3,6", "0,3", "14,6", "7,1", "0,973333333333333", "SAYURAN DAN HASIL OLAHANNYA", "15522"};</v>
      </c>
    </row>
    <row r="521" spans="1:17" x14ac:dyDescent="0.25">
      <c r="A521" s="12" t="s">
        <v>941</v>
      </c>
      <c r="B521" s="28" t="s">
        <v>942</v>
      </c>
      <c r="C521" s="4" t="s">
        <v>14</v>
      </c>
      <c r="D521" s="5">
        <v>93.3</v>
      </c>
      <c r="E521" s="14">
        <v>25</v>
      </c>
      <c r="F521" s="7">
        <v>0.8</v>
      </c>
      <c r="G521" s="5">
        <v>0.1</v>
      </c>
      <c r="H521" s="5">
        <v>5.3</v>
      </c>
      <c r="I521" s="5">
        <v>9.6999999999999993</v>
      </c>
      <c r="J521" s="5">
        <f t="shared" si="71"/>
        <v>0.35333333333333333</v>
      </c>
      <c r="K521" s="21" t="s">
        <v>2021</v>
      </c>
      <c r="L521" s="21" t="s">
        <v>11</v>
      </c>
      <c r="M521" s="43">
        <v>100</v>
      </c>
      <c r="N521" s="30">
        <v>15</v>
      </c>
      <c r="O521" s="30">
        <f t="shared" si="72"/>
        <v>15523</v>
      </c>
      <c r="P521" s="30">
        <f t="shared" si="75"/>
        <v>523</v>
      </c>
      <c r="Q521" s="30" t="str">
        <f t="shared" si="73"/>
        <v>const char* DR138[11] = {"DR138", "Rebung, segar", "93,3", "25", "0,8", "0,1", "5,3", "9,7", "0,353333333333333", "SAYURAN DAN HASIL OLAHANNYA", "15523"};</v>
      </c>
    </row>
    <row r="522" spans="1:17" x14ac:dyDescent="0.25">
      <c r="A522" s="12" t="s">
        <v>943</v>
      </c>
      <c r="B522" s="28" t="s">
        <v>944</v>
      </c>
      <c r="C522" s="4" t="s">
        <v>14</v>
      </c>
      <c r="D522" s="5">
        <v>80.8</v>
      </c>
      <c r="E522" s="14">
        <v>75</v>
      </c>
      <c r="F522" s="7">
        <v>1.6</v>
      </c>
      <c r="G522" s="5">
        <v>0.6</v>
      </c>
      <c r="H522" s="5">
        <v>15.8</v>
      </c>
      <c r="I522" s="5">
        <v>10</v>
      </c>
      <c r="J522" s="5">
        <f t="shared" si="71"/>
        <v>1.0533333333333335</v>
      </c>
      <c r="K522" s="21" t="s">
        <v>2021</v>
      </c>
      <c r="L522" s="21" t="s">
        <v>11</v>
      </c>
      <c r="M522" s="43">
        <v>100</v>
      </c>
      <c r="N522" s="30">
        <v>15</v>
      </c>
      <c r="O522" s="30">
        <f t="shared" si="72"/>
        <v>15524</v>
      </c>
      <c r="P522" s="30">
        <f t="shared" si="75"/>
        <v>524</v>
      </c>
      <c r="Q522" s="30" t="str">
        <f t="shared" si="73"/>
        <v>const char* DR139[11] = {"DR139", "Rimbang, segar", "80,8", "75", "1,6", "0,6", "15,8", "10", "1,05333333333333", "SAYURAN DAN HASIL OLAHANNYA", "15524"};</v>
      </c>
    </row>
    <row r="523" spans="1:17" x14ac:dyDescent="0.25">
      <c r="A523" s="12" t="s">
        <v>945</v>
      </c>
      <c r="B523" s="28" t="s">
        <v>946</v>
      </c>
      <c r="C523" s="4" t="s">
        <v>14</v>
      </c>
      <c r="D523" s="5">
        <v>87</v>
      </c>
      <c r="E523" s="14">
        <v>41</v>
      </c>
      <c r="F523" s="7">
        <v>1.4</v>
      </c>
      <c r="G523" s="5">
        <v>0.3</v>
      </c>
      <c r="H523" s="5">
        <v>8.1</v>
      </c>
      <c r="I523" s="5">
        <v>2.2000000000000002</v>
      </c>
      <c r="J523" s="5">
        <f t="shared" si="71"/>
        <v>0.53999999999999992</v>
      </c>
      <c r="K523" s="21" t="s">
        <v>2021</v>
      </c>
      <c r="L523" s="21" t="s">
        <v>11</v>
      </c>
      <c r="M523" s="43">
        <v>100</v>
      </c>
      <c r="N523" s="30">
        <v>15</v>
      </c>
      <c r="O523" s="30">
        <f t="shared" si="72"/>
        <v>15525</v>
      </c>
      <c r="P523" s="30">
        <f t="shared" si="75"/>
        <v>525</v>
      </c>
      <c r="Q523" s="30" t="str">
        <f t="shared" si="73"/>
        <v>const char* DR140[11] = {"DR140", "Rumput laut", "87", "41", "1,4", "0,3", "8,1", "2,2", "0,54", "SAYURAN DAN HASIL OLAHANNYA", "15525"};</v>
      </c>
    </row>
    <row r="524" spans="1:17" x14ac:dyDescent="0.25">
      <c r="A524" s="12" t="s">
        <v>947</v>
      </c>
      <c r="B524" s="28" t="s">
        <v>948</v>
      </c>
      <c r="C524" s="4" t="s">
        <v>29</v>
      </c>
      <c r="D524" s="5">
        <v>92.2</v>
      </c>
      <c r="E524" s="14">
        <v>28</v>
      </c>
      <c r="F524" s="7">
        <v>2.2999999999999998</v>
      </c>
      <c r="G524" s="5">
        <v>0.3</v>
      </c>
      <c r="H524" s="5">
        <v>4</v>
      </c>
      <c r="I524" s="11">
        <v>2.5</v>
      </c>
      <c r="J524" s="5">
        <f t="shared" si="71"/>
        <v>0.26666666666666666</v>
      </c>
      <c r="K524" s="21" t="s">
        <v>2021</v>
      </c>
      <c r="L524" s="21" t="s">
        <v>11</v>
      </c>
      <c r="M524" s="43">
        <v>100</v>
      </c>
      <c r="N524" s="30">
        <v>15</v>
      </c>
      <c r="O524" s="30">
        <f t="shared" si="72"/>
        <v>15531</v>
      </c>
      <c r="P524" s="30">
        <f>P523+6</f>
        <v>531</v>
      </c>
      <c r="Q524" s="30" t="str">
        <f t="shared" si="73"/>
        <v>const char* DR141[11] = {"DR141", "Sawi, segar", "92,2", "28", "2,3", "0,3", "4", "2,5", "0,266666666666667", "SAYURAN DAN HASIL OLAHANNYA", "15531"};</v>
      </c>
    </row>
    <row r="525" spans="1:17" x14ac:dyDescent="0.25">
      <c r="A525" s="12" t="s">
        <v>949</v>
      </c>
      <c r="B525" s="28" t="s">
        <v>2147</v>
      </c>
      <c r="C525" s="4" t="s">
        <v>127</v>
      </c>
      <c r="D525" s="5">
        <v>96.6</v>
      </c>
      <c r="E525" s="14">
        <v>9</v>
      </c>
      <c r="F525" s="7">
        <v>1</v>
      </c>
      <c r="G525" s="7">
        <v>0.1</v>
      </c>
      <c r="H525" s="7">
        <v>1.7</v>
      </c>
      <c r="I525" s="5">
        <v>0.8</v>
      </c>
      <c r="J525" s="5">
        <f t="shared" si="71"/>
        <v>0.11333333333333333</v>
      </c>
      <c r="K525" s="21" t="s">
        <v>2021</v>
      </c>
      <c r="L525" s="21" t="s">
        <v>11</v>
      </c>
      <c r="M525" s="43">
        <v>100</v>
      </c>
      <c r="N525" s="30">
        <v>15</v>
      </c>
      <c r="O525" s="30">
        <f t="shared" si="72"/>
        <v>15532</v>
      </c>
      <c r="P525" s="30">
        <f>P524+1</f>
        <v>532</v>
      </c>
      <c r="Q525" s="30" t="str">
        <f t="shared" si="73"/>
        <v>const char* DR142[11] = {"DR142", "Sawi putih/pecai, segar", "96,6", "9", "1", "0,1", "1,7", "0,8", "0,113333333333333", "SAYURAN DAN HASIL OLAHANNYA", "15532"};</v>
      </c>
    </row>
    <row r="526" spans="1:17" x14ac:dyDescent="0.25">
      <c r="A526" s="12" t="s">
        <v>950</v>
      </c>
      <c r="B526" s="28" t="s">
        <v>951</v>
      </c>
      <c r="C526" s="4" t="s">
        <v>14</v>
      </c>
      <c r="D526" s="5">
        <v>91.8</v>
      </c>
      <c r="E526" s="14">
        <v>30</v>
      </c>
      <c r="F526" s="7">
        <v>1.9</v>
      </c>
      <c r="G526" s="7">
        <v>0.5</v>
      </c>
      <c r="H526" s="7">
        <v>4.4000000000000004</v>
      </c>
      <c r="I526" s="5">
        <v>2.7</v>
      </c>
      <c r="J526" s="5">
        <f t="shared" si="71"/>
        <v>0.29333333333333333</v>
      </c>
      <c r="K526" s="21" t="s">
        <v>2021</v>
      </c>
      <c r="L526" s="21" t="s">
        <v>11</v>
      </c>
      <c r="M526" s="43">
        <v>100</v>
      </c>
      <c r="N526" s="30">
        <v>15</v>
      </c>
      <c r="O526" s="30">
        <f t="shared" si="72"/>
        <v>15533</v>
      </c>
      <c r="P526" s="30">
        <f t="shared" si="74"/>
        <v>533</v>
      </c>
      <c r="Q526" s="30" t="str">
        <f t="shared" si="73"/>
        <v>const char* DR143[11] = {"DR143", "Sawi taiwan, segar", "91,8", "30", "1,9", "0,5", "4,4", "2,7", "0,293333333333333", "SAYURAN DAN HASIL OLAHANNYA", "15533"};</v>
      </c>
    </row>
    <row r="527" spans="1:17" x14ac:dyDescent="0.25">
      <c r="A527" s="12" t="s">
        <v>952</v>
      </c>
      <c r="B527" s="28" t="s">
        <v>953</v>
      </c>
      <c r="C527" s="4" t="s">
        <v>14</v>
      </c>
      <c r="D527" s="5">
        <v>94.9</v>
      </c>
      <c r="E527" s="14">
        <v>19</v>
      </c>
      <c r="F527" s="7">
        <v>1.3</v>
      </c>
      <c r="G527" s="7">
        <v>0.2</v>
      </c>
      <c r="H527" s="7">
        <v>2.9</v>
      </c>
      <c r="I527" s="5">
        <v>2.2000000000000002</v>
      </c>
      <c r="J527" s="5">
        <f t="shared" si="71"/>
        <v>0.19333333333333333</v>
      </c>
      <c r="K527" s="21" t="s">
        <v>2021</v>
      </c>
      <c r="L527" s="21" t="s">
        <v>11</v>
      </c>
      <c r="M527" s="43">
        <v>100</v>
      </c>
      <c r="N527" s="30">
        <v>15</v>
      </c>
      <c r="O527" s="30">
        <f t="shared" si="72"/>
        <v>15534</v>
      </c>
      <c r="P527" s="30">
        <f t="shared" si="74"/>
        <v>534</v>
      </c>
      <c r="Q527" s="30" t="str">
        <f t="shared" si="73"/>
        <v>const char* DR144[11] = {"DR144", "Sawi tanah, segar", "94,9", "19", "1,3", "0,2", "2,9", "2,2", "0,193333333333333", "SAYURAN DAN HASIL OLAHANNYA", "15534"};</v>
      </c>
    </row>
    <row r="528" spans="1:17" x14ac:dyDescent="0.25">
      <c r="A528" s="12" t="s">
        <v>954</v>
      </c>
      <c r="B528" s="28" t="s">
        <v>955</v>
      </c>
      <c r="C528" s="4" t="s">
        <v>29</v>
      </c>
      <c r="D528" s="5">
        <v>94.8</v>
      </c>
      <c r="E528" s="14">
        <v>18</v>
      </c>
      <c r="F528" s="7">
        <v>1.2</v>
      </c>
      <c r="G528" s="7">
        <v>0.2</v>
      </c>
      <c r="H528" s="7">
        <v>2.9</v>
      </c>
      <c r="I528" s="11">
        <v>1.8</v>
      </c>
      <c r="J528" s="5">
        <f t="shared" si="71"/>
        <v>0.19333333333333333</v>
      </c>
      <c r="K528" s="21" t="s">
        <v>2021</v>
      </c>
      <c r="L528" s="21" t="s">
        <v>11</v>
      </c>
      <c r="M528" s="43">
        <v>100</v>
      </c>
      <c r="N528" s="30">
        <v>15</v>
      </c>
      <c r="O528" s="30">
        <f t="shared" si="72"/>
        <v>15535</v>
      </c>
      <c r="P528" s="30">
        <f t="shared" si="74"/>
        <v>535</v>
      </c>
      <c r="Q528" s="30" t="str">
        <f t="shared" si="73"/>
        <v>const char* DR145[11] = {"DR145", "Selada, segar", "94,8", "18", "1,2", "0,2", "2,9", "1,8", "0,193333333333333", "SAYURAN DAN HASIL OLAHANNYA", "15535"};</v>
      </c>
    </row>
    <row r="529" spans="1:17" x14ac:dyDescent="0.25">
      <c r="A529" s="12" t="s">
        <v>956</v>
      </c>
      <c r="B529" s="28" t="s">
        <v>957</v>
      </c>
      <c r="C529" s="4" t="s">
        <v>127</v>
      </c>
      <c r="D529" s="5">
        <v>93.3</v>
      </c>
      <c r="E529" s="14">
        <v>17</v>
      </c>
      <c r="F529" s="7">
        <v>3.1</v>
      </c>
      <c r="G529" s="7">
        <v>0.2</v>
      </c>
      <c r="H529" s="7">
        <v>2.2000000000000002</v>
      </c>
      <c r="I529" s="5">
        <v>0.7</v>
      </c>
      <c r="J529" s="5">
        <f t="shared" si="71"/>
        <v>0.14666666666666667</v>
      </c>
      <c r="K529" s="21" t="s">
        <v>2021</v>
      </c>
      <c r="L529" s="21" t="s">
        <v>11</v>
      </c>
      <c r="M529" s="43">
        <v>100</v>
      </c>
      <c r="N529" s="30">
        <v>15</v>
      </c>
      <c r="O529" s="30">
        <f t="shared" si="72"/>
        <v>15541</v>
      </c>
      <c r="P529" s="30">
        <f>P528+6</f>
        <v>541</v>
      </c>
      <c r="Q529" s="30" t="str">
        <f t="shared" si="73"/>
        <v>const char* DR146[11] = {"DR146", "Selada air, segar", "93,3", "17", "3,1", "0,2", "2,2", "0,7", "0,146666666666667", "SAYURAN DAN HASIL OLAHANNYA", "15541"};</v>
      </c>
    </row>
    <row r="530" spans="1:17" x14ac:dyDescent="0.25">
      <c r="A530" s="12" t="s">
        <v>958</v>
      </c>
      <c r="B530" s="28" t="s">
        <v>959</v>
      </c>
      <c r="C530" s="4" t="s">
        <v>29</v>
      </c>
      <c r="D530" s="5">
        <v>93</v>
      </c>
      <c r="E530" s="14">
        <v>23</v>
      </c>
      <c r="F530" s="7">
        <v>1</v>
      </c>
      <c r="G530" s="7">
        <v>0.1</v>
      </c>
      <c r="H530" s="7">
        <v>4.5999999999999996</v>
      </c>
      <c r="I530" s="11">
        <v>2</v>
      </c>
      <c r="J530" s="5">
        <f t="shared" si="71"/>
        <v>0.30666666666666664</v>
      </c>
      <c r="K530" s="21" t="s">
        <v>2021</v>
      </c>
      <c r="L530" s="21" t="s">
        <v>11</v>
      </c>
      <c r="M530" s="43">
        <v>100</v>
      </c>
      <c r="N530" s="30">
        <v>15</v>
      </c>
      <c r="O530" s="30">
        <f t="shared" si="72"/>
        <v>15542</v>
      </c>
      <c r="P530" s="30">
        <f>P529+1</f>
        <v>542</v>
      </c>
      <c r="Q530" s="30" t="str">
        <f t="shared" si="73"/>
        <v>const char* DR147[11] = {"DR147", "Seledri, segar", "93", "23", "1", "0,1", "4,6", "2", "0,306666666666667", "SAYURAN DAN HASIL OLAHANNYA", "15542"};</v>
      </c>
    </row>
    <row r="531" spans="1:17" x14ac:dyDescent="0.25">
      <c r="A531" s="12" t="s">
        <v>960</v>
      </c>
      <c r="B531" s="28" t="s">
        <v>961</v>
      </c>
      <c r="C531" s="4" t="s">
        <v>127</v>
      </c>
      <c r="D531" s="5">
        <v>90.4</v>
      </c>
      <c r="E531" s="14">
        <v>34</v>
      </c>
      <c r="F531" s="7">
        <v>3.7</v>
      </c>
      <c r="G531" s="7">
        <v>1.2</v>
      </c>
      <c r="H531" s="7">
        <v>4.3</v>
      </c>
      <c r="I531" s="5">
        <v>1.1000000000000001</v>
      </c>
      <c r="J531" s="5">
        <f t="shared" si="71"/>
        <v>0.28666666666666668</v>
      </c>
      <c r="K531" s="21" t="s">
        <v>2021</v>
      </c>
      <c r="L531" s="21" t="s">
        <v>11</v>
      </c>
      <c r="M531" s="43">
        <v>100</v>
      </c>
      <c r="N531" s="30">
        <v>15</v>
      </c>
      <c r="O531" s="30">
        <f t="shared" si="72"/>
        <v>15543</v>
      </c>
      <c r="P531" s="30">
        <f t="shared" si="74"/>
        <v>543</v>
      </c>
      <c r="Q531" s="30" t="str">
        <f t="shared" si="73"/>
        <v>const char* DR148[11] = {"DR148", "Taoge, segar", "90,4", "34", "3,7", "1,2", "4,3", "1,1", "0,286666666666667", "SAYURAN DAN HASIL OLAHANNYA", "15543"};</v>
      </c>
    </row>
    <row r="532" spans="1:17" x14ac:dyDescent="0.25">
      <c r="A532" s="12" t="s">
        <v>962</v>
      </c>
      <c r="B532" s="28" t="s">
        <v>2148</v>
      </c>
      <c r="C532" s="4" t="s">
        <v>29</v>
      </c>
      <c r="D532" s="5">
        <v>81</v>
      </c>
      <c r="E532" s="14">
        <v>76</v>
      </c>
      <c r="F532" s="7">
        <v>9</v>
      </c>
      <c r="G532" s="7">
        <v>2.6</v>
      </c>
      <c r="H532" s="7">
        <v>6.4</v>
      </c>
      <c r="I532" s="11">
        <v>0.7</v>
      </c>
      <c r="J532" s="5">
        <f t="shared" si="71"/>
        <v>0.42666666666666669</v>
      </c>
      <c r="K532" s="21" t="s">
        <v>2021</v>
      </c>
      <c r="L532" s="21" t="s">
        <v>11</v>
      </c>
      <c r="M532" s="43">
        <v>100</v>
      </c>
      <c r="N532" s="30">
        <v>15</v>
      </c>
      <c r="O532" s="30">
        <f t="shared" si="72"/>
        <v>15544</v>
      </c>
      <c r="P532" s="30">
        <f t="shared" si="74"/>
        <v>544</v>
      </c>
      <c r="Q532" s="30" t="str">
        <f t="shared" si="73"/>
        <v>const char* DR149[11] = {"DR149", "Taoge kacang kedelai, segar", "81", "76", "9", "2,6", "6,4", "0,7", "0,426666666666667", "SAYURAN DAN HASIL OLAHANNYA", "15544"};</v>
      </c>
    </row>
    <row r="533" spans="1:17" x14ac:dyDescent="0.25">
      <c r="A533" s="12" t="s">
        <v>963</v>
      </c>
      <c r="B533" s="28" t="s">
        <v>2149</v>
      </c>
      <c r="C533" s="4" t="s">
        <v>29</v>
      </c>
      <c r="D533" s="5">
        <v>88</v>
      </c>
      <c r="E533" s="14">
        <v>40</v>
      </c>
      <c r="F533" s="7">
        <v>5</v>
      </c>
      <c r="G533" s="7">
        <v>0.2</v>
      </c>
      <c r="H533" s="7">
        <v>5.8</v>
      </c>
      <c r="I533" s="11">
        <v>2.6</v>
      </c>
      <c r="J533" s="5">
        <f t="shared" si="71"/>
        <v>0.38666666666666666</v>
      </c>
      <c r="K533" s="21" t="s">
        <v>2021</v>
      </c>
      <c r="L533" s="21" t="s">
        <v>11</v>
      </c>
      <c r="M533" s="43">
        <v>100</v>
      </c>
      <c r="N533" s="30">
        <v>15</v>
      </c>
      <c r="O533" s="30">
        <f t="shared" si="72"/>
        <v>15545</v>
      </c>
      <c r="P533" s="30">
        <f t="shared" si="74"/>
        <v>545</v>
      </c>
      <c r="Q533" s="30" t="str">
        <f t="shared" si="73"/>
        <v>const char* DR150[11] = {"DR150", "Taoge kacang tunggak, segar", "88", "40", "5", "0,2", "5,8", "2,6", "0,386666666666667", "SAYURAN DAN HASIL OLAHANNYA", "15545"};</v>
      </c>
    </row>
    <row r="534" spans="1:17" x14ac:dyDescent="0.25">
      <c r="A534" s="12" t="s">
        <v>964</v>
      </c>
      <c r="B534" s="28" t="s">
        <v>2150</v>
      </c>
      <c r="C534" s="4" t="s">
        <v>29</v>
      </c>
      <c r="D534" s="5">
        <v>91</v>
      </c>
      <c r="E534" s="14">
        <v>30</v>
      </c>
      <c r="F534" s="7">
        <v>4.5999999999999996</v>
      </c>
      <c r="G534" s="7">
        <v>0.4</v>
      </c>
      <c r="H534" s="7">
        <v>3</v>
      </c>
      <c r="I534" s="11">
        <v>0.8</v>
      </c>
      <c r="J534" s="5">
        <f t="shared" si="71"/>
        <v>0.2</v>
      </c>
      <c r="K534" s="21" t="s">
        <v>2021</v>
      </c>
      <c r="L534" s="21" t="s">
        <v>11</v>
      </c>
      <c r="M534" s="43">
        <v>100</v>
      </c>
      <c r="N534" s="30">
        <v>15</v>
      </c>
      <c r="O534" s="30">
        <f t="shared" si="72"/>
        <v>15551</v>
      </c>
      <c r="P534" s="30">
        <f>P529+10</f>
        <v>551</v>
      </c>
      <c r="Q534" s="30" t="str">
        <f t="shared" si="73"/>
        <v>const char* DR151[11] = {"DR151", "Tebu terubuk (lilin), segar", "91", "30", "4,6", "0,4", "3", "0,8", "0,2", "SAYURAN DAN HASIL OLAHANNYA", "15551"};</v>
      </c>
    </row>
    <row r="535" spans="1:17" x14ac:dyDescent="0.25">
      <c r="A535" s="12" t="s">
        <v>965</v>
      </c>
      <c r="B535" s="28" t="s">
        <v>966</v>
      </c>
      <c r="C535" s="4" t="s">
        <v>29</v>
      </c>
      <c r="D535" s="5">
        <v>89</v>
      </c>
      <c r="E535" s="14">
        <v>34</v>
      </c>
      <c r="F535" s="7">
        <v>2</v>
      </c>
      <c r="G535" s="7">
        <v>0.1</v>
      </c>
      <c r="H535" s="7">
        <v>7.9</v>
      </c>
      <c r="I535" s="11">
        <v>4.9000000000000004</v>
      </c>
      <c r="J535" s="5">
        <f t="shared" si="71"/>
        <v>0.52666666666666673</v>
      </c>
      <c r="K535" s="21" t="s">
        <v>2021</v>
      </c>
      <c r="L535" s="21" t="s">
        <v>11</v>
      </c>
      <c r="M535" s="43">
        <v>100</v>
      </c>
      <c r="N535" s="30">
        <v>15</v>
      </c>
      <c r="O535" s="30">
        <f t="shared" si="72"/>
        <v>15552</v>
      </c>
      <c r="P535" s="30">
        <f t="shared" ref="P535:P538" si="76">P530+10</f>
        <v>552</v>
      </c>
      <c r="Q535" s="30" t="str">
        <f t="shared" si="73"/>
        <v>const char* DR152[11] = {"DR152", "Tekokak, segar", "89", "34", "2", "0,1", "7,9", "4,9", "0,526666666666667", "SAYURAN DAN HASIL OLAHANNYA", "15552"};</v>
      </c>
    </row>
    <row r="536" spans="1:17" x14ac:dyDescent="0.25">
      <c r="A536" s="12" t="s">
        <v>967</v>
      </c>
      <c r="B536" s="28" t="s">
        <v>968</v>
      </c>
      <c r="C536" s="4" t="s">
        <v>29</v>
      </c>
      <c r="D536" s="5">
        <v>12.3</v>
      </c>
      <c r="E536" s="14">
        <v>302</v>
      </c>
      <c r="F536" s="7">
        <v>8.3000000000000007</v>
      </c>
      <c r="G536" s="7">
        <v>1.7</v>
      </c>
      <c r="H536" s="7">
        <v>72.599999999999994</v>
      </c>
      <c r="I536" s="11">
        <v>21.2</v>
      </c>
      <c r="J536" s="5">
        <f t="shared" si="71"/>
        <v>4.84</v>
      </c>
      <c r="K536" s="21" t="s">
        <v>2021</v>
      </c>
      <c r="L536" s="21" t="s">
        <v>11</v>
      </c>
      <c r="M536" s="43">
        <v>100</v>
      </c>
      <c r="N536" s="30">
        <v>15</v>
      </c>
      <c r="O536" s="30">
        <f t="shared" si="72"/>
        <v>15553</v>
      </c>
      <c r="P536" s="30">
        <f t="shared" si="76"/>
        <v>553</v>
      </c>
      <c r="Q536" s="30" t="str">
        <f t="shared" si="73"/>
        <v>const char* DR153[11] = {"DR153", "Tekokak, kering", "12,3", "302", "8,3", "1,7", "72,6", "21,2", "4,84", "SAYURAN DAN HASIL OLAHANNYA", "15553"};</v>
      </c>
    </row>
    <row r="537" spans="1:17" x14ac:dyDescent="0.25">
      <c r="A537" s="12" t="s">
        <v>969</v>
      </c>
      <c r="B537" s="28" t="s">
        <v>970</v>
      </c>
      <c r="C537" s="4" t="s">
        <v>29</v>
      </c>
      <c r="D537" s="5">
        <v>92.7</v>
      </c>
      <c r="E537" s="14">
        <v>28</v>
      </c>
      <c r="F537" s="7">
        <v>1.1000000000000001</v>
      </c>
      <c r="G537" s="7">
        <v>0.2</v>
      </c>
      <c r="H537" s="7">
        <v>5.5</v>
      </c>
      <c r="I537" s="11">
        <v>2.1</v>
      </c>
      <c r="J537" s="5">
        <f t="shared" si="71"/>
        <v>0.36666666666666664</v>
      </c>
      <c r="K537" s="21" t="s">
        <v>2021</v>
      </c>
      <c r="L537" s="21" t="s">
        <v>11</v>
      </c>
      <c r="M537" s="43">
        <v>100</v>
      </c>
      <c r="N537" s="30">
        <v>15</v>
      </c>
      <c r="O537" s="30">
        <f t="shared" si="72"/>
        <v>15554</v>
      </c>
      <c r="P537" s="30">
        <f t="shared" si="76"/>
        <v>554</v>
      </c>
      <c r="Q537" s="30" t="str">
        <f t="shared" si="73"/>
        <v>const char* DR154[11] = {"DR154", "Terong, segar", "92,7", "28", "1,1", "0,2", "5,5", "2,1", "0,366666666666667", "SAYURAN DAN HASIL OLAHANNYA", "15554"};</v>
      </c>
    </row>
    <row r="538" spans="1:17" x14ac:dyDescent="0.25">
      <c r="A538" s="12" t="s">
        <v>971</v>
      </c>
      <c r="B538" s="28" t="s">
        <v>972</v>
      </c>
      <c r="C538" s="4" t="s">
        <v>14</v>
      </c>
      <c r="D538" s="5">
        <v>90.5</v>
      </c>
      <c r="E538" s="14">
        <v>37</v>
      </c>
      <c r="F538" s="7">
        <v>2</v>
      </c>
      <c r="G538" s="7">
        <v>0.4</v>
      </c>
      <c r="H538" s="7">
        <v>6.3</v>
      </c>
      <c r="I538" s="5">
        <v>3.2</v>
      </c>
      <c r="J538" s="5">
        <f t="shared" si="71"/>
        <v>0.42</v>
      </c>
      <c r="K538" s="21" t="s">
        <v>2021</v>
      </c>
      <c r="L538" s="21" t="s">
        <v>11</v>
      </c>
      <c r="M538" s="43">
        <v>100</v>
      </c>
      <c r="N538" s="30">
        <v>15</v>
      </c>
      <c r="O538" s="30">
        <f t="shared" si="72"/>
        <v>15555</v>
      </c>
      <c r="P538" s="30">
        <f t="shared" si="76"/>
        <v>555</v>
      </c>
      <c r="Q538" s="30" t="str">
        <f t="shared" si="73"/>
        <v>const char* DR155[11] = {"DR155", "Terong asam, segar", "90,5", "37", "2", "0,4", "6,3", "3,2", "0,42", "SAYURAN DAN HASIL OLAHANNYA", "15555"};</v>
      </c>
    </row>
    <row r="539" spans="1:17" x14ac:dyDescent="0.25">
      <c r="A539" s="12" t="s">
        <v>973</v>
      </c>
      <c r="B539" s="28" t="s">
        <v>974</v>
      </c>
      <c r="C539" s="4" t="s">
        <v>127</v>
      </c>
      <c r="D539" s="5">
        <v>87.3</v>
      </c>
      <c r="E539" s="14">
        <v>52</v>
      </c>
      <c r="F539" s="7">
        <v>2.1</v>
      </c>
      <c r="G539" s="7">
        <v>1.1000000000000001</v>
      </c>
      <c r="H539" s="7">
        <v>8.6</v>
      </c>
      <c r="I539" s="5">
        <v>1.4</v>
      </c>
      <c r="J539" s="5">
        <f t="shared" si="71"/>
        <v>0.57333333333333336</v>
      </c>
      <c r="K539" s="21" t="s">
        <v>2021</v>
      </c>
      <c r="L539" s="21" t="s">
        <v>11</v>
      </c>
      <c r="M539" s="43">
        <v>100</v>
      </c>
      <c r="N539" s="30">
        <v>15</v>
      </c>
      <c r="O539" s="30">
        <f t="shared" si="72"/>
        <v>16111</v>
      </c>
      <c r="P539" s="30">
        <f>P538+556</f>
        <v>1111</v>
      </c>
      <c r="Q539" s="30" t="str">
        <f t="shared" si="73"/>
        <v>const char* DR156[11] = {"DR156", "Terung belanda, segar", "87,3", "52", "2,1", "1,1", "8,6", "1,4", "0,573333333333333", "SAYURAN DAN HASIL OLAHANNYA", "16111"};</v>
      </c>
    </row>
    <row r="540" spans="1:17" x14ac:dyDescent="0.25">
      <c r="A540" s="12" t="s">
        <v>975</v>
      </c>
      <c r="B540" s="28" t="s">
        <v>2151</v>
      </c>
      <c r="C540" s="4" t="s">
        <v>127</v>
      </c>
      <c r="D540" s="5">
        <v>86.6</v>
      </c>
      <c r="E540" s="14">
        <v>52</v>
      </c>
      <c r="F540" s="7">
        <v>1.1000000000000001</v>
      </c>
      <c r="G540" s="7">
        <v>0.4</v>
      </c>
      <c r="H540" s="7">
        <v>11.2</v>
      </c>
      <c r="I540" s="5">
        <v>3.2</v>
      </c>
      <c r="J540" s="5">
        <f t="shared" si="71"/>
        <v>0.74666666666666659</v>
      </c>
      <c r="K540" s="21" t="s">
        <v>2021</v>
      </c>
      <c r="L540" s="21" t="s">
        <v>11</v>
      </c>
      <c r="M540" s="43">
        <v>100</v>
      </c>
      <c r="N540" s="30">
        <v>15</v>
      </c>
      <c r="O540" s="30">
        <f t="shared" si="72"/>
        <v>16112</v>
      </c>
      <c r="P540" s="30">
        <f>P539+1</f>
        <v>1112</v>
      </c>
      <c r="Q540" s="30" t="str">
        <f t="shared" si="73"/>
        <v>const char* DR157[11] = {"DR157", "Terung bengkulu, segar", "86,6", "52", "1,1", "0,4", "11,2", "3,2", "0,746666666666667", "SAYURAN DAN HASIL OLAHANNYA", "16112"};</v>
      </c>
    </row>
    <row r="541" spans="1:17" x14ac:dyDescent="0.25">
      <c r="A541" s="12" t="s">
        <v>976</v>
      </c>
      <c r="B541" s="28" t="s">
        <v>977</v>
      </c>
      <c r="C541" s="4" t="s">
        <v>14</v>
      </c>
      <c r="D541" s="5">
        <v>89.2</v>
      </c>
      <c r="E541" s="14">
        <v>45</v>
      </c>
      <c r="F541" s="7">
        <v>1.9</v>
      </c>
      <c r="G541" s="7">
        <v>0.8</v>
      </c>
      <c r="H541" s="7">
        <v>7.5</v>
      </c>
      <c r="I541" s="5">
        <v>5.0999999999999996</v>
      </c>
      <c r="J541" s="5">
        <f t="shared" si="71"/>
        <v>0.5</v>
      </c>
      <c r="K541" s="21" t="s">
        <v>2021</v>
      </c>
      <c r="L541" s="21" t="s">
        <v>11</v>
      </c>
      <c r="M541" s="43">
        <v>100</v>
      </c>
      <c r="N541" s="30">
        <v>15</v>
      </c>
      <c r="O541" s="30">
        <f t="shared" si="72"/>
        <v>16113</v>
      </c>
      <c r="P541" s="30">
        <f t="shared" si="74"/>
        <v>1113</v>
      </c>
      <c r="Q541" s="30" t="str">
        <f t="shared" si="73"/>
        <v>const char* DR158[11] = {"DR158", "Terong hintalo, segar", "89,2", "45", "1,9", "0,8", "7,5", "5,1", "0,5", "SAYURAN DAN HASIL OLAHANNYA", "16113"};</v>
      </c>
    </row>
    <row r="542" spans="1:17" x14ac:dyDescent="0.25">
      <c r="A542" s="12" t="s">
        <v>978</v>
      </c>
      <c r="B542" s="28" t="s">
        <v>979</v>
      </c>
      <c r="C542" s="4" t="s">
        <v>127</v>
      </c>
      <c r="D542" s="5">
        <v>91.8</v>
      </c>
      <c r="E542" s="14">
        <v>25</v>
      </c>
      <c r="F542" s="7">
        <v>2.1</v>
      </c>
      <c r="G542" s="7">
        <v>0.1</v>
      </c>
      <c r="H542" s="7">
        <v>5.3</v>
      </c>
      <c r="I542" s="5">
        <v>0.5</v>
      </c>
      <c r="J542" s="5">
        <f t="shared" si="71"/>
        <v>0.35333333333333333</v>
      </c>
      <c r="K542" s="21" t="s">
        <v>2021</v>
      </c>
      <c r="L542" s="21" t="s">
        <v>11</v>
      </c>
      <c r="M542" s="43">
        <v>100</v>
      </c>
      <c r="N542" s="30">
        <v>15</v>
      </c>
      <c r="O542" s="30">
        <f t="shared" si="72"/>
        <v>16114</v>
      </c>
      <c r="P542" s="30">
        <f t="shared" si="74"/>
        <v>1114</v>
      </c>
      <c r="Q542" s="30" t="str">
        <f t="shared" si="73"/>
        <v>const char* DR159[11] = {"DR159", "Terung panjang", "91,8", "25", "2,1", "0,1", "5,3", "0,5", "0,353333333333333", "SAYURAN DAN HASIL OLAHANNYA", "16114"};</v>
      </c>
    </row>
    <row r="543" spans="1:17" x14ac:dyDescent="0.25">
      <c r="A543" s="12" t="s">
        <v>980</v>
      </c>
      <c r="B543" s="28" t="s">
        <v>981</v>
      </c>
      <c r="C543" s="4" t="s">
        <v>29</v>
      </c>
      <c r="D543" s="5">
        <v>94</v>
      </c>
      <c r="E543" s="14">
        <v>20</v>
      </c>
      <c r="F543" s="7">
        <v>1</v>
      </c>
      <c r="G543" s="7">
        <v>0.2</v>
      </c>
      <c r="H543" s="7">
        <v>3.5</v>
      </c>
      <c r="I543" s="11">
        <v>0.4</v>
      </c>
      <c r="J543" s="5">
        <f t="shared" si="71"/>
        <v>0.23333333333333334</v>
      </c>
      <c r="K543" s="21" t="s">
        <v>2021</v>
      </c>
      <c r="L543" s="21" t="s">
        <v>11</v>
      </c>
      <c r="M543" s="43">
        <v>100</v>
      </c>
      <c r="N543" s="30">
        <v>15</v>
      </c>
      <c r="O543" s="30">
        <f t="shared" si="72"/>
        <v>16115</v>
      </c>
      <c r="P543" s="30">
        <f t="shared" si="74"/>
        <v>1115</v>
      </c>
      <c r="Q543" s="30" t="str">
        <f t="shared" si="73"/>
        <v>const char* DR160[11] = {"DR160", "Tomat, air (sari), segar", "94", "20", "1", "0,2", "3,5", "0,4", "0,233333333333333", "SAYURAN DAN HASIL OLAHANNYA", "16115"};</v>
      </c>
    </row>
    <row r="544" spans="1:17" x14ac:dyDescent="0.25">
      <c r="A544" s="12" t="s">
        <v>982</v>
      </c>
      <c r="B544" s="28" t="s">
        <v>983</v>
      </c>
      <c r="C544" s="4" t="s">
        <v>127</v>
      </c>
      <c r="D544" s="5">
        <v>92.9</v>
      </c>
      <c r="E544" s="14">
        <v>24</v>
      </c>
      <c r="F544" s="7">
        <v>1.3</v>
      </c>
      <c r="G544" s="7">
        <v>0.5</v>
      </c>
      <c r="H544" s="7">
        <v>4.7</v>
      </c>
      <c r="I544" s="5">
        <v>1.5</v>
      </c>
      <c r="J544" s="5">
        <f t="shared" si="71"/>
        <v>0.31333333333333335</v>
      </c>
      <c r="K544" s="21" t="s">
        <v>2021</v>
      </c>
      <c r="L544" s="21" t="s">
        <v>11</v>
      </c>
      <c r="M544" s="43">
        <v>100</v>
      </c>
      <c r="N544" s="30">
        <v>15</v>
      </c>
      <c r="O544" s="30">
        <f t="shared" si="72"/>
        <v>16121</v>
      </c>
      <c r="P544" s="30">
        <f>P539+10</f>
        <v>1121</v>
      </c>
      <c r="Q544" s="30" t="str">
        <f t="shared" si="73"/>
        <v>const char* DR161[11] = {"DR161", "Tomat merah, segar", "92,9", "24", "1,3", "0,5", "4,7", "1,5", "0,313333333333333", "SAYURAN DAN HASIL OLAHANNYA", "16121"};</v>
      </c>
    </row>
    <row r="545" spans="1:17" x14ac:dyDescent="0.25">
      <c r="A545" s="12" t="s">
        <v>984</v>
      </c>
      <c r="B545" s="28" t="s">
        <v>985</v>
      </c>
      <c r="C545" s="4" t="s">
        <v>29</v>
      </c>
      <c r="D545" s="5">
        <v>93</v>
      </c>
      <c r="E545" s="14">
        <v>24</v>
      </c>
      <c r="F545" s="7">
        <v>2</v>
      </c>
      <c r="G545" s="7">
        <v>0.7</v>
      </c>
      <c r="H545" s="7">
        <v>3.3</v>
      </c>
      <c r="I545" s="11">
        <v>1.8</v>
      </c>
      <c r="J545" s="5">
        <f t="shared" si="71"/>
        <v>0.22</v>
      </c>
      <c r="K545" s="21" t="s">
        <v>2021</v>
      </c>
      <c r="L545" s="21" t="s">
        <v>11</v>
      </c>
      <c r="M545" s="43">
        <v>100</v>
      </c>
      <c r="N545" s="30">
        <v>15</v>
      </c>
      <c r="O545" s="30">
        <f t="shared" si="72"/>
        <v>16122</v>
      </c>
      <c r="P545" s="30">
        <f t="shared" ref="P545:P548" si="77">P540+10</f>
        <v>1122</v>
      </c>
      <c r="Q545" s="30" t="str">
        <f t="shared" si="73"/>
        <v>const char* DR162[11] = {"DR162", "Tomat muda, segar", "93", "24", "2", "0,7", "3,3", "1,8", "0,22", "SAYURAN DAN HASIL OLAHANNYA", "16122"};</v>
      </c>
    </row>
    <row r="546" spans="1:17" x14ac:dyDescent="0.25">
      <c r="A546" s="12" t="s">
        <v>986</v>
      </c>
      <c r="B546" s="28" t="s">
        <v>2152</v>
      </c>
      <c r="C546" s="4" t="s">
        <v>127</v>
      </c>
      <c r="D546" s="5">
        <v>79.5</v>
      </c>
      <c r="E546" s="14">
        <v>82</v>
      </c>
      <c r="F546" s="7">
        <v>5.8</v>
      </c>
      <c r="G546" s="7">
        <v>1.3</v>
      </c>
      <c r="H546" s="7">
        <v>11.7</v>
      </c>
      <c r="I546" s="5">
        <v>4.8</v>
      </c>
      <c r="J546" s="5">
        <f t="shared" si="71"/>
        <v>0.77999999999999992</v>
      </c>
      <c r="K546" s="21" t="s">
        <v>2021</v>
      </c>
      <c r="L546" s="21" t="s">
        <v>11</v>
      </c>
      <c r="M546" s="43">
        <v>100</v>
      </c>
      <c r="N546" s="30">
        <v>15</v>
      </c>
      <c r="O546" s="30">
        <f t="shared" si="72"/>
        <v>16123</v>
      </c>
      <c r="P546" s="30">
        <f t="shared" si="77"/>
        <v>1123</v>
      </c>
      <c r="Q546" s="30" t="str">
        <f t="shared" si="73"/>
        <v>const char* DR163[11] = {"DR163", "Uceng/bunga melinjo, segar", "79,5", "82", "5,8", "1,3", "11,7", "4,8", "0,78", "SAYURAN DAN HASIL OLAHANNYA", "16123"};</v>
      </c>
    </row>
    <row r="547" spans="1:17" x14ac:dyDescent="0.25">
      <c r="A547" s="12" t="s">
        <v>987</v>
      </c>
      <c r="B547" s="28" t="s">
        <v>988</v>
      </c>
      <c r="C547" s="4" t="s">
        <v>14</v>
      </c>
      <c r="D547" s="5">
        <v>89.3</v>
      </c>
      <c r="E547" s="14">
        <v>39</v>
      </c>
      <c r="F547" s="7">
        <v>2</v>
      </c>
      <c r="G547" s="7">
        <v>0.2</v>
      </c>
      <c r="H547" s="7">
        <v>7.2</v>
      </c>
      <c r="I547" s="5">
        <v>2.5</v>
      </c>
      <c r="J547" s="5">
        <f t="shared" si="71"/>
        <v>0.48000000000000004</v>
      </c>
      <c r="K547" s="21" t="s">
        <v>2021</v>
      </c>
      <c r="L547" s="21" t="s">
        <v>11</v>
      </c>
      <c r="M547" s="43">
        <v>100</v>
      </c>
      <c r="N547" s="30">
        <v>15</v>
      </c>
      <c r="O547" s="30">
        <f t="shared" si="72"/>
        <v>16124</v>
      </c>
      <c r="P547" s="30">
        <f t="shared" si="77"/>
        <v>1124</v>
      </c>
      <c r="Q547" s="30" t="str">
        <f t="shared" si="73"/>
        <v>const char* DR164[11] = {"DR164", "Umbut kelapa, segar", "89,3", "39", "2", "0,2", "7,2", "2,5", "0,48", "SAYURAN DAN HASIL OLAHANNYA", "16124"};</v>
      </c>
    </row>
    <row r="548" spans="1:17" x14ac:dyDescent="0.25">
      <c r="A548" s="12" t="s">
        <v>989</v>
      </c>
      <c r="B548" s="28" t="s">
        <v>990</v>
      </c>
      <c r="C548" s="4" t="s">
        <v>14</v>
      </c>
      <c r="D548" s="5">
        <v>90.5</v>
      </c>
      <c r="E548" s="14">
        <v>34</v>
      </c>
      <c r="F548" s="7">
        <v>2.4</v>
      </c>
      <c r="G548" s="7">
        <v>0.3</v>
      </c>
      <c r="H548" s="7">
        <v>5.5</v>
      </c>
      <c r="I548" s="5">
        <v>2.2000000000000002</v>
      </c>
      <c r="J548" s="5">
        <f t="shared" si="71"/>
        <v>0.36666666666666664</v>
      </c>
      <c r="K548" s="21" t="s">
        <v>2021</v>
      </c>
      <c r="L548" s="21" t="s">
        <v>11</v>
      </c>
      <c r="M548" s="43">
        <v>100</v>
      </c>
      <c r="N548" s="30">
        <v>15</v>
      </c>
      <c r="O548" s="30">
        <f t="shared" si="72"/>
        <v>16125</v>
      </c>
      <c r="P548" s="30">
        <f t="shared" si="77"/>
        <v>1125</v>
      </c>
      <c r="Q548" s="30" t="str">
        <f t="shared" si="73"/>
        <v>const char* DR165[11] = {"DR165", "Umbut rotan", "90,5", "34", "2,4", "0,3", "5,5", "2,2", "0,366666666666667", "SAYURAN DAN HASIL OLAHANNYA", "16125"};</v>
      </c>
    </row>
    <row r="549" spans="1:17" x14ac:dyDescent="0.25">
      <c r="A549" s="12" t="s">
        <v>991</v>
      </c>
      <c r="B549" s="28" t="s">
        <v>992</v>
      </c>
      <c r="C549" s="4" t="s">
        <v>127</v>
      </c>
      <c r="D549" s="7">
        <v>89.9</v>
      </c>
      <c r="E549" s="14">
        <v>36</v>
      </c>
      <c r="F549" s="7">
        <v>1</v>
      </c>
      <c r="G549" s="7">
        <v>0.6</v>
      </c>
      <c r="H549" s="5">
        <v>7.9</v>
      </c>
      <c r="I549" s="7">
        <v>1</v>
      </c>
      <c r="J549" s="5">
        <f t="shared" si="71"/>
        <v>0.52666666666666673</v>
      </c>
      <c r="K549" s="21" t="s">
        <v>2021</v>
      </c>
      <c r="L549" s="21" t="s">
        <v>11</v>
      </c>
      <c r="M549" s="43">
        <v>100</v>
      </c>
      <c r="N549" s="30">
        <v>15</v>
      </c>
      <c r="O549" s="30">
        <f t="shared" si="72"/>
        <v>16131</v>
      </c>
      <c r="P549" s="30">
        <f>P548+6</f>
        <v>1131</v>
      </c>
      <c r="Q549" s="30" t="str">
        <f t="shared" si="73"/>
        <v>const char* DR166[11] = {"DR166", "Wortel, segar", "89,9", "36", "1", "0,6", "7,9", "1", "0,526666666666667", "SAYURAN DAN HASIL OLAHANNYA", "16131"};</v>
      </c>
    </row>
    <row r="550" spans="1:17" x14ac:dyDescent="0.25">
      <c r="A550" s="12" t="s">
        <v>993</v>
      </c>
      <c r="B550" s="28" t="s">
        <v>994</v>
      </c>
      <c r="C550" s="4" t="s">
        <v>127</v>
      </c>
      <c r="D550" s="7">
        <v>90.7</v>
      </c>
      <c r="E550" s="14">
        <v>30</v>
      </c>
      <c r="F550" s="7">
        <v>1.3</v>
      </c>
      <c r="G550" s="7">
        <v>0.7</v>
      </c>
      <c r="H550" s="5">
        <v>5.8</v>
      </c>
      <c r="I550" s="7">
        <v>1.2</v>
      </c>
      <c r="J550" s="5">
        <f t="shared" si="71"/>
        <v>0.38666666666666666</v>
      </c>
      <c r="K550" s="21" t="s">
        <v>2021</v>
      </c>
      <c r="L550" s="21" t="s">
        <v>11</v>
      </c>
      <c r="M550" s="43">
        <v>100</v>
      </c>
      <c r="N550" s="30">
        <v>15</v>
      </c>
      <c r="O550" s="30">
        <f t="shared" si="72"/>
        <v>16132</v>
      </c>
      <c r="P550" s="30">
        <f>P549+1</f>
        <v>1132</v>
      </c>
      <c r="Q550" s="30" t="str">
        <f t="shared" si="73"/>
        <v>const char* DP001[11] = {"DP001", "Bayam, kukus", "90,7", "30", "1,3", "0,7", "5,8", "1,2", "0,386666666666667", "SAYURAN DAN HASIL OLAHANNYA", "16132"};</v>
      </c>
    </row>
    <row r="551" spans="1:17" x14ac:dyDescent="0.25">
      <c r="A551" s="12" t="s">
        <v>995</v>
      </c>
      <c r="B551" s="28" t="s">
        <v>2153</v>
      </c>
      <c r="C551" s="4" t="s">
        <v>127</v>
      </c>
      <c r="D551" s="7">
        <v>93.5</v>
      </c>
      <c r="E551" s="14">
        <v>23</v>
      </c>
      <c r="F551" s="7">
        <v>1.2</v>
      </c>
      <c r="G551" s="7">
        <v>0.6</v>
      </c>
      <c r="H551" s="5">
        <v>3.7</v>
      </c>
      <c r="I551" s="7">
        <v>1.1000000000000001</v>
      </c>
      <c r="J551" s="5">
        <f t="shared" si="71"/>
        <v>0.24666666666666667</v>
      </c>
      <c r="K551" s="21" t="s">
        <v>2021</v>
      </c>
      <c r="L551" s="21" t="s">
        <v>11</v>
      </c>
      <c r="M551" s="43">
        <v>100</v>
      </c>
      <c r="N551" s="30">
        <v>15</v>
      </c>
      <c r="O551" s="30">
        <f t="shared" si="72"/>
        <v>16133</v>
      </c>
      <c r="P551" s="30">
        <f t="shared" si="74"/>
        <v>1133</v>
      </c>
      <c r="Q551" s="30" t="str">
        <f t="shared" si="73"/>
        <v>const char* DP002[11] = {"DP002", "Bayam, rebus", "93,5", "23", "1,2", "0,6", "3,7", "1,1", "0,246666666666667", "SAYURAN DAN HASIL OLAHANNYA", "16133"};</v>
      </c>
    </row>
    <row r="552" spans="1:17" x14ac:dyDescent="0.25">
      <c r="A552" s="12" t="s">
        <v>996</v>
      </c>
      <c r="B552" s="28" t="s">
        <v>997</v>
      </c>
      <c r="C552" s="4" t="s">
        <v>127</v>
      </c>
      <c r="D552" s="7">
        <v>90.6</v>
      </c>
      <c r="E552" s="14">
        <v>30</v>
      </c>
      <c r="F552" s="7">
        <v>2.2000000000000002</v>
      </c>
      <c r="G552" s="7">
        <v>0.2</v>
      </c>
      <c r="H552" s="5">
        <v>6.4</v>
      </c>
      <c r="I552" s="7">
        <v>1.5</v>
      </c>
      <c r="J552" s="5">
        <f t="shared" si="71"/>
        <v>0.42666666666666669</v>
      </c>
      <c r="K552" s="21" t="s">
        <v>2021</v>
      </c>
      <c r="L552" s="21" t="s">
        <v>11</v>
      </c>
      <c r="M552" s="43">
        <v>100</v>
      </c>
      <c r="N552" s="30">
        <v>15</v>
      </c>
      <c r="O552" s="30">
        <f t="shared" si="72"/>
        <v>16134</v>
      </c>
      <c r="P552" s="30">
        <f t="shared" si="74"/>
        <v>1134</v>
      </c>
      <c r="Q552" s="30" t="str">
        <f t="shared" si="73"/>
        <v>const char* DP003[11] = {"DP003", "Buncis, rebus", "90,6", "30", "2,2", "0,2", "6,4", "1,5", "0,426666666666667", "SAYURAN DAN HASIL OLAHANNYA", "16134"};</v>
      </c>
    </row>
    <row r="553" spans="1:17" x14ac:dyDescent="0.25">
      <c r="A553" s="12" t="s">
        <v>998</v>
      </c>
      <c r="B553" s="28" t="s">
        <v>2154</v>
      </c>
      <c r="C553" s="4" t="s">
        <v>127</v>
      </c>
      <c r="D553" s="7">
        <v>87.2</v>
      </c>
      <c r="E553" s="14">
        <v>40</v>
      </c>
      <c r="F553" s="7">
        <v>3.7</v>
      </c>
      <c r="G553" s="7">
        <v>0.3</v>
      </c>
      <c r="H553" s="5">
        <v>8</v>
      </c>
      <c r="I553" s="7">
        <v>1.8</v>
      </c>
      <c r="J553" s="5">
        <f t="shared" si="71"/>
        <v>0.53333333333333333</v>
      </c>
      <c r="K553" s="21" t="s">
        <v>2021</v>
      </c>
      <c r="L553" s="21" t="s">
        <v>11</v>
      </c>
      <c r="M553" s="43">
        <v>100</v>
      </c>
      <c r="N553" s="30">
        <v>15</v>
      </c>
      <c r="O553" s="30">
        <f t="shared" si="72"/>
        <v>16135</v>
      </c>
      <c r="P553" s="30">
        <f t="shared" si="74"/>
        <v>1135</v>
      </c>
      <c r="Q553" s="30" t="str">
        <f t="shared" si="73"/>
        <v>const char* DP004[11] = {"DP004", "Daun kacang panjang, kukus", "87,2", "40", "3,7", "0,3", "8", "1,8", "0,533333333333333", "SAYURAN DAN HASIL OLAHANNYA", "16135"};</v>
      </c>
    </row>
    <row r="554" spans="1:17" x14ac:dyDescent="0.25">
      <c r="A554" s="12" t="s">
        <v>999</v>
      </c>
      <c r="B554" s="28" t="s">
        <v>1000</v>
      </c>
      <c r="C554" s="4" t="s">
        <v>127</v>
      </c>
      <c r="D554" s="7">
        <v>83.3</v>
      </c>
      <c r="E554" s="14">
        <v>53</v>
      </c>
      <c r="F554" s="7">
        <v>5.3</v>
      </c>
      <c r="G554" s="7">
        <v>0.9</v>
      </c>
      <c r="H554" s="5">
        <v>9.1</v>
      </c>
      <c r="I554" s="7">
        <v>1.2</v>
      </c>
      <c r="J554" s="5">
        <f t="shared" si="71"/>
        <v>0.60666666666666669</v>
      </c>
      <c r="K554" s="21" t="s">
        <v>2021</v>
      </c>
      <c r="L554" s="21" t="s">
        <v>11</v>
      </c>
      <c r="M554" s="43">
        <v>100</v>
      </c>
      <c r="N554" s="30">
        <v>15</v>
      </c>
      <c r="O554" s="30">
        <f t="shared" si="72"/>
        <v>16141</v>
      </c>
      <c r="P554" s="30">
        <f>P553+6</f>
        <v>1141</v>
      </c>
      <c r="Q554" s="30" t="str">
        <f t="shared" si="73"/>
        <v>const char* DP005[11] = {"DP005", "Daun katuk, rebus", "83,3", "53", "5,3", "0,9", "9,1", "1,2", "0,606666666666667", "SAYURAN DAN HASIL OLAHANNYA", "16141"};</v>
      </c>
    </row>
    <row r="555" spans="1:17" x14ac:dyDescent="0.25">
      <c r="A555" s="12" t="s">
        <v>1001</v>
      </c>
      <c r="B555" s="28" t="s">
        <v>1002</v>
      </c>
      <c r="C555" s="4" t="s">
        <v>127</v>
      </c>
      <c r="D555" s="7">
        <v>80.3</v>
      </c>
      <c r="E555" s="14">
        <v>61</v>
      </c>
      <c r="F555" s="7">
        <v>6.1</v>
      </c>
      <c r="G555" s="7">
        <v>0.9</v>
      </c>
      <c r="H555" s="5">
        <v>10</v>
      </c>
      <c r="I555" s="7">
        <v>0.9</v>
      </c>
      <c r="J555" s="5">
        <f t="shared" si="71"/>
        <v>0.66666666666666663</v>
      </c>
      <c r="K555" s="21" t="s">
        <v>2021</v>
      </c>
      <c r="L555" s="21" t="s">
        <v>11</v>
      </c>
      <c r="M555" s="43">
        <v>100</v>
      </c>
      <c r="N555" s="30">
        <v>15</v>
      </c>
      <c r="O555" s="30">
        <f t="shared" si="72"/>
        <v>16142</v>
      </c>
      <c r="P555" s="30">
        <f>P554+1</f>
        <v>1142</v>
      </c>
      <c r="Q555" s="30" t="str">
        <f t="shared" si="73"/>
        <v>const char* DP006[11] = {"DP006", "Daun kelor, rebus", "80,3", "61", "6,1", "0,9", "10", "0,9", "0,666666666666667", "SAYURAN DAN HASIL OLAHANNYA", "16142"};</v>
      </c>
    </row>
    <row r="556" spans="1:17" x14ac:dyDescent="0.25">
      <c r="A556" s="12" t="s">
        <v>1003</v>
      </c>
      <c r="B556" s="28" t="s">
        <v>2155</v>
      </c>
      <c r="C556" s="4" t="s">
        <v>127</v>
      </c>
      <c r="D556" s="7">
        <v>81.599999999999994</v>
      </c>
      <c r="E556" s="14">
        <v>63</v>
      </c>
      <c r="F556" s="7">
        <v>3.8</v>
      </c>
      <c r="G556" s="7">
        <v>1.5</v>
      </c>
      <c r="H556" s="5">
        <v>11.5</v>
      </c>
      <c r="I556" s="7">
        <v>2.4</v>
      </c>
      <c r="J556" s="5">
        <f t="shared" si="71"/>
        <v>0.76666666666666672</v>
      </c>
      <c r="K556" s="21" t="s">
        <v>2021</v>
      </c>
      <c r="L556" s="21" t="s">
        <v>11</v>
      </c>
      <c r="M556" s="43">
        <v>100</v>
      </c>
      <c r="N556" s="30">
        <v>15</v>
      </c>
      <c r="O556" s="30">
        <f t="shared" si="72"/>
        <v>16143</v>
      </c>
      <c r="P556" s="30">
        <f t="shared" si="74"/>
        <v>1143</v>
      </c>
      <c r="Q556" s="30" t="str">
        <f t="shared" si="73"/>
        <v>const char* DP007[11] = {"DP007", "Daun mengkudu, kukus", "81,6", "63", "3,8", "1,5", "11,5", "2,4", "0,766666666666667", "SAYURAN DAN HASIL OLAHANNYA", "16143"};</v>
      </c>
    </row>
    <row r="557" spans="1:17" x14ac:dyDescent="0.25">
      <c r="A557" s="12" t="s">
        <v>1004</v>
      </c>
      <c r="B557" s="28" t="s">
        <v>1005</v>
      </c>
      <c r="C557" s="4" t="s">
        <v>127</v>
      </c>
      <c r="D557" s="7">
        <v>90.5</v>
      </c>
      <c r="E557" s="14">
        <v>31</v>
      </c>
      <c r="F557" s="7">
        <v>3.7</v>
      </c>
      <c r="G557" s="7">
        <v>0.6</v>
      </c>
      <c r="H557" s="5">
        <v>4.8</v>
      </c>
      <c r="I557" s="7">
        <v>1.6</v>
      </c>
      <c r="J557" s="5">
        <f t="shared" si="71"/>
        <v>0.32</v>
      </c>
      <c r="K557" s="21" t="s">
        <v>2021</v>
      </c>
      <c r="L557" s="21" t="s">
        <v>11</v>
      </c>
      <c r="M557" s="43">
        <v>100</v>
      </c>
      <c r="N557" s="30">
        <v>15</v>
      </c>
      <c r="O557" s="30">
        <f t="shared" si="72"/>
        <v>16144</v>
      </c>
      <c r="P557" s="30">
        <f t="shared" si="74"/>
        <v>1144</v>
      </c>
      <c r="Q557" s="30" t="str">
        <f t="shared" si="73"/>
        <v>const char* DP008[11] = {"DP008", "Daun singkong, rebus", "90,5", "31", "3,7", "0,6", "4,8", "1,6", "0,32", "SAYURAN DAN HASIL OLAHANNYA", "16144"};</v>
      </c>
    </row>
    <row r="558" spans="1:17" x14ac:dyDescent="0.25">
      <c r="A558" s="12" t="s">
        <v>1006</v>
      </c>
      <c r="B558" s="28" t="s">
        <v>1007</v>
      </c>
      <c r="C558" s="4" t="s">
        <v>127</v>
      </c>
      <c r="D558" s="7">
        <v>91.6</v>
      </c>
      <c r="E558" s="14">
        <v>27</v>
      </c>
      <c r="F558" s="7">
        <v>1.3</v>
      </c>
      <c r="G558" s="7">
        <v>0.2</v>
      </c>
      <c r="H558" s="5">
        <v>5.9</v>
      </c>
      <c r="I558" s="7">
        <v>1.6</v>
      </c>
      <c r="J558" s="5">
        <f t="shared" si="71"/>
        <v>0.39333333333333337</v>
      </c>
      <c r="K558" s="21" t="s">
        <v>2021</v>
      </c>
      <c r="L558" s="21" t="s">
        <v>11</v>
      </c>
      <c r="M558" s="43">
        <v>100</v>
      </c>
      <c r="N558" s="30">
        <v>15</v>
      </c>
      <c r="O558" s="30">
        <f t="shared" si="72"/>
        <v>16145</v>
      </c>
      <c r="P558" s="30">
        <f t="shared" si="74"/>
        <v>1145</v>
      </c>
      <c r="Q558" s="30" t="str">
        <f t="shared" si="73"/>
        <v>const char* DP009[11] = {"DP009", "Daun talas, rebus", "91,6", "27", "1,3", "0,2", "5,9", "1,6", "0,393333333333333", "SAYURAN DAN HASIL OLAHANNYA", "16145"};</v>
      </c>
    </row>
    <row r="559" spans="1:17" x14ac:dyDescent="0.25">
      <c r="A559" s="12" t="s">
        <v>1008</v>
      </c>
      <c r="B559" s="28" t="s">
        <v>2156</v>
      </c>
      <c r="C559" s="4" t="s">
        <v>127</v>
      </c>
      <c r="D559" s="7">
        <v>82.5</v>
      </c>
      <c r="E559" s="14">
        <v>56</v>
      </c>
      <c r="F559" s="7">
        <v>3.1</v>
      </c>
      <c r="G559" s="7">
        <v>0.3</v>
      </c>
      <c r="H559" s="5">
        <v>13</v>
      </c>
      <c r="I559" s="7">
        <v>1.5</v>
      </c>
      <c r="J559" s="5">
        <f t="shared" si="71"/>
        <v>0.8666666666666667</v>
      </c>
      <c r="K559" s="21" t="s">
        <v>2021</v>
      </c>
      <c r="L559" s="21" t="s">
        <v>11</v>
      </c>
      <c r="M559" s="43">
        <v>100</v>
      </c>
      <c r="N559" s="30">
        <v>15</v>
      </c>
      <c r="O559" s="30">
        <f t="shared" si="72"/>
        <v>16151</v>
      </c>
      <c r="P559" s="30">
        <f>P554+10</f>
        <v>1151</v>
      </c>
      <c r="Q559" s="30" t="str">
        <f t="shared" si="73"/>
        <v>const char* DP010[11] = {"DP010", "Daun ubi merah, kukus", "82,5", "56", "3,1", "0,3", "13", "1,5", "0,866666666666667", "SAYURAN DAN HASIL OLAHANNYA", "16151"};</v>
      </c>
    </row>
    <row r="560" spans="1:17" x14ac:dyDescent="0.25">
      <c r="A560" s="12" t="s">
        <v>1009</v>
      </c>
      <c r="B560" s="28" t="s">
        <v>2157</v>
      </c>
      <c r="C560" s="4" t="s">
        <v>127</v>
      </c>
      <c r="D560" s="7">
        <v>88.2</v>
      </c>
      <c r="E560" s="14">
        <v>39</v>
      </c>
      <c r="F560" s="7">
        <v>3</v>
      </c>
      <c r="G560" s="7">
        <v>0.6</v>
      </c>
      <c r="H560" s="5">
        <v>7.6</v>
      </c>
      <c r="I560" s="7">
        <v>1.7</v>
      </c>
      <c r="J560" s="5">
        <f t="shared" si="71"/>
        <v>0.5066666666666666</v>
      </c>
      <c r="K560" s="21" t="s">
        <v>2021</v>
      </c>
      <c r="L560" s="21" t="s">
        <v>11</v>
      </c>
      <c r="M560" s="43">
        <v>100</v>
      </c>
      <c r="N560" s="30">
        <v>15</v>
      </c>
      <c r="O560" s="30">
        <f t="shared" si="72"/>
        <v>16152</v>
      </c>
      <c r="P560" s="30">
        <f t="shared" ref="P560:P563" si="78">P555+10</f>
        <v>1152</v>
      </c>
      <c r="Q560" s="30" t="str">
        <f t="shared" si="73"/>
        <v>const char* DP011[11] = {"DP011", "Kacang panjang, kukus", "88,2", "39", "3", "0,6", "7,6", "1,7", "0,506666666666667", "SAYURAN DAN HASIL OLAHANNYA", "16152"};</v>
      </c>
    </row>
    <row r="561" spans="1:17" x14ac:dyDescent="0.25">
      <c r="A561" s="12" t="s">
        <v>1010</v>
      </c>
      <c r="B561" s="28" t="s">
        <v>1011</v>
      </c>
      <c r="C561" s="4" t="s">
        <v>127</v>
      </c>
      <c r="D561" s="7">
        <v>90.9</v>
      </c>
      <c r="E561" s="14">
        <v>30</v>
      </c>
      <c r="F561" s="7">
        <v>2.2999999999999998</v>
      </c>
      <c r="G561" s="7">
        <v>0.4</v>
      </c>
      <c r="H561" s="5">
        <v>5.8</v>
      </c>
      <c r="I561" s="7">
        <v>1.4</v>
      </c>
      <c r="J561" s="5">
        <f t="shared" si="71"/>
        <v>0.38666666666666666</v>
      </c>
      <c r="K561" s="21" t="s">
        <v>2021</v>
      </c>
      <c r="L561" s="21" t="s">
        <v>11</v>
      </c>
      <c r="M561" s="43">
        <v>100</v>
      </c>
      <c r="N561" s="30">
        <v>15</v>
      </c>
      <c r="O561" s="30">
        <f t="shared" si="72"/>
        <v>16153</v>
      </c>
      <c r="P561" s="30">
        <f t="shared" si="78"/>
        <v>1153</v>
      </c>
      <c r="Q561" s="30" t="str">
        <f t="shared" si="73"/>
        <v>const char* DP012[11] = {"DP012", "Kacang panjang, rebus", "90,9", "30", "2,3", "0,4", "5,8", "1,4", "0,386666666666667", "SAYURAN DAN HASIL OLAHANNYA", "16153"};</v>
      </c>
    </row>
    <row r="562" spans="1:17" x14ac:dyDescent="0.25">
      <c r="A562" s="12" t="s">
        <v>1012</v>
      </c>
      <c r="B562" s="28" t="s">
        <v>1013</v>
      </c>
      <c r="C562" s="4" t="s">
        <v>127</v>
      </c>
      <c r="D562" s="7">
        <v>90.4</v>
      </c>
      <c r="E562" s="14">
        <v>30</v>
      </c>
      <c r="F562" s="7">
        <v>3.2</v>
      </c>
      <c r="G562" s="7">
        <v>0.7</v>
      </c>
      <c r="H562" s="5">
        <v>4.7</v>
      </c>
      <c r="I562" s="7">
        <v>1.8</v>
      </c>
      <c r="J562" s="5">
        <f t="shared" si="71"/>
        <v>0.31333333333333335</v>
      </c>
      <c r="K562" s="21" t="s">
        <v>2021</v>
      </c>
      <c r="L562" s="21" t="s">
        <v>11</v>
      </c>
      <c r="M562" s="43">
        <v>100</v>
      </c>
      <c r="N562" s="30">
        <v>15</v>
      </c>
      <c r="O562" s="30">
        <f t="shared" si="72"/>
        <v>16154</v>
      </c>
      <c r="P562" s="30">
        <f t="shared" si="78"/>
        <v>1154</v>
      </c>
      <c r="Q562" s="30" t="str">
        <f t="shared" si="73"/>
        <v>const char* DP013[11] = {"DP013", "Kangkung, kukus", "90,4", "30", "3,2", "0,7", "4,7", "1,8", "0,313333333333333", "SAYURAN DAN HASIL OLAHANNYA", "16154"};</v>
      </c>
    </row>
    <row r="563" spans="1:17" x14ac:dyDescent="0.25">
      <c r="A563" s="12" t="s">
        <v>1014</v>
      </c>
      <c r="B563" s="28" t="s">
        <v>1015</v>
      </c>
      <c r="C563" s="4" t="s">
        <v>127</v>
      </c>
      <c r="D563" s="7">
        <v>93</v>
      </c>
      <c r="E563" s="14">
        <v>22</v>
      </c>
      <c r="F563" s="7">
        <v>2.5</v>
      </c>
      <c r="G563" s="7">
        <v>0.6</v>
      </c>
      <c r="H563" s="5">
        <v>3.1</v>
      </c>
      <c r="I563" s="7">
        <v>1.2</v>
      </c>
      <c r="J563" s="5">
        <f t="shared" si="71"/>
        <v>0.20666666666666667</v>
      </c>
      <c r="K563" s="21" t="s">
        <v>2021</v>
      </c>
      <c r="L563" s="21" t="s">
        <v>11</v>
      </c>
      <c r="M563" s="43">
        <v>100</v>
      </c>
      <c r="N563" s="30">
        <v>15</v>
      </c>
      <c r="O563" s="30">
        <f t="shared" si="72"/>
        <v>16155</v>
      </c>
      <c r="P563" s="30">
        <f t="shared" si="78"/>
        <v>1155</v>
      </c>
      <c r="Q563" s="30" t="str">
        <f t="shared" si="73"/>
        <v>const char* DP014[11] = {"DP014", "Kangkung, rebus", "93", "22", "2,5", "0,6", "3,1", "1,2", "0,206666666666667", "SAYURAN DAN HASIL OLAHANNYA", "16155"};</v>
      </c>
    </row>
    <row r="564" spans="1:17" x14ac:dyDescent="0.25">
      <c r="A564" s="12" t="s">
        <v>1016</v>
      </c>
      <c r="B564" s="28" t="s">
        <v>1017</v>
      </c>
      <c r="C564" s="4" t="s">
        <v>127</v>
      </c>
      <c r="D564" s="7">
        <v>95</v>
      </c>
      <c r="E564" s="14">
        <v>16</v>
      </c>
      <c r="F564" s="7">
        <v>0.8</v>
      </c>
      <c r="G564" s="7">
        <v>0.2</v>
      </c>
      <c r="H564" s="5">
        <v>3.4</v>
      </c>
      <c r="I564" s="7">
        <v>1.2</v>
      </c>
      <c r="J564" s="5">
        <f t="shared" si="71"/>
        <v>0.22666666666666666</v>
      </c>
      <c r="K564" s="21" t="s">
        <v>2021</v>
      </c>
      <c r="L564" s="21" t="s">
        <v>11</v>
      </c>
      <c r="M564" s="43">
        <v>100</v>
      </c>
      <c r="N564" s="30">
        <v>15</v>
      </c>
      <c r="O564" s="30">
        <f t="shared" si="72"/>
        <v>16211</v>
      </c>
      <c r="P564" s="30">
        <f>P563+56</f>
        <v>1211</v>
      </c>
      <c r="Q564" s="30" t="str">
        <f t="shared" si="73"/>
        <v>const char* DP015[11] = {"DP015", "Paria putih, kukus", "95", "16", "0,8", "0,2", "3,4", "1,2", "0,226666666666667", "SAYURAN DAN HASIL OLAHANNYA", "16211"};</v>
      </c>
    </row>
    <row r="565" spans="1:17" x14ac:dyDescent="0.25">
      <c r="A565" s="12" t="s">
        <v>1018</v>
      </c>
      <c r="B565" s="28" t="s">
        <v>1019</v>
      </c>
      <c r="C565" s="4" t="s">
        <v>127</v>
      </c>
      <c r="D565" s="7">
        <v>93.5</v>
      </c>
      <c r="E565" s="14">
        <v>19</v>
      </c>
      <c r="F565" s="7">
        <v>2.7</v>
      </c>
      <c r="G565" s="7">
        <v>0.2</v>
      </c>
      <c r="H565" s="5">
        <v>2.9</v>
      </c>
      <c r="I565" s="7">
        <v>0.7</v>
      </c>
      <c r="J565" s="5">
        <f t="shared" si="71"/>
        <v>0.19333333333333333</v>
      </c>
      <c r="K565" s="21" t="s">
        <v>2021</v>
      </c>
      <c r="L565" s="21" t="s">
        <v>11</v>
      </c>
      <c r="M565" s="43">
        <v>100</v>
      </c>
      <c r="N565" s="30">
        <v>15</v>
      </c>
      <c r="O565" s="30">
        <f t="shared" si="72"/>
        <v>16212</v>
      </c>
      <c r="P565" s="30">
        <f>P564+1</f>
        <v>1212</v>
      </c>
      <c r="Q565" s="30" t="str">
        <f t="shared" si="73"/>
        <v>const char* DP016[11] = {"DP016", "Selada, rebus", "93,5", "19", "2,7", "0,2", "2,9", "0,7", "0,193333333333333", "SAYURAN DAN HASIL OLAHANNYA", "16212"};</v>
      </c>
    </row>
    <row r="566" spans="1:17" x14ac:dyDescent="0.25">
      <c r="A566" s="12" t="s">
        <v>1020</v>
      </c>
      <c r="B566" s="28" t="s">
        <v>1021</v>
      </c>
      <c r="C566" s="4" t="s">
        <v>127</v>
      </c>
      <c r="D566" s="7">
        <v>79.2</v>
      </c>
      <c r="E566" s="14">
        <v>88</v>
      </c>
      <c r="F566" s="7">
        <v>3.2</v>
      </c>
      <c r="G566" s="7">
        <v>2.1</v>
      </c>
      <c r="H566" s="5">
        <v>14</v>
      </c>
      <c r="I566" s="7">
        <v>0.7</v>
      </c>
      <c r="J566" s="5">
        <f t="shared" si="71"/>
        <v>0.93333333333333335</v>
      </c>
      <c r="K566" s="21" t="s">
        <v>2021</v>
      </c>
      <c r="L566" s="21" t="s">
        <v>11</v>
      </c>
      <c r="M566" s="43">
        <v>100</v>
      </c>
      <c r="N566" s="30">
        <v>15</v>
      </c>
      <c r="O566" s="30">
        <f t="shared" si="72"/>
        <v>16213</v>
      </c>
      <c r="P566" s="30">
        <f t="shared" ref="P566" si="79">P565+1</f>
        <v>1213</v>
      </c>
      <c r="Q566" s="30" t="str">
        <f t="shared" si="73"/>
        <v>const char* DP017[11] = {"DP017", "Taoge, goreng", "79,2", "88", "3,2", "2,1", "14", "0,7", "0,933333333333333", "SAYURAN DAN HASIL OLAHANNYA", "16213"};</v>
      </c>
    </row>
    <row r="567" spans="1:17" x14ac:dyDescent="0.25">
      <c r="A567" s="12" t="s">
        <v>1022</v>
      </c>
      <c r="B567" s="28" t="s">
        <v>1023</v>
      </c>
      <c r="C567" s="4" t="s">
        <v>127</v>
      </c>
      <c r="D567" s="7">
        <v>91.9</v>
      </c>
      <c r="E567" s="14">
        <v>28</v>
      </c>
      <c r="F567" s="7">
        <v>3</v>
      </c>
      <c r="G567" s="7">
        <v>0.8</v>
      </c>
      <c r="H567" s="5">
        <v>4</v>
      </c>
      <c r="I567" s="7">
        <v>1</v>
      </c>
      <c r="J567" s="5">
        <f t="shared" si="71"/>
        <v>0.26666666666666666</v>
      </c>
      <c r="K567" s="21" t="s">
        <v>2021</v>
      </c>
      <c r="L567" s="21" t="s">
        <v>11</v>
      </c>
      <c r="M567" s="43">
        <v>100</v>
      </c>
      <c r="N567" s="30">
        <v>15</v>
      </c>
      <c r="O567" s="30">
        <f t="shared" si="72"/>
        <v>16214</v>
      </c>
      <c r="P567" s="30">
        <f t="shared" ref="P567" si="80">P566+1</f>
        <v>1214</v>
      </c>
      <c r="Q567" s="30" t="str">
        <f t="shared" si="73"/>
        <v>const char* DP018[11] = {"DP018", "Taoge, seduh", "91,9", "28", "3", "0,8", "4", "1", "0,266666666666667", "SAYURAN DAN HASIL OLAHANNYA", "16214"};</v>
      </c>
    </row>
    <row r="568" spans="1:17" x14ac:dyDescent="0.25">
      <c r="A568" s="12" t="s">
        <v>1024</v>
      </c>
      <c r="B568" s="28" t="s">
        <v>2158</v>
      </c>
      <c r="C568" s="4" t="s">
        <v>127</v>
      </c>
      <c r="D568" s="7">
        <v>92.7</v>
      </c>
      <c r="E568" s="14">
        <v>23</v>
      </c>
      <c r="F568" s="7">
        <v>1.8</v>
      </c>
      <c r="G568" s="7">
        <v>0.1</v>
      </c>
      <c r="H568" s="5">
        <v>4.9000000000000004</v>
      </c>
      <c r="I568" s="7">
        <v>0.4</v>
      </c>
      <c r="J568" s="5">
        <f t="shared" si="71"/>
        <v>0.32666666666666672</v>
      </c>
      <c r="K568" s="21" t="s">
        <v>2021</v>
      </c>
      <c r="L568" s="21" t="s">
        <v>11</v>
      </c>
      <c r="M568" s="43">
        <v>100</v>
      </c>
      <c r="N568" s="30">
        <v>15</v>
      </c>
      <c r="O568" s="30">
        <f t="shared" si="72"/>
        <v>16215</v>
      </c>
      <c r="P568" s="30">
        <f t="shared" ref="P568" si="81">P567+1</f>
        <v>1215</v>
      </c>
      <c r="Q568" s="30" t="str">
        <f t="shared" si="73"/>
        <v>const char* DP019[11] = {"DP019", "Terung panjang, kukus", "92,7", "23", "1,8", "0,1", "4,9", "0,4", "0,326666666666667", "SAYURAN DAN HASIL OLAHANNYA", "16215"};</v>
      </c>
    </row>
    <row r="569" spans="1:17" x14ac:dyDescent="0.25">
      <c r="A569" s="12" t="s">
        <v>1025</v>
      </c>
      <c r="B569" s="28" t="s">
        <v>1026</v>
      </c>
      <c r="C569" s="4" t="s">
        <v>127</v>
      </c>
      <c r="D569" s="7">
        <v>92.1</v>
      </c>
      <c r="E569" s="14">
        <v>28</v>
      </c>
      <c r="F569" s="7">
        <v>0.7</v>
      </c>
      <c r="G569" s="7">
        <v>0.5</v>
      </c>
      <c r="H569" s="5">
        <v>6.3</v>
      </c>
      <c r="I569" s="7">
        <v>0.8</v>
      </c>
      <c r="J569" s="5">
        <f t="shared" si="71"/>
        <v>0.42</v>
      </c>
      <c r="K569" s="21" t="s">
        <v>2021</v>
      </c>
      <c r="L569" s="21" t="s">
        <v>11</v>
      </c>
      <c r="M569" s="43">
        <v>100</v>
      </c>
      <c r="N569" s="30">
        <v>15</v>
      </c>
      <c r="O569" s="30">
        <f t="shared" si="72"/>
        <v>16221</v>
      </c>
      <c r="P569" s="30">
        <f>P564+10</f>
        <v>1221</v>
      </c>
      <c r="Q569" s="30" t="str">
        <f t="shared" si="73"/>
        <v>const char* DP020[11] = {"DP020", "Wortel, rebus", "92,1", "28", "0,7", "0,5", "6,3", "0,8", "0,42", "SAYURAN DAN HASIL OLAHANNYA", "16221"};</v>
      </c>
    </row>
    <row r="570" spans="1:17" x14ac:dyDescent="0.25">
      <c r="A570" s="12" t="s">
        <v>1027</v>
      </c>
      <c r="B570" s="28" t="s">
        <v>1028</v>
      </c>
      <c r="C570" s="4" t="s">
        <v>127</v>
      </c>
      <c r="D570" s="7">
        <v>89.5</v>
      </c>
      <c r="E570" s="14">
        <v>37</v>
      </c>
      <c r="F570" s="7">
        <v>1</v>
      </c>
      <c r="G570" s="7">
        <v>0.6</v>
      </c>
      <c r="H570" s="5">
        <v>8.3000000000000007</v>
      </c>
      <c r="I570" s="7">
        <v>1.1000000000000001</v>
      </c>
      <c r="J570" s="5">
        <f t="shared" si="71"/>
        <v>0.55333333333333334</v>
      </c>
      <c r="K570" s="21" t="s">
        <v>2021</v>
      </c>
      <c r="L570" s="21" t="s">
        <v>11</v>
      </c>
      <c r="M570" s="43">
        <v>100</v>
      </c>
      <c r="N570" s="30">
        <v>15</v>
      </c>
      <c r="O570" s="30">
        <f t="shared" si="72"/>
        <v>16222</v>
      </c>
      <c r="P570" s="30">
        <f t="shared" ref="P570:P573" si="82">P565+10</f>
        <v>1222</v>
      </c>
      <c r="Q570" s="30" t="str">
        <f t="shared" si="73"/>
        <v>const char* DP021[11] = {"DP021", "Wortel, kukus", "89,5", "37", "1", "0,6", "8,3", "1,1", "0,553333333333333", "SAYURAN DAN HASIL OLAHANNYA", "16222"};</v>
      </c>
    </row>
    <row r="571" spans="1:17" x14ac:dyDescent="0.25">
      <c r="A571" s="12" t="s">
        <v>1029</v>
      </c>
      <c r="B571" s="28" t="s">
        <v>1030</v>
      </c>
      <c r="C571" s="4" t="s">
        <v>2330</v>
      </c>
      <c r="D571" s="7">
        <v>78</v>
      </c>
      <c r="E571" s="14">
        <v>98</v>
      </c>
      <c r="F571" s="7">
        <v>3.9</v>
      </c>
      <c r="G571" s="7">
        <v>2.6</v>
      </c>
      <c r="H571" s="5">
        <v>14.8</v>
      </c>
      <c r="I571" s="7">
        <v>0.5</v>
      </c>
      <c r="J571" s="5">
        <f t="shared" si="71"/>
        <v>0.98666666666666669</v>
      </c>
      <c r="K571" s="21" t="s">
        <v>2021</v>
      </c>
      <c r="L571" s="21" t="s">
        <v>11</v>
      </c>
      <c r="M571" s="43">
        <v>100</v>
      </c>
      <c r="N571" s="30">
        <v>15</v>
      </c>
      <c r="O571" s="30">
        <f t="shared" si="72"/>
        <v>16223</v>
      </c>
      <c r="P571" s="30">
        <f t="shared" si="82"/>
        <v>1223</v>
      </c>
      <c r="Q571" s="30" t="str">
        <f t="shared" si="73"/>
        <v>const char* DP022[11] = {"DP022", "Asinan Bogor, sayuran", "78", "98", "3,9", "2,6", "14,8", "0,5", "0,986666666666667", "SAYURAN DAN HASIL OLAHANNYA", "16223"};</v>
      </c>
    </row>
    <row r="572" spans="1:17" x14ac:dyDescent="0.25">
      <c r="A572" s="12" t="s">
        <v>1031</v>
      </c>
      <c r="B572" s="28" t="s">
        <v>1032</v>
      </c>
      <c r="C572" s="4" t="s">
        <v>14</v>
      </c>
      <c r="D572" s="8">
        <v>76.900000000000006</v>
      </c>
      <c r="E572" s="14">
        <v>126</v>
      </c>
      <c r="F572" s="5">
        <v>3.4</v>
      </c>
      <c r="G572" s="5">
        <v>7.9</v>
      </c>
      <c r="H572" s="7">
        <v>10.3</v>
      </c>
      <c r="I572" s="7">
        <v>5.4</v>
      </c>
      <c r="J572" s="5">
        <f t="shared" si="71"/>
        <v>0.68666666666666676</v>
      </c>
      <c r="K572" s="21" t="s">
        <v>2021</v>
      </c>
      <c r="L572" s="21" t="s">
        <v>11</v>
      </c>
      <c r="M572" s="43">
        <v>100</v>
      </c>
      <c r="N572" s="30">
        <v>15</v>
      </c>
      <c r="O572" s="30">
        <f t="shared" si="72"/>
        <v>16224</v>
      </c>
      <c r="P572" s="30">
        <f t="shared" si="82"/>
        <v>1224</v>
      </c>
      <c r="Q572" s="30" t="str">
        <f t="shared" si="73"/>
        <v>const char* DP023[11] = {"DP023", "Anyang, sayur", "76,9", "126", "3,4", "7,9", "10,3", "5,4", "0,686666666666667", "SAYURAN DAN HASIL OLAHANNYA", "16224"};</v>
      </c>
    </row>
    <row r="573" spans="1:17" x14ac:dyDescent="0.25">
      <c r="A573" s="12" t="s">
        <v>1033</v>
      </c>
      <c r="B573" s="28" t="s">
        <v>1034</v>
      </c>
      <c r="C573" s="4" t="s">
        <v>14</v>
      </c>
      <c r="D573" s="8">
        <v>77.7</v>
      </c>
      <c r="E573" s="14">
        <v>113</v>
      </c>
      <c r="F573" s="5">
        <v>0.9</v>
      </c>
      <c r="G573" s="5">
        <v>7.2</v>
      </c>
      <c r="H573" s="7">
        <v>11.2</v>
      </c>
      <c r="I573" s="7">
        <v>4.7</v>
      </c>
      <c r="J573" s="5">
        <f t="shared" si="71"/>
        <v>0.74666666666666659</v>
      </c>
      <c r="K573" s="21" t="s">
        <v>2021</v>
      </c>
      <c r="L573" s="21" t="s">
        <v>11</v>
      </c>
      <c r="M573" s="43">
        <v>100</v>
      </c>
      <c r="N573" s="30">
        <v>15</v>
      </c>
      <c r="O573" s="30">
        <f t="shared" si="72"/>
        <v>16225</v>
      </c>
      <c r="P573" s="30">
        <f t="shared" si="82"/>
        <v>1225</v>
      </c>
      <c r="Q573" s="30" t="str">
        <f t="shared" si="73"/>
        <v>const char* DP024[11] = {"DP024", "Ares, sayur", "77,7", "113", "0,9", "7,2", "11,2", "4,7", "0,746666666666667", "SAYURAN DAN HASIL OLAHANNYA", "16225"};</v>
      </c>
    </row>
    <row r="574" spans="1:17" x14ac:dyDescent="0.25">
      <c r="A574" s="12" t="s">
        <v>1035</v>
      </c>
      <c r="B574" s="28" t="s">
        <v>1036</v>
      </c>
      <c r="C574" s="4" t="s">
        <v>14</v>
      </c>
      <c r="D574" s="8">
        <v>59</v>
      </c>
      <c r="E574" s="14">
        <v>277</v>
      </c>
      <c r="F574" s="5">
        <v>2.4</v>
      </c>
      <c r="G574" s="5">
        <v>25</v>
      </c>
      <c r="H574" s="7">
        <v>10.7</v>
      </c>
      <c r="I574" s="7">
        <v>4.5999999999999996</v>
      </c>
      <c r="J574" s="5">
        <f t="shared" si="71"/>
        <v>0.71333333333333326</v>
      </c>
      <c r="K574" s="21" t="s">
        <v>2021</v>
      </c>
      <c r="L574" s="21" t="s">
        <v>11</v>
      </c>
      <c r="M574" s="43">
        <v>100</v>
      </c>
      <c r="N574" s="30">
        <v>15</v>
      </c>
      <c r="O574" s="30">
        <f t="shared" si="72"/>
        <v>16231</v>
      </c>
      <c r="P574" s="30">
        <f>P573+6</f>
        <v>1231</v>
      </c>
      <c r="Q574" s="30" t="str">
        <f t="shared" si="73"/>
        <v>const char* DP025[11] = {"DP025", "Arwan sirsir", "59", "277", "2,4", "25", "10,7", "4,6", "0,713333333333333", "SAYURAN DAN HASIL OLAHANNYA", "16231"};</v>
      </c>
    </row>
    <row r="575" spans="1:17" x14ac:dyDescent="0.25">
      <c r="A575" s="12" t="s">
        <v>1037</v>
      </c>
      <c r="B575" s="28" t="s">
        <v>1038</v>
      </c>
      <c r="C575" s="4" t="s">
        <v>14</v>
      </c>
      <c r="D575" s="8">
        <v>89.1</v>
      </c>
      <c r="E575" s="14">
        <v>65</v>
      </c>
      <c r="F575" s="5">
        <v>1.1000000000000001</v>
      </c>
      <c r="G575" s="5">
        <v>5.2</v>
      </c>
      <c r="H575" s="7">
        <v>3.5</v>
      </c>
      <c r="I575" s="7">
        <v>3.1</v>
      </c>
      <c r="J575" s="5">
        <f t="shared" si="71"/>
        <v>0.23333333333333334</v>
      </c>
      <c r="K575" s="21" t="s">
        <v>2021</v>
      </c>
      <c r="L575" s="21" t="s">
        <v>11</v>
      </c>
      <c r="M575" s="43">
        <v>100</v>
      </c>
      <c r="N575" s="30">
        <v>15</v>
      </c>
      <c r="O575" s="30">
        <f t="shared" si="72"/>
        <v>16232</v>
      </c>
      <c r="P575" s="30">
        <f>P574+1</f>
        <v>1232</v>
      </c>
      <c r="Q575" s="30" t="str">
        <f t="shared" si="73"/>
        <v>const char* DP026[11] = {"DP026", "Beberuk", "89,1", "65", "1,1", "5,2", "3,5", "3,1", "0,233333333333333", "SAYURAN DAN HASIL OLAHANNYA", "16232"};</v>
      </c>
    </row>
    <row r="576" spans="1:17" x14ac:dyDescent="0.25">
      <c r="A576" s="12" t="s">
        <v>1039</v>
      </c>
      <c r="B576" s="28" t="s">
        <v>1040</v>
      </c>
      <c r="C576" s="4" t="s">
        <v>127</v>
      </c>
      <c r="D576" s="8">
        <v>63.9</v>
      </c>
      <c r="E576" s="14">
        <v>186</v>
      </c>
      <c r="F576" s="5">
        <v>11.7</v>
      </c>
      <c r="G576" s="5">
        <v>9.6999999999999993</v>
      </c>
      <c r="H576" s="7">
        <v>13</v>
      </c>
      <c r="I576" s="7">
        <v>2.1</v>
      </c>
      <c r="J576" s="5">
        <f t="shared" si="71"/>
        <v>0.8666666666666667</v>
      </c>
      <c r="K576" s="21" t="s">
        <v>2021</v>
      </c>
      <c r="L576" s="21" t="s">
        <v>11</v>
      </c>
      <c r="M576" s="43">
        <v>100</v>
      </c>
      <c r="N576" s="30">
        <v>15</v>
      </c>
      <c r="O576" s="30">
        <f t="shared" si="72"/>
        <v>16233</v>
      </c>
      <c r="P576" s="30">
        <f t="shared" ref="P576" si="83">P575+1</f>
        <v>1233</v>
      </c>
      <c r="Q576" s="30" t="str">
        <f t="shared" si="73"/>
        <v>const char* DP027[11] = {"DP027", "Botok lamtoro", "63,9", "186", "11,7", "9,7", "13", "2,1", "0,866666666666667", "SAYURAN DAN HASIL OLAHANNYA", "16233"};</v>
      </c>
    </row>
    <row r="577" spans="1:17" x14ac:dyDescent="0.25">
      <c r="A577" s="12" t="s">
        <v>1041</v>
      </c>
      <c r="B577" s="28" t="s">
        <v>1042</v>
      </c>
      <c r="C577" s="4" t="s">
        <v>127</v>
      </c>
      <c r="D577" s="8">
        <v>74.5</v>
      </c>
      <c r="E577" s="14">
        <v>141</v>
      </c>
      <c r="F577" s="5">
        <v>4.4000000000000004</v>
      </c>
      <c r="G577" s="5">
        <v>10.199999999999999</v>
      </c>
      <c r="H577" s="7">
        <v>8</v>
      </c>
      <c r="I577" s="7">
        <v>1.8</v>
      </c>
      <c r="J577" s="5">
        <f t="shared" si="71"/>
        <v>0.53333333333333333</v>
      </c>
      <c r="K577" s="21" t="s">
        <v>2021</v>
      </c>
      <c r="L577" s="21" t="s">
        <v>11</v>
      </c>
      <c r="M577" s="43">
        <v>100</v>
      </c>
      <c r="N577" s="30">
        <v>15</v>
      </c>
      <c r="O577" s="30">
        <f t="shared" si="72"/>
        <v>16234</v>
      </c>
      <c r="P577" s="30">
        <f t="shared" ref="P577" si="84">P576+1</f>
        <v>1234</v>
      </c>
      <c r="Q577" s="30" t="str">
        <f t="shared" si="73"/>
        <v>const char* DP028[11] = {"DP028", "Buntil daun talas", "74,5", "141", "4,4", "10,2", "8", "1,8", "0,533333333333333", "SAYURAN DAN HASIL OLAHANNYA", "16234"};</v>
      </c>
    </row>
    <row r="578" spans="1:17" x14ac:dyDescent="0.25">
      <c r="A578" s="12" t="s">
        <v>1043</v>
      </c>
      <c r="B578" s="28" t="s">
        <v>1044</v>
      </c>
      <c r="C578" s="4" t="s">
        <v>14</v>
      </c>
      <c r="D578" s="8">
        <v>79.599999999999994</v>
      </c>
      <c r="E578" s="14">
        <v>102</v>
      </c>
      <c r="F578" s="5">
        <v>3.2</v>
      </c>
      <c r="G578" s="5">
        <v>6</v>
      </c>
      <c r="H578" s="7">
        <v>8.6999999999999993</v>
      </c>
      <c r="I578" s="7">
        <v>4.3</v>
      </c>
      <c r="J578" s="5">
        <f t="shared" si="71"/>
        <v>0.57999999999999996</v>
      </c>
      <c r="K578" s="21" t="s">
        <v>2021</v>
      </c>
      <c r="L578" s="21" t="s">
        <v>11</v>
      </c>
      <c r="M578" s="43">
        <v>100</v>
      </c>
      <c r="N578" s="30">
        <v>15</v>
      </c>
      <c r="O578" s="30">
        <f t="shared" si="72"/>
        <v>16235</v>
      </c>
      <c r="P578" s="30">
        <f t="shared" ref="P578:P608" si="85">P577+1</f>
        <v>1235</v>
      </c>
      <c r="Q578" s="30" t="str">
        <f t="shared" si="73"/>
        <v>const char* DP029[11] = {"DP029", "Cammetutu", "79,6", "102", "3,2", "6", "8,7", "4,3", "0,58", "SAYURAN DAN HASIL OLAHANNYA", "16235"};</v>
      </c>
    </row>
    <row r="579" spans="1:17" x14ac:dyDescent="0.25">
      <c r="A579" s="12" t="s">
        <v>1045</v>
      </c>
      <c r="B579" s="28" t="s">
        <v>1046</v>
      </c>
      <c r="C579" s="4" t="s">
        <v>2330</v>
      </c>
      <c r="D579" s="8">
        <v>82.7</v>
      </c>
      <c r="E579" s="14">
        <v>97</v>
      </c>
      <c r="F579" s="5">
        <v>5.8</v>
      </c>
      <c r="G579" s="5">
        <v>6.3</v>
      </c>
      <c r="H579" s="7">
        <v>4.2</v>
      </c>
      <c r="I579" s="7">
        <v>0.6</v>
      </c>
      <c r="J579" s="5">
        <f t="shared" ref="J579:J642" si="86">H579/15</f>
        <v>0.28000000000000003</v>
      </c>
      <c r="K579" s="21" t="s">
        <v>2021</v>
      </c>
      <c r="L579" s="21" t="s">
        <v>11</v>
      </c>
      <c r="M579" s="43">
        <v>100</v>
      </c>
      <c r="N579" s="30">
        <v>15</v>
      </c>
      <c r="O579" s="30">
        <f t="shared" ref="O579:O642" si="87">IF(P579&lt;10,N579*10+P579,IF(P579&lt;100,N579*100+P579,IF(P579&lt;1000,N579*1000+P579,N579*1000+P579)))</f>
        <v>16241</v>
      </c>
      <c r="P579" s="30">
        <f>P578+6</f>
        <v>1241</v>
      </c>
      <c r="Q579" s="30" t="str">
        <f t="shared" ref="Q579:Q642" si="88">CONCATENATE("const char* ",A579,"[11] = {""",A579,""", """,B579,""", """,D579,""", """,E579,""", """,F579,""", """,G579,""", """,H579,""", """,I579,""", """,J579,""", """,K579,,""", """,O579,"""};")</f>
        <v>const char* DP030[11] = {"DP030", "Cap cai, sayur", "82,7", "97", "5,8", "6,3", "4,2", "0,6", "0,28", "SAYURAN DAN HASIL OLAHANNYA", "16241"};</v>
      </c>
    </row>
    <row r="580" spans="1:17" x14ac:dyDescent="0.25">
      <c r="A580" s="12" t="s">
        <v>1047</v>
      </c>
      <c r="B580" s="28" t="s">
        <v>1048</v>
      </c>
      <c r="C580" s="4" t="s">
        <v>127</v>
      </c>
      <c r="D580" s="8">
        <v>68.5</v>
      </c>
      <c r="E580" s="14">
        <v>137</v>
      </c>
      <c r="F580" s="5">
        <v>6.1</v>
      </c>
      <c r="G580" s="5">
        <v>3.2</v>
      </c>
      <c r="H580" s="7">
        <v>21</v>
      </c>
      <c r="I580" s="7">
        <v>1.1000000000000001</v>
      </c>
      <c r="J580" s="5">
        <f t="shared" si="86"/>
        <v>1.4</v>
      </c>
      <c r="K580" s="21" t="s">
        <v>2021</v>
      </c>
      <c r="L580" s="21" t="s">
        <v>11</v>
      </c>
      <c r="M580" s="43">
        <v>100</v>
      </c>
      <c r="N580" s="30">
        <v>15</v>
      </c>
      <c r="O580" s="30">
        <f t="shared" si="87"/>
        <v>16242</v>
      </c>
      <c r="P580" s="30">
        <f>P579+1</f>
        <v>1242</v>
      </c>
      <c r="Q580" s="30" t="str">
        <f t="shared" si="88"/>
        <v>const char* DP031[11] = {"DP031", "Gado-gado", "68,5", "137", "6,1", "3,2", "21", "1,1", "1,4", "SAYURAN DAN HASIL OLAHANNYA", "16242"};</v>
      </c>
    </row>
    <row r="581" spans="1:17" x14ac:dyDescent="0.25">
      <c r="A581" s="12" t="s">
        <v>1049</v>
      </c>
      <c r="B581" s="28" t="s">
        <v>1050</v>
      </c>
      <c r="C581" s="4" t="s">
        <v>127</v>
      </c>
      <c r="D581" s="8">
        <v>69.2</v>
      </c>
      <c r="E581" s="14">
        <v>160</v>
      </c>
      <c r="F581" s="5">
        <v>3.3</v>
      </c>
      <c r="G581" s="5">
        <v>9.1999999999999993</v>
      </c>
      <c r="H581" s="7">
        <v>16</v>
      </c>
      <c r="I581" s="7">
        <v>2.2999999999999998</v>
      </c>
      <c r="J581" s="5">
        <f t="shared" si="86"/>
        <v>1.0666666666666667</v>
      </c>
      <c r="K581" s="21" t="s">
        <v>2021</v>
      </c>
      <c r="L581" s="21" t="s">
        <v>11</v>
      </c>
      <c r="M581" s="43">
        <v>100</v>
      </c>
      <c r="N581" s="30">
        <v>15</v>
      </c>
      <c r="O581" s="30">
        <f t="shared" si="87"/>
        <v>16243</v>
      </c>
      <c r="P581" s="30">
        <f t="shared" si="85"/>
        <v>1243</v>
      </c>
      <c r="Q581" s="30" t="str">
        <f t="shared" si="88"/>
        <v>const char* DP032[11] = {"DP032", "Gudeg, sayur", "69,2", "160", "3,3", "9,2", "16", "2,3", "1,06666666666667", "SAYURAN DAN HASIL OLAHANNYA", "16243"};</v>
      </c>
    </row>
    <row r="582" spans="1:17" x14ac:dyDescent="0.25">
      <c r="A582" s="12" t="s">
        <v>1051</v>
      </c>
      <c r="B582" s="28" t="s">
        <v>1052</v>
      </c>
      <c r="C582" s="4" t="s">
        <v>127</v>
      </c>
      <c r="D582" s="8">
        <v>76.099999999999994</v>
      </c>
      <c r="E582" s="14">
        <v>143</v>
      </c>
      <c r="F582" s="5">
        <v>4</v>
      </c>
      <c r="G582" s="5">
        <v>11.4</v>
      </c>
      <c r="H582" s="7">
        <v>6</v>
      </c>
      <c r="I582" s="7">
        <v>1.4</v>
      </c>
      <c r="J582" s="5">
        <f t="shared" si="86"/>
        <v>0.4</v>
      </c>
      <c r="K582" s="21" t="s">
        <v>2021</v>
      </c>
      <c r="L582" s="21" t="s">
        <v>11</v>
      </c>
      <c r="M582" s="43">
        <v>100</v>
      </c>
      <c r="N582" s="30">
        <v>15</v>
      </c>
      <c r="O582" s="30">
        <f t="shared" si="87"/>
        <v>16244</v>
      </c>
      <c r="P582" s="30">
        <f t="shared" si="85"/>
        <v>1244</v>
      </c>
      <c r="Q582" s="30" t="str">
        <f t="shared" si="88"/>
        <v>const char* DP033[11] = {"DP033", "Gulai pakis", "76,1", "143", "4", "11,4", "6", "1,4", "0,4", "SAYURAN DAN HASIL OLAHANNYA", "16244"};</v>
      </c>
    </row>
    <row r="583" spans="1:17" x14ac:dyDescent="0.25">
      <c r="A583" s="12" t="s">
        <v>1053</v>
      </c>
      <c r="B583" s="28" t="s">
        <v>1054</v>
      </c>
      <c r="C583" s="4" t="s">
        <v>14</v>
      </c>
      <c r="D583" s="8">
        <v>71.900000000000006</v>
      </c>
      <c r="E583" s="14">
        <v>176</v>
      </c>
      <c r="F583" s="5">
        <v>7.3</v>
      </c>
      <c r="G583" s="5">
        <v>14.9</v>
      </c>
      <c r="H583" s="7">
        <v>3.2</v>
      </c>
      <c r="I583" s="9"/>
      <c r="J583" s="5">
        <f t="shared" si="86"/>
        <v>0.21333333333333335</v>
      </c>
      <c r="K583" s="21" t="s">
        <v>2021</v>
      </c>
      <c r="L583" s="21" t="s">
        <v>11</v>
      </c>
      <c r="M583" s="43">
        <v>100</v>
      </c>
      <c r="N583" s="30">
        <v>15</v>
      </c>
      <c r="O583" s="30">
        <f t="shared" si="87"/>
        <v>16245</v>
      </c>
      <c r="P583" s="30">
        <f t="shared" si="85"/>
        <v>1245</v>
      </c>
      <c r="Q583" s="30" t="str">
        <f t="shared" si="88"/>
        <v>const char* DP034[11] = {"DP034", "Gulai pliek", "71,9", "176", "7,3", "14,9", "3,2", "", "0,213333333333333", "SAYURAN DAN HASIL OLAHANNYA", "16245"};</v>
      </c>
    </row>
    <row r="584" spans="1:17" x14ac:dyDescent="0.25">
      <c r="A584" s="12" t="s">
        <v>1055</v>
      </c>
      <c r="B584" s="28" t="s">
        <v>1056</v>
      </c>
      <c r="C584" s="4" t="s">
        <v>14</v>
      </c>
      <c r="D584" s="8">
        <v>80</v>
      </c>
      <c r="E584" s="14">
        <v>110</v>
      </c>
      <c r="F584" s="5">
        <v>4.5</v>
      </c>
      <c r="G584" s="5">
        <v>6.9</v>
      </c>
      <c r="H584" s="7">
        <v>7.1</v>
      </c>
      <c r="I584" s="7">
        <v>3.9</v>
      </c>
      <c r="J584" s="5">
        <f t="shared" si="86"/>
        <v>0.47333333333333333</v>
      </c>
      <c r="K584" s="21" t="s">
        <v>2021</v>
      </c>
      <c r="L584" s="21" t="s">
        <v>11</v>
      </c>
      <c r="M584" s="43">
        <v>100</v>
      </c>
      <c r="N584" s="30">
        <v>15</v>
      </c>
      <c r="O584" s="30">
        <f t="shared" si="87"/>
        <v>16251</v>
      </c>
      <c r="P584" s="30">
        <f>P579+10</f>
        <v>1251</v>
      </c>
      <c r="Q584" s="30" t="str">
        <f t="shared" si="88"/>
        <v>const char* DP035[11] = {"DP035", "Kadada katembe", "80", "110", "4,5", "6,9", "7,1", "3,9", "0,473333333333333", "SAYURAN DAN HASIL OLAHANNYA", "16251"};</v>
      </c>
    </row>
    <row r="585" spans="1:17" x14ac:dyDescent="0.25">
      <c r="A585" s="12" t="s">
        <v>1057</v>
      </c>
      <c r="B585" s="28" t="s">
        <v>1058</v>
      </c>
      <c r="C585" s="4" t="s">
        <v>14</v>
      </c>
      <c r="D585" s="8">
        <v>91.7</v>
      </c>
      <c r="E585" s="14">
        <v>38</v>
      </c>
      <c r="F585" s="5">
        <v>2.4</v>
      </c>
      <c r="G585" s="5">
        <v>2</v>
      </c>
      <c r="H585" s="7">
        <v>2.6</v>
      </c>
      <c r="I585" s="7">
        <v>1.5</v>
      </c>
      <c r="J585" s="5">
        <f t="shared" si="86"/>
        <v>0.17333333333333334</v>
      </c>
      <c r="K585" s="21" t="s">
        <v>2021</v>
      </c>
      <c r="L585" s="21" t="s">
        <v>11</v>
      </c>
      <c r="M585" s="43">
        <v>100</v>
      </c>
      <c r="N585" s="30">
        <v>15</v>
      </c>
      <c r="O585" s="30">
        <f t="shared" si="87"/>
        <v>16252</v>
      </c>
      <c r="P585" s="30">
        <f t="shared" ref="P585:P588" si="89">P580+10</f>
        <v>1252</v>
      </c>
      <c r="Q585" s="30" t="str">
        <f t="shared" si="88"/>
        <v>const char* DP036[11] = {"DP036", "Kaparende, sayur", "91,7", "38", "2,4", "2", "2,6", "1,5", "0,173333333333333", "SAYURAN DAN HASIL OLAHANNYA", "16252"};</v>
      </c>
    </row>
    <row r="586" spans="1:17" x14ac:dyDescent="0.25">
      <c r="A586" s="12" t="s">
        <v>1059</v>
      </c>
      <c r="B586" s="28" t="s">
        <v>1060</v>
      </c>
      <c r="C586" s="4" t="s">
        <v>127</v>
      </c>
      <c r="D586" s="8">
        <v>79</v>
      </c>
      <c r="E586" s="14">
        <v>92</v>
      </c>
      <c r="F586" s="5">
        <v>2.2000000000000002</v>
      </c>
      <c r="G586" s="5">
        <v>3.3</v>
      </c>
      <c r="H586" s="7">
        <v>14.1</v>
      </c>
      <c r="I586" s="7">
        <v>1.4</v>
      </c>
      <c r="J586" s="5">
        <f t="shared" si="86"/>
        <v>0.94</v>
      </c>
      <c r="K586" s="21" t="s">
        <v>2021</v>
      </c>
      <c r="L586" s="21" t="s">
        <v>11</v>
      </c>
      <c r="M586" s="43">
        <v>100</v>
      </c>
      <c r="N586" s="30">
        <v>15</v>
      </c>
      <c r="O586" s="30">
        <f t="shared" si="87"/>
        <v>16253</v>
      </c>
      <c r="P586" s="30">
        <f t="shared" si="89"/>
        <v>1253</v>
      </c>
      <c r="Q586" s="30" t="str">
        <f t="shared" si="88"/>
        <v>const char* DP037[11] = {"DP037", "Karedok, sayur", "79", "92", "2,2", "3,3", "14,1", "1,4", "0,94", "SAYURAN DAN HASIL OLAHANNYA", "16253"};</v>
      </c>
    </row>
    <row r="587" spans="1:17" x14ac:dyDescent="0.25">
      <c r="A587" s="12" t="s">
        <v>1061</v>
      </c>
      <c r="B587" s="28" t="s">
        <v>1062</v>
      </c>
      <c r="C587" s="4" t="s">
        <v>127</v>
      </c>
      <c r="D587" s="8">
        <v>2.2999999999999998</v>
      </c>
      <c r="E587" s="14">
        <v>586</v>
      </c>
      <c r="F587" s="5">
        <v>4.9000000000000004</v>
      </c>
      <c r="G587" s="5">
        <v>40.6</v>
      </c>
      <c r="H587" s="7">
        <v>50.2</v>
      </c>
      <c r="I587" s="7">
        <v>0.5</v>
      </c>
      <c r="J587" s="5">
        <f t="shared" si="86"/>
        <v>3.3466666666666667</v>
      </c>
      <c r="K587" s="21" t="s">
        <v>2021</v>
      </c>
      <c r="L587" s="21" t="s">
        <v>11</v>
      </c>
      <c r="M587" s="43">
        <v>100</v>
      </c>
      <c r="N587" s="30">
        <v>15</v>
      </c>
      <c r="O587" s="30">
        <f t="shared" si="87"/>
        <v>16254</v>
      </c>
      <c r="P587" s="30">
        <f t="shared" si="89"/>
        <v>1254</v>
      </c>
      <c r="Q587" s="30" t="str">
        <f t="shared" si="88"/>
        <v>const char* DP038[11] = {"DP038", "Keripik bayam", "2,3", "586", "4,9", "40,6", "50,2", "0,5", "3,34666666666667", "SAYURAN DAN HASIL OLAHANNYA", "16254"};</v>
      </c>
    </row>
    <row r="588" spans="1:17" x14ac:dyDescent="0.25">
      <c r="A588" s="12" t="s">
        <v>1063</v>
      </c>
      <c r="B588" s="28" t="s">
        <v>2159</v>
      </c>
      <c r="C588" s="4" t="s">
        <v>14</v>
      </c>
      <c r="D588" s="8">
        <v>88.4</v>
      </c>
      <c r="E588" s="14">
        <v>46</v>
      </c>
      <c r="F588" s="5">
        <v>2.2000000000000002</v>
      </c>
      <c r="G588" s="5">
        <v>1.5</v>
      </c>
      <c r="H588" s="7">
        <v>6</v>
      </c>
      <c r="I588" s="7">
        <v>3.8</v>
      </c>
      <c r="J588" s="5">
        <f t="shared" si="86"/>
        <v>0.4</v>
      </c>
      <c r="K588" s="21" t="s">
        <v>2021</v>
      </c>
      <c r="L588" s="21" t="s">
        <v>11</v>
      </c>
      <c r="M588" s="43">
        <v>100</v>
      </c>
      <c r="N588" s="30">
        <v>15</v>
      </c>
      <c r="O588" s="30">
        <f t="shared" si="87"/>
        <v>16255</v>
      </c>
      <c r="P588" s="30">
        <f t="shared" si="89"/>
        <v>1255</v>
      </c>
      <c r="Q588" s="30" t="str">
        <f t="shared" si="88"/>
        <v>const char* DP039[11] = {"DP039", "Kotiu hinela tawang nggole", "88,4", "46", "2,2", "1,5", "6", "3,8", "0,4", "SAYURAN DAN HASIL OLAHANNYA", "16255"};</v>
      </c>
    </row>
    <row r="589" spans="1:17" x14ac:dyDescent="0.25">
      <c r="A589" s="12" t="s">
        <v>1064</v>
      </c>
      <c r="B589" s="28" t="s">
        <v>2160</v>
      </c>
      <c r="C589" s="4" t="s">
        <v>14</v>
      </c>
      <c r="D589" s="8">
        <v>96.3</v>
      </c>
      <c r="E589" s="14">
        <v>15</v>
      </c>
      <c r="F589" s="5">
        <v>1</v>
      </c>
      <c r="G589" s="5">
        <v>0.4</v>
      </c>
      <c r="H589" s="7">
        <v>1.9</v>
      </c>
      <c r="I589" s="9"/>
      <c r="J589" s="5">
        <f t="shared" si="86"/>
        <v>0.12666666666666665</v>
      </c>
      <c r="K589" s="21" t="s">
        <v>2021</v>
      </c>
      <c r="L589" s="21" t="s">
        <v>11</v>
      </c>
      <c r="M589" s="43">
        <v>100</v>
      </c>
      <c r="N589" s="30">
        <v>15</v>
      </c>
      <c r="O589" s="30">
        <f t="shared" si="87"/>
        <v>16311</v>
      </c>
      <c r="P589" s="30">
        <f>P588+56</f>
        <v>1311</v>
      </c>
      <c r="Q589" s="30" t="str">
        <f t="shared" si="88"/>
        <v>const char* DP040[11] = {"DP040", "Lema/Rebung asam", "96,3", "15", "1", "0,4", "1,9", "", "0,126666666666667", "SAYURAN DAN HASIL OLAHANNYA", "16311"};</v>
      </c>
    </row>
    <row r="590" spans="1:17" x14ac:dyDescent="0.25">
      <c r="A590" s="12" t="s">
        <v>1065</v>
      </c>
      <c r="B590" s="28" t="s">
        <v>1066</v>
      </c>
      <c r="C590" s="4" t="s">
        <v>14</v>
      </c>
      <c r="D590" s="8">
        <v>84.8</v>
      </c>
      <c r="E590" s="14">
        <v>79</v>
      </c>
      <c r="F590" s="5">
        <v>2.2999999999999998</v>
      </c>
      <c r="G590" s="5">
        <v>5.2</v>
      </c>
      <c r="H590" s="7">
        <v>5.8</v>
      </c>
      <c r="I590" s="7">
        <v>2.5</v>
      </c>
      <c r="J590" s="5">
        <f t="shared" si="86"/>
        <v>0.38666666666666666</v>
      </c>
      <c r="K590" s="21" t="s">
        <v>2021</v>
      </c>
      <c r="L590" s="21" t="s">
        <v>11</v>
      </c>
      <c r="M590" s="43">
        <v>100</v>
      </c>
      <c r="N590" s="30">
        <v>15</v>
      </c>
      <c r="O590" s="30">
        <f t="shared" si="87"/>
        <v>16312</v>
      </c>
      <c r="P590" s="30">
        <f>P589+1</f>
        <v>1312</v>
      </c>
      <c r="Q590" s="30" t="str">
        <f t="shared" si="88"/>
        <v>const char* DP041[11] = {"DP041", "Lilin bungkus gedi", "84,8", "79", "2,3", "5,2", "5,8", "2,5", "0,386666666666667", "SAYURAN DAN HASIL OLAHANNYA", "16312"};</v>
      </c>
    </row>
    <row r="591" spans="1:17" x14ac:dyDescent="0.25">
      <c r="A591" s="12" t="s">
        <v>1067</v>
      </c>
      <c r="B591" s="28" t="s">
        <v>1068</v>
      </c>
      <c r="C591" s="4" t="s">
        <v>14</v>
      </c>
      <c r="D591" s="8">
        <v>83.9</v>
      </c>
      <c r="E591" s="14">
        <v>9</v>
      </c>
      <c r="F591" s="5">
        <v>2.1</v>
      </c>
      <c r="G591" s="5">
        <v>6</v>
      </c>
      <c r="H591" s="7">
        <v>7.1</v>
      </c>
      <c r="I591" s="7">
        <v>4.4000000000000004</v>
      </c>
      <c r="J591" s="5">
        <f t="shared" si="86"/>
        <v>0.47333333333333333</v>
      </c>
      <c r="K591" s="21" t="s">
        <v>2021</v>
      </c>
      <c r="L591" s="21" t="s">
        <v>11</v>
      </c>
      <c r="M591" s="43">
        <v>100</v>
      </c>
      <c r="N591" s="30">
        <v>15</v>
      </c>
      <c r="O591" s="30">
        <f t="shared" si="87"/>
        <v>16313</v>
      </c>
      <c r="P591" s="30">
        <f t="shared" si="85"/>
        <v>1313</v>
      </c>
      <c r="Q591" s="30" t="str">
        <f t="shared" si="88"/>
        <v>const char* DP042[11] = {"DP042", "Olah-olah", "83,9", "9", "2,1", "6", "7,1", "4,4", "0,473333333333333", "SAYURAN DAN HASIL OLAHANNYA", "16313"};</v>
      </c>
    </row>
    <row r="592" spans="1:17" x14ac:dyDescent="0.25">
      <c r="A592" s="12" t="s">
        <v>1069</v>
      </c>
      <c r="B592" s="28" t="s">
        <v>2161</v>
      </c>
      <c r="C592" s="4" t="s">
        <v>14</v>
      </c>
      <c r="D592" s="8">
        <v>83.4</v>
      </c>
      <c r="E592" s="14">
        <v>77</v>
      </c>
      <c r="F592" s="5">
        <v>3.5</v>
      </c>
      <c r="G592" s="5">
        <v>4.5999999999999996</v>
      </c>
      <c r="H592" s="7">
        <v>5.4</v>
      </c>
      <c r="I592" s="7">
        <v>3.6</v>
      </c>
      <c r="J592" s="5">
        <f t="shared" si="86"/>
        <v>0.36000000000000004</v>
      </c>
      <c r="K592" s="21" t="s">
        <v>2021</v>
      </c>
      <c r="L592" s="21" t="s">
        <v>11</v>
      </c>
      <c r="M592" s="43">
        <v>100</v>
      </c>
      <c r="N592" s="30">
        <v>15</v>
      </c>
      <c r="O592" s="30">
        <f t="shared" si="87"/>
        <v>16314</v>
      </c>
      <c r="P592" s="30">
        <f t="shared" si="85"/>
        <v>1314</v>
      </c>
      <c r="Q592" s="30" t="str">
        <f t="shared" si="88"/>
        <v>const char* DP043[11] = {"DP043", "Paku hinela wulelenggapaya", "83,4", "77", "3,5", "4,6", "5,4", "3,6", "0,36", "SAYURAN DAN HASIL OLAHANNYA", "16314"};</v>
      </c>
    </row>
    <row r="593" spans="1:17" x14ac:dyDescent="0.25">
      <c r="A593" s="12" t="s">
        <v>1070</v>
      </c>
      <c r="B593" s="28" t="s">
        <v>1071</v>
      </c>
      <c r="C593" s="4" t="s">
        <v>14</v>
      </c>
      <c r="D593" s="8">
        <v>83.8</v>
      </c>
      <c r="E593" s="14">
        <v>75</v>
      </c>
      <c r="F593" s="5">
        <v>2.5</v>
      </c>
      <c r="G593" s="5">
        <v>2.8</v>
      </c>
      <c r="H593" s="7">
        <v>10</v>
      </c>
      <c r="I593" s="7">
        <v>5.4</v>
      </c>
      <c r="J593" s="5">
        <f t="shared" si="86"/>
        <v>0.66666666666666663</v>
      </c>
      <c r="K593" s="21" t="s">
        <v>2021</v>
      </c>
      <c r="L593" s="21" t="s">
        <v>11</v>
      </c>
      <c r="M593" s="43">
        <v>100</v>
      </c>
      <c r="N593" s="30">
        <v>15</v>
      </c>
      <c r="O593" s="30">
        <f t="shared" si="87"/>
        <v>16315</v>
      </c>
      <c r="P593" s="30">
        <f t="shared" si="85"/>
        <v>1315</v>
      </c>
      <c r="Q593" s="30" t="str">
        <f t="shared" si="88"/>
        <v>const char* DP044[11] = {"DP044", "Pelecing kangkung", "83,8", "75", "2,5", "2,8", "10", "5,4", "0,666666666666667", "SAYURAN DAN HASIL OLAHANNYA", "16315"};</v>
      </c>
    </row>
    <row r="594" spans="1:17" x14ac:dyDescent="0.25">
      <c r="A594" s="12" t="s">
        <v>1072</v>
      </c>
      <c r="B594" s="28" t="s">
        <v>1073</v>
      </c>
      <c r="C594" s="4" t="s">
        <v>14</v>
      </c>
      <c r="D594" s="8">
        <v>91.8</v>
      </c>
      <c r="E594" s="14">
        <v>25</v>
      </c>
      <c r="F594" s="5">
        <v>1.5</v>
      </c>
      <c r="G594" s="5">
        <v>0.5</v>
      </c>
      <c r="H594" s="7">
        <v>3.6</v>
      </c>
      <c r="I594" s="7">
        <v>1.7</v>
      </c>
      <c r="J594" s="5">
        <f t="shared" si="86"/>
        <v>0.24000000000000002</v>
      </c>
      <c r="K594" s="21" t="s">
        <v>2021</v>
      </c>
      <c r="L594" s="21" t="s">
        <v>11</v>
      </c>
      <c r="M594" s="43">
        <v>100</v>
      </c>
      <c r="N594" s="30">
        <v>15</v>
      </c>
      <c r="O594" s="30">
        <f t="shared" si="87"/>
        <v>16321</v>
      </c>
      <c r="P594" s="30">
        <f>P589+10</f>
        <v>1321</v>
      </c>
      <c r="Q594" s="30" t="str">
        <f t="shared" si="88"/>
        <v>const char* DP045[11] = {"DP045", "Purundawa", "91,8", "25", "1,5", "0,5", "3,6", "1,7", "0,24", "SAYURAN DAN HASIL OLAHANNYA", "16321"};</v>
      </c>
    </row>
    <row r="595" spans="1:17" x14ac:dyDescent="0.25">
      <c r="A595" s="12" t="s">
        <v>1074</v>
      </c>
      <c r="B595" s="28" t="s">
        <v>1075</v>
      </c>
      <c r="C595" s="4" t="s">
        <v>127</v>
      </c>
      <c r="D595" s="8">
        <v>70.099999999999994</v>
      </c>
      <c r="E595" s="14">
        <v>153</v>
      </c>
      <c r="F595" s="5">
        <v>11.3</v>
      </c>
      <c r="G595" s="5">
        <v>8.4</v>
      </c>
      <c r="H595" s="7">
        <v>8</v>
      </c>
      <c r="I595" s="7">
        <v>1.4</v>
      </c>
      <c r="J595" s="5">
        <f t="shared" si="86"/>
        <v>0.53333333333333333</v>
      </c>
      <c r="K595" s="21" t="s">
        <v>2021</v>
      </c>
      <c r="L595" s="21" t="s">
        <v>11</v>
      </c>
      <c r="M595" s="43">
        <v>100</v>
      </c>
      <c r="N595" s="30">
        <v>15</v>
      </c>
      <c r="O595" s="30">
        <f t="shared" si="87"/>
        <v>16322</v>
      </c>
      <c r="P595" s="30">
        <f t="shared" ref="P595:P598" si="90">P590+10</f>
        <v>1322</v>
      </c>
      <c r="Q595" s="30" t="str">
        <f t="shared" si="88"/>
        <v>const char* DP046[11] = {"DP046", "Rujak cingur", "70,1", "153", "11,3", "8,4", "8", "1,4", "0,533333333333333", "SAYURAN DAN HASIL OLAHANNYA", "16322"};</v>
      </c>
    </row>
    <row r="596" spans="1:17" x14ac:dyDescent="0.25">
      <c r="A596" s="12" t="s">
        <v>1076</v>
      </c>
      <c r="B596" s="28" t="s">
        <v>1077</v>
      </c>
      <c r="C596" s="4" t="s">
        <v>127</v>
      </c>
      <c r="D596" s="8">
        <v>93.2</v>
      </c>
      <c r="E596" s="14">
        <v>29</v>
      </c>
      <c r="F596" s="5">
        <v>0.7</v>
      </c>
      <c r="G596" s="5">
        <v>0.6</v>
      </c>
      <c r="H596" s="7">
        <v>5</v>
      </c>
      <c r="I596" s="7">
        <v>0.6</v>
      </c>
      <c r="J596" s="5">
        <f t="shared" si="86"/>
        <v>0.33333333333333331</v>
      </c>
      <c r="K596" s="21" t="s">
        <v>2021</v>
      </c>
      <c r="L596" s="21" t="s">
        <v>11</v>
      </c>
      <c r="M596" s="43">
        <v>100</v>
      </c>
      <c r="N596" s="30">
        <v>15</v>
      </c>
      <c r="O596" s="30">
        <f t="shared" si="87"/>
        <v>16323</v>
      </c>
      <c r="P596" s="30">
        <f t="shared" si="90"/>
        <v>1323</v>
      </c>
      <c r="Q596" s="30" t="str">
        <f t="shared" si="88"/>
        <v>const char* DP047[11] = {"DP047", "Sayur asem", "93,2", "29", "0,7", "0,6", "5", "0,6", "0,333333333333333", "SAYURAN DAN HASIL OLAHANNYA", "16323"};</v>
      </c>
    </row>
    <row r="597" spans="1:17" x14ac:dyDescent="0.25">
      <c r="A597" s="12" t="s">
        <v>1078</v>
      </c>
      <c r="B597" s="28" t="s">
        <v>1079</v>
      </c>
      <c r="C597" s="4" t="s">
        <v>14</v>
      </c>
      <c r="D597" s="7">
        <v>83.4</v>
      </c>
      <c r="E597" s="14">
        <v>49</v>
      </c>
      <c r="F597" s="7">
        <v>1.7</v>
      </c>
      <c r="G597" s="5">
        <v>0.3</v>
      </c>
      <c r="H597" s="5">
        <v>9.8000000000000007</v>
      </c>
      <c r="I597" s="7">
        <v>2.7</v>
      </c>
      <c r="J597" s="5">
        <f t="shared" si="86"/>
        <v>0.65333333333333343</v>
      </c>
      <c r="K597" s="21" t="s">
        <v>2021</v>
      </c>
      <c r="L597" s="21" t="s">
        <v>11</v>
      </c>
      <c r="M597" s="43">
        <v>100</v>
      </c>
      <c r="N597" s="30">
        <v>15</v>
      </c>
      <c r="O597" s="30">
        <f t="shared" si="87"/>
        <v>16324</v>
      </c>
      <c r="P597" s="30">
        <f t="shared" si="90"/>
        <v>1324</v>
      </c>
      <c r="Q597" s="30" t="str">
        <f t="shared" si="88"/>
        <v>const char* DP048[11] = {"DP048", "Sayur bunga pepaya", "83,4", "49", "1,7", "0,3", "9,8", "2,7", "0,653333333333333", "SAYURAN DAN HASIL OLAHANNYA", "16324"};</v>
      </c>
    </row>
    <row r="598" spans="1:17" x14ac:dyDescent="0.25">
      <c r="A598" s="12" t="s">
        <v>1080</v>
      </c>
      <c r="B598" s="28" t="s">
        <v>1081</v>
      </c>
      <c r="C598" s="4" t="s">
        <v>14</v>
      </c>
      <c r="D598" s="7">
        <v>70.8</v>
      </c>
      <c r="E598" s="14">
        <v>178</v>
      </c>
      <c r="F598" s="7">
        <v>2.6</v>
      </c>
      <c r="G598" s="5">
        <v>13.9</v>
      </c>
      <c r="H598" s="5">
        <v>10.6</v>
      </c>
      <c r="I598" s="7">
        <v>8.4</v>
      </c>
      <c r="J598" s="5">
        <f t="shared" si="86"/>
        <v>0.70666666666666667</v>
      </c>
      <c r="K598" s="21" t="s">
        <v>2021</v>
      </c>
      <c r="L598" s="21" t="s">
        <v>11</v>
      </c>
      <c r="M598" s="43">
        <v>100</v>
      </c>
      <c r="N598" s="30">
        <v>15</v>
      </c>
      <c r="O598" s="30">
        <f t="shared" si="87"/>
        <v>16325</v>
      </c>
      <c r="P598" s="30">
        <f t="shared" si="90"/>
        <v>1325</v>
      </c>
      <c r="Q598" s="30" t="str">
        <f t="shared" si="88"/>
        <v>const char* DP049[11] = {"DP049", "Sayur garu", "70,8", "178", "2,6", "13,9", "10,6", "8,4", "0,706666666666667", "SAYURAN DAN HASIL OLAHANNYA", "16325"};</v>
      </c>
    </row>
    <row r="599" spans="1:17" x14ac:dyDescent="0.25">
      <c r="A599" s="12" t="s">
        <v>1082</v>
      </c>
      <c r="B599" s="28" t="s">
        <v>1083</v>
      </c>
      <c r="C599" s="4" t="s">
        <v>14</v>
      </c>
      <c r="D599" s="7">
        <v>72.8</v>
      </c>
      <c r="E599" s="14">
        <v>133</v>
      </c>
      <c r="F599" s="7">
        <v>7.3</v>
      </c>
      <c r="G599" s="5">
        <v>6.6</v>
      </c>
      <c r="H599" s="5">
        <v>11.2</v>
      </c>
      <c r="I599" s="7">
        <v>1.2</v>
      </c>
      <c r="J599" s="5">
        <f t="shared" si="86"/>
        <v>0.74666666666666659</v>
      </c>
      <c r="K599" s="21" t="s">
        <v>2021</v>
      </c>
      <c r="L599" s="21" t="s">
        <v>11</v>
      </c>
      <c r="M599" s="43">
        <v>100</v>
      </c>
      <c r="N599" s="30">
        <v>15</v>
      </c>
      <c r="O599" s="30">
        <f t="shared" si="87"/>
        <v>16331</v>
      </c>
      <c r="P599" s="30">
        <f>P598+6</f>
        <v>1331</v>
      </c>
      <c r="Q599" s="30" t="str">
        <f t="shared" si="88"/>
        <v>const char* DP050[11] = {"DP050", "Sayur kohu-kohu", "72,8", "133", "7,3", "6,6", "11,2", "1,2", "0,746666666666667", "SAYURAN DAN HASIL OLAHANNYA", "16331"};</v>
      </c>
    </row>
    <row r="600" spans="1:17" x14ac:dyDescent="0.25">
      <c r="A600" s="12" t="s">
        <v>1084</v>
      </c>
      <c r="B600" s="28" t="s">
        <v>1085</v>
      </c>
      <c r="C600" s="4" t="s">
        <v>14</v>
      </c>
      <c r="D600" s="7">
        <v>90.4</v>
      </c>
      <c r="E600" s="14">
        <v>36</v>
      </c>
      <c r="F600" s="7">
        <v>2.7</v>
      </c>
      <c r="G600" s="5">
        <v>0.7</v>
      </c>
      <c r="H600" s="5">
        <v>4.8</v>
      </c>
      <c r="I600" s="7">
        <v>1.4</v>
      </c>
      <c r="J600" s="5">
        <f t="shared" si="86"/>
        <v>0.32</v>
      </c>
      <c r="K600" s="21" t="s">
        <v>2021</v>
      </c>
      <c r="L600" s="21" t="s">
        <v>11</v>
      </c>
      <c r="M600" s="43">
        <v>100</v>
      </c>
      <c r="N600" s="30">
        <v>15</v>
      </c>
      <c r="O600" s="30">
        <f t="shared" si="87"/>
        <v>16332</v>
      </c>
      <c r="P600" s="30">
        <f>P599+1</f>
        <v>1332</v>
      </c>
      <c r="Q600" s="30" t="str">
        <f t="shared" si="88"/>
        <v>const char* DP051[11] = {"DP051", "Sayur lilin-terubuk", "90,4", "36", "2,7", "0,7", "4,8", "1,4", "0,32", "SAYURAN DAN HASIL OLAHANNYA", "16332"};</v>
      </c>
    </row>
    <row r="601" spans="1:17" x14ac:dyDescent="0.25">
      <c r="A601" s="12" t="s">
        <v>1086</v>
      </c>
      <c r="B601" s="28" t="s">
        <v>1087</v>
      </c>
      <c r="C601" s="4" t="s">
        <v>14</v>
      </c>
      <c r="D601" s="7">
        <v>87.5</v>
      </c>
      <c r="E601" s="14">
        <v>49</v>
      </c>
      <c r="F601" s="7">
        <v>3.1</v>
      </c>
      <c r="G601" s="5">
        <v>2.5</v>
      </c>
      <c r="H601" s="5">
        <v>3.6</v>
      </c>
      <c r="I601" s="9"/>
      <c r="J601" s="5">
        <f t="shared" si="86"/>
        <v>0.24000000000000002</v>
      </c>
      <c r="K601" s="21" t="s">
        <v>2021</v>
      </c>
      <c r="L601" s="21" t="s">
        <v>11</v>
      </c>
      <c r="M601" s="43">
        <v>100</v>
      </c>
      <c r="N601" s="30">
        <v>15</v>
      </c>
      <c r="O601" s="30">
        <f t="shared" si="87"/>
        <v>16333</v>
      </c>
      <c r="P601" s="30">
        <f t="shared" si="85"/>
        <v>1333</v>
      </c>
      <c r="Q601" s="30" t="str">
        <f t="shared" si="88"/>
        <v>const char* DP052[11] = {"DP052", "Sayur ndusuk", "87,5", "49", "3,1", "2,5", "3,6", "", "0,24", "SAYURAN DAN HASIL OLAHANNYA", "16333"};</v>
      </c>
    </row>
    <row r="602" spans="1:17" x14ac:dyDescent="0.25">
      <c r="A602" s="12" t="s">
        <v>1088</v>
      </c>
      <c r="B602" s="28" t="s">
        <v>1089</v>
      </c>
      <c r="C602" s="4" t="s">
        <v>127</v>
      </c>
      <c r="D602" s="7">
        <v>92.7</v>
      </c>
      <c r="E602" s="14">
        <v>27</v>
      </c>
      <c r="F602" s="7">
        <v>1.3</v>
      </c>
      <c r="G602" s="5">
        <v>2</v>
      </c>
      <c r="H602" s="5">
        <v>1</v>
      </c>
      <c r="I602" s="7">
        <v>0.3</v>
      </c>
      <c r="J602" s="5">
        <f t="shared" si="86"/>
        <v>6.6666666666666666E-2</v>
      </c>
      <c r="K602" s="21" t="s">
        <v>2021</v>
      </c>
      <c r="L602" s="21" t="s">
        <v>11</v>
      </c>
      <c r="M602" s="43">
        <v>100</v>
      </c>
      <c r="N602" s="30">
        <v>15</v>
      </c>
      <c r="O602" s="30">
        <f t="shared" si="87"/>
        <v>16334</v>
      </c>
      <c r="P602" s="30">
        <f t="shared" si="85"/>
        <v>1334</v>
      </c>
      <c r="Q602" s="30" t="str">
        <f t="shared" si="88"/>
        <v>const char* DP053[11] = {"DP053", "Sayur sop", "92,7", "27", "1,3", "2", "1", "0,3", "0,0666666666666667", "SAYURAN DAN HASIL OLAHANNYA", "16334"};</v>
      </c>
    </row>
    <row r="603" spans="1:17" x14ac:dyDescent="0.25">
      <c r="A603" s="12" t="s">
        <v>1090</v>
      </c>
      <c r="B603" s="28" t="s">
        <v>1091</v>
      </c>
      <c r="C603" s="4" t="s">
        <v>14</v>
      </c>
      <c r="D603" s="7">
        <v>85.5</v>
      </c>
      <c r="E603" s="14">
        <v>67</v>
      </c>
      <c r="F603" s="7">
        <v>5.2</v>
      </c>
      <c r="G603" s="5">
        <v>2.9</v>
      </c>
      <c r="H603" s="5">
        <v>5.0999999999999996</v>
      </c>
      <c r="I603" s="7">
        <v>1.4</v>
      </c>
      <c r="J603" s="5">
        <f t="shared" si="86"/>
        <v>0.33999999999999997</v>
      </c>
      <c r="K603" s="21" t="s">
        <v>2021</v>
      </c>
      <c r="L603" s="21" t="s">
        <v>11</v>
      </c>
      <c r="M603" s="43">
        <v>100</v>
      </c>
      <c r="N603" s="30">
        <v>15</v>
      </c>
      <c r="O603" s="30">
        <f t="shared" si="87"/>
        <v>16335</v>
      </c>
      <c r="P603" s="30">
        <f t="shared" si="85"/>
        <v>1335</v>
      </c>
      <c r="Q603" s="30" t="str">
        <f t="shared" si="88"/>
        <v>const char* DP054[11] = {"DP054", "Sayur umbut kelapa", "85,5", "67", "5,2", "2,9", "5,1", "1,4", "0,34", "SAYURAN DAN HASIL OLAHANNYA", "16335"};</v>
      </c>
    </row>
    <row r="604" spans="1:17" x14ac:dyDescent="0.25">
      <c r="A604" s="12" t="s">
        <v>1092</v>
      </c>
      <c r="B604" s="28" t="s">
        <v>1093</v>
      </c>
      <c r="C604" s="4" t="s">
        <v>14</v>
      </c>
      <c r="D604" s="7">
        <v>87.6</v>
      </c>
      <c r="E604" s="14">
        <v>57</v>
      </c>
      <c r="F604" s="7">
        <v>5.4</v>
      </c>
      <c r="G604" s="5">
        <v>2.6</v>
      </c>
      <c r="H604" s="5">
        <v>3.1</v>
      </c>
      <c r="I604" s="7">
        <v>1.6</v>
      </c>
      <c r="J604" s="5">
        <f t="shared" si="86"/>
        <v>0.20666666666666667</v>
      </c>
      <c r="K604" s="21" t="s">
        <v>2021</v>
      </c>
      <c r="L604" s="21" t="s">
        <v>11</v>
      </c>
      <c r="M604" s="43">
        <v>100</v>
      </c>
      <c r="N604" s="30">
        <v>15</v>
      </c>
      <c r="O604" s="30">
        <f t="shared" si="87"/>
        <v>16341</v>
      </c>
      <c r="P604" s="30">
        <f>P603+6</f>
        <v>1341</v>
      </c>
      <c r="Q604" s="30" t="str">
        <f t="shared" si="88"/>
        <v>const char* DP055[11] = {"DP055", "Sayur umbut rotan", "87,6", "57", "5,4", "2,6", "3,1", "1,6", "0,206666666666667", "SAYURAN DAN HASIL OLAHANNYA", "16341"};</v>
      </c>
    </row>
    <row r="605" spans="1:17" x14ac:dyDescent="0.25">
      <c r="A605" s="12" t="s">
        <v>1094</v>
      </c>
      <c r="B605" s="28" t="s">
        <v>1095</v>
      </c>
      <c r="C605" s="4" t="s">
        <v>2330</v>
      </c>
      <c r="D605" s="7">
        <v>87.1</v>
      </c>
      <c r="E605" s="14">
        <v>88</v>
      </c>
      <c r="F605" s="7">
        <v>3.2</v>
      </c>
      <c r="G605" s="5">
        <v>8</v>
      </c>
      <c r="H605" s="5">
        <v>0.8</v>
      </c>
      <c r="I605" s="7">
        <v>0.9</v>
      </c>
      <c r="J605" s="5">
        <f t="shared" si="86"/>
        <v>5.3333333333333337E-2</v>
      </c>
      <c r="K605" s="21" t="s">
        <v>2021</v>
      </c>
      <c r="L605" s="21" t="s">
        <v>11</v>
      </c>
      <c r="M605" s="43">
        <v>100</v>
      </c>
      <c r="N605" s="30">
        <v>15</v>
      </c>
      <c r="O605" s="30">
        <f t="shared" si="87"/>
        <v>16342</v>
      </c>
      <c r="P605" s="30">
        <f>P604+1</f>
        <v>1342</v>
      </c>
      <c r="Q605" s="30" t="str">
        <f t="shared" si="88"/>
        <v>const char* DP056[11] = {"DP056", "Shabu-shabu", "87,1", "88", "3,2", "8", "0,8", "0,9", "0,0533333333333333", "SAYURAN DAN HASIL OLAHANNYA", "16342"};</v>
      </c>
    </row>
    <row r="606" spans="1:17" x14ac:dyDescent="0.25">
      <c r="A606" s="12" t="s">
        <v>1096</v>
      </c>
      <c r="B606" s="28" t="s">
        <v>1097</v>
      </c>
      <c r="C606" s="4" t="s">
        <v>2330</v>
      </c>
      <c r="D606" s="7">
        <v>52.7</v>
      </c>
      <c r="E606" s="14">
        <v>212</v>
      </c>
      <c r="F606" s="7">
        <v>6</v>
      </c>
      <c r="G606" s="5">
        <v>10</v>
      </c>
      <c r="H606" s="5">
        <v>29.1</v>
      </c>
      <c r="I606" s="9"/>
      <c r="J606" s="5">
        <f t="shared" si="86"/>
        <v>1.9400000000000002</v>
      </c>
      <c r="K606" s="21" t="s">
        <v>2021</v>
      </c>
      <c r="L606" s="21" t="s">
        <v>11</v>
      </c>
      <c r="M606" s="43">
        <v>100</v>
      </c>
      <c r="N606" s="30">
        <v>15</v>
      </c>
      <c r="O606" s="30">
        <f t="shared" si="87"/>
        <v>16343</v>
      </c>
      <c r="P606" s="30">
        <f t="shared" si="85"/>
        <v>1343</v>
      </c>
      <c r="Q606" s="30" t="str">
        <f t="shared" si="88"/>
        <v>const char* DP057[11] = {"DP057", "Semur jengkol", "52,7", "212", "6", "10", "29,1", "", "1,94", "SAYURAN DAN HASIL OLAHANNYA", "16343"};</v>
      </c>
    </row>
    <row r="607" spans="1:17" x14ac:dyDescent="0.25">
      <c r="A607" s="12" t="s">
        <v>1098</v>
      </c>
      <c r="B607" s="28" t="s">
        <v>2162</v>
      </c>
      <c r="C607" s="4" t="s">
        <v>14</v>
      </c>
      <c r="D607" s="7">
        <v>91.8</v>
      </c>
      <c r="E607" s="14">
        <v>33</v>
      </c>
      <c r="F607" s="7">
        <v>1.2</v>
      </c>
      <c r="G607" s="5">
        <v>1.3</v>
      </c>
      <c r="H607" s="5">
        <v>4.0999999999999996</v>
      </c>
      <c r="I607" s="7">
        <v>3.1</v>
      </c>
      <c r="J607" s="5">
        <f t="shared" si="86"/>
        <v>0.27333333333333332</v>
      </c>
      <c r="K607" s="21" t="s">
        <v>2021</v>
      </c>
      <c r="L607" s="21" t="s">
        <v>11</v>
      </c>
      <c r="M607" s="43">
        <v>100</v>
      </c>
      <c r="N607" s="30">
        <v>15</v>
      </c>
      <c r="O607" s="30">
        <f t="shared" si="87"/>
        <v>16344</v>
      </c>
      <c r="P607" s="30">
        <f t="shared" si="85"/>
        <v>1344</v>
      </c>
      <c r="Q607" s="30" t="str">
        <f t="shared" si="88"/>
        <v>const char* DP058[11] = {"DP058", "Tinira ninahu nggaluku", "91,8", "33", "1,2", "1,3", "4,1", "3,1", "0,273333333333333", "SAYURAN DAN HASIL OLAHANNYA", "16344"};</v>
      </c>
    </row>
    <row r="608" spans="1:17" x14ac:dyDescent="0.25">
      <c r="A608" s="12" t="s">
        <v>1099</v>
      </c>
      <c r="B608" s="28" t="s">
        <v>2163</v>
      </c>
      <c r="C608" s="4" t="s">
        <v>127</v>
      </c>
      <c r="D608" s="7">
        <v>91.2</v>
      </c>
      <c r="E608" s="14">
        <v>48</v>
      </c>
      <c r="F608" s="7">
        <v>1.4</v>
      </c>
      <c r="G608" s="5">
        <v>4.2</v>
      </c>
      <c r="H608" s="5">
        <v>2.6</v>
      </c>
      <c r="I608" s="7">
        <v>0.5</v>
      </c>
      <c r="J608" s="5">
        <f t="shared" si="86"/>
        <v>0.17333333333333334</v>
      </c>
      <c r="K608" s="21" t="s">
        <v>2021</v>
      </c>
      <c r="L608" s="21" t="s">
        <v>11</v>
      </c>
      <c r="M608" s="43">
        <v>100</v>
      </c>
      <c r="N608" s="30">
        <v>15</v>
      </c>
      <c r="O608" s="30">
        <f t="shared" si="87"/>
        <v>16345</v>
      </c>
      <c r="P608" s="30">
        <f t="shared" si="85"/>
        <v>1345</v>
      </c>
      <c r="Q608" s="30" t="str">
        <f t="shared" si="88"/>
        <v>const char* DP059[11] = {"DP059", "Tumis bayam bersantan", "91,2", "48", "1,4", "4,2", "2,6", "0,5", "0,173333333333333", "SAYURAN DAN HASIL OLAHANNYA", "16345"};</v>
      </c>
    </row>
    <row r="609" spans="1:17" x14ac:dyDescent="0.25">
      <c r="A609" s="12" t="s">
        <v>1100</v>
      </c>
      <c r="B609" s="28" t="s">
        <v>1101</v>
      </c>
      <c r="C609" s="4" t="s">
        <v>14</v>
      </c>
      <c r="D609" s="7">
        <v>89.4</v>
      </c>
      <c r="E609" s="14">
        <v>45</v>
      </c>
      <c r="F609" s="7">
        <v>0.8</v>
      </c>
      <c r="G609" s="5">
        <v>0.9</v>
      </c>
      <c r="H609" s="5">
        <v>8.1</v>
      </c>
      <c r="I609" s="7">
        <v>7.9</v>
      </c>
      <c r="J609" s="5">
        <f t="shared" si="86"/>
        <v>0.53999999999999992</v>
      </c>
      <c r="K609" s="21" t="s">
        <v>2021</v>
      </c>
      <c r="L609" s="21" t="s">
        <v>11</v>
      </c>
      <c r="M609" s="43">
        <v>100</v>
      </c>
      <c r="N609" s="30">
        <v>15</v>
      </c>
      <c r="O609" s="30">
        <f t="shared" si="87"/>
        <v>16345</v>
      </c>
      <c r="P609" s="30">
        <v>1345</v>
      </c>
      <c r="Q609" s="30" t="str">
        <f t="shared" si="88"/>
        <v>const char* DP060[11] = {"DP060", "Waluh balamak", "89,4", "45", "0,8", "0,9", "8,1", "7,9", "0,54", "SAYURAN DAN HASIL OLAHANNYA", "16345"};</v>
      </c>
    </row>
    <row r="610" spans="1:17" x14ac:dyDescent="0.25">
      <c r="A610" s="12" t="s">
        <v>1102</v>
      </c>
      <c r="B610" s="28" t="s">
        <v>1103</v>
      </c>
      <c r="C610" s="4" t="s">
        <v>14</v>
      </c>
      <c r="D610" s="7">
        <v>73</v>
      </c>
      <c r="E610" s="14">
        <v>143</v>
      </c>
      <c r="F610" s="7">
        <v>3.1</v>
      </c>
      <c r="G610" s="5">
        <v>7.8</v>
      </c>
      <c r="H610" s="5">
        <v>15</v>
      </c>
      <c r="I610" s="7">
        <v>7</v>
      </c>
      <c r="J610" s="5">
        <f t="shared" si="86"/>
        <v>1</v>
      </c>
      <c r="K610" s="21" t="s">
        <v>2021</v>
      </c>
      <c r="L610" s="21" t="s">
        <v>11</v>
      </c>
      <c r="M610" s="43">
        <v>100</v>
      </c>
      <c r="N610" s="30">
        <v>15</v>
      </c>
      <c r="O610" s="30">
        <f t="shared" si="87"/>
        <v>16351</v>
      </c>
      <c r="P610" s="30">
        <v>1351</v>
      </c>
      <c r="Q610" s="30" t="str">
        <f t="shared" si="88"/>
        <v>const char* DP061[11] = {"DP061", "Woku ubi", "73", "143", "3,1", "7,8", "15", "7", "1", "SAYURAN DAN HASIL OLAHANNYA", "16351"};</v>
      </c>
    </row>
    <row r="611" spans="1:17" x14ac:dyDescent="0.25">
      <c r="A611" s="12" t="s">
        <v>1104</v>
      </c>
      <c r="B611" s="28" t="s">
        <v>1105</v>
      </c>
      <c r="C611" s="4" t="s">
        <v>29</v>
      </c>
      <c r="D611" s="5">
        <v>84.3</v>
      </c>
      <c r="E611" s="14">
        <v>85</v>
      </c>
      <c r="F611" s="5">
        <v>0.9</v>
      </c>
      <c r="G611" s="7">
        <v>6.5</v>
      </c>
      <c r="H611" s="8">
        <v>7.7</v>
      </c>
      <c r="I611" s="9"/>
      <c r="J611" s="5">
        <f t="shared" si="86"/>
        <v>0.51333333333333331</v>
      </c>
      <c r="K611" s="21" t="s">
        <v>2029</v>
      </c>
      <c r="L611" s="21" t="s">
        <v>11</v>
      </c>
      <c r="M611" s="43">
        <v>100</v>
      </c>
      <c r="N611" s="30">
        <v>11</v>
      </c>
      <c r="O611" s="30">
        <f t="shared" si="87"/>
        <v>111</v>
      </c>
      <c r="P611" s="30">
        <v>1</v>
      </c>
      <c r="Q611" s="30" t="str">
        <f t="shared" si="88"/>
        <v>const char* ER001[11] = {"ER001", "Alpukat, segar", "84,3", "85", "0,9", "6,5", "7,7", "", "0,513333333333333", "BUAH DAN HASIL OLAHANNYA", "111"};</v>
      </c>
    </row>
    <row r="612" spans="1:17" x14ac:dyDescent="0.25">
      <c r="A612" s="12" t="s">
        <v>1106</v>
      </c>
      <c r="B612" s="28" t="s">
        <v>1107</v>
      </c>
      <c r="C612" s="4" t="s">
        <v>2328</v>
      </c>
      <c r="D612" s="5">
        <v>92.3</v>
      </c>
      <c r="E612" s="14">
        <v>30</v>
      </c>
      <c r="F612" s="5">
        <v>0.5</v>
      </c>
      <c r="G612" s="7">
        <v>0.2</v>
      </c>
      <c r="H612" s="8">
        <v>6.8</v>
      </c>
      <c r="I612" s="7">
        <v>1.2</v>
      </c>
      <c r="J612" s="5">
        <f t="shared" si="86"/>
        <v>0.45333333333333331</v>
      </c>
      <c r="K612" s="21" t="s">
        <v>2029</v>
      </c>
      <c r="L612" s="21" t="s">
        <v>11</v>
      </c>
      <c r="M612" s="43">
        <v>100</v>
      </c>
      <c r="N612" s="30">
        <v>11</v>
      </c>
      <c r="O612" s="30">
        <f t="shared" si="87"/>
        <v>112</v>
      </c>
      <c r="P612" s="30">
        <v>2</v>
      </c>
      <c r="Q612" s="30" t="str">
        <f t="shared" si="88"/>
        <v>const char* ER002[11] = {"ER002", "Anggur hutan, segar", "92,3", "30", "0,5", "0,2", "6,8", "1,2", "0,453333333333333", "BUAH DAN HASIL OLAHANNYA", "112"};</v>
      </c>
    </row>
    <row r="613" spans="1:17" x14ac:dyDescent="0.25">
      <c r="A613" s="12" t="s">
        <v>1108</v>
      </c>
      <c r="B613" s="28" t="s">
        <v>1109</v>
      </c>
      <c r="C613" s="4" t="s">
        <v>2328</v>
      </c>
      <c r="D613" s="5">
        <v>85.9</v>
      </c>
      <c r="E613" s="14">
        <v>57</v>
      </c>
      <c r="F613" s="5">
        <v>0.5</v>
      </c>
      <c r="G613" s="7">
        <v>0.4</v>
      </c>
      <c r="H613" s="8">
        <v>12.8</v>
      </c>
      <c r="I613" s="7">
        <v>0.8</v>
      </c>
      <c r="J613" s="5">
        <f t="shared" si="86"/>
        <v>0.85333333333333339</v>
      </c>
      <c r="K613" s="21" t="s">
        <v>2029</v>
      </c>
      <c r="L613" s="21" t="s">
        <v>11</v>
      </c>
      <c r="M613" s="43">
        <v>100</v>
      </c>
      <c r="N613" s="30">
        <v>11</v>
      </c>
      <c r="O613" s="30">
        <f t="shared" si="87"/>
        <v>113</v>
      </c>
      <c r="P613" s="30">
        <v>3</v>
      </c>
      <c r="Q613" s="30" t="str">
        <f t="shared" si="88"/>
        <v>const char* ER003[11] = {"ER003", "Apel malang, segar", "85,9", "57", "0,5", "0,4", "12,8", "0,8", "0,853333333333333", "BUAH DAN HASIL OLAHANNYA", "113"};</v>
      </c>
    </row>
    <row r="614" spans="1:17" x14ac:dyDescent="0.25">
      <c r="A614" s="12" t="s">
        <v>1110</v>
      </c>
      <c r="B614" s="28" t="s">
        <v>1111</v>
      </c>
      <c r="C614" s="4" t="s">
        <v>29</v>
      </c>
      <c r="D614" s="5">
        <v>84.1</v>
      </c>
      <c r="E614" s="14">
        <v>58</v>
      </c>
      <c r="F614" s="5">
        <v>0.3</v>
      </c>
      <c r="G614" s="7">
        <v>0.4</v>
      </c>
      <c r="H614" s="8">
        <v>14.9</v>
      </c>
      <c r="I614" s="10">
        <v>2.6</v>
      </c>
      <c r="J614" s="5">
        <f t="shared" si="86"/>
        <v>0.9933333333333334</v>
      </c>
      <c r="K614" s="21" t="s">
        <v>2029</v>
      </c>
      <c r="L614" s="21" t="s">
        <v>11</v>
      </c>
      <c r="M614" s="43">
        <v>100</v>
      </c>
      <c r="N614" s="30">
        <v>11</v>
      </c>
      <c r="O614" s="30">
        <f t="shared" si="87"/>
        <v>114</v>
      </c>
      <c r="P614" s="30">
        <v>4</v>
      </c>
      <c r="Q614" s="30" t="str">
        <f t="shared" si="88"/>
        <v>const char* ER004[11] = {"ER004", "Apel, segar", "84,1", "58", "0,3", "0,4", "14,9", "2,6", "0,993333333333333", "BUAH DAN HASIL OLAHANNYA", "114"};</v>
      </c>
    </row>
    <row r="615" spans="1:17" x14ac:dyDescent="0.25">
      <c r="A615" s="12" t="s">
        <v>1112</v>
      </c>
      <c r="B615" s="28" t="s">
        <v>1113</v>
      </c>
      <c r="C615" s="4" t="s">
        <v>29</v>
      </c>
      <c r="D615" s="5">
        <v>89.9</v>
      </c>
      <c r="E615" s="14">
        <v>37</v>
      </c>
      <c r="F615" s="5">
        <v>0.8</v>
      </c>
      <c r="G615" s="7">
        <v>0.5</v>
      </c>
      <c r="H615" s="8">
        <v>8.3000000000000007</v>
      </c>
      <c r="I615" s="9"/>
      <c r="J615" s="5">
        <f t="shared" si="86"/>
        <v>0.55333333333333334</v>
      </c>
      <c r="K615" s="21" t="s">
        <v>2029</v>
      </c>
      <c r="L615" s="21" t="s">
        <v>11</v>
      </c>
      <c r="M615" s="43">
        <v>100</v>
      </c>
      <c r="N615" s="30">
        <v>11</v>
      </c>
      <c r="O615" s="30">
        <f t="shared" si="87"/>
        <v>115</v>
      </c>
      <c r="P615" s="30">
        <v>5</v>
      </c>
      <c r="Q615" s="30" t="str">
        <f t="shared" si="88"/>
        <v>const char* ER005[11] = {"ER005", "Arbai, segar", "89,9", "37", "0,8", "0,5", "8,3", "", "0,553333333333333", "BUAH DAN HASIL OLAHANNYA", "115"};</v>
      </c>
    </row>
    <row r="616" spans="1:17" x14ac:dyDescent="0.25">
      <c r="A616" s="12" t="s">
        <v>1114</v>
      </c>
      <c r="B616" s="28" t="s">
        <v>1115</v>
      </c>
      <c r="C616" s="4" t="s">
        <v>29</v>
      </c>
      <c r="D616" s="5">
        <v>90</v>
      </c>
      <c r="E616" s="14">
        <v>36</v>
      </c>
      <c r="F616" s="5">
        <v>0.4</v>
      </c>
      <c r="G616" s="7">
        <v>0.4</v>
      </c>
      <c r="H616" s="8">
        <v>8.8000000000000007</v>
      </c>
      <c r="I616" s="10">
        <v>3.2</v>
      </c>
      <c r="J616" s="5">
        <f t="shared" si="86"/>
        <v>0.58666666666666667</v>
      </c>
      <c r="K616" s="21" t="s">
        <v>2029</v>
      </c>
      <c r="L616" s="21" t="s">
        <v>11</v>
      </c>
      <c r="M616" s="43">
        <v>100</v>
      </c>
      <c r="N616" s="30">
        <v>11</v>
      </c>
      <c r="O616" s="30">
        <f t="shared" si="87"/>
        <v>1111</v>
      </c>
      <c r="P616" s="30">
        <v>11</v>
      </c>
      <c r="Q616" s="30" t="str">
        <f t="shared" si="88"/>
        <v>const char* ER006[11] = {"ER006", "Belimbing, segar", "90", "36", "0,4", "0,4", "8,8", "3,2", "0,586666666666667", "BUAH DAN HASIL OLAHANNYA", "1111"};</v>
      </c>
    </row>
    <row r="617" spans="1:17" x14ac:dyDescent="0.25">
      <c r="A617" s="12" t="s">
        <v>1116</v>
      </c>
      <c r="B617" s="28" t="s">
        <v>1117</v>
      </c>
      <c r="C617" s="4" t="s">
        <v>2328</v>
      </c>
      <c r="D617" s="5">
        <v>87.1</v>
      </c>
      <c r="E617" s="14">
        <v>51</v>
      </c>
      <c r="F617" s="5">
        <v>0.3</v>
      </c>
      <c r="G617" s="7">
        <v>0.1</v>
      </c>
      <c r="H617" s="8">
        <v>12.1</v>
      </c>
      <c r="I617" s="7">
        <v>0.7</v>
      </c>
      <c r="J617" s="5">
        <f t="shared" si="86"/>
        <v>0.80666666666666664</v>
      </c>
      <c r="K617" s="21" t="s">
        <v>2029</v>
      </c>
      <c r="L617" s="21" t="s">
        <v>11</v>
      </c>
      <c r="M617" s="43">
        <v>100</v>
      </c>
      <c r="N617" s="30">
        <v>11</v>
      </c>
      <c r="O617" s="30">
        <f t="shared" si="87"/>
        <v>1112</v>
      </c>
      <c r="P617" s="30">
        <v>12</v>
      </c>
      <c r="Q617" s="30" t="str">
        <f t="shared" si="88"/>
        <v>const char* ER007[11] = {"ER007", "Biwah, segar", "87,1", "51", "0,3", "0,1", "12,1", "0,7", "0,806666666666667", "BUAH DAN HASIL OLAHANNYA", "1112"};</v>
      </c>
    </row>
    <row r="618" spans="1:17" x14ac:dyDescent="0.25">
      <c r="A618" s="12" t="s">
        <v>1118</v>
      </c>
      <c r="B618" s="28" t="s">
        <v>1119</v>
      </c>
      <c r="C618" s="4" t="s">
        <v>29</v>
      </c>
      <c r="D618" s="5">
        <v>92</v>
      </c>
      <c r="E618" s="14">
        <v>23</v>
      </c>
      <c r="F618" s="5">
        <v>0.8</v>
      </c>
      <c r="G618" s="7">
        <v>0.2</v>
      </c>
      <c r="H618" s="8">
        <v>5.2</v>
      </c>
      <c r="I618" s="9"/>
      <c r="J618" s="5">
        <f t="shared" si="86"/>
        <v>0.34666666666666668</v>
      </c>
      <c r="K618" s="21" t="s">
        <v>2029</v>
      </c>
      <c r="L618" s="21" t="s">
        <v>11</v>
      </c>
      <c r="M618" s="43">
        <v>100</v>
      </c>
      <c r="N618" s="30">
        <v>11</v>
      </c>
      <c r="O618" s="30">
        <f t="shared" si="87"/>
        <v>1113</v>
      </c>
      <c r="P618" s="30">
        <v>13</v>
      </c>
      <c r="Q618" s="30" t="str">
        <f t="shared" si="88"/>
        <v>const char* ER008[11] = {"ER008", "Buah atung, segar", "92", "23", "0,8", "0,2", "5,2", "", "0,346666666666667", "BUAH DAN HASIL OLAHANNYA", "1113"};</v>
      </c>
    </row>
    <row r="619" spans="1:17" x14ac:dyDescent="0.25">
      <c r="A619" s="12" t="s">
        <v>1120</v>
      </c>
      <c r="B619" s="28" t="s">
        <v>1121</v>
      </c>
      <c r="C619" s="4" t="s">
        <v>14</v>
      </c>
      <c r="D619" s="5">
        <v>73.900000000000006</v>
      </c>
      <c r="E619" s="14">
        <v>110</v>
      </c>
      <c r="F619" s="5">
        <v>1.4</v>
      </c>
      <c r="G619" s="7">
        <v>2.1</v>
      </c>
      <c r="H619" s="8">
        <v>21.4</v>
      </c>
      <c r="I619" s="9"/>
      <c r="J619" s="5">
        <f t="shared" si="86"/>
        <v>1.4266666666666665</v>
      </c>
      <c r="K619" s="21" t="s">
        <v>2029</v>
      </c>
      <c r="L619" s="21" t="s">
        <v>11</v>
      </c>
      <c r="M619" s="43">
        <v>100</v>
      </c>
      <c r="N619" s="30">
        <v>11</v>
      </c>
      <c r="O619" s="30">
        <f t="shared" si="87"/>
        <v>1114</v>
      </c>
      <c r="P619" s="30">
        <v>14</v>
      </c>
      <c r="Q619" s="30" t="str">
        <f t="shared" si="88"/>
        <v>const char* ER009[11] = {"ER009", "Buah kelenting, segar", "73,9", "110", "1,4", "2,1", "21,4", "", "1,42666666666667", "BUAH DAN HASIL OLAHANNYA", "1114"};</v>
      </c>
    </row>
    <row r="620" spans="1:17" x14ac:dyDescent="0.25">
      <c r="A620" s="12" t="s">
        <v>1122</v>
      </c>
      <c r="B620" s="28" t="s">
        <v>1123</v>
      </c>
      <c r="C620" s="4" t="s">
        <v>2328</v>
      </c>
      <c r="D620" s="5">
        <v>33.700000000000003</v>
      </c>
      <c r="E620" s="14">
        <v>264</v>
      </c>
      <c r="F620" s="5">
        <v>4</v>
      </c>
      <c r="G620" s="7">
        <v>1.1000000000000001</v>
      </c>
      <c r="H620" s="8">
        <v>59.6</v>
      </c>
      <c r="I620" s="7">
        <v>9</v>
      </c>
      <c r="J620" s="5">
        <f t="shared" si="86"/>
        <v>3.9733333333333336</v>
      </c>
      <c r="K620" s="21" t="s">
        <v>2029</v>
      </c>
      <c r="L620" s="21" t="s">
        <v>11</v>
      </c>
      <c r="M620" s="43">
        <v>100</v>
      </c>
      <c r="N620" s="30">
        <v>11</v>
      </c>
      <c r="O620" s="30">
        <f t="shared" si="87"/>
        <v>1115</v>
      </c>
      <c r="P620" s="30">
        <v>15</v>
      </c>
      <c r="Q620" s="30" t="str">
        <f t="shared" si="88"/>
        <v>const char* ER010[11] = {"ER010", "Buah kom, segar", "33,7", "264", "4", "1,1", "59,6", "9", "3,97333333333333", "BUAH DAN HASIL OLAHANNYA", "1115"};</v>
      </c>
    </row>
    <row r="621" spans="1:17" x14ac:dyDescent="0.25">
      <c r="A621" s="12" t="s">
        <v>1124</v>
      </c>
      <c r="B621" s="28" t="s">
        <v>2164</v>
      </c>
      <c r="C621" s="4" t="s">
        <v>29</v>
      </c>
      <c r="D621" s="5">
        <v>89</v>
      </c>
      <c r="E621" s="14">
        <v>39</v>
      </c>
      <c r="F621" s="5">
        <v>0.7</v>
      </c>
      <c r="G621" s="7">
        <v>0.2</v>
      </c>
      <c r="H621" s="8">
        <v>9.6999999999999993</v>
      </c>
      <c r="I621" s="10">
        <v>2</v>
      </c>
      <c r="J621" s="5">
        <f t="shared" si="86"/>
        <v>0.64666666666666661</v>
      </c>
      <c r="K621" s="21" t="s">
        <v>2029</v>
      </c>
      <c r="L621" s="21" t="s">
        <v>11</v>
      </c>
      <c r="M621" s="43">
        <v>100</v>
      </c>
      <c r="N621" s="30">
        <v>11</v>
      </c>
      <c r="O621" s="30">
        <f t="shared" si="87"/>
        <v>1121</v>
      </c>
      <c r="P621" s="30">
        <v>21</v>
      </c>
      <c r="Q621" s="30" t="str">
        <f t="shared" si="88"/>
        <v>const char* ER011[11] = {"ER011", "Buah mentega (Bisbul), segar", "89", "39", "0,7", "0,2", "9,7", "2", "0,646666666666667", "BUAH DAN HASIL OLAHANNYA", "1121"};</v>
      </c>
    </row>
    <row r="622" spans="1:17" x14ac:dyDescent="0.25">
      <c r="A622" s="12" t="s">
        <v>1125</v>
      </c>
      <c r="B622" s="28" t="s">
        <v>2165</v>
      </c>
      <c r="C622" s="4" t="s">
        <v>65</v>
      </c>
      <c r="D622" s="5">
        <v>85.7</v>
      </c>
      <c r="E622" s="14">
        <v>71</v>
      </c>
      <c r="F622" s="5">
        <v>1.7</v>
      </c>
      <c r="G622" s="7">
        <v>3.1</v>
      </c>
      <c r="H622" s="8">
        <v>9.1</v>
      </c>
      <c r="I622" s="7">
        <v>3.2</v>
      </c>
      <c r="J622" s="5">
        <f t="shared" si="86"/>
        <v>0.60666666666666669</v>
      </c>
      <c r="K622" s="21" t="s">
        <v>2029</v>
      </c>
      <c r="L622" s="21" t="s">
        <v>11</v>
      </c>
      <c r="M622" s="43">
        <v>100</v>
      </c>
      <c r="N622" s="30">
        <v>11</v>
      </c>
      <c r="O622" s="30">
        <f t="shared" si="87"/>
        <v>1122</v>
      </c>
      <c r="P622" s="30">
        <v>22</v>
      </c>
      <c r="Q622" s="30" t="str">
        <f t="shared" si="88"/>
        <v>const char* ER012[11] = {"ER012", "Buah Naga Merah, segar", "85,7", "71", "1,7", "3,1", "9,1", "3,2", "0,606666666666667", "BUAH DAN HASIL OLAHANNYA", "1122"};</v>
      </c>
    </row>
    <row r="623" spans="1:17" x14ac:dyDescent="0.25">
      <c r="A623" s="12" t="s">
        <v>1126</v>
      </c>
      <c r="B623" s="28" t="s">
        <v>2166</v>
      </c>
      <c r="C623" s="4" t="s">
        <v>65</v>
      </c>
      <c r="D623" s="5">
        <v>86.6</v>
      </c>
      <c r="E623" s="14">
        <v>56</v>
      </c>
      <c r="F623" s="5">
        <v>0.8</v>
      </c>
      <c r="G623" s="7">
        <v>1</v>
      </c>
      <c r="H623" s="8">
        <v>10.9</v>
      </c>
      <c r="I623" s="7">
        <v>3.2</v>
      </c>
      <c r="J623" s="5">
        <f t="shared" si="86"/>
        <v>0.72666666666666668</v>
      </c>
      <c r="K623" s="21" t="s">
        <v>2029</v>
      </c>
      <c r="L623" s="21" t="s">
        <v>11</v>
      </c>
      <c r="M623" s="43">
        <v>100</v>
      </c>
      <c r="N623" s="30">
        <v>11</v>
      </c>
      <c r="O623" s="30">
        <f t="shared" si="87"/>
        <v>1123</v>
      </c>
      <c r="P623" s="30">
        <v>23</v>
      </c>
      <c r="Q623" s="30" t="str">
        <f t="shared" si="88"/>
        <v>const char* ER013[11] = {"ER013", "Buah Naga Putih, segar", "86,6", "56", "0,8", "1", "10,9", "3,2", "0,726666666666667", "BUAH DAN HASIL OLAHANNYA", "1123"};</v>
      </c>
    </row>
    <row r="624" spans="1:17" x14ac:dyDescent="0.25">
      <c r="A624" s="12" t="s">
        <v>1127</v>
      </c>
      <c r="B624" s="28" t="s">
        <v>1128</v>
      </c>
      <c r="C624" s="4" t="s">
        <v>14</v>
      </c>
      <c r="D624" s="5">
        <v>85.7</v>
      </c>
      <c r="E624" s="14">
        <v>55</v>
      </c>
      <c r="F624" s="5">
        <v>1.2</v>
      </c>
      <c r="G624" s="7">
        <v>0.1</v>
      </c>
      <c r="H624" s="8">
        <v>12.2</v>
      </c>
      <c r="I624" s="7">
        <v>5.2</v>
      </c>
      <c r="J624" s="5">
        <f t="shared" si="86"/>
        <v>0.81333333333333324</v>
      </c>
      <c r="K624" s="21" t="s">
        <v>2029</v>
      </c>
      <c r="L624" s="21" t="s">
        <v>11</v>
      </c>
      <c r="M624" s="43">
        <v>100</v>
      </c>
      <c r="N624" s="30">
        <v>11</v>
      </c>
      <c r="O624" s="30">
        <f t="shared" si="87"/>
        <v>1124</v>
      </c>
      <c r="P624" s="30">
        <v>24</v>
      </c>
      <c r="Q624" s="30" t="str">
        <f t="shared" si="88"/>
        <v>const char* ER014[11] = {"ER014", "Buah negri, segar", "85,7", "55", "1,2", "0,1", "12,2", "5,2", "0,813333333333333", "BUAH DAN HASIL OLAHANNYA", "1124"};</v>
      </c>
    </row>
    <row r="625" spans="1:17" x14ac:dyDescent="0.25">
      <c r="A625" s="12" t="s">
        <v>1129</v>
      </c>
      <c r="B625" s="28" t="s">
        <v>1130</v>
      </c>
      <c r="C625" s="4" t="s">
        <v>29</v>
      </c>
      <c r="D625" s="5">
        <v>71.5</v>
      </c>
      <c r="E625" s="14">
        <v>101</v>
      </c>
      <c r="F625" s="5">
        <v>1.7</v>
      </c>
      <c r="G625" s="7">
        <v>0.6</v>
      </c>
      <c r="H625" s="8">
        <v>25.2</v>
      </c>
      <c r="I625" s="10">
        <v>2.8</v>
      </c>
      <c r="J625" s="5">
        <f t="shared" si="86"/>
        <v>1.68</v>
      </c>
      <c r="K625" s="21" t="s">
        <v>2029</v>
      </c>
      <c r="L625" s="21" t="s">
        <v>11</v>
      </c>
      <c r="M625" s="43">
        <v>100</v>
      </c>
      <c r="N625" s="30">
        <v>11</v>
      </c>
      <c r="O625" s="30">
        <f t="shared" si="87"/>
        <v>1125</v>
      </c>
      <c r="P625" s="30">
        <v>25</v>
      </c>
      <c r="Q625" s="30" t="str">
        <f t="shared" si="88"/>
        <v>const char* ER015[11] = {"ER015", "Buah nona, segar", "71,5", "101", "1,7", "0,6", "25,2", "2,8", "1,68", "BUAH DAN HASIL OLAHANNYA", "1125"};</v>
      </c>
    </row>
    <row r="626" spans="1:17" x14ac:dyDescent="0.25">
      <c r="A626" s="12" t="s">
        <v>1131</v>
      </c>
      <c r="B626" s="28" t="s">
        <v>1132</v>
      </c>
      <c r="C626" s="4" t="s">
        <v>14</v>
      </c>
      <c r="D626" s="5">
        <v>79.400000000000006</v>
      </c>
      <c r="E626" s="14">
        <v>78</v>
      </c>
      <c r="F626" s="5">
        <v>0.6</v>
      </c>
      <c r="G626" s="7">
        <v>0.3</v>
      </c>
      <c r="H626" s="8">
        <v>18.2</v>
      </c>
      <c r="I626" s="9"/>
      <c r="J626" s="5">
        <f t="shared" si="86"/>
        <v>1.2133333333333334</v>
      </c>
      <c r="K626" s="21" t="s">
        <v>2029</v>
      </c>
      <c r="L626" s="21" t="s">
        <v>11</v>
      </c>
      <c r="M626" s="43">
        <v>100</v>
      </c>
      <c r="N626" s="30">
        <v>11</v>
      </c>
      <c r="O626" s="30">
        <f t="shared" si="87"/>
        <v>1131</v>
      </c>
      <c r="P626" s="30">
        <v>31</v>
      </c>
      <c r="Q626" s="30" t="str">
        <f t="shared" si="88"/>
        <v>const char* ER016[11] = {"ER016", "Buah rotan, segar", "79,4", "78", "0,6", "0,3", "18,2", "", "1,21333333333333", "BUAH DAN HASIL OLAHANNYA", "1131"};</v>
      </c>
    </row>
    <row r="627" spans="1:17" x14ac:dyDescent="0.25">
      <c r="A627" s="12" t="s">
        <v>1133</v>
      </c>
      <c r="B627" s="28" t="s">
        <v>1134</v>
      </c>
      <c r="C627" s="4" t="s">
        <v>14</v>
      </c>
      <c r="D627" s="5">
        <v>71.3</v>
      </c>
      <c r="E627" s="14">
        <v>113</v>
      </c>
      <c r="F627" s="5">
        <v>0.8</v>
      </c>
      <c r="G627" s="7">
        <v>0.3</v>
      </c>
      <c r="H627" s="8">
        <v>26.8</v>
      </c>
      <c r="I627" s="7">
        <v>7.7</v>
      </c>
      <c r="J627" s="5">
        <f t="shared" si="86"/>
        <v>1.7866666666666666</v>
      </c>
      <c r="K627" s="21" t="s">
        <v>2029</v>
      </c>
      <c r="L627" s="21" t="s">
        <v>11</v>
      </c>
      <c r="M627" s="43">
        <v>100</v>
      </c>
      <c r="N627" s="30">
        <v>11</v>
      </c>
      <c r="O627" s="30">
        <f t="shared" si="87"/>
        <v>1132</v>
      </c>
      <c r="P627" s="30">
        <v>32</v>
      </c>
      <c r="Q627" s="30" t="str">
        <f t="shared" si="88"/>
        <v>const char* ER017[11] = {"ER017", "Buah rukam, segar", "71,3", "113", "0,8", "0,3", "26,8", "7,7", "1,78666666666667", "BUAH DAN HASIL OLAHANNYA", "1132"};</v>
      </c>
    </row>
    <row r="628" spans="1:17" x14ac:dyDescent="0.25">
      <c r="A628" s="12" t="s">
        <v>1135</v>
      </c>
      <c r="B628" s="28" t="s">
        <v>1136</v>
      </c>
      <c r="C628" s="4" t="s">
        <v>14</v>
      </c>
      <c r="D628" s="5">
        <v>93</v>
      </c>
      <c r="E628" s="14">
        <v>29</v>
      </c>
      <c r="F628" s="5">
        <v>2.1</v>
      </c>
      <c r="G628" s="7">
        <v>0.7</v>
      </c>
      <c r="H628" s="8">
        <v>3.6</v>
      </c>
      <c r="I628" s="7">
        <v>2.6</v>
      </c>
      <c r="J628" s="5">
        <f t="shared" si="86"/>
        <v>0.24000000000000002</v>
      </c>
      <c r="K628" s="21" t="s">
        <v>2029</v>
      </c>
      <c r="L628" s="21" t="s">
        <v>11</v>
      </c>
      <c r="M628" s="43">
        <v>100</v>
      </c>
      <c r="N628" s="30">
        <v>11</v>
      </c>
      <c r="O628" s="30">
        <f t="shared" si="87"/>
        <v>1133</v>
      </c>
      <c r="P628" s="30">
        <v>33</v>
      </c>
      <c r="Q628" s="30" t="str">
        <f t="shared" si="88"/>
        <v>const char* ER018[11] = {"ER018", "Buah ruruhi, segar", "93", "29", "2,1", "0,7", "3,6", "2,6", "0,24", "BUAH DAN HASIL OLAHANNYA", "1133"};</v>
      </c>
    </row>
    <row r="629" spans="1:17" x14ac:dyDescent="0.25">
      <c r="A629" s="12" t="s">
        <v>1137</v>
      </c>
      <c r="B629" s="28" t="s">
        <v>1138</v>
      </c>
      <c r="C629" s="4" t="s">
        <v>14</v>
      </c>
      <c r="D629" s="5">
        <v>82.5</v>
      </c>
      <c r="E629" s="14">
        <v>67</v>
      </c>
      <c r="F629" s="5">
        <v>0.4</v>
      </c>
      <c r="G629" s="7">
        <v>0.2</v>
      </c>
      <c r="H629" s="8">
        <v>15.9</v>
      </c>
      <c r="I629" s="9"/>
      <c r="J629" s="5">
        <f t="shared" si="86"/>
        <v>1.06</v>
      </c>
      <c r="K629" s="21" t="s">
        <v>2029</v>
      </c>
      <c r="L629" s="21" t="s">
        <v>11</v>
      </c>
      <c r="M629" s="43">
        <v>100</v>
      </c>
      <c r="N629" s="30">
        <v>11</v>
      </c>
      <c r="O629" s="30">
        <f t="shared" si="87"/>
        <v>1134</v>
      </c>
      <c r="P629" s="30">
        <v>34</v>
      </c>
      <c r="Q629" s="30" t="str">
        <f t="shared" si="88"/>
        <v>const char* ER019[11] = {"ER019", "Buah tuppa, segar", "82,5", "67", "0,4", "0,2", "15,9", "", "1,06", "BUAH DAN HASIL OLAHANNYA", "1134"};</v>
      </c>
    </row>
    <row r="630" spans="1:17" x14ac:dyDescent="0.25">
      <c r="A630" s="12" t="s">
        <v>1139</v>
      </c>
      <c r="B630" s="28" t="s">
        <v>1140</v>
      </c>
      <c r="C630" s="4" t="s">
        <v>2328</v>
      </c>
      <c r="D630" s="5">
        <v>93.4</v>
      </c>
      <c r="E630" s="14">
        <v>24</v>
      </c>
      <c r="F630" s="5">
        <v>1.9</v>
      </c>
      <c r="G630" s="7">
        <v>0.2</v>
      </c>
      <c r="H630" s="8">
        <v>3.7</v>
      </c>
      <c r="I630" s="7">
        <v>1</v>
      </c>
      <c r="J630" s="5">
        <f t="shared" si="86"/>
        <v>0.24666666666666667</v>
      </c>
      <c r="K630" s="21" t="s">
        <v>2029</v>
      </c>
      <c r="L630" s="21" t="s">
        <v>11</v>
      </c>
      <c r="M630" s="43">
        <v>100</v>
      </c>
      <c r="N630" s="30">
        <v>11</v>
      </c>
      <c r="O630" s="30">
        <f t="shared" si="87"/>
        <v>1135</v>
      </c>
      <c r="P630" s="30">
        <v>35</v>
      </c>
      <c r="Q630" s="30" t="str">
        <f t="shared" si="88"/>
        <v>const char* ER020[11] = {"ER020", "Carica papaya, segar", "93,4", "24", "1,9", "0,2", "3,7", "1", "0,246666666666667", "BUAH DAN HASIL OLAHANNYA", "1135"};</v>
      </c>
    </row>
    <row r="631" spans="1:17" x14ac:dyDescent="0.25">
      <c r="A631" s="12" t="s">
        <v>1141</v>
      </c>
      <c r="B631" s="28" t="s">
        <v>1142</v>
      </c>
      <c r="C631" s="4" t="s">
        <v>29</v>
      </c>
      <c r="D631" s="5">
        <v>67</v>
      </c>
      <c r="E631" s="14">
        <v>116</v>
      </c>
      <c r="F631" s="5">
        <v>3</v>
      </c>
      <c r="G631" s="7">
        <v>0.4</v>
      </c>
      <c r="H631" s="8">
        <v>28.6</v>
      </c>
      <c r="I631" s="10">
        <v>3.4</v>
      </c>
      <c r="J631" s="5">
        <f t="shared" si="86"/>
        <v>1.9066666666666667</v>
      </c>
      <c r="K631" s="21" t="s">
        <v>2029</v>
      </c>
      <c r="L631" s="21" t="s">
        <v>11</v>
      </c>
      <c r="M631" s="43">
        <v>100</v>
      </c>
      <c r="N631" s="30">
        <v>11</v>
      </c>
      <c r="O631" s="30">
        <f t="shared" si="87"/>
        <v>1141</v>
      </c>
      <c r="P631" s="30">
        <v>41</v>
      </c>
      <c r="Q631" s="30" t="str">
        <f t="shared" si="88"/>
        <v>const char* ER021[11] = {"ER021", "Cempedak, segar", "67", "116", "3", "0,4", "28,6", "3,4", "1,90666666666667", "BUAH DAN HASIL OLAHANNYA", "1141"};</v>
      </c>
    </row>
    <row r="632" spans="1:17" x14ac:dyDescent="0.25">
      <c r="A632" s="12" t="s">
        <v>1143</v>
      </c>
      <c r="B632" s="28" t="s">
        <v>1144</v>
      </c>
      <c r="C632" s="4" t="s">
        <v>29</v>
      </c>
      <c r="D632" s="5">
        <v>82</v>
      </c>
      <c r="E632" s="14">
        <v>63</v>
      </c>
      <c r="F632" s="5">
        <v>1</v>
      </c>
      <c r="G632" s="7">
        <v>0.2</v>
      </c>
      <c r="H632" s="8">
        <v>16.100000000000001</v>
      </c>
      <c r="I632" s="10">
        <v>4.3</v>
      </c>
      <c r="J632" s="5">
        <f t="shared" si="86"/>
        <v>1.0733333333333335</v>
      </c>
      <c r="K632" s="21" t="s">
        <v>2029</v>
      </c>
      <c r="L632" s="21" t="s">
        <v>11</v>
      </c>
      <c r="M632" s="43">
        <v>100</v>
      </c>
      <c r="N632" s="30">
        <v>11</v>
      </c>
      <c r="O632" s="30">
        <f t="shared" si="87"/>
        <v>1142</v>
      </c>
      <c r="P632" s="30">
        <v>42</v>
      </c>
      <c r="Q632" s="30" t="str">
        <f t="shared" si="88"/>
        <v>const char* ER022[11] = {"ER022", "Duku, segar", "82", "63", "1", "0,2", "16,1", "4,3", "1,07333333333333", "BUAH DAN HASIL OLAHANNYA", "1142"};</v>
      </c>
    </row>
    <row r="633" spans="1:17" x14ac:dyDescent="0.25">
      <c r="A633" s="12" t="s">
        <v>1145</v>
      </c>
      <c r="B633" s="28" t="s">
        <v>1146</v>
      </c>
      <c r="C633" s="4" t="s">
        <v>29</v>
      </c>
      <c r="D633" s="8">
        <v>65</v>
      </c>
      <c r="E633" s="14">
        <v>134</v>
      </c>
      <c r="F633" s="5">
        <v>2.5</v>
      </c>
      <c r="G633" s="7">
        <v>3</v>
      </c>
      <c r="H633" s="5">
        <v>28</v>
      </c>
      <c r="I633" s="11">
        <v>3.5</v>
      </c>
      <c r="J633" s="5">
        <f t="shared" si="86"/>
        <v>1.8666666666666667</v>
      </c>
      <c r="K633" s="21" t="s">
        <v>2029</v>
      </c>
      <c r="L633" s="21" t="s">
        <v>11</v>
      </c>
      <c r="M633" s="43">
        <v>100</v>
      </c>
      <c r="N633" s="30">
        <v>11</v>
      </c>
      <c r="O633" s="30">
        <f t="shared" si="87"/>
        <v>1142</v>
      </c>
      <c r="P633" s="30">
        <v>42</v>
      </c>
      <c r="Q633" s="30" t="str">
        <f t="shared" si="88"/>
        <v>const char* ER023[11] = {"ER023", "Durian, segar", "65", "134", "2,5", "3", "28", "3,5", "1,86666666666667", "BUAH DAN HASIL OLAHANNYA", "1142"};</v>
      </c>
    </row>
    <row r="634" spans="1:17" x14ac:dyDescent="0.25">
      <c r="A634" s="12" t="s">
        <v>1147</v>
      </c>
      <c r="B634" s="28" t="s">
        <v>1148</v>
      </c>
      <c r="C634" s="4" t="s">
        <v>2328</v>
      </c>
      <c r="D634" s="8">
        <v>80.2</v>
      </c>
      <c r="E634" s="14">
        <v>80</v>
      </c>
      <c r="F634" s="5">
        <v>0.5</v>
      </c>
      <c r="G634" s="7">
        <v>0.6</v>
      </c>
      <c r="H634" s="5">
        <v>18.2</v>
      </c>
      <c r="I634" s="5">
        <v>0.9</v>
      </c>
      <c r="J634" s="5">
        <f t="shared" si="86"/>
        <v>1.2133333333333334</v>
      </c>
      <c r="K634" s="21" t="s">
        <v>2029</v>
      </c>
      <c r="L634" s="21" t="s">
        <v>11</v>
      </c>
      <c r="M634" s="43">
        <v>100</v>
      </c>
      <c r="N634" s="30">
        <v>11</v>
      </c>
      <c r="O634" s="30">
        <f t="shared" si="87"/>
        <v>1144</v>
      </c>
      <c r="P634" s="30">
        <v>44</v>
      </c>
      <c r="Q634" s="30" t="str">
        <f t="shared" si="88"/>
        <v>const char* ER024[11] = {"ER024", "Duwet, segar", "80,2", "80", "0,5", "0,6", "18,2", "0,9", "1,21333333333333", "BUAH DAN HASIL OLAHANNYA", "1144"};</v>
      </c>
    </row>
    <row r="635" spans="1:17" x14ac:dyDescent="0.25">
      <c r="A635" s="12" t="s">
        <v>1149</v>
      </c>
      <c r="B635" s="28" t="s">
        <v>1150</v>
      </c>
      <c r="C635" s="4" t="s">
        <v>29</v>
      </c>
      <c r="D635" s="8">
        <v>72.5</v>
      </c>
      <c r="E635" s="14">
        <v>98</v>
      </c>
      <c r="F635" s="5">
        <v>1.4</v>
      </c>
      <c r="G635" s="7">
        <v>0.2</v>
      </c>
      <c r="H635" s="5">
        <v>25.4</v>
      </c>
      <c r="I635" s="11">
        <v>1.9</v>
      </c>
      <c r="J635" s="5">
        <f t="shared" si="86"/>
        <v>1.6933333333333331</v>
      </c>
      <c r="K635" s="21" t="s">
        <v>2029</v>
      </c>
      <c r="L635" s="21" t="s">
        <v>11</v>
      </c>
      <c r="M635" s="43">
        <v>100</v>
      </c>
      <c r="N635" s="30">
        <v>11</v>
      </c>
      <c r="O635" s="30">
        <f t="shared" si="87"/>
        <v>1145</v>
      </c>
      <c r="P635" s="30">
        <v>45</v>
      </c>
      <c r="Q635" s="30" t="str">
        <f t="shared" si="88"/>
        <v>const char* ER025[11] = {"ER025", "Embacang, segar", "72,5", "98", "1,4", "0,2", "25,4", "1,9", "1,69333333333333", "BUAH DAN HASIL OLAHANNYA", "1145"};</v>
      </c>
    </row>
    <row r="636" spans="1:17" x14ac:dyDescent="0.25">
      <c r="A636" s="12" t="s">
        <v>1151</v>
      </c>
      <c r="B636" s="28" t="s">
        <v>1152</v>
      </c>
      <c r="C636" s="4" t="s">
        <v>2328</v>
      </c>
      <c r="D636" s="8">
        <v>73</v>
      </c>
      <c r="E636" s="14">
        <v>122</v>
      </c>
      <c r="F636" s="5">
        <v>3.5</v>
      </c>
      <c r="G636" s="7">
        <v>4.5</v>
      </c>
      <c r="H636" s="5">
        <v>17.5</v>
      </c>
      <c r="I636" s="5">
        <v>9.3000000000000007</v>
      </c>
      <c r="J636" s="5">
        <f t="shared" si="86"/>
        <v>1.1666666666666667</v>
      </c>
      <c r="K636" s="21" t="s">
        <v>2029</v>
      </c>
      <c r="L636" s="21" t="s">
        <v>11</v>
      </c>
      <c r="M636" s="43">
        <v>100</v>
      </c>
      <c r="N636" s="30">
        <v>11</v>
      </c>
      <c r="O636" s="30">
        <f t="shared" si="87"/>
        <v>1151</v>
      </c>
      <c r="P636" s="30">
        <v>51</v>
      </c>
      <c r="Q636" s="30" t="str">
        <f t="shared" si="88"/>
        <v>const char* ER026[11] = {"ER026", "Encung asam, segar", "73", "122", "3,5", "4,5", "17,5", "9,3", "1,16666666666667", "BUAH DAN HASIL OLAHANNYA", "1151"};</v>
      </c>
    </row>
    <row r="637" spans="1:17" x14ac:dyDescent="0.25">
      <c r="A637" s="12" t="s">
        <v>1153</v>
      </c>
      <c r="B637" s="28" t="s">
        <v>1154</v>
      </c>
      <c r="C637" s="4" t="s">
        <v>29</v>
      </c>
      <c r="D637" s="8">
        <v>80</v>
      </c>
      <c r="E637" s="14">
        <v>70</v>
      </c>
      <c r="F637" s="5">
        <v>0.6</v>
      </c>
      <c r="G637" s="7">
        <v>0</v>
      </c>
      <c r="H637" s="5">
        <v>18.899999999999999</v>
      </c>
      <c r="I637" s="11">
        <v>7.7</v>
      </c>
      <c r="J637" s="5">
        <f t="shared" si="86"/>
        <v>1.26</v>
      </c>
      <c r="K637" s="21" t="s">
        <v>2029</v>
      </c>
      <c r="L637" s="21" t="s">
        <v>11</v>
      </c>
      <c r="M637" s="43">
        <v>100</v>
      </c>
      <c r="N637" s="30">
        <v>11</v>
      </c>
      <c r="O637" s="30">
        <f t="shared" si="87"/>
        <v>1152</v>
      </c>
      <c r="P637" s="30">
        <v>52</v>
      </c>
      <c r="Q637" s="30" t="str">
        <f t="shared" si="88"/>
        <v>const char* ER027[11] = {"ER027", "Erbis, segar", "80", "70", "0,6", "0", "18,9", "7,7", "1,26", "BUAH DAN HASIL OLAHANNYA", "1152"};</v>
      </c>
    </row>
    <row r="638" spans="1:17" x14ac:dyDescent="0.25">
      <c r="A638" s="12" t="s">
        <v>1155</v>
      </c>
      <c r="B638" s="28" t="s">
        <v>1156</v>
      </c>
      <c r="C638" s="4" t="s">
        <v>29</v>
      </c>
      <c r="D638" s="8">
        <v>80.8</v>
      </c>
      <c r="E638" s="14">
        <v>68</v>
      </c>
      <c r="F638" s="5">
        <v>0.7</v>
      </c>
      <c r="G638" s="7">
        <v>0.1</v>
      </c>
      <c r="H638" s="5">
        <v>18</v>
      </c>
      <c r="I638" s="11">
        <v>2.2000000000000002</v>
      </c>
      <c r="J638" s="5">
        <f t="shared" si="86"/>
        <v>1.2</v>
      </c>
      <c r="K638" s="21" t="s">
        <v>2029</v>
      </c>
      <c r="L638" s="21" t="s">
        <v>11</v>
      </c>
      <c r="M638" s="43">
        <v>100</v>
      </c>
      <c r="N638" s="30">
        <v>11</v>
      </c>
      <c r="O638" s="30">
        <f t="shared" si="87"/>
        <v>1153</v>
      </c>
      <c r="P638" s="30">
        <v>53</v>
      </c>
      <c r="Q638" s="30" t="str">
        <f t="shared" si="88"/>
        <v>const char* ER028[11] = {"ER028", "Gandaria masak", "80,8", "68", "0,7", "0,1", "18", "2,2", "1,2", "BUAH DAN HASIL OLAHANNYA", "1153"};</v>
      </c>
    </row>
    <row r="639" spans="1:17" x14ac:dyDescent="0.25">
      <c r="A639" s="12" t="s">
        <v>1157</v>
      </c>
      <c r="B639" s="28" t="s">
        <v>1158</v>
      </c>
      <c r="C639" s="4" t="s">
        <v>2328</v>
      </c>
      <c r="D639" s="8">
        <v>52.7</v>
      </c>
      <c r="E639" s="14">
        <v>191</v>
      </c>
      <c r="F639" s="5">
        <v>4.5</v>
      </c>
      <c r="G639" s="7">
        <v>1.5</v>
      </c>
      <c r="H639" s="5">
        <v>39.700000000000003</v>
      </c>
      <c r="I639" s="5">
        <v>13.4</v>
      </c>
      <c r="J639" s="5">
        <f t="shared" si="86"/>
        <v>2.6466666666666669</v>
      </c>
      <c r="K639" s="21" t="s">
        <v>2029</v>
      </c>
      <c r="L639" s="21" t="s">
        <v>11</v>
      </c>
      <c r="M639" s="43">
        <v>100</v>
      </c>
      <c r="N639" s="30">
        <v>11</v>
      </c>
      <c r="O639" s="30">
        <f t="shared" si="87"/>
        <v>1154</v>
      </c>
      <c r="P639" s="30">
        <v>54</v>
      </c>
      <c r="Q639" s="30" t="str">
        <f t="shared" si="88"/>
        <v>const char* ER029[11] = {"ER029", "Gatep, segar", "52,7", "191", "4,5", "1,5", "39,7", "13,4", "2,64666666666667", "BUAH DAN HASIL OLAHANNYA", "1154"};</v>
      </c>
    </row>
    <row r="640" spans="1:17" x14ac:dyDescent="0.25">
      <c r="A640" s="12" t="s">
        <v>1159</v>
      </c>
      <c r="B640" s="28" t="s">
        <v>1160</v>
      </c>
      <c r="C640" s="4" t="s">
        <v>29</v>
      </c>
      <c r="D640" s="8">
        <v>87</v>
      </c>
      <c r="E640" s="14">
        <v>46</v>
      </c>
      <c r="F640" s="5">
        <v>0.6</v>
      </c>
      <c r="G640" s="7">
        <v>0.2</v>
      </c>
      <c r="H640" s="5">
        <v>11.8</v>
      </c>
      <c r="I640" s="11">
        <v>2.1</v>
      </c>
      <c r="J640" s="5">
        <f t="shared" si="86"/>
        <v>0.78666666666666674</v>
      </c>
      <c r="K640" s="21" t="s">
        <v>2029</v>
      </c>
      <c r="L640" s="21" t="s">
        <v>11</v>
      </c>
      <c r="M640" s="43">
        <v>100</v>
      </c>
      <c r="N640" s="30">
        <v>11</v>
      </c>
      <c r="O640" s="30">
        <f t="shared" si="87"/>
        <v>1155</v>
      </c>
      <c r="P640" s="30">
        <v>55</v>
      </c>
      <c r="Q640" s="30" t="str">
        <f t="shared" si="88"/>
        <v>const char* ER030[11] = {"ER030", "Jambu air, segar", "87", "46", "0,6", "0,2", "11,8", "2,1", "0,786666666666667", "BUAH DAN HASIL OLAHANNYA", "1155"};</v>
      </c>
    </row>
    <row r="641" spans="1:17" x14ac:dyDescent="0.25">
      <c r="A641" s="12" t="s">
        <v>1161</v>
      </c>
      <c r="B641" s="28" t="s">
        <v>1162</v>
      </c>
      <c r="C641" s="4" t="s">
        <v>29</v>
      </c>
      <c r="D641" s="8">
        <v>86</v>
      </c>
      <c r="E641" s="14">
        <v>49</v>
      </c>
      <c r="F641" s="5">
        <v>0.9</v>
      </c>
      <c r="G641" s="7">
        <v>0.3</v>
      </c>
      <c r="H641" s="5">
        <v>12.2</v>
      </c>
      <c r="I641" s="11">
        <v>2.4</v>
      </c>
      <c r="J641" s="5">
        <f t="shared" si="86"/>
        <v>0.81333333333333324</v>
      </c>
      <c r="K641" s="21" t="s">
        <v>2029</v>
      </c>
      <c r="L641" s="21" t="s">
        <v>11</v>
      </c>
      <c r="M641" s="43">
        <v>100</v>
      </c>
      <c r="N641" s="30">
        <v>11</v>
      </c>
      <c r="O641" s="30">
        <f t="shared" si="87"/>
        <v>11111</v>
      </c>
      <c r="P641" s="30">
        <f>P640+56</f>
        <v>111</v>
      </c>
      <c r="Q641" s="30" t="str">
        <f t="shared" si="88"/>
        <v>const char* ER031[11] = {"ER031", "Jambu biji", "86", "49", "0,9", "0,3", "12,2", "2,4", "0,813333333333333", "BUAH DAN HASIL OLAHANNYA", "11111"};</v>
      </c>
    </row>
    <row r="642" spans="1:17" x14ac:dyDescent="0.25">
      <c r="A642" s="12" t="s">
        <v>1163</v>
      </c>
      <c r="B642" s="28" t="s">
        <v>2167</v>
      </c>
      <c r="C642" s="4" t="s">
        <v>2328</v>
      </c>
      <c r="D642" s="8">
        <v>82.8</v>
      </c>
      <c r="E642" s="14">
        <v>61</v>
      </c>
      <c r="F642" s="5">
        <v>0.9</v>
      </c>
      <c r="G642" s="7">
        <v>0.3</v>
      </c>
      <c r="H642" s="5">
        <v>15.4</v>
      </c>
      <c r="I642" s="5">
        <v>4.5</v>
      </c>
      <c r="J642" s="5">
        <f t="shared" si="86"/>
        <v>1.0266666666666666</v>
      </c>
      <c r="K642" s="21" t="s">
        <v>2029</v>
      </c>
      <c r="L642" s="21" t="s">
        <v>11</v>
      </c>
      <c r="M642" s="43">
        <v>100</v>
      </c>
      <c r="N642" s="30">
        <v>11</v>
      </c>
      <c r="O642" s="30">
        <f t="shared" si="87"/>
        <v>11112</v>
      </c>
      <c r="P642" s="30">
        <f>P641+1</f>
        <v>112</v>
      </c>
      <c r="Q642" s="30" t="str">
        <f t="shared" si="88"/>
        <v>const char* ER032[11] = {"ER032", "Jambu bj putih tdk brbj", "82,8", "61", "0,9", "0,3", "15,4", "4,5", "1,02666666666667", "BUAH DAN HASIL OLAHANNYA", "11112"};</v>
      </c>
    </row>
    <row r="643" spans="1:17" x14ac:dyDescent="0.25">
      <c r="A643" s="12" t="s">
        <v>1164</v>
      </c>
      <c r="B643" s="28" t="s">
        <v>1165</v>
      </c>
      <c r="C643" s="4" t="s">
        <v>14</v>
      </c>
      <c r="D643" s="8">
        <v>87.1</v>
      </c>
      <c r="E643" s="14">
        <v>49</v>
      </c>
      <c r="F643" s="5">
        <v>2.2999999999999998</v>
      </c>
      <c r="G643" s="7">
        <v>0.2</v>
      </c>
      <c r="H643" s="5">
        <v>9.6</v>
      </c>
      <c r="I643" s="5">
        <v>3.5</v>
      </c>
      <c r="J643" s="5">
        <f t="shared" ref="J643:J706" si="91">H643/15</f>
        <v>0.64</v>
      </c>
      <c r="K643" s="21" t="s">
        <v>2029</v>
      </c>
      <c r="L643" s="21" t="s">
        <v>11</v>
      </c>
      <c r="M643" s="43">
        <v>100</v>
      </c>
      <c r="N643" s="30">
        <v>11</v>
      </c>
      <c r="O643" s="30">
        <f t="shared" ref="O643:O706" si="92">IF(P643&lt;10,N643*10+P643,IF(P643&lt;100,N643*100+P643,IF(P643&lt;1000,N643*1000+P643,N643*1000+P643)))</f>
        <v>11113</v>
      </c>
      <c r="P643" s="30">
        <f t="shared" ref="P643:P675" si="93">P642+1</f>
        <v>113</v>
      </c>
      <c r="Q643" s="30" t="str">
        <f t="shared" ref="Q643:Q706" si="94">CONCATENATE("const char* ",A643,"[11] = {""",A643,""", """,B643,""", """,D643,""", """,E643,""", """,F643,""", """,G643,""", """,H643,""", """,I643,""", """,J643,""", """,K643,,""", """,O643,"""};")</f>
        <v>const char* ER033[11] = {"ER033", "Jambu bol, segar", "87,1", "49", "2,3", "0,2", "9,6", "3,5", "0,64", "BUAH DAN HASIL OLAHANNYA", "11113"};</v>
      </c>
    </row>
    <row r="644" spans="1:17" x14ac:dyDescent="0.25">
      <c r="A644" s="12" t="s">
        <v>1166</v>
      </c>
      <c r="B644" s="28" t="s">
        <v>1167</v>
      </c>
      <c r="C644" s="4" t="s">
        <v>29</v>
      </c>
      <c r="D644" s="8">
        <v>82.6</v>
      </c>
      <c r="E644" s="14">
        <v>64</v>
      </c>
      <c r="F644" s="5">
        <v>0.7</v>
      </c>
      <c r="G644" s="7">
        <v>0.6</v>
      </c>
      <c r="H644" s="5">
        <v>15.8</v>
      </c>
      <c r="I644" s="11">
        <v>1.2</v>
      </c>
      <c r="J644" s="5">
        <f t="shared" si="91"/>
        <v>1.0533333333333335</v>
      </c>
      <c r="K644" s="21" t="s">
        <v>2029</v>
      </c>
      <c r="L644" s="21" t="s">
        <v>11</v>
      </c>
      <c r="M644" s="43">
        <v>100</v>
      </c>
      <c r="N644" s="30">
        <v>11</v>
      </c>
      <c r="O644" s="30">
        <f t="shared" si="92"/>
        <v>11114</v>
      </c>
      <c r="P644" s="30">
        <f t="shared" si="93"/>
        <v>114</v>
      </c>
      <c r="Q644" s="30" t="str">
        <f t="shared" si="94"/>
        <v>const char* ER034[11] = {"ER034", "Jambu monyet, segar", "82,6", "64", "0,7", "0,6", "15,8", "1,2", "1,05333333333333", "BUAH DAN HASIL OLAHANNYA", "11114"};</v>
      </c>
    </row>
    <row r="645" spans="1:17" x14ac:dyDescent="0.25">
      <c r="A645" s="12" t="s">
        <v>1168</v>
      </c>
      <c r="B645" s="28" t="s">
        <v>1169</v>
      </c>
      <c r="C645" s="4" t="s">
        <v>29</v>
      </c>
      <c r="D645" s="8">
        <v>86.3</v>
      </c>
      <c r="E645" s="14">
        <v>48</v>
      </c>
      <c r="F645" s="5">
        <v>0.6</v>
      </c>
      <c r="G645" s="7">
        <v>0.2</v>
      </c>
      <c r="H645" s="5">
        <v>12.4</v>
      </c>
      <c r="I645" s="11">
        <v>0.8</v>
      </c>
      <c r="J645" s="5">
        <f t="shared" si="91"/>
        <v>0.82666666666666666</v>
      </c>
      <c r="K645" s="21" t="s">
        <v>2029</v>
      </c>
      <c r="L645" s="21" t="s">
        <v>11</v>
      </c>
      <c r="M645" s="43">
        <v>100</v>
      </c>
      <c r="N645" s="30">
        <v>11</v>
      </c>
      <c r="O645" s="30">
        <f t="shared" si="92"/>
        <v>11115</v>
      </c>
      <c r="P645" s="30">
        <f t="shared" si="93"/>
        <v>115</v>
      </c>
      <c r="Q645" s="30" t="str">
        <f t="shared" si="94"/>
        <v>const char* ER035[11] = {"ER035", "Jeruk bali, segar", "86,3", "48", "0,6", "0,2", "12,4", "0,8", "0,826666666666667", "BUAH DAN HASIL OLAHANNYA", "11115"};</v>
      </c>
    </row>
    <row r="646" spans="1:17" x14ac:dyDescent="0.25">
      <c r="A646" s="12" t="s">
        <v>1170</v>
      </c>
      <c r="B646" s="28" t="s">
        <v>1171</v>
      </c>
      <c r="C646" s="4" t="s">
        <v>14</v>
      </c>
      <c r="D646" s="8">
        <v>84.5</v>
      </c>
      <c r="E646" s="14">
        <v>61</v>
      </c>
      <c r="F646" s="5">
        <v>0.8</v>
      </c>
      <c r="G646" s="7">
        <v>0.2</v>
      </c>
      <c r="H646" s="5">
        <v>14.1</v>
      </c>
      <c r="I646" s="5">
        <v>5.4</v>
      </c>
      <c r="J646" s="5">
        <f t="shared" si="91"/>
        <v>0.94</v>
      </c>
      <c r="K646" s="21" t="s">
        <v>2029</v>
      </c>
      <c r="L646" s="21" t="s">
        <v>11</v>
      </c>
      <c r="M646" s="43">
        <v>100</v>
      </c>
      <c r="N646" s="30">
        <v>11</v>
      </c>
      <c r="O646" s="30">
        <f t="shared" si="92"/>
        <v>11121</v>
      </c>
      <c r="P646" s="30">
        <f>P641+10</f>
        <v>121</v>
      </c>
      <c r="Q646" s="30" t="str">
        <f t="shared" si="94"/>
        <v>const char* ER036[11] = {"ER036", "Jeruk banjar, segar", "84,5", "61", "0,8", "0,2", "14,1", "5,4", "0,94", "BUAH DAN HASIL OLAHANNYA", "11121"};</v>
      </c>
    </row>
    <row r="647" spans="1:17" x14ac:dyDescent="0.25">
      <c r="A647" s="12" t="s">
        <v>1172</v>
      </c>
      <c r="B647" s="28" t="s">
        <v>1173</v>
      </c>
      <c r="C647" s="4" t="s">
        <v>29</v>
      </c>
      <c r="D647" s="8">
        <v>87.3</v>
      </c>
      <c r="E647" s="14">
        <v>44</v>
      </c>
      <c r="F647" s="5">
        <v>0.8</v>
      </c>
      <c r="G647" s="7">
        <v>0.3</v>
      </c>
      <c r="H647" s="5">
        <v>10.9</v>
      </c>
      <c r="I647" s="11">
        <v>1.6</v>
      </c>
      <c r="J647" s="5">
        <f t="shared" si="91"/>
        <v>0.72666666666666668</v>
      </c>
      <c r="K647" s="21" t="s">
        <v>2029</v>
      </c>
      <c r="L647" s="21" t="s">
        <v>11</v>
      </c>
      <c r="M647" s="43">
        <v>100</v>
      </c>
      <c r="N647" s="30">
        <v>11</v>
      </c>
      <c r="O647" s="30">
        <f t="shared" si="92"/>
        <v>11122</v>
      </c>
      <c r="P647" s="30">
        <f t="shared" ref="P647:P650" si="95">P642+10</f>
        <v>122</v>
      </c>
      <c r="Q647" s="30" t="str">
        <f t="shared" si="94"/>
        <v>const char* ER037[11] = {"ER037", "Jeruk garut-keprok", "87,3", "44", "0,8", "0,3", "10,9", "1,6", "0,726666666666667", "BUAH DAN HASIL OLAHANNYA", "11122"};</v>
      </c>
    </row>
    <row r="648" spans="1:17" x14ac:dyDescent="0.25">
      <c r="A648" s="12" t="s">
        <v>1174</v>
      </c>
      <c r="B648" s="28" t="s">
        <v>1175</v>
      </c>
      <c r="C648" s="4" t="s">
        <v>65</v>
      </c>
      <c r="D648" s="8">
        <v>90.2</v>
      </c>
      <c r="E648" s="14">
        <v>39</v>
      </c>
      <c r="F648" s="5">
        <v>0.3</v>
      </c>
      <c r="G648" s="7">
        <v>0.3</v>
      </c>
      <c r="H648" s="5">
        <v>8.9</v>
      </c>
      <c r="I648" s="5">
        <v>2.2999999999999998</v>
      </c>
      <c r="J648" s="5">
        <f t="shared" si="91"/>
        <v>0.59333333333333338</v>
      </c>
      <c r="K648" s="21" t="s">
        <v>2029</v>
      </c>
      <c r="L648" s="21" t="s">
        <v>11</v>
      </c>
      <c r="M648" s="43">
        <v>100</v>
      </c>
      <c r="N648" s="30">
        <v>11</v>
      </c>
      <c r="O648" s="30">
        <f t="shared" si="92"/>
        <v>11123</v>
      </c>
      <c r="P648" s="30">
        <f t="shared" si="95"/>
        <v>123</v>
      </c>
      <c r="Q648" s="30" t="str">
        <f t="shared" si="94"/>
        <v>const char* ER038[11] = {"ER038", "Jeruk Kalamansi, segar", "90,2", "39", "0,3", "0,3", "8,9", "2,3", "0,593333333333333", "BUAH DAN HASIL OLAHANNYA", "11123"};</v>
      </c>
    </row>
    <row r="649" spans="1:17" x14ac:dyDescent="0.25">
      <c r="A649" s="12" t="s">
        <v>1176</v>
      </c>
      <c r="B649" s="28" t="s">
        <v>1177</v>
      </c>
      <c r="C649" s="4" t="s">
        <v>29</v>
      </c>
      <c r="D649" s="8">
        <v>87.2</v>
      </c>
      <c r="E649" s="14">
        <v>45</v>
      </c>
      <c r="F649" s="5">
        <v>0.9</v>
      </c>
      <c r="G649" s="7">
        <v>0.2</v>
      </c>
      <c r="H649" s="5">
        <v>11.2</v>
      </c>
      <c r="I649" s="11">
        <v>1.4</v>
      </c>
      <c r="J649" s="5">
        <f t="shared" si="91"/>
        <v>0.74666666666666659</v>
      </c>
      <c r="K649" s="21" t="s">
        <v>2029</v>
      </c>
      <c r="L649" s="21" t="s">
        <v>11</v>
      </c>
      <c r="M649" s="43">
        <v>100</v>
      </c>
      <c r="N649" s="30">
        <v>11</v>
      </c>
      <c r="O649" s="30">
        <f t="shared" si="92"/>
        <v>11124</v>
      </c>
      <c r="P649" s="30">
        <f t="shared" si="95"/>
        <v>124</v>
      </c>
      <c r="Q649" s="30" t="str">
        <f t="shared" si="94"/>
        <v>const char* ER039[11] = {"ER039", "Jeruk manis, segar", "87,2", "45", "0,9", "0,2", "11,2", "1,4", "0,746666666666667", "BUAH DAN HASIL OLAHANNYA", "11124"};</v>
      </c>
    </row>
    <row r="650" spans="1:17" x14ac:dyDescent="0.25">
      <c r="A650" s="12" t="s">
        <v>1178</v>
      </c>
      <c r="B650" s="28" t="s">
        <v>1179</v>
      </c>
      <c r="C650" s="4" t="s">
        <v>2328</v>
      </c>
      <c r="D650" s="8">
        <v>88.9</v>
      </c>
      <c r="E650" s="14">
        <v>44</v>
      </c>
      <c r="F650" s="5">
        <v>0.5</v>
      </c>
      <c r="G650" s="7">
        <v>0.2</v>
      </c>
      <c r="H650" s="5">
        <v>10</v>
      </c>
      <c r="I650" s="5">
        <v>0.4</v>
      </c>
      <c r="J650" s="5">
        <f t="shared" si="91"/>
        <v>0.66666666666666663</v>
      </c>
      <c r="K650" s="21" t="s">
        <v>2029</v>
      </c>
      <c r="L650" s="21" t="s">
        <v>11</v>
      </c>
      <c r="M650" s="43">
        <v>100</v>
      </c>
      <c r="N650" s="30">
        <v>11</v>
      </c>
      <c r="O650" s="30">
        <f t="shared" si="92"/>
        <v>11125</v>
      </c>
      <c r="P650" s="30">
        <f t="shared" si="95"/>
        <v>125</v>
      </c>
      <c r="Q650" s="30" t="str">
        <f t="shared" si="94"/>
        <v>const char* ER040[11] = {"ER040", "Jeruk nipis, segar", "88,9", "44", "0,5", "0,2", "10", "0,4", "0,666666666666667", "BUAH DAN HASIL OLAHANNYA", "11125"};</v>
      </c>
    </row>
    <row r="651" spans="1:17" x14ac:dyDescent="0.25">
      <c r="A651" s="12" t="s">
        <v>1180</v>
      </c>
      <c r="B651" s="28" t="s">
        <v>1181</v>
      </c>
      <c r="C651" s="4" t="s">
        <v>2328</v>
      </c>
      <c r="D651" s="8">
        <v>87.6</v>
      </c>
      <c r="E651" s="14">
        <v>49</v>
      </c>
      <c r="F651" s="5">
        <v>0.7</v>
      </c>
      <c r="G651" s="7">
        <v>0.2</v>
      </c>
      <c r="H651" s="5">
        <v>11.1</v>
      </c>
      <c r="I651" s="5">
        <v>0.5</v>
      </c>
      <c r="J651" s="5">
        <f t="shared" si="91"/>
        <v>0.74</v>
      </c>
      <c r="K651" s="21" t="s">
        <v>2029</v>
      </c>
      <c r="L651" s="21" t="s">
        <v>11</v>
      </c>
      <c r="M651" s="43">
        <v>100</v>
      </c>
      <c r="N651" s="30">
        <v>11</v>
      </c>
      <c r="O651" s="30">
        <f t="shared" si="92"/>
        <v>11131</v>
      </c>
      <c r="P651" s="30">
        <f>P650+6</f>
        <v>131</v>
      </c>
      <c r="Q651" s="30" t="str">
        <f t="shared" si="94"/>
        <v>const char* ER041[11] = {"ER041", "Jeruk ragi, segar", "87,6", "49", "0,7", "0,2", "11,1", "0,5", "0,74", "BUAH DAN HASIL OLAHANNYA", "11131"};</v>
      </c>
    </row>
    <row r="652" spans="1:17" x14ac:dyDescent="0.25">
      <c r="A652" s="12" t="s">
        <v>1182</v>
      </c>
      <c r="B652" s="28" t="s">
        <v>1183</v>
      </c>
      <c r="C652" s="4" t="s">
        <v>2328</v>
      </c>
      <c r="D652" s="8">
        <v>71.8</v>
      </c>
      <c r="E652" s="14">
        <v>120</v>
      </c>
      <c r="F652" s="5">
        <v>3.5</v>
      </c>
      <c r="G652" s="7">
        <v>2.5</v>
      </c>
      <c r="H652" s="5">
        <v>20.8</v>
      </c>
      <c r="I652" s="5">
        <v>4.5999999999999996</v>
      </c>
      <c r="J652" s="5">
        <f t="shared" si="91"/>
        <v>1.3866666666666667</v>
      </c>
      <c r="K652" s="21" t="s">
        <v>2029</v>
      </c>
      <c r="L652" s="21" t="s">
        <v>11</v>
      </c>
      <c r="M652" s="43">
        <v>100</v>
      </c>
      <c r="N652" s="30">
        <v>11</v>
      </c>
      <c r="O652" s="30">
        <f t="shared" si="92"/>
        <v>11132</v>
      </c>
      <c r="P652" s="30">
        <f>P651+1</f>
        <v>132</v>
      </c>
      <c r="Q652" s="30" t="str">
        <f t="shared" si="94"/>
        <v>const char* ER042[11] = {"ER042", "Kawista, segar", "71,8", "120", "3,5", "2,5", "20,8", "4,6", "1,38666666666667", "BUAH DAN HASIL OLAHANNYA", "11132"};</v>
      </c>
    </row>
    <row r="653" spans="1:17" x14ac:dyDescent="0.25">
      <c r="A653" s="12" t="s">
        <v>1184</v>
      </c>
      <c r="B653" s="28" t="s">
        <v>2168</v>
      </c>
      <c r="C653" s="4" t="s">
        <v>29</v>
      </c>
      <c r="D653" s="8">
        <v>88</v>
      </c>
      <c r="E653" s="14">
        <v>46</v>
      </c>
      <c r="F653" s="5">
        <v>1</v>
      </c>
      <c r="G653" s="7">
        <v>0.1</v>
      </c>
      <c r="H653" s="5">
        <v>10.3</v>
      </c>
      <c r="I653" s="11">
        <v>2.6</v>
      </c>
      <c r="J653" s="5">
        <f t="shared" si="91"/>
        <v>0.68666666666666676</v>
      </c>
      <c r="K653" s="21" t="s">
        <v>2029</v>
      </c>
      <c r="L653" s="21" t="s">
        <v>11</v>
      </c>
      <c r="M653" s="43">
        <v>100</v>
      </c>
      <c r="N653" s="30">
        <v>11</v>
      </c>
      <c r="O653" s="30">
        <f t="shared" si="92"/>
        <v>11133</v>
      </c>
      <c r="P653" s="30">
        <f t="shared" si="93"/>
        <v>133</v>
      </c>
      <c r="Q653" s="30" t="str">
        <f t="shared" si="94"/>
        <v>const char* ER043[11] = {"ER043", "Kedondong masak, segar", "88", "46", "1", "0,1", "10,3", "2,6", "0,686666666666667", "BUAH DAN HASIL OLAHANNYA", "11133"};</v>
      </c>
    </row>
    <row r="654" spans="1:17" x14ac:dyDescent="0.25">
      <c r="A654" s="12" t="s">
        <v>1185</v>
      </c>
      <c r="B654" s="28" t="s">
        <v>1186</v>
      </c>
      <c r="C654" s="4" t="s">
        <v>14</v>
      </c>
      <c r="D654" s="8">
        <v>87.8</v>
      </c>
      <c r="E654" s="14">
        <v>47</v>
      </c>
      <c r="F654" s="5">
        <v>0.5</v>
      </c>
      <c r="G654" s="7">
        <v>0.2</v>
      </c>
      <c r="H654" s="5">
        <v>10.4</v>
      </c>
      <c r="I654" s="11">
        <v>2.7</v>
      </c>
      <c r="J654" s="5">
        <f t="shared" si="91"/>
        <v>0.69333333333333336</v>
      </c>
      <c r="K654" s="21" t="s">
        <v>2029</v>
      </c>
      <c r="L654" s="21" t="s">
        <v>11</v>
      </c>
      <c r="M654" s="43">
        <v>100</v>
      </c>
      <c r="N654" s="30">
        <v>11</v>
      </c>
      <c r="O654" s="30">
        <f t="shared" si="92"/>
        <v>11134</v>
      </c>
      <c r="P654" s="30">
        <f t="shared" si="93"/>
        <v>134</v>
      </c>
      <c r="Q654" s="30" t="str">
        <f t="shared" si="94"/>
        <v>const char* ER044[11] = {"ER044", "Kedondong, segar", "87,8", "47", "0,5", "0,2", "10,4", "2,7", "0,693333333333333", "BUAH DAN HASIL OLAHANNYA", "11134"};</v>
      </c>
    </row>
    <row r="655" spans="1:17" ht="18" x14ac:dyDescent="0.25">
      <c r="A655" s="12" t="s">
        <v>1187</v>
      </c>
      <c r="B655" s="28" t="s">
        <v>1188</v>
      </c>
      <c r="C655" s="4" t="s">
        <v>14</v>
      </c>
      <c r="D655" s="8">
        <v>6</v>
      </c>
      <c r="E655" s="14">
        <v>623</v>
      </c>
      <c r="F655" s="5">
        <v>2</v>
      </c>
      <c r="G655" s="13" t="s">
        <v>1189</v>
      </c>
      <c r="H655" s="5">
        <v>36.5</v>
      </c>
      <c r="I655" s="5">
        <v>15.3</v>
      </c>
      <c r="J655" s="5">
        <f t="shared" si="91"/>
        <v>2.4333333333333331</v>
      </c>
      <c r="K655" s="21" t="s">
        <v>2029</v>
      </c>
      <c r="L655" s="21" t="s">
        <v>11</v>
      </c>
      <c r="M655" s="43">
        <v>100</v>
      </c>
      <c r="N655" s="30">
        <v>11</v>
      </c>
      <c r="O655" s="30">
        <f t="shared" si="92"/>
        <v>11135</v>
      </c>
      <c r="P655" s="30">
        <f t="shared" si="93"/>
        <v>135</v>
      </c>
      <c r="Q655" s="30" t="str">
        <f t="shared" si="94"/>
        <v>const char* ER045[11] = {"ER045", "Kelapa hutan, kering", "6", "623", "2", "52.
1", "36,5", "15,3", "2,43333333333333", "BUAH DAN HASIL OLAHANNYA", "11135"};</v>
      </c>
    </row>
    <row r="656" spans="1:17" x14ac:dyDescent="0.25">
      <c r="A656" s="12" t="s">
        <v>1190</v>
      </c>
      <c r="B656" s="28" t="s">
        <v>2169</v>
      </c>
      <c r="C656" s="4" t="s">
        <v>29</v>
      </c>
      <c r="D656" s="8">
        <v>83.3</v>
      </c>
      <c r="E656" s="14">
        <v>68</v>
      </c>
      <c r="F656" s="5">
        <v>1</v>
      </c>
      <c r="G656" s="7">
        <v>0.9</v>
      </c>
      <c r="H656" s="5">
        <v>14</v>
      </c>
      <c r="I656" s="11">
        <v>0</v>
      </c>
      <c r="J656" s="5">
        <f t="shared" si="91"/>
        <v>0.93333333333333335</v>
      </c>
      <c r="K656" s="21" t="s">
        <v>2029</v>
      </c>
      <c r="L656" s="21" t="s">
        <v>11</v>
      </c>
      <c r="M656" s="43">
        <v>100</v>
      </c>
      <c r="N656" s="30">
        <v>11</v>
      </c>
      <c r="O656" s="30">
        <f t="shared" si="92"/>
        <v>11141</v>
      </c>
      <c r="P656" s="30">
        <f>P655+6</f>
        <v>141</v>
      </c>
      <c r="Q656" s="30" t="str">
        <f t="shared" si="94"/>
        <v>const char* ER046[11] = {"ER046", "Kelapa muda, daging, segar", "83,3", "68", "1", "0,9", "14", "0", "0,933333333333333", "BUAH DAN HASIL OLAHANNYA", "11141"};</v>
      </c>
    </row>
    <row r="657" spans="1:17" x14ac:dyDescent="0.25">
      <c r="A657" s="12" t="s">
        <v>1191</v>
      </c>
      <c r="B657" s="28" t="s">
        <v>1192</v>
      </c>
      <c r="C657" s="4" t="s">
        <v>29</v>
      </c>
      <c r="D657" s="5">
        <v>86.5</v>
      </c>
      <c r="E657" s="14">
        <v>48</v>
      </c>
      <c r="F657" s="5">
        <v>1</v>
      </c>
      <c r="G657" s="7">
        <v>0.2</v>
      </c>
      <c r="H657" s="8">
        <v>11.9</v>
      </c>
      <c r="I657" s="15">
        <v>1.7</v>
      </c>
      <c r="J657" s="5">
        <f t="shared" si="91"/>
        <v>0.79333333333333333</v>
      </c>
      <c r="K657" s="21" t="s">
        <v>2029</v>
      </c>
      <c r="L657" s="21" t="s">
        <v>11</v>
      </c>
      <c r="M657" s="43">
        <v>100</v>
      </c>
      <c r="N657" s="30">
        <v>11</v>
      </c>
      <c r="O657" s="30">
        <f t="shared" si="92"/>
        <v>11142</v>
      </c>
      <c r="P657" s="30">
        <f>P656+1</f>
        <v>142</v>
      </c>
      <c r="Q657" s="30" t="str">
        <f t="shared" si="94"/>
        <v>const char* ER047[11] = {"ER047", "Kemang, segar", "86,5", "48", "1", "0,2", "11,9", "1,7", "0,793333333333333", "BUAH DAN HASIL OLAHANNYA", "11142"};</v>
      </c>
    </row>
    <row r="658" spans="1:17" x14ac:dyDescent="0.25">
      <c r="A658" s="12" t="s">
        <v>1193</v>
      </c>
      <c r="B658" s="28" t="s">
        <v>1194</v>
      </c>
      <c r="C658" s="4" t="s">
        <v>29</v>
      </c>
      <c r="D658" s="5">
        <v>78.2</v>
      </c>
      <c r="E658" s="14">
        <v>78</v>
      </c>
      <c r="F658" s="5">
        <v>0.8</v>
      </c>
      <c r="G658" s="7">
        <v>0.4</v>
      </c>
      <c r="H658" s="8">
        <v>20</v>
      </c>
      <c r="I658" s="15">
        <v>0.6</v>
      </c>
      <c r="J658" s="5">
        <f t="shared" si="91"/>
        <v>1.3333333333333333</v>
      </c>
      <c r="K658" s="21" t="s">
        <v>2029</v>
      </c>
      <c r="L658" s="21" t="s">
        <v>11</v>
      </c>
      <c r="M658" s="43">
        <v>100</v>
      </c>
      <c r="N658" s="30">
        <v>11</v>
      </c>
      <c r="O658" s="30">
        <f t="shared" si="92"/>
        <v>11143</v>
      </c>
      <c r="P658" s="30">
        <f t="shared" ref="P658" si="96">P657+1</f>
        <v>143</v>
      </c>
      <c r="Q658" s="30" t="str">
        <f t="shared" si="94"/>
        <v>const char* ER048[11] = {"ER048", "Kesemek, segar", "78,2", "78", "0,8", "0,4", "20", "0,6", "1,33333333333333", "BUAH DAN HASIL OLAHANNYA", "11143"};</v>
      </c>
    </row>
    <row r="659" spans="1:17" x14ac:dyDescent="0.25">
      <c r="A659" s="12" t="s">
        <v>1195</v>
      </c>
      <c r="B659" s="28" t="s">
        <v>1196</v>
      </c>
      <c r="C659" s="4" t="s">
        <v>29</v>
      </c>
      <c r="D659" s="5">
        <v>85</v>
      </c>
      <c r="E659" s="14">
        <v>86</v>
      </c>
      <c r="F659" s="5">
        <v>1.6</v>
      </c>
      <c r="G659" s="7">
        <v>0.2</v>
      </c>
      <c r="H659" s="8">
        <v>13</v>
      </c>
      <c r="I659" s="15">
        <v>1.4</v>
      </c>
      <c r="J659" s="5">
        <f t="shared" si="91"/>
        <v>0.8666666666666667</v>
      </c>
      <c r="K659" s="21" t="s">
        <v>2029</v>
      </c>
      <c r="L659" s="21" t="s">
        <v>11</v>
      </c>
      <c r="M659" s="43">
        <v>100</v>
      </c>
      <c r="N659" s="30">
        <v>11</v>
      </c>
      <c r="O659" s="30">
        <f t="shared" si="92"/>
        <v>11144</v>
      </c>
      <c r="P659" s="30">
        <f t="shared" ref="P659" si="97">P658+1</f>
        <v>144</v>
      </c>
      <c r="Q659" s="30" t="str">
        <f t="shared" si="94"/>
        <v>const char* ER049[11] = {"ER049", "Kokosan, segar", "85", "86", "1,6", "0,2", "13", "1,4", "0,866666666666667", "BUAH DAN HASIL OLAHANNYA", "11144"};</v>
      </c>
    </row>
    <row r="660" spans="1:17" x14ac:dyDescent="0.25">
      <c r="A660" s="12" t="s">
        <v>1197</v>
      </c>
      <c r="B660" s="28" t="s">
        <v>1198</v>
      </c>
      <c r="C660" s="4" t="s">
        <v>2328</v>
      </c>
      <c r="D660" s="5">
        <v>20.100000000000001</v>
      </c>
      <c r="E660" s="14">
        <v>315</v>
      </c>
      <c r="F660" s="5">
        <v>2.1</v>
      </c>
      <c r="G660" s="7">
        <v>1.4</v>
      </c>
      <c r="H660" s="8">
        <v>73.5</v>
      </c>
      <c r="I660" s="15">
        <v>3.6</v>
      </c>
      <c r="J660" s="5">
        <f t="shared" si="91"/>
        <v>4.9000000000000004</v>
      </c>
      <c r="K660" s="21" t="s">
        <v>2029</v>
      </c>
      <c r="L660" s="21" t="s">
        <v>11</v>
      </c>
      <c r="M660" s="43">
        <v>100</v>
      </c>
      <c r="N660" s="30">
        <v>11</v>
      </c>
      <c r="O660" s="30">
        <f t="shared" si="92"/>
        <v>11145</v>
      </c>
      <c r="P660" s="30">
        <f t="shared" ref="P660" si="98">P659+1</f>
        <v>145</v>
      </c>
      <c r="Q660" s="30" t="str">
        <f t="shared" si="94"/>
        <v>const char* ER050[11] = {"ER050", "Kranji, segar", "20,1", "315", "2,1", "1,4", "73,5", "3,6", "4,9", "BUAH DAN HASIL OLAHANNYA", "11145"};</v>
      </c>
    </row>
    <row r="661" spans="1:17" x14ac:dyDescent="0.25">
      <c r="A661" s="12" t="s">
        <v>1199</v>
      </c>
      <c r="B661" s="28" t="s">
        <v>1200</v>
      </c>
      <c r="C661" s="4" t="s">
        <v>29</v>
      </c>
      <c r="D661" s="5">
        <v>84.1</v>
      </c>
      <c r="E661" s="14">
        <v>56</v>
      </c>
      <c r="F661" s="5">
        <v>0.9</v>
      </c>
      <c r="G661" s="7">
        <v>0.2</v>
      </c>
      <c r="H661" s="8">
        <v>14.3</v>
      </c>
      <c r="I661" s="15">
        <v>1.4</v>
      </c>
      <c r="J661" s="5">
        <f t="shared" si="91"/>
        <v>0.95333333333333337</v>
      </c>
      <c r="K661" s="21" t="s">
        <v>2029</v>
      </c>
      <c r="L661" s="21" t="s">
        <v>11</v>
      </c>
      <c r="M661" s="43">
        <v>100</v>
      </c>
      <c r="N661" s="30">
        <v>11</v>
      </c>
      <c r="O661" s="30">
        <f t="shared" si="92"/>
        <v>11151</v>
      </c>
      <c r="P661" s="30">
        <f>P656+10</f>
        <v>151</v>
      </c>
      <c r="Q661" s="30" t="str">
        <f t="shared" si="94"/>
        <v>const char* ER051[11] = {"ER051", "Langsat, segar", "84,1", "56", "0,9", "0,2", "14,3", "1,4", "0,953333333333333", "BUAH DAN HASIL OLAHANNYA", "11151"};</v>
      </c>
    </row>
    <row r="662" spans="1:17" x14ac:dyDescent="0.25">
      <c r="A662" s="12" t="s">
        <v>1201</v>
      </c>
      <c r="B662" s="28" t="s">
        <v>1202</v>
      </c>
      <c r="C662" s="4" t="s">
        <v>14</v>
      </c>
      <c r="D662" s="5">
        <v>92.2</v>
      </c>
      <c r="E662" s="14">
        <v>34</v>
      </c>
      <c r="F662" s="5">
        <v>0.5</v>
      </c>
      <c r="G662" s="7">
        <v>0.8</v>
      </c>
      <c r="H662" s="8">
        <v>6.2</v>
      </c>
      <c r="I662" s="15">
        <v>0.1</v>
      </c>
      <c r="J662" s="5">
        <f t="shared" si="91"/>
        <v>0.41333333333333333</v>
      </c>
      <c r="K662" s="21" t="s">
        <v>2029</v>
      </c>
      <c r="L662" s="21" t="s">
        <v>11</v>
      </c>
      <c r="M662" s="43">
        <v>100</v>
      </c>
      <c r="N662" s="30">
        <v>11</v>
      </c>
      <c r="O662" s="30">
        <f t="shared" si="92"/>
        <v>11152</v>
      </c>
      <c r="P662" s="30">
        <f t="shared" ref="P662:P665" si="99">P657+10</f>
        <v>152</v>
      </c>
      <c r="Q662" s="30" t="str">
        <f t="shared" si="94"/>
        <v>const char* ER052[11] = {"ER052", "Lemon, segar", "92,2", "34", "0,5", "0,8", "6,2", "0,1", "0,413333333333333", "BUAH DAN HASIL OLAHANNYA", "11152"};</v>
      </c>
    </row>
    <row r="663" spans="1:17" x14ac:dyDescent="0.25">
      <c r="A663" s="12" t="s">
        <v>1203</v>
      </c>
      <c r="B663" s="28" t="s">
        <v>1204</v>
      </c>
      <c r="C663" s="4" t="s">
        <v>2328</v>
      </c>
      <c r="D663" s="5">
        <v>93</v>
      </c>
      <c r="E663" s="14">
        <v>27</v>
      </c>
      <c r="F663" s="5">
        <v>0.4</v>
      </c>
      <c r="G663" s="7">
        <v>0.2</v>
      </c>
      <c r="H663" s="8">
        <v>6</v>
      </c>
      <c r="I663" s="8">
        <v>1.6</v>
      </c>
      <c r="J663" s="5">
        <f t="shared" si="91"/>
        <v>0.4</v>
      </c>
      <c r="K663" s="21" t="s">
        <v>2029</v>
      </c>
      <c r="L663" s="21" t="s">
        <v>11</v>
      </c>
      <c r="M663" s="43">
        <v>100</v>
      </c>
      <c r="N663" s="30">
        <v>11</v>
      </c>
      <c r="O663" s="30">
        <f t="shared" si="92"/>
        <v>11153</v>
      </c>
      <c r="P663" s="30">
        <f t="shared" si="99"/>
        <v>153</v>
      </c>
      <c r="Q663" s="30" t="str">
        <f t="shared" si="94"/>
        <v>const char* ER053[11] = {"ER053", "Lontar, segar", "93", "27", "0,4", "0,2", "6", "1,6", "0,4", "BUAH DAN HASIL OLAHANNYA", "11153"};</v>
      </c>
    </row>
    <row r="664" spans="1:17" x14ac:dyDescent="0.25">
      <c r="A664" s="12" t="s">
        <v>1205</v>
      </c>
      <c r="B664" s="28" t="s">
        <v>1206</v>
      </c>
      <c r="C664" s="4" t="s">
        <v>14</v>
      </c>
      <c r="D664" s="5">
        <v>86.6</v>
      </c>
      <c r="E664" s="14">
        <v>52</v>
      </c>
      <c r="F664" s="5">
        <v>0.7</v>
      </c>
      <c r="G664" s="7">
        <v>0</v>
      </c>
      <c r="H664" s="8">
        <v>12.3</v>
      </c>
      <c r="I664" s="8">
        <v>1.6</v>
      </c>
      <c r="J664" s="5">
        <f t="shared" si="91"/>
        <v>0.82000000000000006</v>
      </c>
      <c r="K664" s="21" t="s">
        <v>2029</v>
      </c>
      <c r="L664" s="21" t="s">
        <v>11</v>
      </c>
      <c r="M664" s="43">
        <v>100</v>
      </c>
      <c r="N664" s="30">
        <v>11</v>
      </c>
      <c r="O664" s="30">
        <f t="shared" si="92"/>
        <v>11154</v>
      </c>
      <c r="P664" s="30">
        <f t="shared" si="99"/>
        <v>154</v>
      </c>
      <c r="Q664" s="30" t="str">
        <f t="shared" si="94"/>
        <v>const char* ER054[11] = {"ER054", "Mangga, segar", "86,6", "52", "0,7", "0", "12,3", "1,6", "0,82", "BUAH DAN HASIL OLAHANNYA", "11154"};</v>
      </c>
    </row>
    <row r="665" spans="1:17" x14ac:dyDescent="0.25">
      <c r="A665" s="12" t="s">
        <v>1207</v>
      </c>
      <c r="B665" s="28" t="s">
        <v>2170</v>
      </c>
      <c r="C665" s="4" t="s">
        <v>14</v>
      </c>
      <c r="D665" s="5">
        <v>84.4</v>
      </c>
      <c r="E665" s="14">
        <v>63</v>
      </c>
      <c r="F665" s="5">
        <v>2.4</v>
      </c>
      <c r="G665" s="7">
        <v>0.4</v>
      </c>
      <c r="H665" s="8">
        <v>12.4</v>
      </c>
      <c r="I665" s="8">
        <v>5.8</v>
      </c>
      <c r="J665" s="5">
        <f t="shared" si="91"/>
        <v>0.82666666666666666</v>
      </c>
      <c r="K665" s="21" t="s">
        <v>2029</v>
      </c>
      <c r="L665" s="21" t="s">
        <v>11</v>
      </c>
      <c r="M665" s="43">
        <v>100</v>
      </c>
      <c r="N665" s="30">
        <v>11</v>
      </c>
      <c r="O665" s="30">
        <f t="shared" si="92"/>
        <v>11155</v>
      </c>
      <c r="P665" s="30">
        <f t="shared" si="99"/>
        <v>155</v>
      </c>
      <c r="Q665" s="30" t="str">
        <f t="shared" si="94"/>
        <v>const char* ER055[11] = {"ER055", "Mangga benggala, segar", "84,4", "63", "2,4", "0,4", "12,4", "5,8", "0,826666666666667", "BUAH DAN HASIL OLAHANNYA", "11155"};</v>
      </c>
    </row>
    <row r="666" spans="1:17" x14ac:dyDescent="0.25">
      <c r="A666" s="12" t="s">
        <v>1208</v>
      </c>
      <c r="B666" s="28" t="s">
        <v>1209</v>
      </c>
      <c r="C666" s="4" t="s">
        <v>29</v>
      </c>
      <c r="D666" s="5">
        <v>87.4</v>
      </c>
      <c r="E666" s="14">
        <v>44</v>
      </c>
      <c r="F666" s="5">
        <v>0.7</v>
      </c>
      <c r="G666" s="7">
        <v>0.2</v>
      </c>
      <c r="H666" s="8">
        <v>11.2</v>
      </c>
      <c r="I666" s="15">
        <v>1.6</v>
      </c>
      <c r="J666" s="5">
        <f t="shared" si="91"/>
        <v>0.74666666666666659</v>
      </c>
      <c r="K666" s="21" t="s">
        <v>2029</v>
      </c>
      <c r="L666" s="21" t="s">
        <v>11</v>
      </c>
      <c r="M666" s="43">
        <v>100</v>
      </c>
      <c r="N666" s="30">
        <v>11</v>
      </c>
      <c r="O666" s="30">
        <f t="shared" si="92"/>
        <v>11211</v>
      </c>
      <c r="P666" s="30">
        <f>P661+60</f>
        <v>211</v>
      </c>
      <c r="Q666" s="30" t="str">
        <f t="shared" si="94"/>
        <v>const char* ER056[11] = {"ER056", "Mangga gedung, segar", "87,4", "44", "0,7", "0,2", "11,2", "1,6", "0,746666666666667", "BUAH DAN HASIL OLAHANNYA", "11211"};</v>
      </c>
    </row>
    <row r="667" spans="1:17" x14ac:dyDescent="0.25">
      <c r="A667" s="12" t="s">
        <v>1210</v>
      </c>
      <c r="B667" s="28" t="s">
        <v>1211</v>
      </c>
      <c r="C667" s="4" t="s">
        <v>29</v>
      </c>
      <c r="D667" s="5">
        <v>82.2</v>
      </c>
      <c r="E667" s="14">
        <v>63</v>
      </c>
      <c r="F667" s="5">
        <v>0.5</v>
      </c>
      <c r="G667" s="7">
        <v>0.2</v>
      </c>
      <c r="H667" s="8">
        <v>16.7</v>
      </c>
      <c r="I667" s="15">
        <v>2.2999999999999998</v>
      </c>
      <c r="J667" s="5">
        <f t="shared" si="91"/>
        <v>1.1133333333333333</v>
      </c>
      <c r="K667" s="21" t="s">
        <v>2029</v>
      </c>
      <c r="L667" s="21" t="s">
        <v>11</v>
      </c>
      <c r="M667" s="43">
        <v>100</v>
      </c>
      <c r="N667" s="30">
        <v>11</v>
      </c>
      <c r="O667" s="30">
        <f t="shared" si="92"/>
        <v>11212</v>
      </c>
      <c r="P667" s="30">
        <f>P666+1</f>
        <v>212</v>
      </c>
      <c r="Q667" s="30" t="str">
        <f t="shared" si="94"/>
        <v>const char* ER057[11] = {"ER057", "Mangga golek, segar", "82,2", "63", "0,5", "0,2", "16,7", "2,3", "1,11333333333333", "BUAH DAN HASIL OLAHANNYA", "11212"};</v>
      </c>
    </row>
    <row r="668" spans="1:17" x14ac:dyDescent="0.25">
      <c r="A668" s="12" t="s">
        <v>1212</v>
      </c>
      <c r="B668" s="28" t="s">
        <v>2171</v>
      </c>
      <c r="C668" s="4" t="s">
        <v>29</v>
      </c>
      <c r="D668" s="5">
        <v>86.6</v>
      </c>
      <c r="E668" s="14">
        <v>46</v>
      </c>
      <c r="F668" s="5">
        <v>0.4</v>
      </c>
      <c r="G668" s="7">
        <v>0.2</v>
      </c>
      <c r="H668" s="8">
        <v>11.9</v>
      </c>
      <c r="I668" s="15">
        <v>1.7</v>
      </c>
      <c r="J668" s="5">
        <f t="shared" si="91"/>
        <v>0.79333333333333333</v>
      </c>
      <c r="K668" s="21" t="s">
        <v>2029</v>
      </c>
      <c r="L668" s="21" t="s">
        <v>11</v>
      </c>
      <c r="M668" s="43">
        <v>100</v>
      </c>
      <c r="N668" s="30">
        <v>11</v>
      </c>
      <c r="O668" s="30">
        <f t="shared" si="92"/>
        <v>11213</v>
      </c>
      <c r="P668" s="30">
        <f>P667+1</f>
        <v>213</v>
      </c>
      <c r="Q668" s="30" t="str">
        <f t="shared" si="94"/>
        <v>const char* ER058[11] = {"ER058", "Mangga harumanis, segar", "86,6", "46", "0,4", "0,2", "11,9", "1,7", "0,793333333333333", "BUAH DAN HASIL OLAHANNYA", "11213"};</v>
      </c>
    </row>
    <row r="669" spans="1:17" x14ac:dyDescent="0.25">
      <c r="A669" s="12" t="s">
        <v>1213</v>
      </c>
      <c r="B669" s="28" t="s">
        <v>2172</v>
      </c>
      <c r="C669" s="4" t="s">
        <v>29</v>
      </c>
      <c r="D669" s="5">
        <v>80.2</v>
      </c>
      <c r="E669" s="14">
        <v>72</v>
      </c>
      <c r="F669" s="5">
        <v>0.8</v>
      </c>
      <c r="G669" s="7">
        <v>0.2</v>
      </c>
      <c r="H669" s="8">
        <v>18.7</v>
      </c>
      <c r="I669" s="15">
        <v>2.5</v>
      </c>
      <c r="J669" s="5">
        <f t="shared" si="91"/>
        <v>1.2466666666666666</v>
      </c>
      <c r="K669" s="21" t="s">
        <v>2029</v>
      </c>
      <c r="L669" s="21" t="s">
        <v>11</v>
      </c>
      <c r="M669" s="43">
        <v>100</v>
      </c>
      <c r="N669" s="30">
        <v>11</v>
      </c>
      <c r="O669" s="30">
        <f t="shared" si="92"/>
        <v>11214</v>
      </c>
      <c r="P669" s="30">
        <f>P668+1</f>
        <v>214</v>
      </c>
      <c r="Q669" s="30" t="str">
        <f t="shared" si="94"/>
        <v>const char* ER059[11] = {"ER059", "Mangga indramayu, segar", "80,2", "72", "0,8", "0,2", "18,7", "2,5", "1,24666666666667", "BUAH DAN HASIL OLAHANNYA", "11214"};</v>
      </c>
    </row>
    <row r="670" spans="1:17" x14ac:dyDescent="0.25">
      <c r="A670" s="12" t="s">
        <v>1214</v>
      </c>
      <c r="B670" s="28" t="s">
        <v>1215</v>
      </c>
      <c r="C670" s="4" t="s">
        <v>29</v>
      </c>
      <c r="D670" s="5">
        <v>84.5</v>
      </c>
      <c r="E670" s="14">
        <v>56</v>
      </c>
      <c r="F670" s="5">
        <v>0.4</v>
      </c>
      <c r="G670" s="7">
        <v>0.2</v>
      </c>
      <c r="H670" s="8">
        <v>14.6</v>
      </c>
      <c r="I670" s="15">
        <v>2</v>
      </c>
      <c r="J670" s="5">
        <f t="shared" si="91"/>
        <v>0.97333333333333327</v>
      </c>
      <c r="K670" s="21" t="s">
        <v>2029</v>
      </c>
      <c r="L670" s="21" t="s">
        <v>11</v>
      </c>
      <c r="M670" s="43">
        <v>100</v>
      </c>
      <c r="N670" s="30">
        <v>11</v>
      </c>
      <c r="O670" s="30">
        <f t="shared" si="92"/>
        <v>11215</v>
      </c>
      <c r="P670" s="30">
        <f>P669+1</f>
        <v>215</v>
      </c>
      <c r="Q670" s="30" t="str">
        <f t="shared" si="94"/>
        <v>const char* ER060[11] = {"ER060", "Mangga kopek, segar", "84,5", "56", "0,4", "0,2", "14,6", "2", "0,973333333333333", "BUAH DAN HASIL OLAHANNYA", "11215"};</v>
      </c>
    </row>
    <row r="671" spans="1:17" x14ac:dyDescent="0.25">
      <c r="A671" s="12" t="s">
        <v>1216</v>
      </c>
      <c r="B671" s="28" t="s">
        <v>1217</v>
      </c>
      <c r="C671" s="4" t="s">
        <v>14</v>
      </c>
      <c r="D671" s="5">
        <v>78.599999999999994</v>
      </c>
      <c r="E671" s="14">
        <v>86</v>
      </c>
      <c r="F671" s="5">
        <v>0.7</v>
      </c>
      <c r="G671" s="7">
        <v>0.5</v>
      </c>
      <c r="H671" s="8">
        <v>19.8</v>
      </c>
      <c r="I671" s="8">
        <v>6.5</v>
      </c>
      <c r="J671" s="5">
        <f t="shared" si="91"/>
        <v>1.32</v>
      </c>
      <c r="K671" s="21" t="s">
        <v>2029</v>
      </c>
      <c r="L671" s="21" t="s">
        <v>11</v>
      </c>
      <c r="M671" s="43">
        <v>100</v>
      </c>
      <c r="N671" s="30">
        <v>11</v>
      </c>
      <c r="O671" s="30">
        <f t="shared" si="92"/>
        <v>11221</v>
      </c>
      <c r="P671" s="30">
        <f>P670+6</f>
        <v>221</v>
      </c>
      <c r="Q671" s="30" t="str">
        <f t="shared" si="94"/>
        <v>const char* ER061[11] = {"ER061", "Mangga kwini, segar", "78,6", "86", "0,7", "0,5", "19,8", "6,5", "1,32", "BUAH DAN HASIL OLAHANNYA", "11221"};</v>
      </c>
    </row>
    <row r="672" spans="1:17" x14ac:dyDescent="0.25">
      <c r="A672" s="12" t="s">
        <v>1218</v>
      </c>
      <c r="B672" s="28" t="s">
        <v>2173</v>
      </c>
      <c r="C672" s="4" t="s">
        <v>14</v>
      </c>
      <c r="D672" s="5">
        <v>66.5</v>
      </c>
      <c r="E672" s="14">
        <v>133</v>
      </c>
      <c r="F672" s="5">
        <v>1</v>
      </c>
      <c r="G672" s="7">
        <v>0.1</v>
      </c>
      <c r="H672" s="8">
        <v>32.1</v>
      </c>
      <c r="I672" s="8">
        <v>11.8</v>
      </c>
      <c r="J672" s="5">
        <f t="shared" si="91"/>
        <v>2.14</v>
      </c>
      <c r="K672" s="21" t="s">
        <v>2029</v>
      </c>
      <c r="L672" s="21" t="s">
        <v>11</v>
      </c>
      <c r="M672" s="43">
        <v>100</v>
      </c>
      <c r="N672" s="30">
        <v>11</v>
      </c>
      <c r="O672" s="30">
        <f t="shared" si="92"/>
        <v>11222</v>
      </c>
      <c r="P672" s="30">
        <f>P671+1</f>
        <v>222</v>
      </c>
      <c r="Q672" s="30" t="str">
        <f t="shared" si="94"/>
        <v>const char* ER062[11] = {"ER062", "Mangga manalagi, segar", "66,5", "133", "1", "0,1", "32,1", "11,8", "2,14", "BUAH DAN HASIL OLAHANNYA", "11222"};</v>
      </c>
    </row>
    <row r="673" spans="1:17" x14ac:dyDescent="0.25">
      <c r="A673" s="12" t="s">
        <v>1219</v>
      </c>
      <c r="B673" s="28" t="s">
        <v>1220</v>
      </c>
      <c r="C673" s="4" t="s">
        <v>29</v>
      </c>
      <c r="D673" s="5">
        <v>83.7</v>
      </c>
      <c r="E673" s="14">
        <v>59</v>
      </c>
      <c r="F673" s="5">
        <v>0.5</v>
      </c>
      <c r="G673" s="7">
        <v>0.4</v>
      </c>
      <c r="H673" s="8">
        <v>15.1</v>
      </c>
      <c r="I673" s="9"/>
      <c r="J673" s="5">
        <f t="shared" si="91"/>
        <v>1.0066666666666666</v>
      </c>
      <c r="K673" s="21" t="s">
        <v>2029</v>
      </c>
      <c r="L673" s="21" t="s">
        <v>11</v>
      </c>
      <c r="M673" s="43">
        <v>100</v>
      </c>
      <c r="N673" s="30">
        <v>11</v>
      </c>
      <c r="O673" s="30">
        <f t="shared" si="92"/>
        <v>11223</v>
      </c>
      <c r="P673" s="30">
        <f t="shared" si="93"/>
        <v>223</v>
      </c>
      <c r="Q673" s="30" t="str">
        <f t="shared" si="94"/>
        <v>const char* ER063[11] = {"ER063", "Mangga muda, segar", "83,7", "59", "0,5", "0,4", "15,1", "", "1,00666666666667", "BUAH DAN HASIL OLAHANNYA", "11223"};</v>
      </c>
    </row>
    <row r="674" spans="1:17" x14ac:dyDescent="0.25">
      <c r="A674" s="12" t="s">
        <v>1221</v>
      </c>
      <c r="B674" s="28" t="s">
        <v>1222</v>
      </c>
      <c r="C674" s="4" t="s">
        <v>29</v>
      </c>
      <c r="D674" s="5">
        <v>83</v>
      </c>
      <c r="E674" s="14">
        <v>63</v>
      </c>
      <c r="F674" s="5">
        <v>0.6</v>
      </c>
      <c r="G674" s="7">
        <v>0.6</v>
      </c>
      <c r="H674" s="8">
        <v>15.6</v>
      </c>
      <c r="I674" s="15">
        <v>1.5</v>
      </c>
      <c r="J674" s="5">
        <f t="shared" si="91"/>
        <v>1.04</v>
      </c>
      <c r="K674" s="21" t="s">
        <v>2029</v>
      </c>
      <c r="L674" s="21" t="s">
        <v>11</v>
      </c>
      <c r="M674" s="43">
        <v>100</v>
      </c>
      <c r="N674" s="30">
        <v>11</v>
      </c>
      <c r="O674" s="30">
        <f t="shared" si="92"/>
        <v>11224</v>
      </c>
      <c r="P674" s="30">
        <f t="shared" si="93"/>
        <v>224</v>
      </c>
      <c r="Q674" s="30" t="str">
        <f t="shared" si="94"/>
        <v>const char* ER064[11] = {"ER064", "Manggis, segar", "83", "63", "0,6", "0,6", "15,6", "1,5", "1,04", "BUAH DAN HASIL OLAHANNYA", "11224"};</v>
      </c>
    </row>
    <row r="675" spans="1:17" x14ac:dyDescent="0.25">
      <c r="A675" s="12" t="s">
        <v>1223</v>
      </c>
      <c r="B675" s="28" t="s">
        <v>1224</v>
      </c>
      <c r="C675" s="4" t="s">
        <v>2328</v>
      </c>
      <c r="D675" s="5">
        <v>64.7</v>
      </c>
      <c r="E675" s="14">
        <v>144</v>
      </c>
      <c r="F675" s="5">
        <v>3.5</v>
      </c>
      <c r="G675" s="7">
        <v>1.2</v>
      </c>
      <c r="H675" s="8">
        <v>29.8</v>
      </c>
      <c r="I675" s="8">
        <v>11.4</v>
      </c>
      <c r="J675" s="5">
        <f t="shared" si="91"/>
        <v>1.9866666666666668</v>
      </c>
      <c r="K675" s="21" t="s">
        <v>2029</v>
      </c>
      <c r="L675" s="21" t="s">
        <v>11</v>
      </c>
      <c r="M675" s="43">
        <v>100</v>
      </c>
      <c r="N675" s="30">
        <v>11</v>
      </c>
      <c r="O675" s="30">
        <f t="shared" si="92"/>
        <v>11225</v>
      </c>
      <c r="P675" s="30">
        <f t="shared" si="93"/>
        <v>225</v>
      </c>
      <c r="Q675" s="30" t="str">
        <f t="shared" si="94"/>
        <v>const char* ER065[11] = {"ER065", "Markisa, segar", "64,7", "144", "3,5", "1,2", "29,8", "11,4", "1,98666666666667", "BUAH DAN HASIL OLAHANNYA", "11225"};</v>
      </c>
    </row>
    <row r="676" spans="1:17" x14ac:dyDescent="0.25">
      <c r="A676" s="12" t="s">
        <v>1225</v>
      </c>
      <c r="B676" s="28" t="s">
        <v>1226</v>
      </c>
      <c r="C676" s="4" t="s">
        <v>14</v>
      </c>
      <c r="D676" s="5">
        <v>76.5</v>
      </c>
      <c r="E676" s="14">
        <v>90</v>
      </c>
      <c r="F676" s="5">
        <v>1.2</v>
      </c>
      <c r="G676" s="7">
        <v>0.1</v>
      </c>
      <c r="H676" s="8">
        <v>21.1</v>
      </c>
      <c r="I676" s="15">
        <v>0.5</v>
      </c>
      <c r="J676" s="5">
        <f t="shared" si="91"/>
        <v>1.4066666666666667</v>
      </c>
      <c r="K676" s="21" t="s">
        <v>2029</v>
      </c>
      <c r="L676" s="21" t="s">
        <v>11</v>
      </c>
      <c r="M676" s="43">
        <v>100</v>
      </c>
      <c r="N676" s="30">
        <v>11</v>
      </c>
      <c r="O676" s="30">
        <f t="shared" si="92"/>
        <v>11231</v>
      </c>
      <c r="P676" s="30">
        <f>P675+6</f>
        <v>231</v>
      </c>
      <c r="Q676" s="30" t="str">
        <f t="shared" si="94"/>
        <v>const char* ER066[11] = {"ER066", "Matoa, segar", "76,5", "90", "1,2", "0,1", "21,1", "0,5", "1,40666666666667", "BUAH DAN HASIL OLAHANNYA", "11231"};</v>
      </c>
    </row>
    <row r="677" spans="1:17" x14ac:dyDescent="0.25">
      <c r="A677" s="12" t="s">
        <v>1227</v>
      </c>
      <c r="B677" s="28" t="s">
        <v>1228</v>
      </c>
      <c r="C677" s="4" t="s">
        <v>65</v>
      </c>
      <c r="D677" s="5">
        <v>90.8</v>
      </c>
      <c r="E677" s="14">
        <v>37</v>
      </c>
      <c r="F677" s="5">
        <v>0.6</v>
      </c>
      <c r="G677" s="7">
        <v>0.4</v>
      </c>
      <c r="H677" s="8">
        <v>7.8</v>
      </c>
      <c r="I677" s="8">
        <v>1</v>
      </c>
      <c r="J677" s="5">
        <f t="shared" si="91"/>
        <v>0.52</v>
      </c>
      <c r="K677" s="21" t="s">
        <v>2029</v>
      </c>
      <c r="L677" s="21" t="s">
        <v>11</v>
      </c>
      <c r="M677" s="43">
        <v>100</v>
      </c>
      <c r="N677" s="30">
        <v>11</v>
      </c>
      <c r="O677" s="30">
        <f t="shared" si="92"/>
        <v>11232</v>
      </c>
      <c r="P677" s="30">
        <f>P676+1</f>
        <v>232</v>
      </c>
      <c r="Q677" s="30" t="str">
        <f t="shared" si="94"/>
        <v>const char* ER067[11] = {"ER067", "Melon, segar", "90,8", "37", "0,6", "0,4", "7,8", "1", "0,52", "BUAH DAN HASIL OLAHANNYA", "11232"};</v>
      </c>
    </row>
    <row r="678" spans="1:17" x14ac:dyDescent="0.25">
      <c r="A678" s="12" t="s">
        <v>1229</v>
      </c>
      <c r="B678" s="28" t="s">
        <v>1230</v>
      </c>
      <c r="C678" s="4" t="s">
        <v>29</v>
      </c>
      <c r="D678" s="5">
        <v>79</v>
      </c>
      <c r="E678" s="14">
        <v>65</v>
      </c>
      <c r="F678" s="5">
        <v>1.7</v>
      </c>
      <c r="G678" s="7">
        <v>0.3</v>
      </c>
      <c r="H678" s="8">
        <v>16.100000000000001</v>
      </c>
      <c r="I678" s="9"/>
      <c r="J678" s="5">
        <f t="shared" si="91"/>
        <v>1.0733333333333335</v>
      </c>
      <c r="K678" s="21" t="s">
        <v>2029</v>
      </c>
      <c r="L678" s="21" t="s">
        <v>11</v>
      </c>
      <c r="M678" s="43">
        <v>100</v>
      </c>
      <c r="N678" s="30">
        <v>11</v>
      </c>
      <c r="O678" s="30">
        <f t="shared" si="92"/>
        <v>11233</v>
      </c>
      <c r="P678" s="30">
        <f t="shared" ref="P678:P735" si="100">P677+1</f>
        <v>233</v>
      </c>
      <c r="Q678" s="30" t="str">
        <f t="shared" si="94"/>
        <v>const char* ER068[11] = {"ER068", "Menteng, segar", "79", "65", "1,7", "0,3", "16,1", "", "1,07333333333333", "BUAH DAN HASIL OLAHANNYA", "11233"};</v>
      </c>
    </row>
    <row r="679" spans="1:17" x14ac:dyDescent="0.25">
      <c r="A679" s="12" t="s">
        <v>1231</v>
      </c>
      <c r="B679" s="28" t="s">
        <v>2174</v>
      </c>
      <c r="C679" s="4" t="s">
        <v>14</v>
      </c>
      <c r="D679" s="5">
        <v>85.5</v>
      </c>
      <c r="E679" s="14">
        <v>58</v>
      </c>
      <c r="F679" s="5">
        <v>0.7</v>
      </c>
      <c r="G679" s="7">
        <v>0.2</v>
      </c>
      <c r="H679" s="8">
        <v>13.3</v>
      </c>
      <c r="I679" s="8">
        <v>1.6</v>
      </c>
      <c r="J679" s="5">
        <f t="shared" si="91"/>
        <v>0.88666666666666671</v>
      </c>
      <c r="K679" s="21" t="s">
        <v>2029</v>
      </c>
      <c r="L679" s="21" t="s">
        <v>11</v>
      </c>
      <c r="M679" s="43">
        <v>100</v>
      </c>
      <c r="N679" s="30">
        <v>11</v>
      </c>
      <c r="O679" s="30">
        <f t="shared" si="92"/>
        <v>11234</v>
      </c>
      <c r="P679" s="30">
        <f t="shared" si="100"/>
        <v>234</v>
      </c>
      <c r="Q679" s="30" t="str">
        <f t="shared" si="94"/>
        <v>const char* ER069[11] = {"ER069", "Nanas palembang, segar", "85,5", "58", "0,7", "0,2", "13,3", "1,6", "0,886666666666667", "BUAH DAN HASIL OLAHANNYA", "11234"};</v>
      </c>
    </row>
    <row r="680" spans="1:17" x14ac:dyDescent="0.25">
      <c r="A680" s="12" t="s">
        <v>1232</v>
      </c>
      <c r="B680" s="28" t="s">
        <v>1233</v>
      </c>
      <c r="C680" s="4" t="s">
        <v>2328</v>
      </c>
      <c r="D680" s="5">
        <v>88.9</v>
      </c>
      <c r="E680" s="14">
        <v>40</v>
      </c>
      <c r="F680" s="5">
        <v>0.6</v>
      </c>
      <c r="G680" s="7">
        <v>0.3</v>
      </c>
      <c r="H680" s="8">
        <v>9.9</v>
      </c>
      <c r="I680" s="8">
        <v>0.6</v>
      </c>
      <c r="J680" s="5">
        <f t="shared" si="91"/>
        <v>0.66</v>
      </c>
      <c r="K680" s="21" t="s">
        <v>2029</v>
      </c>
      <c r="L680" s="21" t="s">
        <v>11</v>
      </c>
      <c r="M680" s="43">
        <v>100</v>
      </c>
      <c r="N680" s="30">
        <v>11</v>
      </c>
      <c r="O680" s="30">
        <f t="shared" si="92"/>
        <v>11235</v>
      </c>
      <c r="P680" s="30">
        <f t="shared" si="100"/>
        <v>235</v>
      </c>
      <c r="Q680" s="30" t="str">
        <f t="shared" si="94"/>
        <v>const char* ER070[11] = {"ER070", "Nanas, segar", "88,9", "40", "0,6", "0,3", "9,9", "0,6", "0,66", "BUAH DAN HASIL OLAHANNYA", "11235"};</v>
      </c>
    </row>
    <row r="681" spans="1:17" x14ac:dyDescent="0.25">
      <c r="A681" s="12" t="s">
        <v>1234</v>
      </c>
      <c r="B681" s="28" t="s">
        <v>2175</v>
      </c>
      <c r="C681" s="4" t="s">
        <v>29</v>
      </c>
      <c r="D681" s="5">
        <v>70</v>
      </c>
      <c r="E681" s="14">
        <v>106</v>
      </c>
      <c r="F681" s="5">
        <v>1.2</v>
      </c>
      <c r="G681" s="7">
        <v>0.3</v>
      </c>
      <c r="H681" s="7">
        <v>27.6</v>
      </c>
      <c r="I681" s="11">
        <v>3.7</v>
      </c>
      <c r="J681" s="5">
        <f t="shared" si="91"/>
        <v>1.84</v>
      </c>
      <c r="K681" s="21" t="s">
        <v>2029</v>
      </c>
      <c r="L681" s="21" t="s">
        <v>11</v>
      </c>
      <c r="M681" s="43">
        <v>100</v>
      </c>
      <c r="N681" s="30">
        <v>11</v>
      </c>
      <c r="O681" s="30">
        <f t="shared" si="92"/>
        <v>11241</v>
      </c>
      <c r="P681" s="30">
        <f>P680+6</f>
        <v>241</v>
      </c>
      <c r="Q681" s="30" t="str">
        <f t="shared" si="94"/>
        <v>const char* ER071[11] = {"ER071", "Nangka masak pohon, segar", "70", "106", "1,2", "0,3", "27,6", "3,7", "1,84", "BUAH DAN HASIL OLAHANNYA", "11241"};</v>
      </c>
    </row>
    <row r="682" spans="1:17" x14ac:dyDescent="0.25">
      <c r="A682" s="12" t="s">
        <v>1235</v>
      </c>
      <c r="B682" s="28" t="s">
        <v>1236</v>
      </c>
      <c r="C682" s="4" t="s">
        <v>29</v>
      </c>
      <c r="D682" s="5">
        <v>88.1</v>
      </c>
      <c r="E682" s="14">
        <v>42</v>
      </c>
      <c r="F682" s="5">
        <v>0.3</v>
      </c>
      <c r="G682" s="7">
        <v>0.2</v>
      </c>
      <c r="H682" s="7">
        <v>10.9</v>
      </c>
      <c r="I682" s="11">
        <v>0.5</v>
      </c>
      <c r="J682" s="5">
        <f t="shared" si="91"/>
        <v>0.72666666666666668</v>
      </c>
      <c r="K682" s="21" t="s">
        <v>2029</v>
      </c>
      <c r="L682" s="21" t="s">
        <v>11</v>
      </c>
      <c r="M682" s="43">
        <v>100</v>
      </c>
      <c r="N682" s="30">
        <v>11</v>
      </c>
      <c r="O682" s="30">
        <f t="shared" si="92"/>
        <v>11242</v>
      </c>
      <c r="P682" s="30">
        <f>P681+1</f>
        <v>242</v>
      </c>
      <c r="Q682" s="30" t="str">
        <f t="shared" si="94"/>
        <v>const char* ER072[11] = {"ER072", "Pala, daging, segar", "88,1", "42", "0,3", "0,2", "10,9", "0,5", "0,726666666666667", "BUAH DAN HASIL OLAHANNYA", "11242"};</v>
      </c>
    </row>
    <row r="683" spans="1:17" x14ac:dyDescent="0.25">
      <c r="A683" s="12" t="s">
        <v>1237</v>
      </c>
      <c r="B683" s="28" t="s">
        <v>1238</v>
      </c>
      <c r="C683" s="4" t="s">
        <v>29</v>
      </c>
      <c r="D683" s="5">
        <v>86.7</v>
      </c>
      <c r="E683" s="14">
        <v>46</v>
      </c>
      <c r="F683" s="5">
        <v>0.5</v>
      </c>
      <c r="G683" s="17">
        <v>12</v>
      </c>
      <c r="H683" s="7">
        <v>12.2</v>
      </c>
      <c r="I683" s="11">
        <v>1.6</v>
      </c>
      <c r="J683" s="5">
        <f t="shared" si="91"/>
        <v>0.81333333333333324</v>
      </c>
      <c r="K683" s="21" t="s">
        <v>2029</v>
      </c>
      <c r="L683" s="21" t="s">
        <v>11</v>
      </c>
      <c r="M683" s="43">
        <v>100</v>
      </c>
      <c r="N683" s="30">
        <v>11</v>
      </c>
      <c r="O683" s="30">
        <f t="shared" si="92"/>
        <v>11243</v>
      </c>
      <c r="P683" s="30">
        <f t="shared" si="100"/>
        <v>243</v>
      </c>
      <c r="Q683" s="30" t="str">
        <f t="shared" si="94"/>
        <v>const char* ER073[11] = {"ER073", "Pepaya, segar", "86,7", "46", "0,5", "12", "12,2", "1,6", "0,813333333333333", "BUAH DAN HASIL OLAHANNYA", "11243"};</v>
      </c>
    </row>
    <row r="684" spans="1:17" x14ac:dyDescent="0.25">
      <c r="A684" s="12" t="s">
        <v>1239</v>
      </c>
      <c r="B684" s="28" t="s">
        <v>1240</v>
      </c>
      <c r="C684" s="4" t="s">
        <v>14</v>
      </c>
      <c r="D684" s="5">
        <v>72.900000000000006</v>
      </c>
      <c r="E684" s="14">
        <v>108</v>
      </c>
      <c r="F684" s="5">
        <v>1</v>
      </c>
      <c r="G684" s="7">
        <v>0.8</v>
      </c>
      <c r="H684" s="7">
        <v>24.3</v>
      </c>
      <c r="I684" s="5">
        <v>1.9</v>
      </c>
      <c r="J684" s="5">
        <f t="shared" si="91"/>
        <v>1.62</v>
      </c>
      <c r="K684" s="21" t="s">
        <v>2029</v>
      </c>
      <c r="L684" s="21" t="s">
        <v>11</v>
      </c>
      <c r="M684" s="43">
        <v>100</v>
      </c>
      <c r="N684" s="30">
        <v>11</v>
      </c>
      <c r="O684" s="30">
        <f t="shared" si="92"/>
        <v>11244</v>
      </c>
      <c r="P684" s="30">
        <f t="shared" si="100"/>
        <v>244</v>
      </c>
      <c r="Q684" s="30" t="str">
        <f t="shared" si="94"/>
        <v>const char* ER074[11] = {"ER074", "Pisang ambon, segar", "72,9", "108", "1", "0,8", "24,3", "1,9", "1,62", "BUAH DAN HASIL OLAHANNYA", "11244"};</v>
      </c>
    </row>
    <row r="685" spans="1:17" x14ac:dyDescent="0.25">
      <c r="A685" s="12" t="s">
        <v>1241</v>
      </c>
      <c r="B685" s="28" t="s">
        <v>2176</v>
      </c>
      <c r="C685" s="4" t="s">
        <v>29</v>
      </c>
      <c r="D685" s="5">
        <v>80.3</v>
      </c>
      <c r="E685" s="14">
        <v>68</v>
      </c>
      <c r="F685" s="5">
        <v>1.3</v>
      </c>
      <c r="G685" s="7">
        <v>0.2</v>
      </c>
      <c r="H685" s="7">
        <v>17.2</v>
      </c>
      <c r="I685" s="11">
        <v>0.8</v>
      </c>
      <c r="J685" s="5">
        <f t="shared" si="91"/>
        <v>1.1466666666666667</v>
      </c>
      <c r="K685" s="21" t="s">
        <v>2029</v>
      </c>
      <c r="L685" s="21" t="s">
        <v>11</v>
      </c>
      <c r="M685" s="43">
        <v>100</v>
      </c>
      <c r="N685" s="30">
        <v>11</v>
      </c>
      <c r="O685" s="30">
        <f t="shared" si="92"/>
        <v>11245</v>
      </c>
      <c r="P685" s="30">
        <f t="shared" si="100"/>
        <v>245</v>
      </c>
      <c r="Q685" s="30" t="str">
        <f t="shared" si="94"/>
        <v>const char* ER075[11] = {"ER075", "Pisang angleng (pisang ampyang), segar", "80,3", "68", "1,3", "0,2", "17,2", "0,8", "1,14666666666667", "BUAH DAN HASIL OLAHANNYA", "11245"};</v>
      </c>
    </row>
    <row r="686" spans="1:17" x14ac:dyDescent="0.25">
      <c r="A686" s="12" t="s">
        <v>1242</v>
      </c>
      <c r="B686" s="28" t="s">
        <v>1243</v>
      </c>
      <c r="C686" s="4" t="s">
        <v>14</v>
      </c>
      <c r="D686" s="5">
        <v>71.2</v>
      </c>
      <c r="E686" s="14">
        <v>120</v>
      </c>
      <c r="F686" s="5">
        <v>1.1000000000000001</v>
      </c>
      <c r="G686" s="7">
        <v>0.2</v>
      </c>
      <c r="H686" s="7">
        <v>26.8</v>
      </c>
      <c r="I686" s="5">
        <v>4.0999999999999996</v>
      </c>
      <c r="J686" s="5">
        <f t="shared" si="91"/>
        <v>1.7866666666666666</v>
      </c>
      <c r="K686" s="21" t="s">
        <v>2029</v>
      </c>
      <c r="L686" s="21" t="s">
        <v>11</v>
      </c>
      <c r="M686" s="43">
        <v>100</v>
      </c>
      <c r="N686" s="30">
        <v>11</v>
      </c>
      <c r="O686" s="30">
        <f t="shared" si="92"/>
        <v>11251</v>
      </c>
      <c r="P686" s="30">
        <f>P685+6</f>
        <v>251</v>
      </c>
      <c r="Q686" s="30" t="str">
        <f t="shared" si="94"/>
        <v>const char* ER076[11] = {"ER076", "Pisang ayam, segar", "71,2", "120", "1,1", "0,2", "26,8", "4,1", "1,78666666666667", "BUAH DAN HASIL OLAHANNYA", "11251"};</v>
      </c>
    </row>
    <row r="687" spans="1:17" x14ac:dyDescent="0.25">
      <c r="A687" s="12" t="s">
        <v>1244</v>
      </c>
      <c r="B687" s="28" t="s">
        <v>1245</v>
      </c>
      <c r="C687" s="4" t="s">
        <v>14</v>
      </c>
      <c r="D687" s="5">
        <v>66.3</v>
      </c>
      <c r="E687" s="14">
        <v>131</v>
      </c>
      <c r="F687" s="5">
        <v>1.6</v>
      </c>
      <c r="G687" s="7">
        <v>0.1</v>
      </c>
      <c r="H687" s="7">
        <v>31.1</v>
      </c>
      <c r="I687" s="5">
        <v>11.7</v>
      </c>
      <c r="J687" s="5">
        <f t="shared" si="91"/>
        <v>2.0733333333333333</v>
      </c>
      <c r="K687" s="21" t="s">
        <v>2029</v>
      </c>
      <c r="L687" s="21" t="s">
        <v>11</v>
      </c>
      <c r="M687" s="43">
        <v>100</v>
      </c>
      <c r="N687" s="30">
        <v>11</v>
      </c>
      <c r="O687" s="30">
        <f t="shared" si="92"/>
        <v>11252</v>
      </c>
      <c r="P687" s="30">
        <f>P686+1</f>
        <v>252</v>
      </c>
      <c r="Q687" s="30" t="str">
        <f t="shared" si="94"/>
        <v>const char* ER077[11] = {"ER077", "Pisang gapi, segar", "66,3", "131", "1,6", "0,1", "31,1", "11,7", "2,07333333333333", "BUAH DAN HASIL OLAHANNYA", "11252"};</v>
      </c>
    </row>
    <row r="688" spans="1:17" x14ac:dyDescent="0.25">
      <c r="A688" s="12" t="s">
        <v>1246</v>
      </c>
      <c r="B688" s="28" t="s">
        <v>1247</v>
      </c>
      <c r="C688" s="4" t="s">
        <v>14</v>
      </c>
      <c r="D688" s="5">
        <v>69.400000000000006</v>
      </c>
      <c r="E688" s="14">
        <v>119</v>
      </c>
      <c r="F688" s="5">
        <v>1.5</v>
      </c>
      <c r="G688" s="10">
        <v>0.2</v>
      </c>
      <c r="H688" s="7">
        <v>27.9</v>
      </c>
      <c r="I688" s="5">
        <v>4.5999999999999996</v>
      </c>
      <c r="J688" s="5">
        <f t="shared" si="91"/>
        <v>1.8599999999999999</v>
      </c>
      <c r="K688" s="21" t="s">
        <v>2029</v>
      </c>
      <c r="L688" s="21" t="s">
        <v>11</v>
      </c>
      <c r="M688" s="43">
        <v>100</v>
      </c>
      <c r="N688" s="30">
        <v>11</v>
      </c>
      <c r="O688" s="30">
        <f t="shared" si="92"/>
        <v>11253</v>
      </c>
      <c r="P688" s="30">
        <f t="shared" ref="P688" si="101">P687+1</f>
        <v>253</v>
      </c>
      <c r="Q688" s="30" t="str">
        <f t="shared" si="94"/>
        <v>const char* ER078[11] = {"ER078", "Pisang goroho, segar", "69,4", "119", "1,5", "0,2", "27,9", "4,6", "1,86", "BUAH DAN HASIL OLAHANNYA", "11253"};</v>
      </c>
    </row>
    <row r="689" spans="1:17" x14ac:dyDescent="0.25">
      <c r="A689" s="12" t="s">
        <v>1248</v>
      </c>
      <c r="B689" s="28" t="s">
        <v>1249</v>
      </c>
      <c r="C689" s="4" t="s">
        <v>2328</v>
      </c>
      <c r="D689" s="5">
        <v>68.900000000000006</v>
      </c>
      <c r="E689" s="14">
        <v>121</v>
      </c>
      <c r="F689" s="5">
        <v>1</v>
      </c>
      <c r="G689" s="7">
        <v>0.1</v>
      </c>
      <c r="H689" s="7">
        <v>28.9</v>
      </c>
      <c r="I689" s="5">
        <v>0.4</v>
      </c>
      <c r="J689" s="5">
        <f t="shared" si="91"/>
        <v>1.9266666666666665</v>
      </c>
      <c r="K689" s="21" t="s">
        <v>2029</v>
      </c>
      <c r="L689" s="21" t="s">
        <v>11</v>
      </c>
      <c r="M689" s="43">
        <v>100</v>
      </c>
      <c r="N689" s="30">
        <v>11</v>
      </c>
      <c r="O689" s="30">
        <f t="shared" si="92"/>
        <v>11254</v>
      </c>
      <c r="P689" s="30">
        <f t="shared" ref="P689" si="102">P688+1</f>
        <v>254</v>
      </c>
      <c r="Q689" s="30" t="str">
        <f t="shared" si="94"/>
        <v>const char* ER079[11] = {"ER079", "Pisang hijau, segar", "68,9", "121", "1", "0,1", "28,9", "0,4", "1,92666666666667", "BUAH DAN HASIL OLAHANNYA", "11254"};</v>
      </c>
    </row>
    <row r="690" spans="1:17" x14ac:dyDescent="0.25">
      <c r="A690" s="12" t="s">
        <v>1250</v>
      </c>
      <c r="B690" s="28" t="s">
        <v>1251</v>
      </c>
      <c r="C690" s="4" t="s">
        <v>14</v>
      </c>
      <c r="D690" s="5">
        <v>74.400000000000006</v>
      </c>
      <c r="E690" s="14">
        <v>100</v>
      </c>
      <c r="F690" s="5">
        <v>1.4</v>
      </c>
      <c r="G690" s="10">
        <v>0.5</v>
      </c>
      <c r="H690" s="7">
        <v>23.6</v>
      </c>
      <c r="I690" s="5">
        <v>2.6</v>
      </c>
      <c r="J690" s="5">
        <f t="shared" si="91"/>
        <v>1.5733333333333335</v>
      </c>
      <c r="K690" s="21" t="s">
        <v>2029</v>
      </c>
      <c r="L690" s="21" t="s">
        <v>11</v>
      </c>
      <c r="M690" s="43">
        <v>100</v>
      </c>
      <c r="N690" s="30">
        <v>11</v>
      </c>
      <c r="O690" s="30">
        <f t="shared" si="92"/>
        <v>11255</v>
      </c>
      <c r="P690" s="30">
        <f t="shared" ref="P690" si="103">P689+1</f>
        <v>255</v>
      </c>
      <c r="Q690" s="30" t="str">
        <f t="shared" si="94"/>
        <v>const char* ER080[11] = {"ER080", "Pisang kayu, segar", "74,4", "100", "1,4", "0,5", "23,6", "2,6", "1,57333333333333", "BUAH DAN HASIL OLAHANNYA", "11255"};</v>
      </c>
    </row>
    <row r="691" spans="1:17" x14ac:dyDescent="0.25">
      <c r="A691" s="12" t="s">
        <v>1252</v>
      </c>
      <c r="B691" s="28" t="s">
        <v>1253</v>
      </c>
      <c r="C691" s="4" t="s">
        <v>14</v>
      </c>
      <c r="D691" s="5">
        <v>71.900000000000006</v>
      </c>
      <c r="E691" s="14">
        <v>109</v>
      </c>
      <c r="F691" s="5">
        <v>0.8</v>
      </c>
      <c r="G691" s="10">
        <v>0.5</v>
      </c>
      <c r="H691" s="7">
        <v>26.3</v>
      </c>
      <c r="I691" s="5">
        <v>5.7</v>
      </c>
      <c r="J691" s="5">
        <f t="shared" si="91"/>
        <v>1.7533333333333334</v>
      </c>
      <c r="K691" s="21" t="s">
        <v>2029</v>
      </c>
      <c r="L691" s="21" t="s">
        <v>11</v>
      </c>
      <c r="M691" s="43">
        <v>100</v>
      </c>
      <c r="N691" s="30">
        <v>11</v>
      </c>
      <c r="O691" s="30">
        <f t="shared" si="92"/>
        <v>11311</v>
      </c>
      <c r="P691" s="30">
        <f>P690+56</f>
        <v>311</v>
      </c>
      <c r="Q691" s="30" t="str">
        <f t="shared" si="94"/>
        <v>const char* ER081[11] = {"ER081", "Pisang kepok, segar", "71,9", "109", "0,8", "0,5", "26,3", "5,7", "1,75333333333333", "BUAH DAN HASIL OLAHANNYA", "11311"};</v>
      </c>
    </row>
    <row r="692" spans="1:17" x14ac:dyDescent="0.25">
      <c r="A692" s="12" t="s">
        <v>1254</v>
      </c>
      <c r="B692" s="28" t="s">
        <v>1255</v>
      </c>
      <c r="C692" s="4" t="s">
        <v>14</v>
      </c>
      <c r="D692" s="5">
        <v>63.4</v>
      </c>
      <c r="E692" s="14">
        <v>145</v>
      </c>
      <c r="F692" s="5">
        <v>1.1000000000000001</v>
      </c>
      <c r="G692" s="7">
        <v>0.3</v>
      </c>
      <c r="H692" s="7">
        <v>34.5</v>
      </c>
      <c r="I692" s="5">
        <v>6.6</v>
      </c>
      <c r="J692" s="5">
        <f t="shared" si="91"/>
        <v>2.2999999999999998</v>
      </c>
      <c r="K692" s="21" t="s">
        <v>2029</v>
      </c>
      <c r="L692" s="21" t="s">
        <v>11</v>
      </c>
      <c r="M692" s="43">
        <v>100</v>
      </c>
      <c r="N692" s="30">
        <v>11</v>
      </c>
      <c r="O692" s="30">
        <f t="shared" si="92"/>
        <v>11312</v>
      </c>
      <c r="P692" s="30">
        <f>P691+1</f>
        <v>312</v>
      </c>
      <c r="Q692" s="30" t="str">
        <f t="shared" si="94"/>
        <v>const char* ER082[11] = {"ER082", "Pisang ketip, segar", "63,4", "145", "1,1", "0,3", "34,5", "6,6", "2,3", "BUAH DAN HASIL OLAHANNYA", "11312"};</v>
      </c>
    </row>
    <row r="693" spans="1:17" x14ac:dyDescent="0.25">
      <c r="A693" s="12" t="s">
        <v>1256</v>
      </c>
      <c r="B693" s="28" t="s">
        <v>1257</v>
      </c>
      <c r="C693" s="4" t="s">
        <v>2328</v>
      </c>
      <c r="D693" s="5">
        <v>75.400000000000006</v>
      </c>
      <c r="E693" s="14">
        <v>96</v>
      </c>
      <c r="F693" s="5">
        <v>1</v>
      </c>
      <c r="G693" s="7">
        <v>0.2</v>
      </c>
      <c r="H693" s="7">
        <v>22.5</v>
      </c>
      <c r="I693" s="5">
        <v>0.6</v>
      </c>
      <c r="J693" s="5">
        <f t="shared" si="91"/>
        <v>1.5</v>
      </c>
      <c r="K693" s="21" t="s">
        <v>2029</v>
      </c>
      <c r="L693" s="21" t="s">
        <v>11</v>
      </c>
      <c r="M693" s="43">
        <v>100</v>
      </c>
      <c r="N693" s="30">
        <v>11</v>
      </c>
      <c r="O693" s="30">
        <f t="shared" si="92"/>
        <v>11313</v>
      </c>
      <c r="P693" s="30">
        <f t="shared" si="100"/>
        <v>313</v>
      </c>
      <c r="Q693" s="30" t="str">
        <f t="shared" si="94"/>
        <v>const char* ER083[11] = {"ER083", "Pisang kidang, segar", "75,4", "96", "1", "0,2", "22,5", "0,6", "1,5", "BUAH DAN HASIL OLAHANNYA", "11313"};</v>
      </c>
    </row>
    <row r="694" spans="1:17" x14ac:dyDescent="0.25">
      <c r="A694" s="12" t="s">
        <v>1258</v>
      </c>
      <c r="B694" s="28" t="s">
        <v>1259</v>
      </c>
      <c r="C694" s="4" t="s">
        <v>29</v>
      </c>
      <c r="D694" s="5">
        <v>72.099999999999994</v>
      </c>
      <c r="E694" s="14">
        <v>99</v>
      </c>
      <c r="F694" s="5">
        <v>1.3</v>
      </c>
      <c r="G694" s="7">
        <v>0.2</v>
      </c>
      <c r="H694" s="7">
        <v>25.6</v>
      </c>
      <c r="I694" s="11">
        <v>4.3</v>
      </c>
      <c r="J694" s="5">
        <f t="shared" si="91"/>
        <v>1.7066666666666668</v>
      </c>
      <c r="K694" s="21" t="s">
        <v>2029</v>
      </c>
      <c r="L694" s="21" t="s">
        <v>11</v>
      </c>
      <c r="M694" s="43">
        <v>100</v>
      </c>
      <c r="N694" s="30">
        <v>11</v>
      </c>
      <c r="O694" s="30">
        <f t="shared" si="92"/>
        <v>11314</v>
      </c>
      <c r="P694" s="30">
        <f t="shared" si="100"/>
        <v>314</v>
      </c>
      <c r="Q694" s="30" t="str">
        <f t="shared" si="94"/>
        <v>const char* ER084[11] = {"ER084", "Pisang lampung, segar", "72,1", "99", "1,3", "0,2", "25,6", "4,3", "1,70666666666667", "BUAH DAN HASIL OLAHANNYA", "11314"};</v>
      </c>
    </row>
    <row r="695" spans="1:17" x14ac:dyDescent="0.25">
      <c r="A695" s="12" t="s">
        <v>1260</v>
      </c>
      <c r="B695" s="28" t="s">
        <v>2177</v>
      </c>
      <c r="C695" s="4" t="s">
        <v>14</v>
      </c>
      <c r="D695" s="5">
        <v>76.8</v>
      </c>
      <c r="E695" s="14">
        <v>92</v>
      </c>
      <c r="F695" s="5">
        <v>1.4</v>
      </c>
      <c r="G695" s="7">
        <v>0.2</v>
      </c>
      <c r="H695" s="7">
        <v>21</v>
      </c>
      <c r="I695" s="5">
        <v>3.7</v>
      </c>
      <c r="J695" s="5">
        <f t="shared" si="91"/>
        <v>1.4</v>
      </c>
      <c r="K695" s="21" t="s">
        <v>2029</v>
      </c>
      <c r="L695" s="21" t="s">
        <v>11</v>
      </c>
      <c r="M695" s="43">
        <v>100</v>
      </c>
      <c r="N695" s="30">
        <v>11</v>
      </c>
      <c r="O695" s="30">
        <f t="shared" si="92"/>
        <v>11315</v>
      </c>
      <c r="P695" s="30">
        <f t="shared" si="100"/>
        <v>315</v>
      </c>
      <c r="Q695" s="30" t="str">
        <f t="shared" si="94"/>
        <v>const char* ER085[11] = {"ER085", "Pisang mas bali ampenan, segar", "76,8", "92", "1,4", "0,2", "21", "3,7", "1,4", "BUAH DAN HASIL OLAHANNYA", "11315"};</v>
      </c>
    </row>
    <row r="696" spans="1:17" x14ac:dyDescent="0.25">
      <c r="A696" s="12" t="s">
        <v>1261</v>
      </c>
      <c r="B696" s="28" t="s">
        <v>2178</v>
      </c>
      <c r="C696" s="4" t="s">
        <v>14</v>
      </c>
      <c r="D696" s="5">
        <v>64.2</v>
      </c>
      <c r="E696" s="14">
        <v>127</v>
      </c>
      <c r="F696" s="5">
        <v>1.4</v>
      </c>
      <c r="G696" s="7">
        <v>0.2</v>
      </c>
      <c r="H696" s="7">
        <v>31.8</v>
      </c>
      <c r="I696" s="5">
        <v>3.7</v>
      </c>
      <c r="J696" s="5">
        <f t="shared" si="91"/>
        <v>2.12</v>
      </c>
      <c r="K696" s="21" t="s">
        <v>2029</v>
      </c>
      <c r="L696" s="21" t="s">
        <v>11</v>
      </c>
      <c r="M696" s="43">
        <v>100</v>
      </c>
      <c r="N696" s="30">
        <v>11</v>
      </c>
      <c r="O696" s="30">
        <f t="shared" si="92"/>
        <v>11321</v>
      </c>
      <c r="P696" s="30">
        <f>P691+10</f>
        <v>321</v>
      </c>
      <c r="Q696" s="30" t="str">
        <f t="shared" si="94"/>
        <v>const char* ER086[11] = {"ER086", "Pisang mas bali kopang, segar", "64,2", "127", "1,4", "0,2", "31,8", "3,7", "2,12", "BUAH DAN HASIL OLAHANNYA", "11321"};</v>
      </c>
    </row>
    <row r="697" spans="1:17" x14ac:dyDescent="0.25">
      <c r="A697" s="12" t="s">
        <v>1262</v>
      </c>
      <c r="B697" s="28" t="s">
        <v>1263</v>
      </c>
      <c r="C697" s="4" t="s">
        <v>29</v>
      </c>
      <c r="D697" s="5">
        <v>64.2</v>
      </c>
      <c r="E697" s="14">
        <v>127</v>
      </c>
      <c r="F697" s="5">
        <v>1.4</v>
      </c>
      <c r="G697" s="7">
        <v>0.2</v>
      </c>
      <c r="H697" s="7">
        <v>33.6</v>
      </c>
      <c r="I697" s="11">
        <v>1.4</v>
      </c>
      <c r="J697" s="5">
        <f t="shared" si="91"/>
        <v>2.2400000000000002</v>
      </c>
      <c r="K697" s="21" t="s">
        <v>2029</v>
      </c>
      <c r="L697" s="21" t="s">
        <v>11</v>
      </c>
      <c r="M697" s="43">
        <v>100</v>
      </c>
      <c r="N697" s="30">
        <v>11</v>
      </c>
      <c r="O697" s="30">
        <f t="shared" si="92"/>
        <v>11322</v>
      </c>
      <c r="P697" s="30">
        <f t="shared" ref="P697:P700" si="104">P692+10</f>
        <v>322</v>
      </c>
      <c r="Q697" s="30" t="str">
        <f t="shared" si="94"/>
        <v>const char* ER087[11] = {"ER087", "Pisang mas, segar", "64,2", "127", "1,4", "0,2", "33,6", "1,4", "2,24", "BUAH DAN HASIL OLAHANNYA", "11322"};</v>
      </c>
    </row>
    <row r="698" spans="1:17" x14ac:dyDescent="0.25">
      <c r="A698" s="12" t="s">
        <v>1264</v>
      </c>
      <c r="B698" s="28" t="s">
        <v>2179</v>
      </c>
      <c r="C698" s="4" t="s">
        <v>2328</v>
      </c>
      <c r="D698" s="5">
        <v>69.3</v>
      </c>
      <c r="E698" s="14">
        <v>108</v>
      </c>
      <c r="F698" s="5">
        <v>1.3</v>
      </c>
      <c r="G698" s="7">
        <v>0.3</v>
      </c>
      <c r="H698" s="7">
        <v>28.2</v>
      </c>
      <c r="I698" s="5">
        <v>0.7</v>
      </c>
      <c r="J698" s="5">
        <f t="shared" si="91"/>
        <v>1.88</v>
      </c>
      <c r="K698" s="21" t="s">
        <v>2029</v>
      </c>
      <c r="L698" s="21" t="s">
        <v>11</v>
      </c>
      <c r="M698" s="43">
        <v>100</v>
      </c>
      <c r="N698" s="30">
        <v>11</v>
      </c>
      <c r="O698" s="30">
        <f t="shared" si="92"/>
        <v>11323</v>
      </c>
      <c r="P698" s="30">
        <f t="shared" si="104"/>
        <v>323</v>
      </c>
      <c r="Q698" s="30" t="str">
        <f t="shared" si="94"/>
        <v>const char* ER088[11] = {"ER088", "Pisang raja sereh, segar", "69,3", "108", "1,3", "0,3", "28,2", "0,7", "1,88", "BUAH DAN HASIL OLAHANNYA", "11323"};</v>
      </c>
    </row>
    <row r="699" spans="1:17" x14ac:dyDescent="0.25">
      <c r="A699" s="12" t="s">
        <v>1265</v>
      </c>
      <c r="B699" s="28" t="s">
        <v>1266</v>
      </c>
      <c r="C699" s="4" t="s">
        <v>29</v>
      </c>
      <c r="D699" s="5">
        <v>65.8</v>
      </c>
      <c r="E699" s="14">
        <v>120</v>
      </c>
      <c r="F699" s="5">
        <v>1.2</v>
      </c>
      <c r="G699" s="7">
        <v>0.2</v>
      </c>
      <c r="H699" s="7">
        <v>31.8</v>
      </c>
      <c r="I699" s="11">
        <v>5.3</v>
      </c>
      <c r="J699" s="5">
        <f t="shared" si="91"/>
        <v>2.12</v>
      </c>
      <c r="K699" s="21" t="s">
        <v>2029</v>
      </c>
      <c r="L699" s="21" t="s">
        <v>11</v>
      </c>
      <c r="M699" s="43">
        <v>100</v>
      </c>
      <c r="N699" s="30">
        <v>11</v>
      </c>
      <c r="O699" s="30">
        <f t="shared" si="92"/>
        <v>11324</v>
      </c>
      <c r="P699" s="30">
        <f t="shared" si="104"/>
        <v>324</v>
      </c>
      <c r="Q699" s="30" t="str">
        <f t="shared" si="94"/>
        <v>const char* ER089[11] = {"ER089", "Pisang raja, segar", "65,8", "120", "1,2", "0,2", "31,8", "5,3", "2,12", "BUAH DAN HASIL OLAHANNYA", "11324"};</v>
      </c>
    </row>
    <row r="700" spans="1:17" x14ac:dyDescent="0.25">
      <c r="A700" s="12" t="s">
        <v>1267</v>
      </c>
      <c r="B700" s="28" t="s">
        <v>1268</v>
      </c>
      <c r="C700" s="4" t="s">
        <v>2328</v>
      </c>
      <c r="D700" s="5">
        <v>76.099999999999994</v>
      </c>
      <c r="E700" s="14">
        <v>98</v>
      </c>
      <c r="F700" s="5">
        <v>1.3</v>
      </c>
      <c r="G700" s="7">
        <v>1.2</v>
      </c>
      <c r="H700" s="7">
        <v>20.5</v>
      </c>
      <c r="I700" s="5">
        <v>1</v>
      </c>
      <c r="J700" s="5">
        <f t="shared" si="91"/>
        <v>1.3666666666666667</v>
      </c>
      <c r="K700" s="21" t="s">
        <v>2029</v>
      </c>
      <c r="L700" s="21" t="s">
        <v>11</v>
      </c>
      <c r="M700" s="43">
        <v>100</v>
      </c>
      <c r="N700" s="30">
        <v>11</v>
      </c>
      <c r="O700" s="30">
        <f t="shared" si="92"/>
        <v>11325</v>
      </c>
      <c r="P700" s="30">
        <f t="shared" si="104"/>
        <v>325</v>
      </c>
      <c r="Q700" s="30" t="str">
        <f t="shared" si="94"/>
        <v>const char* ER090[11] = {"ER090", "Pisang rotan, segar", "76,1", "98", "1,3", "1,2", "20,5", "1", "1,36666666666667", "BUAH DAN HASIL OLAHANNYA", "11325"};</v>
      </c>
    </row>
    <row r="701" spans="1:17" x14ac:dyDescent="0.25">
      <c r="A701" s="12" t="s">
        <v>1269</v>
      </c>
      <c r="B701" s="28" t="s">
        <v>1270</v>
      </c>
      <c r="C701" s="4" t="s">
        <v>14</v>
      </c>
      <c r="D701" s="5">
        <v>71</v>
      </c>
      <c r="E701" s="14">
        <v>113</v>
      </c>
      <c r="F701" s="5">
        <v>1.2</v>
      </c>
      <c r="G701" s="7">
        <v>0.2</v>
      </c>
      <c r="H701" s="7">
        <v>26.7</v>
      </c>
      <c r="I701" s="5">
        <v>4.4000000000000004</v>
      </c>
      <c r="J701" s="5">
        <f t="shared" si="91"/>
        <v>1.78</v>
      </c>
      <c r="K701" s="21" t="s">
        <v>2029</v>
      </c>
      <c r="L701" s="21" t="s">
        <v>11</v>
      </c>
      <c r="M701" s="43">
        <v>100</v>
      </c>
      <c r="N701" s="30">
        <v>11</v>
      </c>
      <c r="O701" s="30">
        <f t="shared" si="92"/>
        <v>11331</v>
      </c>
      <c r="P701" s="30">
        <f>P700+6</f>
        <v>331</v>
      </c>
      <c r="Q701" s="30" t="str">
        <f t="shared" si="94"/>
        <v>const char* ER091[11] = {"ER091", "Pisang talas, segar", "71", "113", "1,2", "0,2", "26,7", "4,4", "1,78", "BUAH DAN HASIL OLAHANNYA", "11331"};</v>
      </c>
    </row>
    <row r="702" spans="1:17" x14ac:dyDescent="0.25">
      <c r="A702" s="12" t="s">
        <v>1271</v>
      </c>
      <c r="B702" s="28" t="s">
        <v>1272</v>
      </c>
      <c r="C702" s="4" t="s">
        <v>14</v>
      </c>
      <c r="D702" s="5">
        <v>75.900000000000006</v>
      </c>
      <c r="E702" s="14">
        <v>94</v>
      </c>
      <c r="F702" s="5">
        <v>0.6</v>
      </c>
      <c r="G702" s="7">
        <v>0.2</v>
      </c>
      <c r="H702" s="7">
        <v>22.5</v>
      </c>
      <c r="I702" s="11">
        <v>3.7</v>
      </c>
      <c r="J702" s="5">
        <f t="shared" si="91"/>
        <v>1.5</v>
      </c>
      <c r="K702" s="21" t="s">
        <v>2029</v>
      </c>
      <c r="L702" s="21" t="s">
        <v>11</v>
      </c>
      <c r="M702" s="43">
        <v>100</v>
      </c>
      <c r="N702" s="30">
        <v>11</v>
      </c>
      <c r="O702" s="30">
        <f t="shared" si="92"/>
        <v>11332</v>
      </c>
      <c r="P702" s="30">
        <f>P701+1</f>
        <v>332</v>
      </c>
      <c r="Q702" s="30" t="str">
        <f t="shared" si="94"/>
        <v>const char* ER092[11] = {"ER092", "Pisang tujuh bulan", "75,9", "94", "0,6", "0,2", "22,5", "3,7", "1,5", "BUAH DAN HASIL OLAHANNYA", "11332"};</v>
      </c>
    </row>
    <row r="703" spans="1:17" x14ac:dyDescent="0.25">
      <c r="A703" s="12" t="s">
        <v>1273</v>
      </c>
      <c r="B703" s="28" t="s">
        <v>1274</v>
      </c>
      <c r="C703" s="4" t="s">
        <v>14</v>
      </c>
      <c r="D703" s="5">
        <v>67.8</v>
      </c>
      <c r="E703" s="14">
        <v>128</v>
      </c>
      <c r="F703" s="5">
        <v>0.8</v>
      </c>
      <c r="G703" s="7">
        <v>0.5</v>
      </c>
      <c r="H703" s="7">
        <v>30.2</v>
      </c>
      <c r="I703" s="5">
        <v>8.1</v>
      </c>
      <c r="J703" s="5">
        <f t="shared" si="91"/>
        <v>2.0133333333333332</v>
      </c>
      <c r="K703" s="21" t="s">
        <v>2029</v>
      </c>
      <c r="L703" s="21" t="s">
        <v>11</v>
      </c>
      <c r="M703" s="43">
        <v>100</v>
      </c>
      <c r="N703" s="30">
        <v>11</v>
      </c>
      <c r="O703" s="30">
        <f t="shared" si="92"/>
        <v>11333</v>
      </c>
      <c r="P703" s="30">
        <f t="shared" si="100"/>
        <v>333</v>
      </c>
      <c r="Q703" s="30" t="str">
        <f t="shared" si="94"/>
        <v>const char* ER093[11] = {"ER093", "Pisang ua, segar", "67,8", "128", "0,8", "0,5", "30,2", "8,1", "2,01333333333333", "BUAH DAN HASIL OLAHANNYA", "11333"};</v>
      </c>
    </row>
    <row r="704" spans="1:17" x14ac:dyDescent="0.25">
      <c r="A704" s="12" t="s">
        <v>1275</v>
      </c>
      <c r="B704" s="28" t="s">
        <v>1276</v>
      </c>
      <c r="C704" s="4" t="s">
        <v>2328</v>
      </c>
      <c r="D704" s="5">
        <v>61.8</v>
      </c>
      <c r="E704" s="14">
        <v>134</v>
      </c>
      <c r="F704" s="5">
        <v>1.1000000000000001</v>
      </c>
      <c r="G704" s="7">
        <v>0.5</v>
      </c>
      <c r="H704" s="7">
        <v>35.5</v>
      </c>
      <c r="I704" s="5">
        <v>1.4</v>
      </c>
      <c r="J704" s="5">
        <f t="shared" si="91"/>
        <v>2.3666666666666667</v>
      </c>
      <c r="K704" s="21" t="s">
        <v>2029</v>
      </c>
      <c r="L704" s="21" t="s">
        <v>11</v>
      </c>
      <c r="M704" s="43">
        <v>100</v>
      </c>
      <c r="N704" s="30">
        <v>11</v>
      </c>
      <c r="O704" s="30">
        <f t="shared" si="92"/>
        <v>11334</v>
      </c>
      <c r="P704" s="30">
        <f t="shared" si="100"/>
        <v>334</v>
      </c>
      <c r="Q704" s="30" t="str">
        <f t="shared" si="94"/>
        <v>const char* ER094[11] = {"ER094", "Pisang uli, segar", "61,8", "134", "1,1", "0,5", "35,5", "1,4", "2,36666666666667", "BUAH DAN HASIL OLAHANNYA", "11334"};</v>
      </c>
    </row>
    <row r="705" spans="1:17" x14ac:dyDescent="0.25">
      <c r="A705" s="12" t="s">
        <v>1277</v>
      </c>
      <c r="B705" s="28" t="s">
        <v>1278</v>
      </c>
      <c r="C705" s="4" t="s">
        <v>2328</v>
      </c>
      <c r="D705" s="5">
        <v>81.099999999999994</v>
      </c>
      <c r="E705" s="14">
        <v>76</v>
      </c>
      <c r="F705" s="5">
        <v>4.0999999999999996</v>
      </c>
      <c r="G705" s="7">
        <v>1.1000000000000001</v>
      </c>
      <c r="H705" s="8">
        <v>15.2</v>
      </c>
      <c r="I705" s="8">
        <v>1.7</v>
      </c>
      <c r="J705" s="5">
        <f t="shared" si="91"/>
        <v>1.0133333333333332</v>
      </c>
      <c r="K705" s="21" t="s">
        <v>2029</v>
      </c>
      <c r="L705" s="21" t="s">
        <v>11</v>
      </c>
      <c r="M705" s="43">
        <v>100</v>
      </c>
      <c r="N705" s="30">
        <v>11</v>
      </c>
      <c r="O705" s="30">
        <f t="shared" si="92"/>
        <v>11335</v>
      </c>
      <c r="P705" s="30">
        <f t="shared" si="100"/>
        <v>335</v>
      </c>
      <c r="Q705" s="30" t="str">
        <f t="shared" si="94"/>
        <v>const char* ER095[11] = {"ER095", "Purut, segar", "81,1", "76", "4,1", "1,1", "15,2", "1,7", "1,01333333333333", "BUAH DAN HASIL OLAHANNYA", "11335"};</v>
      </c>
    </row>
    <row r="706" spans="1:17" x14ac:dyDescent="0.25">
      <c r="A706" s="12" t="s">
        <v>1279</v>
      </c>
      <c r="B706" s="28" t="s">
        <v>2180</v>
      </c>
      <c r="C706" s="4" t="s">
        <v>14</v>
      </c>
      <c r="D706" s="5">
        <v>81</v>
      </c>
      <c r="E706" s="14">
        <v>76</v>
      </c>
      <c r="F706" s="5">
        <v>0.5</v>
      </c>
      <c r="G706" s="7">
        <v>0.2</v>
      </c>
      <c r="H706" s="8">
        <v>18</v>
      </c>
      <c r="I706" s="8">
        <v>3.8</v>
      </c>
      <c r="J706" s="5">
        <f t="shared" si="91"/>
        <v>1.2</v>
      </c>
      <c r="K706" s="21" t="s">
        <v>2029</v>
      </c>
      <c r="L706" s="21" t="s">
        <v>11</v>
      </c>
      <c r="M706" s="43">
        <v>100</v>
      </c>
      <c r="N706" s="30">
        <v>11</v>
      </c>
      <c r="O706" s="30">
        <f t="shared" si="92"/>
        <v>11341</v>
      </c>
      <c r="P706" s="30">
        <f>P705+6</f>
        <v>341</v>
      </c>
      <c r="Q706" s="30" t="str">
        <f t="shared" si="94"/>
        <v>const char* ER096[11] = {"ER096", "Rambutan binjai, segar", "81", "76", "0,5", "0,2", "18", "3,8", "1,2", "BUAH DAN HASIL OLAHANNYA", "11341"};</v>
      </c>
    </row>
    <row r="707" spans="1:17" x14ac:dyDescent="0.25">
      <c r="A707" s="12" t="s">
        <v>1280</v>
      </c>
      <c r="B707" s="28" t="s">
        <v>1281</v>
      </c>
      <c r="C707" s="4" t="s">
        <v>29</v>
      </c>
      <c r="D707" s="5">
        <v>80.5</v>
      </c>
      <c r="E707" s="14">
        <v>69</v>
      </c>
      <c r="F707" s="5">
        <v>0.9</v>
      </c>
      <c r="G707" s="7">
        <v>0.1</v>
      </c>
      <c r="H707" s="8">
        <v>18.100000000000001</v>
      </c>
      <c r="I707" s="15">
        <v>0.8</v>
      </c>
      <c r="J707" s="5">
        <f t="shared" ref="J707:J770" si="105">H707/15</f>
        <v>1.2066666666666668</v>
      </c>
      <c r="K707" s="21" t="s">
        <v>2029</v>
      </c>
      <c r="L707" s="21" t="s">
        <v>11</v>
      </c>
      <c r="M707" s="43">
        <v>100</v>
      </c>
      <c r="N707" s="30">
        <v>11</v>
      </c>
      <c r="O707" s="30">
        <f t="shared" ref="O707:O770" si="106">IF(P707&lt;10,N707*10+P707,IF(P707&lt;100,N707*100+P707,IF(P707&lt;1000,N707*1000+P707,N707*1000+P707)))</f>
        <v>11342</v>
      </c>
      <c r="P707" s="30">
        <f>P706+1</f>
        <v>342</v>
      </c>
      <c r="Q707" s="30" t="str">
        <f t="shared" ref="Q707:Q770" si="107">CONCATENATE("const char* ",A707,"[11] = {""",A707,""", """,B707,""", """,D707,""", """,E707,""", """,F707,""", """,G707,""", """,H707,""", """,I707,""", """,J707,""", """,K707,,""", """,O707,"""};")</f>
        <v>const char* ER097[11] = {"ER097", "Rambutan, segar", "80,5", "69", "0,9", "0,1", "18,1", "0,8", "1,20666666666667", "BUAH DAN HASIL OLAHANNYA", "11342"};</v>
      </c>
    </row>
    <row r="708" spans="1:17" x14ac:dyDescent="0.25">
      <c r="A708" s="12" t="s">
        <v>1282</v>
      </c>
      <c r="B708" s="28" t="s">
        <v>1283</v>
      </c>
      <c r="C708" s="4" t="s">
        <v>2328</v>
      </c>
      <c r="D708" s="5">
        <v>85.1</v>
      </c>
      <c r="E708" s="14">
        <v>57</v>
      </c>
      <c r="F708" s="5">
        <v>0.5</v>
      </c>
      <c r="G708" s="7">
        <v>0.1</v>
      </c>
      <c r="H708" s="8">
        <v>13.6</v>
      </c>
      <c r="I708" s="8">
        <v>1.3</v>
      </c>
      <c r="J708" s="5">
        <f t="shared" si="105"/>
        <v>0.90666666666666662</v>
      </c>
      <c r="K708" s="21" t="s">
        <v>2029</v>
      </c>
      <c r="L708" s="21" t="s">
        <v>11</v>
      </c>
      <c r="M708" s="43">
        <v>100</v>
      </c>
      <c r="N708" s="30">
        <v>11</v>
      </c>
      <c r="O708" s="30">
        <f t="shared" si="106"/>
        <v>11343</v>
      </c>
      <c r="P708" s="30">
        <f t="shared" si="100"/>
        <v>343</v>
      </c>
      <c r="Q708" s="30" t="str">
        <f t="shared" si="107"/>
        <v>const char* ER098[11] = {"ER098", "Salak bali, segar", "85,1", "57", "0,5", "0,1", "13,6", "1,3", "0,906666666666667", "BUAH DAN HASIL OLAHANNYA", "11343"};</v>
      </c>
    </row>
    <row r="709" spans="1:17" x14ac:dyDescent="0.25">
      <c r="A709" s="12" t="s">
        <v>1284</v>
      </c>
      <c r="B709" s="28" t="s">
        <v>1285</v>
      </c>
      <c r="C709" s="4" t="s">
        <v>14</v>
      </c>
      <c r="D709" s="5">
        <v>78.099999999999994</v>
      </c>
      <c r="E709" s="14">
        <v>55</v>
      </c>
      <c r="F709" s="5">
        <v>0.4</v>
      </c>
      <c r="G709" s="7">
        <v>0.2</v>
      </c>
      <c r="H709" s="8">
        <v>12.8</v>
      </c>
      <c r="I709" s="8">
        <v>3.2</v>
      </c>
      <c r="J709" s="5">
        <f t="shared" si="105"/>
        <v>0.85333333333333339</v>
      </c>
      <c r="K709" s="21" t="s">
        <v>2029</v>
      </c>
      <c r="L709" s="21" t="s">
        <v>11</v>
      </c>
      <c r="M709" s="43">
        <v>100</v>
      </c>
      <c r="N709" s="30">
        <v>11</v>
      </c>
      <c r="O709" s="30">
        <f t="shared" si="106"/>
        <v>11344</v>
      </c>
      <c r="P709" s="30">
        <f t="shared" si="100"/>
        <v>344</v>
      </c>
      <c r="Q709" s="30" t="str">
        <f t="shared" si="107"/>
        <v>const char* ER099[11] = {"ER099", "Salak medan, segar", "78,1", "55", "0,4", "0,2", "12,8", "3,2", "0,853333333333333", "BUAH DAN HASIL OLAHANNYA", "11344"};</v>
      </c>
    </row>
    <row r="710" spans="1:17" x14ac:dyDescent="0.25">
      <c r="A710" s="12" t="s">
        <v>1286</v>
      </c>
      <c r="B710" s="28" t="s">
        <v>1287</v>
      </c>
      <c r="C710" s="4" t="s">
        <v>2328</v>
      </c>
      <c r="D710" s="5">
        <v>77.900000000000006</v>
      </c>
      <c r="E710" s="14">
        <v>87</v>
      </c>
      <c r="F710" s="5">
        <v>0.8</v>
      </c>
      <c r="G710" s="7">
        <v>0.4</v>
      </c>
      <c r="H710" s="8">
        <v>20.100000000000001</v>
      </c>
      <c r="I710" s="8">
        <v>0</v>
      </c>
      <c r="J710" s="5">
        <f t="shared" si="105"/>
        <v>1.34</v>
      </c>
      <c r="K710" s="21" t="s">
        <v>2029</v>
      </c>
      <c r="L710" s="21" t="s">
        <v>11</v>
      </c>
      <c r="M710" s="43">
        <v>100</v>
      </c>
      <c r="N710" s="30">
        <v>11</v>
      </c>
      <c r="O710" s="30">
        <f t="shared" si="106"/>
        <v>11345</v>
      </c>
      <c r="P710" s="30">
        <f t="shared" si="100"/>
        <v>345</v>
      </c>
      <c r="Q710" s="30" t="str">
        <f t="shared" si="107"/>
        <v>const char* ER100[11] = {"ER100", "Salak pondoh, segar", "77,9", "87", "0,8", "0,4", "20,1", "0", "1,34", "BUAH DAN HASIL OLAHANNYA", "11345"};</v>
      </c>
    </row>
    <row r="711" spans="1:17" x14ac:dyDescent="0.25">
      <c r="A711" s="12" t="s">
        <v>1288</v>
      </c>
      <c r="B711" s="28" t="s">
        <v>1289</v>
      </c>
      <c r="C711" s="4" t="s">
        <v>29</v>
      </c>
      <c r="D711" s="5">
        <v>78</v>
      </c>
      <c r="E711" s="14">
        <v>77</v>
      </c>
      <c r="F711" s="5">
        <v>0.4</v>
      </c>
      <c r="G711" s="9"/>
      <c r="H711" s="8">
        <v>20.9</v>
      </c>
      <c r="I711" s="9"/>
      <c r="J711" s="5">
        <f t="shared" si="105"/>
        <v>1.3933333333333333</v>
      </c>
      <c r="K711" s="21" t="s">
        <v>2029</v>
      </c>
      <c r="L711" s="21" t="s">
        <v>11</v>
      </c>
      <c r="M711" s="43">
        <v>100</v>
      </c>
      <c r="N711" s="30">
        <v>11</v>
      </c>
      <c r="O711" s="30">
        <f t="shared" si="106"/>
        <v>11351</v>
      </c>
      <c r="P711" s="30">
        <f>P706+10</f>
        <v>351</v>
      </c>
      <c r="Q711" s="30" t="str">
        <f t="shared" si="107"/>
        <v>const char* ER101[11] = {"ER101", "Salak, segar", "78", "77", "0,4", "", "20,9", "", "1,39333333333333", "BUAH DAN HASIL OLAHANNYA", "11351"};</v>
      </c>
    </row>
    <row r="712" spans="1:17" x14ac:dyDescent="0.25">
      <c r="A712" s="12" t="s">
        <v>1290</v>
      </c>
      <c r="B712" s="28" t="s">
        <v>1291</v>
      </c>
      <c r="C712" s="4" t="s">
        <v>2328</v>
      </c>
      <c r="D712" s="5">
        <v>87.3</v>
      </c>
      <c r="E712" s="14">
        <v>64</v>
      </c>
      <c r="F712" s="5">
        <v>1</v>
      </c>
      <c r="G712" s="7">
        <v>3.1</v>
      </c>
      <c r="H712" s="8">
        <v>8</v>
      </c>
      <c r="I712" s="8">
        <v>0.8</v>
      </c>
      <c r="J712" s="5">
        <f t="shared" si="105"/>
        <v>0.53333333333333333</v>
      </c>
      <c r="K712" s="21" t="s">
        <v>2029</v>
      </c>
      <c r="L712" s="21" t="s">
        <v>11</v>
      </c>
      <c r="M712" s="43">
        <v>100</v>
      </c>
      <c r="N712" s="30">
        <v>11</v>
      </c>
      <c r="O712" s="30">
        <f t="shared" si="106"/>
        <v>11352</v>
      </c>
      <c r="P712" s="30">
        <f t="shared" ref="P712:P715" si="108">P707+10</f>
        <v>352</v>
      </c>
      <c r="Q712" s="30" t="str">
        <f t="shared" si="107"/>
        <v>const char* ER102[11] = {"ER102", "Sawo duren, segar", "87,3", "64", "1", "3,1", "8", "0,8", "0,533333333333333", "BUAH DAN HASIL OLAHANNYA", "11352"};</v>
      </c>
    </row>
    <row r="713" spans="1:17" x14ac:dyDescent="0.25">
      <c r="A713" s="12" t="s">
        <v>1292</v>
      </c>
      <c r="B713" s="28" t="s">
        <v>1293</v>
      </c>
      <c r="C713" s="4" t="s">
        <v>2328</v>
      </c>
      <c r="D713" s="5">
        <v>73.8</v>
      </c>
      <c r="E713" s="14">
        <v>111</v>
      </c>
      <c r="F713" s="5">
        <v>0.9</v>
      </c>
      <c r="G713" s="7">
        <v>2.2999999999999998</v>
      </c>
      <c r="H713" s="8">
        <v>21.6</v>
      </c>
      <c r="I713" s="8">
        <v>1</v>
      </c>
      <c r="J713" s="5">
        <f t="shared" si="105"/>
        <v>1.4400000000000002</v>
      </c>
      <c r="K713" s="21" t="s">
        <v>2029</v>
      </c>
      <c r="L713" s="21" t="s">
        <v>11</v>
      </c>
      <c r="M713" s="43">
        <v>100</v>
      </c>
      <c r="N713" s="30">
        <v>11</v>
      </c>
      <c r="O713" s="30">
        <f t="shared" si="106"/>
        <v>11353</v>
      </c>
      <c r="P713" s="30">
        <f t="shared" si="108"/>
        <v>353</v>
      </c>
      <c r="Q713" s="30" t="str">
        <f t="shared" si="107"/>
        <v>const char* ER103[11] = {"ER103", "Sawo kecik, segar", "73,8", "111", "0,9", "2,3", "21,6", "1", "1,44", "BUAH DAN HASIL OLAHANNYA", "11353"};</v>
      </c>
    </row>
    <row r="714" spans="1:17" x14ac:dyDescent="0.25">
      <c r="A714" s="12" t="s">
        <v>1294</v>
      </c>
      <c r="B714" s="28" t="s">
        <v>1295</v>
      </c>
      <c r="C714" s="4" t="s">
        <v>29</v>
      </c>
      <c r="D714" s="5">
        <v>75.5</v>
      </c>
      <c r="E714" s="14">
        <v>92</v>
      </c>
      <c r="F714" s="5">
        <v>0.5</v>
      </c>
      <c r="G714" s="7">
        <v>1.1000000000000001</v>
      </c>
      <c r="H714" s="8">
        <v>22.4</v>
      </c>
      <c r="I714" s="15">
        <v>9.5</v>
      </c>
      <c r="J714" s="5">
        <f t="shared" si="105"/>
        <v>1.4933333333333332</v>
      </c>
      <c r="K714" s="21" t="s">
        <v>2029</v>
      </c>
      <c r="L714" s="21" t="s">
        <v>11</v>
      </c>
      <c r="M714" s="43">
        <v>100</v>
      </c>
      <c r="N714" s="30">
        <v>11</v>
      </c>
      <c r="O714" s="30">
        <f t="shared" si="106"/>
        <v>11354</v>
      </c>
      <c r="P714" s="30">
        <f t="shared" si="108"/>
        <v>354</v>
      </c>
      <c r="Q714" s="30" t="str">
        <f t="shared" si="107"/>
        <v>const char* ER104[11] = {"ER104", "Sawo Manila, segar", "75,5", "92", "0,5", "1,1", "22,4", "9,5", "1,49333333333333", "BUAH DAN HASIL OLAHANNYA", "11354"};</v>
      </c>
    </row>
    <row r="715" spans="1:17" x14ac:dyDescent="0.25">
      <c r="A715" s="12" t="s">
        <v>1296</v>
      </c>
      <c r="B715" s="28" t="s">
        <v>1297</v>
      </c>
      <c r="C715" s="4" t="s">
        <v>29</v>
      </c>
      <c r="D715" s="5">
        <v>92.1</v>
      </c>
      <c r="E715" s="14">
        <v>28</v>
      </c>
      <c r="F715" s="5">
        <v>0.5</v>
      </c>
      <c r="G715" s="7">
        <v>0.2</v>
      </c>
      <c r="H715" s="8">
        <v>6.9</v>
      </c>
      <c r="I715" s="15">
        <v>0.4</v>
      </c>
      <c r="J715" s="5">
        <f t="shared" si="105"/>
        <v>0.46</v>
      </c>
      <c r="K715" s="21" t="s">
        <v>2029</v>
      </c>
      <c r="L715" s="21" t="s">
        <v>11</v>
      </c>
      <c r="M715" s="43">
        <v>100</v>
      </c>
      <c r="N715" s="30">
        <v>11</v>
      </c>
      <c r="O715" s="30">
        <f t="shared" si="106"/>
        <v>11355</v>
      </c>
      <c r="P715" s="30">
        <f t="shared" si="108"/>
        <v>355</v>
      </c>
      <c r="Q715" s="30" t="str">
        <f t="shared" si="107"/>
        <v>const char* ER105[11] = {"ER105", "Semangka, segar", "92,1", "28", "0,5", "0,2", "6,9", "0,4", "0,46", "BUAH DAN HASIL OLAHANNYA", "11355"};</v>
      </c>
    </row>
    <row r="716" spans="1:17" x14ac:dyDescent="0.25">
      <c r="A716" s="12" t="s">
        <v>1298</v>
      </c>
      <c r="B716" s="28" t="s">
        <v>1299</v>
      </c>
      <c r="C716" s="4" t="s">
        <v>29</v>
      </c>
      <c r="D716" s="5">
        <v>81.7</v>
      </c>
      <c r="E716" s="14">
        <v>65</v>
      </c>
      <c r="F716" s="5">
        <v>1</v>
      </c>
      <c r="G716" s="7">
        <v>0.3</v>
      </c>
      <c r="H716" s="8">
        <v>16.3</v>
      </c>
      <c r="I716" s="15">
        <v>3.2</v>
      </c>
      <c r="J716" s="5">
        <f t="shared" si="105"/>
        <v>1.0866666666666667</v>
      </c>
      <c r="K716" s="21" t="s">
        <v>2029</v>
      </c>
      <c r="L716" s="21" t="s">
        <v>11</v>
      </c>
      <c r="M716" s="43">
        <v>100</v>
      </c>
      <c r="N716" s="30">
        <v>11</v>
      </c>
      <c r="O716" s="30">
        <f t="shared" si="106"/>
        <v>11411</v>
      </c>
      <c r="P716" s="30">
        <f>P715+56</f>
        <v>411</v>
      </c>
      <c r="Q716" s="30" t="str">
        <f t="shared" si="107"/>
        <v>const char* ER106[11] = {"ER106", "Sirsak, segar", "81,7", "65", "1", "0,3", "16,3", "3,2", "1,08666666666667", "BUAH DAN HASIL OLAHANNYA", "11411"};</v>
      </c>
    </row>
    <row r="717" spans="1:17" x14ac:dyDescent="0.25">
      <c r="A717" s="12" t="s">
        <v>1300</v>
      </c>
      <c r="B717" s="28" t="s">
        <v>1301</v>
      </c>
      <c r="C717" s="4" t="s">
        <v>14</v>
      </c>
      <c r="D717" s="5">
        <v>87.7</v>
      </c>
      <c r="E717" s="14">
        <v>48</v>
      </c>
      <c r="F717" s="5">
        <v>1.6</v>
      </c>
      <c r="G717" s="7">
        <v>0.6</v>
      </c>
      <c r="H717" s="8">
        <v>9.1</v>
      </c>
      <c r="I717" s="8">
        <v>45</v>
      </c>
      <c r="J717" s="5">
        <f t="shared" si="105"/>
        <v>0.60666666666666669</v>
      </c>
      <c r="K717" s="21" t="s">
        <v>2029</v>
      </c>
      <c r="L717" s="21" t="s">
        <v>11</v>
      </c>
      <c r="M717" s="43">
        <v>100</v>
      </c>
      <c r="N717" s="30">
        <v>11</v>
      </c>
      <c r="O717" s="30">
        <f t="shared" si="106"/>
        <v>11412</v>
      </c>
      <c r="P717" s="30">
        <f>P716+1</f>
        <v>412</v>
      </c>
      <c r="Q717" s="30" t="str">
        <f t="shared" si="107"/>
        <v>const char* ER107[11] = {"ER107", "Sowa, segar", "87,7", "48", "1,6", "0,6", "9,1", "45", "0,606666666666667", "BUAH DAN HASIL OLAHANNYA", "11412"};</v>
      </c>
    </row>
    <row r="718" spans="1:17" x14ac:dyDescent="0.25">
      <c r="A718" s="12" t="s">
        <v>1302</v>
      </c>
      <c r="B718" s="28" t="s">
        <v>1303</v>
      </c>
      <c r="C718" s="4" t="s">
        <v>2328</v>
      </c>
      <c r="D718" s="5">
        <v>83.4</v>
      </c>
      <c r="E718" s="14">
        <v>63</v>
      </c>
      <c r="F718" s="5">
        <v>1.1000000000000001</v>
      </c>
      <c r="G718" s="7">
        <v>0.5</v>
      </c>
      <c r="H718" s="8">
        <v>13.9</v>
      </c>
      <c r="I718" s="8">
        <v>2.1</v>
      </c>
      <c r="J718" s="5">
        <f t="shared" si="105"/>
        <v>0.92666666666666664</v>
      </c>
      <c r="K718" s="21" t="s">
        <v>2029</v>
      </c>
      <c r="L718" s="21" t="s">
        <v>11</v>
      </c>
      <c r="M718" s="43">
        <v>100</v>
      </c>
      <c r="N718" s="30">
        <v>11</v>
      </c>
      <c r="O718" s="30">
        <f t="shared" si="106"/>
        <v>11413</v>
      </c>
      <c r="P718" s="30">
        <f t="shared" si="100"/>
        <v>413</v>
      </c>
      <c r="Q718" s="30" t="str">
        <f t="shared" si="107"/>
        <v>const char* ER108[11] = {"ER108", "Srikaya, segar", "83,4", "63", "1,1", "0,5", "13,9", "2,1", "0,926666666666667", "BUAH DAN HASIL OLAHANNYA", "11413"};</v>
      </c>
    </row>
    <row r="719" spans="1:17" x14ac:dyDescent="0.25">
      <c r="A719" s="12" t="s">
        <v>1304</v>
      </c>
      <c r="B719" s="28" t="s">
        <v>1305</v>
      </c>
      <c r="C719" s="4" t="s">
        <v>2328</v>
      </c>
      <c r="D719" s="5">
        <v>69.400000000000006</v>
      </c>
      <c r="E719" s="14">
        <v>119</v>
      </c>
      <c r="F719" s="5">
        <v>1.4</v>
      </c>
      <c r="G719" s="7">
        <v>0.2</v>
      </c>
      <c r="H719" s="8">
        <v>28.1</v>
      </c>
      <c r="I719" s="8">
        <v>1.4</v>
      </c>
      <c r="J719" s="5">
        <f t="shared" si="105"/>
        <v>1.8733333333333335</v>
      </c>
      <c r="K719" s="21" t="s">
        <v>2029</v>
      </c>
      <c r="L719" s="21" t="s">
        <v>11</v>
      </c>
      <c r="M719" s="43">
        <v>100</v>
      </c>
      <c r="N719" s="30">
        <v>11</v>
      </c>
      <c r="O719" s="30">
        <f t="shared" si="106"/>
        <v>11414</v>
      </c>
      <c r="P719" s="30">
        <f t="shared" si="100"/>
        <v>414</v>
      </c>
      <c r="Q719" s="30" t="str">
        <f t="shared" si="107"/>
        <v>const char* ER109[11] = {"ER109", "Sukun muda, segar", "69,4", "119", "1,4", "0,2", "28,1", "1,4", "1,87333333333333", "BUAH DAN HASIL OLAHANNYA", "11414"};</v>
      </c>
    </row>
    <row r="720" spans="1:17" x14ac:dyDescent="0.25">
      <c r="A720" s="12" t="s">
        <v>1306</v>
      </c>
      <c r="B720" s="28" t="s">
        <v>1307</v>
      </c>
      <c r="C720" s="4" t="s">
        <v>2328</v>
      </c>
      <c r="D720" s="5">
        <v>67.8</v>
      </c>
      <c r="E720" s="14">
        <v>126</v>
      </c>
      <c r="F720" s="5">
        <v>1.6</v>
      </c>
      <c r="G720" s="7">
        <v>0.2</v>
      </c>
      <c r="H720" s="8">
        <v>24.5</v>
      </c>
      <c r="I720" s="8">
        <v>1.5</v>
      </c>
      <c r="J720" s="5">
        <f t="shared" si="105"/>
        <v>1.6333333333333333</v>
      </c>
      <c r="K720" s="21" t="s">
        <v>2029</v>
      </c>
      <c r="L720" s="21" t="s">
        <v>11</v>
      </c>
      <c r="M720" s="43">
        <v>100</v>
      </c>
      <c r="N720" s="30">
        <v>11</v>
      </c>
      <c r="O720" s="30">
        <f t="shared" si="106"/>
        <v>11415</v>
      </c>
      <c r="P720" s="30">
        <f t="shared" si="100"/>
        <v>415</v>
      </c>
      <c r="Q720" s="30" t="str">
        <f t="shared" si="107"/>
        <v>const char* ER110[11] = {"ER110", "Sukun tua, segar", "67,8", "126", "1,6", "0,2", "24,5", "1,5", "1,63333333333333", "BUAH DAN HASIL OLAHANNYA", "11415"};</v>
      </c>
    </row>
    <row r="721" spans="1:17" x14ac:dyDescent="0.25">
      <c r="A721" s="12" t="s">
        <v>1308</v>
      </c>
      <c r="B721" s="28" t="s">
        <v>1309</v>
      </c>
      <c r="C721" s="4" t="s">
        <v>14</v>
      </c>
      <c r="D721" s="5">
        <v>88</v>
      </c>
      <c r="E721" s="14">
        <v>44</v>
      </c>
      <c r="F721" s="5">
        <v>2.4</v>
      </c>
      <c r="G721" s="7">
        <v>0.1</v>
      </c>
      <c r="H721" s="8">
        <v>8.3000000000000007</v>
      </c>
      <c r="I721" s="9"/>
      <c r="J721" s="5">
        <f t="shared" si="105"/>
        <v>0.55333333333333334</v>
      </c>
      <c r="K721" s="21" t="s">
        <v>2029</v>
      </c>
      <c r="L721" s="21" t="s">
        <v>11</v>
      </c>
      <c r="M721" s="43">
        <v>100</v>
      </c>
      <c r="N721" s="30">
        <v>11</v>
      </c>
      <c r="O721" s="30">
        <f t="shared" si="106"/>
        <v>11421</v>
      </c>
      <c r="P721" s="30">
        <f>P716+10</f>
        <v>421</v>
      </c>
      <c r="Q721" s="30" t="str">
        <f t="shared" si="107"/>
        <v>const char* ER111[11] = {"ER111", "Vigus, segar", "88", "44", "2,4", "0,1", "8,3", "", "0,553333333333333", "BUAH DAN HASIL OLAHANNYA", "11421"};</v>
      </c>
    </row>
    <row r="722" spans="1:17" x14ac:dyDescent="0.25">
      <c r="A722" s="12" t="s">
        <v>1310</v>
      </c>
      <c r="B722" s="28" t="s">
        <v>1311</v>
      </c>
      <c r="C722" s="4" t="s">
        <v>2328</v>
      </c>
      <c r="D722" s="5">
        <v>81.2</v>
      </c>
      <c r="E722" s="14">
        <v>74</v>
      </c>
      <c r="F722" s="5">
        <v>0.8</v>
      </c>
      <c r="G722" s="7">
        <v>0.3</v>
      </c>
      <c r="H722" s="8">
        <v>17.100000000000001</v>
      </c>
      <c r="I722" s="8">
        <v>3.1</v>
      </c>
      <c r="J722" s="5">
        <f t="shared" si="105"/>
        <v>1.1400000000000001</v>
      </c>
      <c r="K722" s="21" t="s">
        <v>2029</v>
      </c>
      <c r="L722" s="21" t="s">
        <v>11</v>
      </c>
      <c r="M722" s="43">
        <v>100</v>
      </c>
      <c r="N722" s="30">
        <v>11</v>
      </c>
      <c r="O722" s="30">
        <f t="shared" si="106"/>
        <v>11422</v>
      </c>
      <c r="P722" s="30">
        <f t="shared" ref="P722:P725" si="109">P717+10</f>
        <v>422</v>
      </c>
      <c r="Q722" s="30" t="str">
        <f t="shared" si="107"/>
        <v>const char* ER112[11] = {"ER112", "Wani, segar", "81,2", "74", "0,8", "0,3", "17,1", "3,1", "1,14", "BUAH DAN HASIL OLAHANNYA", "11422"};</v>
      </c>
    </row>
    <row r="723" spans="1:17" x14ac:dyDescent="0.25">
      <c r="A723" s="12" t="s">
        <v>1312</v>
      </c>
      <c r="B723" s="28" t="s">
        <v>1313</v>
      </c>
      <c r="C723" s="4" t="s">
        <v>14</v>
      </c>
      <c r="D723" s="5">
        <v>66.7</v>
      </c>
      <c r="E723" s="14">
        <v>159</v>
      </c>
      <c r="F723" s="5">
        <v>3.1</v>
      </c>
      <c r="G723" s="7">
        <v>5.8</v>
      </c>
      <c r="H723" s="8">
        <v>23.5</v>
      </c>
      <c r="I723" s="9"/>
      <c r="J723" s="5">
        <f t="shared" si="105"/>
        <v>1.5666666666666667</v>
      </c>
      <c r="K723" s="21" t="s">
        <v>2029</v>
      </c>
      <c r="L723" s="21" t="s">
        <v>11</v>
      </c>
      <c r="M723" s="43">
        <v>100</v>
      </c>
      <c r="N723" s="30">
        <v>11</v>
      </c>
      <c r="O723" s="30">
        <f t="shared" si="106"/>
        <v>11423</v>
      </c>
      <c r="P723" s="30">
        <f t="shared" si="109"/>
        <v>423</v>
      </c>
      <c r="Q723" s="30" t="str">
        <f t="shared" si="107"/>
        <v>const char* EP001[11] = {"EP001", "Barongko", "66,7", "159", "3,1", "5,8", "23,5", "", "1,56666666666667", "BUAH DAN HASIL OLAHANNYA", "11423"};</v>
      </c>
    </row>
    <row r="724" spans="1:17" x14ac:dyDescent="0.25">
      <c r="A724" s="12" t="s">
        <v>1314</v>
      </c>
      <c r="B724" s="28" t="s">
        <v>1315</v>
      </c>
      <c r="C724" s="4" t="s">
        <v>14</v>
      </c>
      <c r="D724" s="5">
        <v>16.100000000000001</v>
      </c>
      <c r="E724" s="14">
        <v>338</v>
      </c>
      <c r="F724" s="5">
        <v>1.5</v>
      </c>
      <c r="G724" s="7">
        <v>1.2</v>
      </c>
      <c r="H724" s="8">
        <v>80.3</v>
      </c>
      <c r="I724" s="9"/>
      <c r="J724" s="5">
        <f t="shared" si="105"/>
        <v>5.3533333333333335</v>
      </c>
      <c r="K724" s="21" t="s">
        <v>2029</v>
      </c>
      <c r="L724" s="21" t="s">
        <v>11</v>
      </c>
      <c r="M724" s="43">
        <v>100</v>
      </c>
      <c r="N724" s="30">
        <v>11</v>
      </c>
      <c r="O724" s="30">
        <f t="shared" si="106"/>
        <v>11424</v>
      </c>
      <c r="P724" s="30">
        <f t="shared" si="109"/>
        <v>424</v>
      </c>
      <c r="Q724" s="30" t="str">
        <f t="shared" si="107"/>
        <v>const char* EP002[11] = {"EP002", "Dodol nanas", "16,1", "338", "1,5", "1,2", "80,3", "", "5,35333333333333", "BUAH DAN HASIL OLAHANNYA", "11424"};</v>
      </c>
    </row>
    <row r="725" spans="1:17" x14ac:dyDescent="0.25">
      <c r="A725" s="12" t="s">
        <v>1316</v>
      </c>
      <c r="B725" s="28" t="s">
        <v>1317</v>
      </c>
      <c r="C725" s="4" t="s">
        <v>2328</v>
      </c>
      <c r="D725" s="5">
        <v>63.7</v>
      </c>
      <c r="E725" s="14">
        <v>144</v>
      </c>
      <c r="F725" s="5">
        <v>1.1000000000000001</v>
      </c>
      <c r="G725" s="7">
        <v>0.4</v>
      </c>
      <c r="H725" s="8">
        <v>34.1</v>
      </c>
      <c r="I725" s="8">
        <v>0.4</v>
      </c>
      <c r="J725" s="5">
        <f t="shared" si="105"/>
        <v>2.2733333333333334</v>
      </c>
      <c r="K725" s="21" t="s">
        <v>2029</v>
      </c>
      <c r="L725" s="21" t="s">
        <v>11</v>
      </c>
      <c r="M725" s="43">
        <v>100</v>
      </c>
      <c r="N725" s="30">
        <v>11</v>
      </c>
      <c r="O725" s="30">
        <f t="shared" si="106"/>
        <v>11425</v>
      </c>
      <c r="P725" s="30">
        <f t="shared" si="109"/>
        <v>425</v>
      </c>
      <c r="Q725" s="30" t="str">
        <f t="shared" si="107"/>
        <v>const char* EP003[11] = {"EP003", "Getuk pisang", "63,7", "144", "1,1", "0,4", "34,1", "0,4", "2,27333333333333", "BUAH DAN HASIL OLAHANNYA", "11425"};</v>
      </c>
    </row>
    <row r="726" spans="1:17" ht="22.5" x14ac:dyDescent="0.25">
      <c r="A726" s="12" t="s">
        <v>1318</v>
      </c>
      <c r="B726" s="28" t="s">
        <v>1319</v>
      </c>
      <c r="C726" s="4" t="s">
        <v>2328</v>
      </c>
      <c r="D726" s="5">
        <v>5</v>
      </c>
      <c r="E726" s="14">
        <v>485</v>
      </c>
      <c r="F726" s="5">
        <v>1.7</v>
      </c>
      <c r="G726" s="13" t="s">
        <v>1320</v>
      </c>
      <c r="H726" s="8">
        <v>69.7</v>
      </c>
      <c r="I726" s="8">
        <v>0.6</v>
      </c>
      <c r="J726" s="5">
        <f t="shared" si="105"/>
        <v>4.6466666666666665</v>
      </c>
      <c r="K726" s="21" t="s">
        <v>2029</v>
      </c>
      <c r="L726" s="21" t="s">
        <v>11</v>
      </c>
      <c r="M726" s="43">
        <v>100</v>
      </c>
      <c r="N726" s="30">
        <v>11</v>
      </c>
      <c r="O726" s="30">
        <f t="shared" si="106"/>
        <v>11431</v>
      </c>
      <c r="P726" s="30">
        <f>P725+6</f>
        <v>431</v>
      </c>
      <c r="Q726" s="30" t="str">
        <f t="shared" si="107"/>
        <v>const char* EP004[11] = {"EP004", "Keripik lampung", "5", "485", "1,7", "22.
2", "69,7", "0,6", "4,64666666666667", "BUAH DAN HASIL OLAHANNYA", "11431"};</v>
      </c>
    </row>
    <row r="727" spans="1:17" x14ac:dyDescent="0.25">
      <c r="A727" s="12" t="s">
        <v>1321</v>
      </c>
      <c r="B727" s="28" t="s">
        <v>1322</v>
      </c>
      <c r="C727" s="4" t="s">
        <v>2328</v>
      </c>
      <c r="D727" s="5">
        <v>3.6</v>
      </c>
      <c r="E727" s="14">
        <v>405</v>
      </c>
      <c r="F727" s="5">
        <v>4.8</v>
      </c>
      <c r="G727" s="7">
        <v>5.0999999999999996</v>
      </c>
      <c r="H727" s="8">
        <v>84.9</v>
      </c>
      <c r="I727" s="8">
        <v>0.4</v>
      </c>
      <c r="J727" s="5">
        <f t="shared" si="105"/>
        <v>5.66</v>
      </c>
      <c r="K727" s="21" t="s">
        <v>2029</v>
      </c>
      <c r="L727" s="21" t="s">
        <v>11</v>
      </c>
      <c r="M727" s="43">
        <v>100</v>
      </c>
      <c r="N727" s="30">
        <v>11</v>
      </c>
      <c r="O727" s="30">
        <f t="shared" si="106"/>
        <v>11432</v>
      </c>
      <c r="P727" s="30">
        <f>P726+1</f>
        <v>432</v>
      </c>
      <c r="Q727" s="30" t="str">
        <f t="shared" si="107"/>
        <v>const char* EP005[11] = {"EP005", "Ledre pisang", "3,6", "405", "4,8", "5,1", "84,9", "0,4", "5,66", "BUAH DAN HASIL OLAHANNYA", "11432"};</v>
      </c>
    </row>
    <row r="728" spans="1:17" x14ac:dyDescent="0.25">
      <c r="A728" s="12" t="s">
        <v>1323</v>
      </c>
      <c r="B728" s="28" t="s">
        <v>1324</v>
      </c>
      <c r="C728" s="4" t="s">
        <v>2328</v>
      </c>
      <c r="D728" s="5">
        <v>25.2</v>
      </c>
      <c r="E728" s="14">
        <v>320</v>
      </c>
      <c r="F728" s="5">
        <v>3.5</v>
      </c>
      <c r="G728" s="7">
        <v>5.7</v>
      </c>
      <c r="H728" s="8">
        <v>63.7</v>
      </c>
      <c r="I728" s="8">
        <v>4.9000000000000004</v>
      </c>
      <c r="J728" s="5">
        <f t="shared" si="105"/>
        <v>4.246666666666667</v>
      </c>
      <c r="K728" s="21" t="s">
        <v>2029</v>
      </c>
      <c r="L728" s="21" t="s">
        <v>11</v>
      </c>
      <c r="M728" s="43">
        <v>100</v>
      </c>
      <c r="N728" s="30">
        <v>11</v>
      </c>
      <c r="O728" s="30">
        <f t="shared" si="106"/>
        <v>11433</v>
      </c>
      <c r="P728" s="30">
        <f t="shared" si="100"/>
        <v>433</v>
      </c>
      <c r="Q728" s="30" t="str">
        <f t="shared" si="107"/>
        <v>const char* EP006[11] = {"EP006", "Lempog durian", "25,2", "320", "3,5", "5,7", "63,7", "4,9", "4,24666666666667", "BUAH DAN HASIL OLAHANNYA", "11433"};</v>
      </c>
    </row>
    <row r="729" spans="1:17" x14ac:dyDescent="0.25">
      <c r="A729" s="12" t="s">
        <v>1325</v>
      </c>
      <c r="B729" s="28" t="s">
        <v>1326</v>
      </c>
      <c r="C729" s="4" t="s">
        <v>14</v>
      </c>
      <c r="D729" s="5">
        <v>63.3</v>
      </c>
      <c r="E729" s="14">
        <v>163</v>
      </c>
      <c r="F729" s="5">
        <v>1.1000000000000001</v>
      </c>
      <c r="G729" s="7">
        <v>4.3</v>
      </c>
      <c r="H729" s="7">
        <v>30</v>
      </c>
      <c r="I729" s="9"/>
      <c r="J729" s="5">
        <f t="shared" si="105"/>
        <v>2</v>
      </c>
      <c r="K729" s="21" t="s">
        <v>2029</v>
      </c>
      <c r="L729" s="21" t="s">
        <v>11</v>
      </c>
      <c r="M729" s="43">
        <v>100</v>
      </c>
      <c r="N729" s="30">
        <v>11</v>
      </c>
      <c r="O729" s="30">
        <f t="shared" si="106"/>
        <v>11434</v>
      </c>
      <c r="P729" s="30">
        <f t="shared" si="100"/>
        <v>434</v>
      </c>
      <c r="Q729" s="30" t="str">
        <f t="shared" si="107"/>
        <v>const char* EP007[11] = {"EP007", "Loka anjoro", "63,3", "163", "1,1", "4,3", "30", "", "2", "BUAH DAN HASIL OLAHANNYA", "11434"};</v>
      </c>
    </row>
    <row r="730" spans="1:17" x14ac:dyDescent="0.25">
      <c r="A730" s="12" t="s">
        <v>1327</v>
      </c>
      <c r="B730" s="28" t="s">
        <v>1328</v>
      </c>
      <c r="C730" s="4" t="s">
        <v>14</v>
      </c>
      <c r="D730" s="5">
        <v>86.7</v>
      </c>
      <c r="E730" s="14">
        <v>49</v>
      </c>
      <c r="F730" s="5">
        <v>1.6</v>
      </c>
      <c r="G730" s="7">
        <v>0.3</v>
      </c>
      <c r="H730" s="7">
        <v>10</v>
      </c>
      <c r="I730" s="9"/>
      <c r="J730" s="5">
        <f t="shared" si="105"/>
        <v>0.66666666666666663</v>
      </c>
      <c r="K730" s="21" t="s">
        <v>2029</v>
      </c>
      <c r="L730" s="21" t="s">
        <v>11</v>
      </c>
      <c r="M730" s="43">
        <v>100</v>
      </c>
      <c r="N730" s="30">
        <v>11</v>
      </c>
      <c r="O730" s="30">
        <f t="shared" si="106"/>
        <v>11435</v>
      </c>
      <c r="P730" s="30">
        <f t="shared" si="100"/>
        <v>435</v>
      </c>
      <c r="Q730" s="30" t="str">
        <f t="shared" si="107"/>
        <v>const char* EP008[11] = {"EP008", "Rica-rica taipa", "86,7", "49", "1,6", "0,3", "10", "", "0,666666666666667", "BUAH DAN HASIL OLAHANNYA", "11435"};</v>
      </c>
    </row>
    <row r="731" spans="1:17" x14ac:dyDescent="0.25">
      <c r="A731" s="12" t="s">
        <v>1329</v>
      </c>
      <c r="B731" s="28" t="s">
        <v>1330</v>
      </c>
      <c r="C731" s="4" t="s">
        <v>14</v>
      </c>
      <c r="D731" s="5">
        <v>78.7</v>
      </c>
      <c r="E731" s="14">
        <v>82</v>
      </c>
      <c r="F731" s="5">
        <v>0.4</v>
      </c>
      <c r="G731" s="7">
        <v>0.3</v>
      </c>
      <c r="H731" s="7">
        <v>19.7</v>
      </c>
      <c r="I731" s="8">
        <v>2.4</v>
      </c>
      <c r="J731" s="5">
        <f t="shared" si="105"/>
        <v>1.3133333333333332</v>
      </c>
      <c r="K731" s="21" t="s">
        <v>2029</v>
      </c>
      <c r="L731" s="21" t="s">
        <v>11</v>
      </c>
      <c r="M731" s="43">
        <v>100</v>
      </c>
      <c r="N731" s="30">
        <v>11</v>
      </c>
      <c r="O731" s="30">
        <f t="shared" si="106"/>
        <v>11441</v>
      </c>
      <c r="P731" s="30">
        <f>P730+6</f>
        <v>441</v>
      </c>
      <c r="Q731" s="30" t="str">
        <f t="shared" si="107"/>
        <v>const char* EP009[11] = {"EP009", "Rujak aceh", "78,7", "82", "0,4", "0,3", "19,7", "2,4", "1,31333333333333", "BUAH DAN HASIL OLAHANNYA", "11441"};</v>
      </c>
    </row>
    <row r="732" spans="1:17" x14ac:dyDescent="0.25">
      <c r="A732" s="12" t="s">
        <v>1331</v>
      </c>
      <c r="B732" s="28" t="s">
        <v>1332</v>
      </c>
      <c r="C732" s="4" t="s">
        <v>14</v>
      </c>
      <c r="D732" s="5">
        <v>25</v>
      </c>
      <c r="E732" s="14">
        <v>296</v>
      </c>
      <c r="F732" s="5">
        <v>1.1000000000000001</v>
      </c>
      <c r="G732" s="7">
        <v>0.6</v>
      </c>
      <c r="H732" s="7">
        <v>71.400000000000006</v>
      </c>
      <c r="I732" s="9"/>
      <c r="J732" s="5">
        <f t="shared" si="105"/>
        <v>4.7600000000000007</v>
      </c>
      <c r="K732" s="21" t="s">
        <v>2029</v>
      </c>
      <c r="L732" s="21" t="s">
        <v>11</v>
      </c>
      <c r="M732" s="43">
        <v>100</v>
      </c>
      <c r="N732" s="30">
        <v>11</v>
      </c>
      <c r="O732" s="30">
        <f t="shared" si="106"/>
        <v>11442</v>
      </c>
      <c r="P732" s="30">
        <f>P731+1</f>
        <v>442</v>
      </c>
      <c r="Q732" s="30" t="str">
        <f t="shared" si="107"/>
        <v>const char* EP010[11] = {"EP010", "Sale kesemek", "25", "296", "1,1", "0,6", "71,4", "", "4,76", "BUAH DAN HASIL OLAHANNYA", "11442"};</v>
      </c>
    </row>
    <row r="733" spans="1:17" x14ac:dyDescent="0.25">
      <c r="A733" s="12" t="s">
        <v>1333</v>
      </c>
      <c r="B733" s="28" t="s">
        <v>1334</v>
      </c>
      <c r="C733" s="4" t="s">
        <v>2328</v>
      </c>
      <c r="D733" s="5">
        <v>28.9</v>
      </c>
      <c r="E733" s="14">
        <v>281</v>
      </c>
      <c r="F733" s="5">
        <v>2.4</v>
      </c>
      <c r="G733" s="7">
        <v>0.7</v>
      </c>
      <c r="H733" s="7">
        <v>66.099999999999994</v>
      </c>
      <c r="I733" s="8">
        <v>1</v>
      </c>
      <c r="J733" s="5">
        <f t="shared" si="105"/>
        <v>4.4066666666666663</v>
      </c>
      <c r="K733" s="21" t="s">
        <v>2029</v>
      </c>
      <c r="L733" s="21" t="s">
        <v>11</v>
      </c>
      <c r="M733" s="43">
        <v>100</v>
      </c>
      <c r="N733" s="30">
        <v>11</v>
      </c>
      <c r="O733" s="30">
        <f t="shared" si="106"/>
        <v>11443</v>
      </c>
      <c r="P733" s="30">
        <f t="shared" si="100"/>
        <v>443</v>
      </c>
      <c r="Q733" s="30" t="str">
        <f t="shared" si="107"/>
        <v>const char* EP011[11] = {"EP011", "Sale pisang siam", "28,9", "281", "2,4", "0,7", "66,1", "1", "4,40666666666667", "BUAH DAN HASIL OLAHANNYA", "11443"};</v>
      </c>
    </row>
    <row r="734" spans="1:17" x14ac:dyDescent="0.25">
      <c r="A734" s="12" t="s">
        <v>1335</v>
      </c>
      <c r="B734" s="28" t="s">
        <v>1336</v>
      </c>
      <c r="C734" s="4" t="s">
        <v>2328</v>
      </c>
      <c r="D734" s="5">
        <v>27.1</v>
      </c>
      <c r="E734" s="14">
        <v>295</v>
      </c>
      <c r="F734" s="5">
        <v>2.2999999999999998</v>
      </c>
      <c r="G734" s="7">
        <v>2.1</v>
      </c>
      <c r="H734" s="7">
        <v>66.900000000000006</v>
      </c>
      <c r="I734" s="8">
        <v>1.3</v>
      </c>
      <c r="J734" s="5">
        <f t="shared" si="105"/>
        <v>4.46</v>
      </c>
      <c r="K734" s="21" t="s">
        <v>2029</v>
      </c>
      <c r="L734" s="21" t="s">
        <v>11</v>
      </c>
      <c r="M734" s="43">
        <v>100</v>
      </c>
      <c r="N734" s="30">
        <v>11</v>
      </c>
      <c r="O734" s="30">
        <f t="shared" si="106"/>
        <v>11444</v>
      </c>
      <c r="P734" s="30">
        <f t="shared" si="100"/>
        <v>444</v>
      </c>
      <c r="Q734" s="30" t="str">
        <f t="shared" si="107"/>
        <v>const char* EP012[11] = {"EP012", "Sale pisang, cilacap", "27,1", "295", "2,3", "2,1", "66,9", "1,3", "4,46", "BUAH DAN HASIL OLAHANNYA", "11444"};</v>
      </c>
    </row>
    <row r="735" spans="1:17" x14ac:dyDescent="0.25">
      <c r="A735" s="12" t="s">
        <v>1337</v>
      </c>
      <c r="B735" s="28" t="s">
        <v>1338</v>
      </c>
      <c r="C735" s="4" t="s">
        <v>14</v>
      </c>
      <c r="D735" s="5">
        <v>47.1</v>
      </c>
      <c r="E735" s="14">
        <v>242</v>
      </c>
      <c r="F735" s="5">
        <v>6.4</v>
      </c>
      <c r="G735" s="7">
        <v>7.1</v>
      </c>
      <c r="H735" s="7">
        <v>38.200000000000003</v>
      </c>
      <c r="I735" s="9"/>
      <c r="J735" s="5">
        <f t="shared" si="105"/>
        <v>2.5466666666666669</v>
      </c>
      <c r="K735" s="21" t="s">
        <v>2029</v>
      </c>
      <c r="L735" s="21" t="s">
        <v>11</v>
      </c>
      <c r="M735" s="43">
        <v>100</v>
      </c>
      <c r="N735" s="30">
        <v>11</v>
      </c>
      <c r="O735" s="30">
        <f t="shared" si="106"/>
        <v>11445</v>
      </c>
      <c r="P735" s="30">
        <f t="shared" si="100"/>
        <v>445</v>
      </c>
      <c r="Q735" s="30" t="str">
        <f t="shared" si="107"/>
        <v>const char* EP013[11] = {"EP013", "Sanggara belanda", "47,1", "242", "6,4", "7,1", "38,2", "", "2,54666666666667", "BUAH DAN HASIL OLAHANNYA", "11445"};</v>
      </c>
    </row>
    <row r="736" spans="1:17" x14ac:dyDescent="0.25">
      <c r="A736" s="12" t="s">
        <v>1339</v>
      </c>
      <c r="B736" s="28" t="s">
        <v>1340</v>
      </c>
      <c r="C736" s="4" t="s">
        <v>65</v>
      </c>
      <c r="D736" s="5">
        <v>13.8</v>
      </c>
      <c r="E736" s="14">
        <v>338</v>
      </c>
      <c r="F736" s="5">
        <v>2.9</v>
      </c>
      <c r="G736" s="7">
        <v>0.4</v>
      </c>
      <c r="H736" s="7">
        <v>80.599999999999994</v>
      </c>
      <c r="I736" s="8">
        <v>5.3</v>
      </c>
      <c r="J736" s="5">
        <f t="shared" si="105"/>
        <v>5.3733333333333331</v>
      </c>
      <c r="K736" s="21" t="s">
        <v>2029</v>
      </c>
      <c r="L736" s="21" t="s">
        <v>11</v>
      </c>
      <c r="M736" s="43">
        <v>100</v>
      </c>
      <c r="N736" s="30">
        <v>11</v>
      </c>
      <c r="O736" s="30">
        <f t="shared" si="106"/>
        <v>11451</v>
      </c>
      <c r="P736" s="30">
        <f>P731+10</f>
        <v>451</v>
      </c>
      <c r="Q736" s="30" t="str">
        <f t="shared" si="107"/>
        <v>const char* EP014[11] = {"EP014", "Tepung Pisang", "13,8", "338", "2,9", "0,4", "80,6", "5,3", "5,37333333333333", "BUAH DAN HASIL OLAHANNYA", "11451"};</v>
      </c>
    </row>
    <row r="737" spans="1:17" x14ac:dyDescent="0.25">
      <c r="A737" s="12" t="s">
        <v>1341</v>
      </c>
      <c r="B737" s="28" t="s">
        <v>1342</v>
      </c>
      <c r="C737" s="4" t="s">
        <v>65</v>
      </c>
      <c r="D737" s="5">
        <v>10.1</v>
      </c>
      <c r="E737" s="14">
        <v>353</v>
      </c>
      <c r="F737" s="5">
        <v>2.9</v>
      </c>
      <c r="G737" s="7">
        <v>0.5</v>
      </c>
      <c r="H737" s="7">
        <v>84.4</v>
      </c>
      <c r="I737" s="8">
        <v>3.7</v>
      </c>
      <c r="J737" s="5">
        <f t="shared" si="105"/>
        <v>5.6266666666666669</v>
      </c>
      <c r="K737" s="21" t="s">
        <v>2029</v>
      </c>
      <c r="L737" s="21" t="s">
        <v>11</v>
      </c>
      <c r="M737" s="43">
        <v>100</v>
      </c>
      <c r="N737" s="30">
        <v>11</v>
      </c>
      <c r="O737" s="30">
        <f t="shared" si="106"/>
        <v>11452</v>
      </c>
      <c r="P737" s="30">
        <f t="shared" ref="P737" si="110">P732+10</f>
        <v>452</v>
      </c>
      <c r="Q737" s="30" t="str">
        <f t="shared" si="107"/>
        <v>const char* EP015[11] = {"EP015", "Tepung Sukun", "10,1", "353", "2,9", "0,5", "84,4", "3,7", "5,62666666666667", "BUAH DAN HASIL OLAHANNYA", "11452"};</v>
      </c>
    </row>
    <row r="738" spans="1:17" x14ac:dyDescent="0.25">
      <c r="A738" s="12" t="s">
        <v>1343</v>
      </c>
      <c r="B738" s="28" t="s">
        <v>2181</v>
      </c>
      <c r="C738" s="4" t="s">
        <v>29</v>
      </c>
      <c r="D738" s="5">
        <v>62</v>
      </c>
      <c r="E738" s="14">
        <v>184</v>
      </c>
      <c r="F738" s="5">
        <v>18.8</v>
      </c>
      <c r="G738" s="5">
        <v>14</v>
      </c>
      <c r="H738" s="5">
        <v>0</v>
      </c>
      <c r="I738" s="11">
        <v>0</v>
      </c>
      <c r="J738" s="5">
        <f t="shared" si="105"/>
        <v>0</v>
      </c>
      <c r="K738" s="21" t="s">
        <v>2030</v>
      </c>
      <c r="L738" s="21" t="s">
        <v>11</v>
      </c>
      <c r="M738" s="43">
        <v>100</v>
      </c>
      <c r="N738" s="30">
        <v>31</v>
      </c>
      <c r="O738" s="30">
        <f t="shared" si="106"/>
        <v>311</v>
      </c>
      <c r="P738" s="30">
        <v>1</v>
      </c>
      <c r="Q738" s="30" t="str">
        <f t="shared" si="107"/>
        <v>const char* FR001[11] = {"FR001", "Anak sapi, daging, gemuk, segar", "62", "184", "18,8", "14", "0", "0", "0", "DAGING, UNGGAS DAN HASIL OLAHANNYA", "311"};</v>
      </c>
    </row>
    <row r="739" spans="1:17" x14ac:dyDescent="0.25">
      <c r="A739" s="12" t="s">
        <v>1344</v>
      </c>
      <c r="B739" s="28" t="s">
        <v>2182</v>
      </c>
      <c r="C739" s="4" t="s">
        <v>29</v>
      </c>
      <c r="D739" s="5">
        <v>69</v>
      </c>
      <c r="E739" s="14">
        <v>174</v>
      </c>
      <c r="F739" s="5">
        <v>19.600000000000001</v>
      </c>
      <c r="G739" s="5">
        <v>10</v>
      </c>
      <c r="H739" s="5">
        <v>0</v>
      </c>
      <c r="I739" s="11">
        <v>0</v>
      </c>
      <c r="J739" s="5">
        <f t="shared" si="105"/>
        <v>0</v>
      </c>
      <c r="K739" s="21" t="s">
        <v>2030</v>
      </c>
      <c r="L739" s="21" t="s">
        <v>11</v>
      </c>
      <c r="M739" s="43">
        <v>100</v>
      </c>
      <c r="N739" s="30">
        <v>31</v>
      </c>
      <c r="O739" s="30">
        <f t="shared" si="106"/>
        <v>312</v>
      </c>
      <c r="P739" s="30">
        <v>2</v>
      </c>
      <c r="Q739" s="30" t="str">
        <f t="shared" si="107"/>
        <v>const char* FR002[11] = {"FR002", "Anak sapi, daging, kurus, segar", "69", "174", "19,6", "10", "0", "0", "0", "DAGING, UNGGAS DAN HASIL OLAHANNYA", "312"};</v>
      </c>
    </row>
    <row r="740" spans="1:17" x14ac:dyDescent="0.25">
      <c r="A740" s="12" t="s">
        <v>1345</v>
      </c>
      <c r="B740" s="28" t="s">
        <v>2183</v>
      </c>
      <c r="C740" s="4" t="s">
        <v>29</v>
      </c>
      <c r="D740" s="5">
        <v>68</v>
      </c>
      <c r="E740" s="14">
        <v>190</v>
      </c>
      <c r="F740" s="5">
        <v>19.100000000000001</v>
      </c>
      <c r="G740" s="5">
        <v>12</v>
      </c>
      <c r="H740" s="5">
        <v>0</v>
      </c>
      <c r="I740" s="11">
        <v>0</v>
      </c>
      <c r="J740" s="5">
        <f t="shared" si="105"/>
        <v>0</v>
      </c>
      <c r="K740" s="21" t="s">
        <v>2030</v>
      </c>
      <c r="L740" s="21" t="s">
        <v>11</v>
      </c>
      <c r="M740" s="43">
        <v>100</v>
      </c>
      <c r="N740" s="30">
        <v>31</v>
      </c>
      <c r="O740" s="30">
        <f t="shared" si="106"/>
        <v>313</v>
      </c>
      <c r="P740" s="30">
        <v>3</v>
      </c>
      <c r="Q740" s="30" t="str">
        <f t="shared" si="107"/>
        <v>const char* FR003[11] = {"FR003", "Anak sapi, daging, sedang, segar", "68", "190", "19,1", "12", "0", "0", "0", "DAGING, UNGGAS DAN HASIL OLAHANNYA", "313"};</v>
      </c>
    </row>
    <row r="741" spans="1:17" x14ac:dyDescent="0.25">
      <c r="A741" s="12" t="s">
        <v>1346</v>
      </c>
      <c r="B741" s="28" t="s">
        <v>1347</v>
      </c>
      <c r="C741" s="4" t="s">
        <v>29</v>
      </c>
      <c r="D741" s="5">
        <v>51.1</v>
      </c>
      <c r="E741" s="14">
        <v>349</v>
      </c>
      <c r="F741" s="5">
        <v>16.399999999999999</v>
      </c>
      <c r="G741" s="5">
        <v>31.5</v>
      </c>
      <c r="H741" s="5">
        <v>0</v>
      </c>
      <c r="I741" s="11">
        <v>0</v>
      </c>
      <c r="J741" s="5">
        <f t="shared" si="105"/>
        <v>0</v>
      </c>
      <c r="K741" s="21" t="s">
        <v>2030</v>
      </c>
      <c r="L741" s="21" t="s">
        <v>11</v>
      </c>
      <c r="M741" s="43">
        <v>100</v>
      </c>
      <c r="N741" s="30">
        <v>31</v>
      </c>
      <c r="O741" s="30">
        <f t="shared" si="106"/>
        <v>314</v>
      </c>
      <c r="P741" s="30">
        <v>4</v>
      </c>
      <c r="Q741" s="30" t="str">
        <f t="shared" si="107"/>
        <v>const char* FR004[11] = {"FR004", "Angsa, daging, segar", "51,1", "349", "16,4", "31,5", "0", "0", "0", "DAGING, UNGGAS DAN HASIL OLAHANNYA", "314"};</v>
      </c>
    </row>
    <row r="742" spans="1:17" x14ac:dyDescent="0.25">
      <c r="A742" s="12" t="s">
        <v>1348</v>
      </c>
      <c r="B742" s="28" t="s">
        <v>1349</v>
      </c>
      <c r="C742" s="4" t="s">
        <v>29</v>
      </c>
      <c r="D742" s="5">
        <v>55.9</v>
      </c>
      <c r="E742" s="14">
        <v>298</v>
      </c>
      <c r="F742" s="5">
        <v>18.2</v>
      </c>
      <c r="G742" s="5">
        <v>25</v>
      </c>
      <c r="H742" s="5">
        <v>0</v>
      </c>
      <c r="I742" s="11">
        <v>0</v>
      </c>
      <c r="J742" s="5">
        <f t="shared" si="105"/>
        <v>0</v>
      </c>
      <c r="K742" s="21" t="s">
        <v>2030</v>
      </c>
      <c r="L742" s="21" t="s">
        <v>11</v>
      </c>
      <c r="M742" s="43">
        <v>100</v>
      </c>
      <c r="N742" s="30">
        <v>31</v>
      </c>
      <c r="O742" s="30">
        <f t="shared" si="106"/>
        <v>315</v>
      </c>
      <c r="P742" s="30">
        <v>5</v>
      </c>
      <c r="Q742" s="30" t="str">
        <f t="shared" si="107"/>
        <v>const char* FR005[11] = {"FR005", "Ayam, daging, segar", "55,9", "298", "18,2", "25", "0", "0", "0", "DAGING, UNGGAS DAN HASIL OLAHANNYA", "315"};</v>
      </c>
    </row>
    <row r="743" spans="1:17" x14ac:dyDescent="0.25">
      <c r="A743" s="12" t="s">
        <v>1350</v>
      </c>
      <c r="B743" s="28" t="s">
        <v>2184</v>
      </c>
      <c r="C743" s="4" t="s">
        <v>29</v>
      </c>
      <c r="D743" s="5">
        <v>82</v>
      </c>
      <c r="E743" s="14">
        <v>75</v>
      </c>
      <c r="F743" s="5">
        <v>13.8</v>
      </c>
      <c r="G743" s="5">
        <v>1.9</v>
      </c>
      <c r="H743" s="5">
        <v>0.7</v>
      </c>
      <c r="I743" s="11">
        <v>0</v>
      </c>
      <c r="J743" s="5">
        <f t="shared" si="105"/>
        <v>4.6666666666666662E-2</v>
      </c>
      <c r="K743" s="21" t="s">
        <v>2030</v>
      </c>
      <c r="L743" s="21" t="s">
        <v>11</v>
      </c>
      <c r="M743" s="43">
        <v>100</v>
      </c>
      <c r="N743" s="30">
        <v>31</v>
      </c>
      <c r="O743" s="30">
        <f t="shared" si="106"/>
        <v>3111</v>
      </c>
      <c r="P743" s="30">
        <v>11</v>
      </c>
      <c r="Q743" s="30" t="str">
        <f t="shared" si="107"/>
        <v>const char* FR006[11] = {"FR006", "Ayam, dideh/darah, segar", "82", "75", "13,8", "1,9", "0,7", "0", "0,0466666666666667", "DAGING, UNGGAS DAN HASIL OLAHANNYA", "3111"};</v>
      </c>
    </row>
    <row r="744" spans="1:17" x14ac:dyDescent="0.25">
      <c r="A744" s="12" t="s">
        <v>1351</v>
      </c>
      <c r="B744" s="28" t="s">
        <v>1352</v>
      </c>
      <c r="C744" s="4" t="s">
        <v>2330</v>
      </c>
      <c r="D744" s="5">
        <v>53.4</v>
      </c>
      <c r="E744" s="14">
        <v>261</v>
      </c>
      <c r="F744" s="5">
        <v>27.4</v>
      </c>
      <c r="G744" s="5">
        <v>16.100000000000001</v>
      </c>
      <c r="H744" s="5">
        <v>1.6</v>
      </c>
      <c r="I744" s="11">
        <v>0</v>
      </c>
      <c r="J744" s="5">
        <f t="shared" si="105"/>
        <v>0.10666666666666667</v>
      </c>
      <c r="K744" s="21" t="s">
        <v>2030</v>
      </c>
      <c r="L744" s="21" t="s">
        <v>11</v>
      </c>
      <c r="M744" s="43">
        <v>100</v>
      </c>
      <c r="N744" s="30">
        <v>31</v>
      </c>
      <c r="O744" s="30">
        <f t="shared" si="106"/>
        <v>3112</v>
      </c>
      <c r="P744" s="30">
        <v>12</v>
      </c>
      <c r="Q744" s="30" t="str">
        <f t="shared" si="107"/>
        <v>const char* FR007[11] = {"FR007", "Ayam, hati, segar", "53,4", "261", "27,4", "16,1", "1,6", "0", "0,106666666666667", "DAGING, UNGGAS DAN HASIL OLAHANNYA", "3112"};</v>
      </c>
    </row>
    <row r="745" spans="1:17" x14ac:dyDescent="0.25">
      <c r="A745" s="12" t="s">
        <v>1353</v>
      </c>
      <c r="B745" s="28" t="s">
        <v>2185</v>
      </c>
      <c r="C745" s="4" t="s">
        <v>29</v>
      </c>
      <c r="D745" s="5">
        <v>42</v>
      </c>
      <c r="E745" s="14">
        <v>453</v>
      </c>
      <c r="F745" s="5">
        <v>11.9</v>
      </c>
      <c r="G745" s="5">
        <v>45</v>
      </c>
      <c r="H745" s="5">
        <v>0</v>
      </c>
      <c r="I745" s="11">
        <v>0</v>
      </c>
      <c r="J745" s="5">
        <f t="shared" si="105"/>
        <v>0</v>
      </c>
      <c r="K745" s="21" t="s">
        <v>2030</v>
      </c>
      <c r="L745" s="21" t="s">
        <v>11</v>
      </c>
      <c r="M745" s="43">
        <v>100</v>
      </c>
      <c r="N745" s="30">
        <v>31</v>
      </c>
      <c r="O745" s="30">
        <f t="shared" si="106"/>
        <v>3113</v>
      </c>
      <c r="P745" s="30">
        <v>13</v>
      </c>
      <c r="Q745" s="30" t="str">
        <f t="shared" si="107"/>
        <v>const char* FR008[11] = {"FR008", "Babi, daging, gemuk, segar", "42", "453", "11,9", "45", "0", "0", "0", "DAGING, UNGGAS DAN HASIL OLAHANNYA", "3113"};</v>
      </c>
    </row>
    <row r="746" spans="1:17" x14ac:dyDescent="0.25">
      <c r="A746" s="12" t="s">
        <v>1354</v>
      </c>
      <c r="B746" s="28" t="s">
        <v>2186</v>
      </c>
      <c r="C746" s="4" t="s">
        <v>29</v>
      </c>
      <c r="D746" s="5">
        <v>50</v>
      </c>
      <c r="E746" s="14">
        <v>371</v>
      </c>
      <c r="F746" s="5">
        <v>14.1</v>
      </c>
      <c r="G746" s="5">
        <v>35</v>
      </c>
      <c r="H746" s="5">
        <v>0</v>
      </c>
      <c r="I746" s="11">
        <v>0</v>
      </c>
      <c r="J746" s="5">
        <f t="shared" si="105"/>
        <v>0</v>
      </c>
      <c r="K746" s="21" t="s">
        <v>2030</v>
      </c>
      <c r="L746" s="21" t="s">
        <v>11</v>
      </c>
      <c r="M746" s="43">
        <v>100</v>
      </c>
      <c r="N746" s="30">
        <v>31</v>
      </c>
      <c r="O746" s="30">
        <f t="shared" si="106"/>
        <v>3114</v>
      </c>
      <c r="P746" s="30">
        <v>14</v>
      </c>
      <c r="Q746" s="30" t="str">
        <f t="shared" si="107"/>
        <v>const char* FR009[11] = {"FR009", "Babi, daging, kurus, segar", "50", "371", "14,1", "35", "0", "0", "0", "DAGING, UNGGAS DAN HASIL OLAHANNYA", "3114"};</v>
      </c>
    </row>
    <row r="747" spans="1:17" x14ac:dyDescent="0.25">
      <c r="A747" s="12" t="s">
        <v>1355</v>
      </c>
      <c r="B747" s="28" t="s">
        <v>1356</v>
      </c>
      <c r="C747" s="4" t="s">
        <v>29</v>
      </c>
      <c r="D747" s="5">
        <v>77.099999999999994</v>
      </c>
      <c r="E747" s="14">
        <v>110</v>
      </c>
      <c r="F747" s="5">
        <v>16.3</v>
      </c>
      <c r="G747" s="5">
        <v>4.5999999999999996</v>
      </c>
      <c r="H747" s="5">
        <v>0.8</v>
      </c>
      <c r="I747" s="11">
        <v>0</v>
      </c>
      <c r="J747" s="5">
        <f t="shared" si="105"/>
        <v>5.3333333333333337E-2</v>
      </c>
      <c r="K747" s="21" t="s">
        <v>2030</v>
      </c>
      <c r="L747" s="21" t="s">
        <v>11</v>
      </c>
      <c r="M747" s="43">
        <v>100</v>
      </c>
      <c r="N747" s="30">
        <v>31</v>
      </c>
      <c r="O747" s="30">
        <f t="shared" si="106"/>
        <v>3115</v>
      </c>
      <c r="P747" s="30">
        <v>15</v>
      </c>
      <c r="Q747" s="30" t="str">
        <f t="shared" si="107"/>
        <v>const char* FR010[11] = {"FR010", "Babi, ginjal, segar", "77,1", "110", "16,3", "4,6", "0,8", "0", "0,0533333333333333", "DAGING, UNGGAS DAN HASIL OLAHANNYA", "3115"};</v>
      </c>
    </row>
    <row r="748" spans="1:17" x14ac:dyDescent="0.25">
      <c r="A748" s="12" t="s">
        <v>1357</v>
      </c>
      <c r="B748" s="28" t="s">
        <v>1358</v>
      </c>
      <c r="C748" s="4" t="s">
        <v>29</v>
      </c>
      <c r="D748" s="5">
        <v>72.3</v>
      </c>
      <c r="E748" s="14">
        <v>129</v>
      </c>
      <c r="F748" s="5">
        <v>19.7</v>
      </c>
      <c r="G748" s="5">
        <v>4.8</v>
      </c>
      <c r="H748" s="5">
        <v>1.7</v>
      </c>
      <c r="I748" s="11">
        <v>0</v>
      </c>
      <c r="J748" s="5">
        <f t="shared" si="105"/>
        <v>0.11333333333333333</v>
      </c>
      <c r="K748" s="21" t="s">
        <v>2030</v>
      </c>
      <c r="L748" s="21" t="s">
        <v>11</v>
      </c>
      <c r="M748" s="43">
        <v>100</v>
      </c>
      <c r="N748" s="30">
        <v>31</v>
      </c>
      <c r="O748" s="30">
        <f t="shared" si="106"/>
        <v>3121</v>
      </c>
      <c r="P748" s="30">
        <v>21</v>
      </c>
      <c r="Q748" s="30" t="str">
        <f t="shared" si="107"/>
        <v>const char* FR011[11] = {"FR011", "Babi, hati, segar", "72,3", "129", "19,7", "4,8", "1,7", "0", "0,113333333333333", "DAGING, UNGGAS DAN HASIL OLAHANNYA", "3121"};</v>
      </c>
    </row>
    <row r="749" spans="1:17" x14ac:dyDescent="0.25">
      <c r="A749" s="12" t="s">
        <v>1359</v>
      </c>
      <c r="B749" s="28" t="s">
        <v>2187</v>
      </c>
      <c r="C749" s="4" t="s">
        <v>29</v>
      </c>
      <c r="D749" s="5">
        <v>54.3</v>
      </c>
      <c r="E749" s="14">
        <v>321</v>
      </c>
      <c r="F749" s="5">
        <v>16</v>
      </c>
      <c r="G749" s="5">
        <v>28.6</v>
      </c>
      <c r="H749" s="5">
        <v>0</v>
      </c>
      <c r="I749" s="11">
        <v>0</v>
      </c>
      <c r="J749" s="5">
        <f t="shared" si="105"/>
        <v>0</v>
      </c>
      <c r="K749" s="21" t="s">
        <v>2030</v>
      </c>
      <c r="L749" s="21" t="s">
        <v>11</v>
      </c>
      <c r="M749" s="43">
        <v>100</v>
      </c>
      <c r="N749" s="30">
        <v>31</v>
      </c>
      <c r="O749" s="30">
        <f t="shared" si="106"/>
        <v>3122</v>
      </c>
      <c r="P749" s="30">
        <v>22</v>
      </c>
      <c r="Q749" s="30" t="str">
        <f t="shared" si="107"/>
        <v>const char* FR012[11] = {"FR012", "Bebek (itik), daging, segar", "54,3", "321", "16", "28,6", "0", "0", "0", "DAGING, UNGGAS DAN HASIL OLAHANNYA", "3122"};</v>
      </c>
    </row>
    <row r="750" spans="1:17" x14ac:dyDescent="0.25">
      <c r="A750" s="12" t="s">
        <v>1360</v>
      </c>
      <c r="B750" s="28" t="s">
        <v>2188</v>
      </c>
      <c r="C750" s="4" t="s">
        <v>14</v>
      </c>
      <c r="D750" s="5">
        <v>57</v>
      </c>
      <c r="E750" s="14">
        <v>303</v>
      </c>
      <c r="F750" s="5">
        <v>11.3</v>
      </c>
      <c r="G750" s="5">
        <v>27</v>
      </c>
      <c r="H750" s="5">
        <v>3.7</v>
      </c>
      <c r="I750" s="11">
        <v>0</v>
      </c>
      <c r="J750" s="5">
        <f t="shared" si="105"/>
        <v>0.24666666666666667</v>
      </c>
      <c r="K750" s="21" t="s">
        <v>2030</v>
      </c>
      <c r="L750" s="21" t="s">
        <v>11</v>
      </c>
      <c r="M750" s="43">
        <v>100</v>
      </c>
      <c r="N750" s="30">
        <v>31</v>
      </c>
      <c r="O750" s="30">
        <f t="shared" si="106"/>
        <v>3123</v>
      </c>
      <c r="P750" s="30">
        <v>23</v>
      </c>
      <c r="Q750" s="30" t="str">
        <f t="shared" si="107"/>
        <v>const char* FR013[11] = {"FR013", "Bebek alabio, daging, segar", "57", "303", "11,3", "27", "3,7", "0", "0,246666666666667", "DAGING, UNGGAS DAN HASIL OLAHANNYA", "3123"};</v>
      </c>
    </row>
    <row r="751" spans="1:17" x14ac:dyDescent="0.25">
      <c r="A751" s="12" t="s">
        <v>1361</v>
      </c>
      <c r="B751" s="28" t="s">
        <v>1362</v>
      </c>
      <c r="C751" s="4" t="s">
        <v>14</v>
      </c>
      <c r="D751" s="5">
        <v>71.3</v>
      </c>
      <c r="E751" s="14">
        <v>131</v>
      </c>
      <c r="F751" s="5">
        <v>20.2</v>
      </c>
      <c r="G751" s="5">
        <v>4.3</v>
      </c>
      <c r="H751" s="5">
        <v>2.8</v>
      </c>
      <c r="I751" s="11">
        <v>0</v>
      </c>
      <c r="J751" s="5">
        <f t="shared" si="105"/>
        <v>0.18666666666666665</v>
      </c>
      <c r="K751" s="21" t="s">
        <v>2030</v>
      </c>
      <c r="L751" s="21" t="s">
        <v>11</v>
      </c>
      <c r="M751" s="43">
        <v>100</v>
      </c>
      <c r="N751" s="30">
        <v>31</v>
      </c>
      <c r="O751" s="30">
        <f t="shared" si="106"/>
        <v>3124</v>
      </c>
      <c r="P751" s="30">
        <v>24</v>
      </c>
      <c r="Q751" s="30" t="str">
        <f t="shared" si="107"/>
        <v>const char* FR014[11] = {"FR014", "Belibis, daging, segar", "71,3", "131", "20,2", "4,3", "2,8", "0", "0,186666666666667", "DAGING, UNGGAS DAN HASIL OLAHANNYA", "3124"};</v>
      </c>
    </row>
    <row r="752" spans="1:17" x14ac:dyDescent="0.25">
      <c r="A752" s="12" t="s">
        <v>1363</v>
      </c>
      <c r="B752" s="28" t="s">
        <v>1364</v>
      </c>
      <c r="C752" s="4" t="s">
        <v>29</v>
      </c>
      <c r="D752" s="5">
        <v>24.8</v>
      </c>
      <c r="E752" s="14">
        <v>281</v>
      </c>
      <c r="F752" s="5">
        <v>37.5</v>
      </c>
      <c r="G752" s="5">
        <v>0.3</v>
      </c>
      <c r="H752" s="5">
        <v>32.1</v>
      </c>
      <c r="I752" s="9"/>
      <c r="J752" s="5">
        <f t="shared" si="105"/>
        <v>2.14</v>
      </c>
      <c r="K752" s="21" t="s">
        <v>2030</v>
      </c>
      <c r="L752" s="21" t="s">
        <v>11</v>
      </c>
      <c r="M752" s="43">
        <v>100</v>
      </c>
      <c r="N752" s="30">
        <v>31</v>
      </c>
      <c r="O752" s="30">
        <f t="shared" si="106"/>
        <v>3125</v>
      </c>
      <c r="P752" s="30">
        <v>25</v>
      </c>
      <c r="Q752" s="30" t="str">
        <f t="shared" si="107"/>
        <v>const char* FR015[11] = {"FR015", "Burung, sarang, segar", "24,8", "281", "37,5", "0,3", "32,1", "", "2,14", "DAGING, UNGGAS DAN HASIL OLAHANNYA", "3125"};</v>
      </c>
    </row>
    <row r="753" spans="1:17" x14ac:dyDescent="0.25">
      <c r="A753" s="12" t="s">
        <v>1365</v>
      </c>
      <c r="B753" s="28" t="s">
        <v>2189</v>
      </c>
      <c r="C753" s="4" t="s">
        <v>29</v>
      </c>
      <c r="D753" s="5">
        <v>55.8</v>
      </c>
      <c r="E753" s="14">
        <v>317</v>
      </c>
      <c r="F753" s="5">
        <v>15.7</v>
      </c>
      <c r="G753" s="5">
        <v>27.7</v>
      </c>
      <c r="H753" s="5">
        <v>0</v>
      </c>
      <c r="I753" s="11">
        <v>0</v>
      </c>
      <c r="J753" s="5">
        <f t="shared" si="105"/>
        <v>0</v>
      </c>
      <c r="K753" s="21" t="s">
        <v>2030</v>
      </c>
      <c r="L753" s="21" t="s">
        <v>11</v>
      </c>
      <c r="M753" s="43">
        <v>100</v>
      </c>
      <c r="N753" s="30">
        <v>31</v>
      </c>
      <c r="O753" s="30">
        <f t="shared" si="106"/>
        <v>3131</v>
      </c>
      <c r="P753" s="30">
        <v>31</v>
      </c>
      <c r="Q753" s="30" t="str">
        <f t="shared" si="107"/>
        <v>const char* FR016[11] = {"FR016", "Domba, daging, gemuk, segar", "55,8", "317", "15,7", "27,7", "0", "0", "0", "DAGING, UNGGAS DAN HASIL OLAHANNYA", "3131"};</v>
      </c>
    </row>
    <row r="754" spans="1:17" x14ac:dyDescent="0.25">
      <c r="A754" s="12" t="s">
        <v>1366</v>
      </c>
      <c r="B754" s="28" t="s">
        <v>2190</v>
      </c>
      <c r="C754" s="4" t="s">
        <v>29</v>
      </c>
      <c r="D754" s="5">
        <v>66.3</v>
      </c>
      <c r="E754" s="14">
        <v>202</v>
      </c>
      <c r="F754" s="5">
        <v>17.100000000000001</v>
      </c>
      <c r="G754" s="5">
        <v>14.8</v>
      </c>
      <c r="H754" s="5">
        <v>0</v>
      </c>
      <c r="I754" s="11">
        <v>0</v>
      </c>
      <c r="J754" s="5">
        <f t="shared" si="105"/>
        <v>0</v>
      </c>
      <c r="K754" s="21" t="s">
        <v>2030</v>
      </c>
      <c r="L754" s="21" t="s">
        <v>11</v>
      </c>
      <c r="M754" s="43">
        <v>100</v>
      </c>
      <c r="N754" s="30">
        <v>31</v>
      </c>
      <c r="O754" s="30">
        <f t="shared" si="106"/>
        <v>3132</v>
      </c>
      <c r="P754" s="30">
        <v>32</v>
      </c>
      <c r="Q754" s="30" t="str">
        <f t="shared" si="107"/>
        <v>const char* FR017[11] = {"FR017", "Domba, daging, kurus, segar", "66,3", "202", "17,1", "14,8", "0", "0", "0", "DAGING, UNGGAS DAN HASIL OLAHANNYA", "3132"};</v>
      </c>
    </row>
    <row r="755" spans="1:17" x14ac:dyDescent="0.25">
      <c r="A755" s="12" t="s">
        <v>1367</v>
      </c>
      <c r="B755" s="28" t="s">
        <v>1368</v>
      </c>
      <c r="C755" s="4" t="s">
        <v>29</v>
      </c>
      <c r="D755" s="5">
        <v>77.8</v>
      </c>
      <c r="E755" s="14">
        <v>100</v>
      </c>
      <c r="F755" s="5">
        <v>16.600000000000001</v>
      </c>
      <c r="G755" s="5">
        <v>3.3</v>
      </c>
      <c r="H755" s="5">
        <v>1</v>
      </c>
      <c r="I755" s="11">
        <v>0</v>
      </c>
      <c r="J755" s="5">
        <f t="shared" si="105"/>
        <v>6.6666666666666666E-2</v>
      </c>
      <c r="K755" s="21" t="s">
        <v>2030</v>
      </c>
      <c r="L755" s="21" t="s">
        <v>11</v>
      </c>
      <c r="M755" s="43">
        <v>100</v>
      </c>
      <c r="N755" s="30">
        <v>31</v>
      </c>
      <c r="O755" s="30">
        <f t="shared" si="106"/>
        <v>3133</v>
      </c>
      <c r="P755" s="30">
        <v>33</v>
      </c>
      <c r="Q755" s="30" t="str">
        <f t="shared" si="107"/>
        <v>const char* FR018[11] = {"FR018", "Domba, ginjal, segar", "77,8", "100", "16,6", "3,3", "1", "0", "0,0666666666666667", "DAGING, UNGGAS DAN HASIL OLAHANNYA", "3133"};</v>
      </c>
    </row>
    <row r="756" spans="1:17" x14ac:dyDescent="0.25">
      <c r="A756" s="12" t="s">
        <v>1369</v>
      </c>
      <c r="B756" s="28" t="s">
        <v>2191</v>
      </c>
      <c r="C756" s="4" t="s">
        <v>29</v>
      </c>
      <c r="D756" s="5">
        <v>70.3</v>
      </c>
      <c r="E756" s="14">
        <v>149</v>
      </c>
      <c r="F756" s="5">
        <v>16.600000000000001</v>
      </c>
      <c r="G756" s="5">
        <v>9.1999999999999993</v>
      </c>
      <c r="H756" s="5">
        <v>0</v>
      </c>
      <c r="I756" s="11">
        <v>0</v>
      </c>
      <c r="J756" s="5">
        <f t="shared" si="105"/>
        <v>0</v>
      </c>
      <c r="K756" s="21" t="s">
        <v>2030</v>
      </c>
      <c r="L756" s="21" t="s">
        <v>11</v>
      </c>
      <c r="M756" s="43">
        <v>100</v>
      </c>
      <c r="N756" s="30">
        <v>31</v>
      </c>
      <c r="O756" s="30">
        <f t="shared" si="106"/>
        <v>3134</v>
      </c>
      <c r="P756" s="30">
        <v>34</v>
      </c>
      <c r="Q756" s="30" t="str">
        <f t="shared" si="107"/>
        <v>const char* FR019[11] = {"FR019", "Kambing, daging, segar", "70,3", "149", "16,6", "9,2", "0", "0", "0", "DAGING, UNGGAS DAN HASIL OLAHANNYA", "3134"};</v>
      </c>
    </row>
    <row r="757" spans="1:17" x14ac:dyDescent="0.25">
      <c r="A757" s="12" t="s">
        <v>1370</v>
      </c>
      <c r="B757" s="28" t="s">
        <v>1371</v>
      </c>
      <c r="C757" s="4" t="s">
        <v>1372</v>
      </c>
      <c r="D757" s="5">
        <v>74.3</v>
      </c>
      <c r="E757" s="14">
        <v>142</v>
      </c>
      <c r="F757" s="5">
        <v>16.899999999999999</v>
      </c>
      <c r="G757" s="5">
        <v>7.8</v>
      </c>
      <c r="H757" s="5">
        <v>0</v>
      </c>
      <c r="I757" s="5">
        <v>0</v>
      </c>
      <c r="J757" s="5">
        <f t="shared" si="105"/>
        <v>0</v>
      </c>
      <c r="K757" s="21" t="s">
        <v>2030</v>
      </c>
      <c r="L757" s="21" t="s">
        <v>11</v>
      </c>
      <c r="M757" s="43">
        <v>100</v>
      </c>
      <c r="N757" s="30">
        <v>31</v>
      </c>
      <c r="O757" s="30">
        <f t="shared" si="106"/>
        <v>3135</v>
      </c>
      <c r="P757" s="30">
        <v>35</v>
      </c>
      <c r="Q757" s="30" t="str">
        <f t="shared" si="107"/>
        <v>const char* FR020[11] = {"FR020", "Kelinci, daging, segar", "74,3", "142", "16,9", "7,8", "0", "0", "0", "DAGING, UNGGAS DAN HASIL OLAHANNYA", "3135"};</v>
      </c>
    </row>
    <row r="758" spans="1:17" x14ac:dyDescent="0.25">
      <c r="A758" s="12" t="s">
        <v>1373</v>
      </c>
      <c r="B758" s="28" t="s">
        <v>1374</v>
      </c>
      <c r="C758" s="4" t="s">
        <v>29</v>
      </c>
      <c r="D758" s="8">
        <v>80</v>
      </c>
      <c r="E758" s="14">
        <v>79</v>
      </c>
      <c r="F758" s="7">
        <v>18.7</v>
      </c>
      <c r="G758" s="5">
        <v>0.5</v>
      </c>
      <c r="H758" s="5">
        <v>0</v>
      </c>
      <c r="I758" s="10">
        <v>0</v>
      </c>
      <c r="J758" s="5">
        <f t="shared" si="105"/>
        <v>0</v>
      </c>
      <c r="K758" s="21" t="s">
        <v>2030</v>
      </c>
      <c r="L758" s="21" t="s">
        <v>11</v>
      </c>
      <c r="M758" s="43">
        <v>100</v>
      </c>
      <c r="N758" s="30">
        <v>31</v>
      </c>
      <c r="O758" s="30">
        <f t="shared" si="106"/>
        <v>3141</v>
      </c>
      <c r="P758" s="30">
        <v>41</v>
      </c>
      <c r="Q758" s="30" t="str">
        <f t="shared" si="107"/>
        <v>const char* FR021[11] = {"FR021", "Kerbau, daging, segar", "80", "79", "18,7", "0,5", "0", "0", "0", "DAGING, UNGGAS DAN HASIL OLAHANNYA", "3141"};</v>
      </c>
    </row>
    <row r="759" spans="1:17" x14ac:dyDescent="0.25">
      <c r="A759" s="12" t="s">
        <v>1375</v>
      </c>
      <c r="B759" s="28" t="s">
        <v>1376</v>
      </c>
      <c r="C759" s="4" t="s">
        <v>29</v>
      </c>
      <c r="D759" s="8">
        <v>76</v>
      </c>
      <c r="E759" s="14">
        <v>113</v>
      </c>
      <c r="F759" s="7">
        <v>18.100000000000001</v>
      </c>
      <c r="G759" s="5">
        <v>4.0999999999999996</v>
      </c>
      <c r="H759" s="5">
        <v>0.9</v>
      </c>
      <c r="I759" s="10">
        <v>0</v>
      </c>
      <c r="J759" s="5">
        <f t="shared" si="105"/>
        <v>6.0000000000000005E-2</v>
      </c>
      <c r="K759" s="21" t="s">
        <v>2030</v>
      </c>
      <c r="L759" s="21" t="s">
        <v>11</v>
      </c>
      <c r="M759" s="43">
        <v>100</v>
      </c>
      <c r="N759" s="30">
        <v>31</v>
      </c>
      <c r="O759" s="30">
        <f t="shared" si="106"/>
        <v>3142</v>
      </c>
      <c r="P759" s="30">
        <v>42</v>
      </c>
      <c r="Q759" s="30" t="str">
        <f t="shared" si="107"/>
        <v>const char* FR022[11] = {"FR022", "Kuda, daging, segar", "76", "113", "18,1", "4,1", "0,9", "0", "0,06", "DAGING, UNGGAS DAN HASIL OLAHANNYA", "3142"};</v>
      </c>
    </row>
    <row r="760" spans="1:17" x14ac:dyDescent="0.25">
      <c r="A760" s="12" t="s">
        <v>1377</v>
      </c>
      <c r="B760" s="28" t="s">
        <v>1378</v>
      </c>
      <c r="C760" s="4" t="s">
        <v>29</v>
      </c>
      <c r="D760" s="8">
        <v>76.7</v>
      </c>
      <c r="E760" s="14">
        <v>108</v>
      </c>
      <c r="F760" s="7">
        <v>17.600000000000001</v>
      </c>
      <c r="G760" s="5">
        <v>4.2</v>
      </c>
      <c r="H760" s="5">
        <v>0</v>
      </c>
      <c r="I760" s="10">
        <v>0</v>
      </c>
      <c r="J760" s="5">
        <f t="shared" si="105"/>
        <v>0</v>
      </c>
      <c r="K760" s="21" t="s">
        <v>2030</v>
      </c>
      <c r="L760" s="21" t="s">
        <v>11</v>
      </c>
      <c r="M760" s="43">
        <v>100</v>
      </c>
      <c r="N760" s="30">
        <v>31</v>
      </c>
      <c r="O760" s="30">
        <f t="shared" si="106"/>
        <v>3142</v>
      </c>
      <c r="P760" s="30">
        <v>42</v>
      </c>
      <c r="Q760" s="30" t="str">
        <f t="shared" si="107"/>
        <v>const char* FR023[11] = {"FR023", "Sapi, babat, segar", "76,7", "108", "17,6", "4,2", "0", "0", "0", "DAGING, UNGGAS DAN HASIL OLAHANNYA", "3142"};</v>
      </c>
    </row>
    <row r="761" spans="1:17" x14ac:dyDescent="0.25">
      <c r="A761" s="12" t="s">
        <v>1379</v>
      </c>
      <c r="B761" s="28" t="s">
        <v>2192</v>
      </c>
      <c r="C761" s="4" t="s">
        <v>29</v>
      </c>
      <c r="D761" s="8">
        <v>60</v>
      </c>
      <c r="E761" s="14">
        <v>273</v>
      </c>
      <c r="F761" s="7">
        <v>17.5</v>
      </c>
      <c r="G761" s="5">
        <v>22</v>
      </c>
      <c r="H761" s="5">
        <v>0</v>
      </c>
      <c r="I761" s="10">
        <v>0</v>
      </c>
      <c r="J761" s="5">
        <f t="shared" si="105"/>
        <v>0</v>
      </c>
      <c r="K761" s="21" t="s">
        <v>2030</v>
      </c>
      <c r="L761" s="21" t="s">
        <v>11</v>
      </c>
      <c r="M761" s="43">
        <v>100</v>
      </c>
      <c r="N761" s="30">
        <v>31</v>
      </c>
      <c r="O761" s="30">
        <f t="shared" si="106"/>
        <v>3144</v>
      </c>
      <c r="P761" s="30">
        <v>44</v>
      </c>
      <c r="Q761" s="30" t="str">
        <f t="shared" si="107"/>
        <v>const char* FR024[11] = {"FR024", "Sapi, daging, gemuk, segar", "60", "273", "17,5", "22", "0", "0", "0", "DAGING, UNGGAS DAN HASIL OLAHANNYA", "3144"};</v>
      </c>
    </row>
    <row r="762" spans="1:17" x14ac:dyDescent="0.25">
      <c r="A762" s="12" t="s">
        <v>1380</v>
      </c>
      <c r="B762" s="28" t="s">
        <v>2193</v>
      </c>
      <c r="C762" s="4" t="s">
        <v>29</v>
      </c>
      <c r="D762" s="8">
        <v>69</v>
      </c>
      <c r="E762" s="14">
        <v>174</v>
      </c>
      <c r="F762" s="7">
        <v>19.600000000000001</v>
      </c>
      <c r="G762" s="5">
        <v>10</v>
      </c>
      <c r="H762" s="5">
        <v>0</v>
      </c>
      <c r="I762" s="10">
        <v>0</v>
      </c>
      <c r="J762" s="5">
        <f t="shared" si="105"/>
        <v>0</v>
      </c>
      <c r="K762" s="21" t="s">
        <v>2030</v>
      </c>
      <c r="L762" s="21" t="s">
        <v>11</v>
      </c>
      <c r="M762" s="43">
        <v>100</v>
      </c>
      <c r="N762" s="30">
        <v>31</v>
      </c>
      <c r="O762" s="30">
        <f t="shared" si="106"/>
        <v>3145</v>
      </c>
      <c r="P762" s="30">
        <v>45</v>
      </c>
      <c r="Q762" s="30" t="str">
        <f t="shared" si="107"/>
        <v>const char* FR025[11] = {"FR025", "Sapi, daging, kurus, segar", "69", "174", "19,6", "10", "0", "0", "0", "DAGING, UNGGAS DAN HASIL OLAHANNYA", "3145"};</v>
      </c>
    </row>
    <row r="763" spans="1:17" x14ac:dyDescent="0.25">
      <c r="A763" s="12" t="s">
        <v>1381</v>
      </c>
      <c r="B763" s="28" t="s">
        <v>2194</v>
      </c>
      <c r="C763" s="4" t="s">
        <v>29</v>
      </c>
      <c r="D763" s="8">
        <v>66</v>
      </c>
      <c r="E763" s="14">
        <v>201</v>
      </c>
      <c r="F763" s="7">
        <v>18.8</v>
      </c>
      <c r="G763" s="5">
        <v>14</v>
      </c>
      <c r="H763" s="5">
        <v>0</v>
      </c>
      <c r="I763" s="10">
        <v>0</v>
      </c>
      <c r="J763" s="5">
        <f t="shared" si="105"/>
        <v>0</v>
      </c>
      <c r="K763" s="21" t="s">
        <v>2030</v>
      </c>
      <c r="L763" s="21" t="s">
        <v>11</v>
      </c>
      <c r="M763" s="43">
        <v>100</v>
      </c>
      <c r="N763" s="30">
        <v>31</v>
      </c>
      <c r="O763" s="30">
        <f t="shared" si="106"/>
        <v>3151</v>
      </c>
      <c r="P763" s="30">
        <v>51</v>
      </c>
      <c r="Q763" s="30" t="str">
        <f t="shared" si="107"/>
        <v>const char* FR026[11] = {"FR026", "Sapi, daging, lemak sedang, segar", "66", "201", "18,8", "14", "0", "0", "0", "DAGING, UNGGAS DAN HASIL OLAHANNYA", "3151"};</v>
      </c>
    </row>
    <row r="764" spans="1:17" x14ac:dyDescent="0.25">
      <c r="A764" s="12" t="s">
        <v>1382</v>
      </c>
      <c r="B764" s="28" t="s">
        <v>1383</v>
      </c>
      <c r="C764" s="4" t="s">
        <v>14</v>
      </c>
      <c r="D764" s="8">
        <v>70.099999999999994</v>
      </c>
      <c r="E764" s="14">
        <v>183</v>
      </c>
      <c r="F764" s="7">
        <v>12</v>
      </c>
      <c r="G764" s="5">
        <v>14.4</v>
      </c>
      <c r="H764" s="5">
        <v>1.4</v>
      </c>
      <c r="I764" s="10">
        <v>0</v>
      </c>
      <c r="J764" s="5">
        <f t="shared" si="105"/>
        <v>9.3333333333333324E-2</v>
      </c>
      <c r="K764" s="21" t="s">
        <v>2030</v>
      </c>
      <c r="L764" s="21" t="s">
        <v>11</v>
      </c>
      <c r="M764" s="43">
        <v>100</v>
      </c>
      <c r="N764" s="30">
        <v>31</v>
      </c>
      <c r="O764" s="30">
        <f t="shared" si="106"/>
        <v>3152</v>
      </c>
      <c r="P764" s="30">
        <v>52</v>
      </c>
      <c r="Q764" s="30" t="str">
        <f t="shared" si="107"/>
        <v>const char* FR027[11] = {"FR027", "Sapi, daleman, segar", "70,1", "183", "12", "14,4", "1,4", "0", "0,0933333333333333", "DAGING, UNGGAS DAN HASIL OLAHANNYA", "3152"};</v>
      </c>
    </row>
    <row r="765" spans="1:17" x14ac:dyDescent="0.25">
      <c r="A765" s="12" t="s">
        <v>1384</v>
      </c>
      <c r="B765" s="28" t="s">
        <v>1385</v>
      </c>
      <c r="C765" s="4" t="s">
        <v>29</v>
      </c>
      <c r="D765" s="8">
        <v>75.599999999999994</v>
      </c>
      <c r="E765" s="14">
        <v>98</v>
      </c>
      <c r="F765" s="7">
        <v>21.9</v>
      </c>
      <c r="G765" s="5">
        <v>1.1000000000000001</v>
      </c>
      <c r="H765" s="5">
        <v>0</v>
      </c>
      <c r="I765" s="10">
        <v>0</v>
      </c>
      <c r="J765" s="5">
        <f t="shared" si="105"/>
        <v>0</v>
      </c>
      <c r="K765" s="21" t="s">
        <v>2030</v>
      </c>
      <c r="L765" s="21" t="s">
        <v>11</v>
      </c>
      <c r="M765" s="43">
        <v>100</v>
      </c>
      <c r="N765" s="30">
        <v>31</v>
      </c>
      <c r="O765" s="30">
        <f t="shared" si="106"/>
        <v>3153</v>
      </c>
      <c r="P765" s="30">
        <v>53</v>
      </c>
      <c r="Q765" s="30" t="str">
        <f t="shared" si="107"/>
        <v>const char* FR028[11] = {"FR028", "Sapi, dideh/darah", "75,6", "98", "21,9", "1,1", "0", "0", "0", "DAGING, UNGGAS DAN HASIL OLAHANNYA", "3153"};</v>
      </c>
    </row>
    <row r="766" spans="1:17" x14ac:dyDescent="0.25">
      <c r="A766" s="12" t="s">
        <v>1386</v>
      </c>
      <c r="B766" s="28" t="s">
        <v>1387</v>
      </c>
      <c r="C766" s="4" t="s">
        <v>29</v>
      </c>
      <c r="D766" s="8">
        <v>74.900000000000006</v>
      </c>
      <c r="E766" s="14">
        <v>137</v>
      </c>
      <c r="F766" s="7">
        <v>15</v>
      </c>
      <c r="G766" s="5">
        <v>8.1</v>
      </c>
      <c r="H766" s="5">
        <v>0.9</v>
      </c>
      <c r="I766" s="10">
        <v>0</v>
      </c>
      <c r="J766" s="5">
        <f t="shared" si="105"/>
        <v>6.0000000000000005E-2</v>
      </c>
      <c r="K766" s="21" t="s">
        <v>2030</v>
      </c>
      <c r="L766" s="21" t="s">
        <v>11</v>
      </c>
      <c r="M766" s="43">
        <v>100</v>
      </c>
      <c r="N766" s="30">
        <v>31</v>
      </c>
      <c r="O766" s="30">
        <f t="shared" si="106"/>
        <v>3154</v>
      </c>
      <c r="P766" s="30">
        <v>54</v>
      </c>
      <c r="Q766" s="30" t="str">
        <f t="shared" si="107"/>
        <v>const char* FR029[11] = {"FR029", "Sapi, ginjal, segar", "74,9", "137", "15", "8,1", "0,9", "0", "0,06", "DAGING, UNGGAS DAN HASIL OLAHANNYA", "3154"};</v>
      </c>
    </row>
    <row r="767" spans="1:17" x14ac:dyDescent="0.25">
      <c r="A767" s="12" t="s">
        <v>1388</v>
      </c>
      <c r="B767" s="28" t="s">
        <v>1389</v>
      </c>
      <c r="C767" s="4" t="s">
        <v>14</v>
      </c>
      <c r="D767" s="8">
        <v>83.8</v>
      </c>
      <c r="E767" s="14">
        <v>84</v>
      </c>
      <c r="F767" s="7">
        <v>10.5</v>
      </c>
      <c r="G767" s="5">
        <v>4.5999999999999996</v>
      </c>
      <c r="H767" s="5">
        <v>0.2</v>
      </c>
      <c r="I767" s="10">
        <v>0</v>
      </c>
      <c r="J767" s="5">
        <f t="shared" si="105"/>
        <v>1.3333333333333334E-2</v>
      </c>
      <c r="K767" s="21" t="s">
        <v>2030</v>
      </c>
      <c r="L767" s="21" t="s">
        <v>11</v>
      </c>
      <c r="M767" s="43">
        <v>100</v>
      </c>
      <c r="N767" s="30">
        <v>31</v>
      </c>
      <c r="O767" s="30">
        <f t="shared" si="106"/>
        <v>3155</v>
      </c>
      <c r="P767" s="30">
        <v>55</v>
      </c>
      <c r="Q767" s="30" t="str">
        <f t="shared" si="107"/>
        <v>const char* FR030[11] = {"FR030", "Sapi, keleponan, segar", "83,8", "84", "10,5", "4,6", "0,2", "0", "0,0133333333333333", "DAGING, UNGGAS DAN HASIL OLAHANNYA", "3155"};</v>
      </c>
    </row>
    <row r="768" spans="1:17" x14ac:dyDescent="0.25">
      <c r="A768" s="12" t="s">
        <v>1390</v>
      </c>
      <c r="B768" s="28" t="s">
        <v>1391</v>
      </c>
      <c r="C768" s="4" t="s">
        <v>29</v>
      </c>
      <c r="D768" s="8">
        <v>69.7</v>
      </c>
      <c r="E768" s="14">
        <v>132</v>
      </c>
      <c r="F768" s="7">
        <v>19.7</v>
      </c>
      <c r="G768" s="5">
        <v>3.2</v>
      </c>
      <c r="H768" s="5">
        <v>6</v>
      </c>
      <c r="I768" s="10">
        <v>0</v>
      </c>
      <c r="J768" s="5">
        <f t="shared" si="105"/>
        <v>0.4</v>
      </c>
      <c r="K768" s="21" t="s">
        <v>2030</v>
      </c>
      <c r="L768" s="21" t="s">
        <v>11</v>
      </c>
      <c r="M768" s="43">
        <v>100</v>
      </c>
      <c r="N768" s="30">
        <v>31</v>
      </c>
      <c r="O768" s="30">
        <f t="shared" si="106"/>
        <v>31111</v>
      </c>
      <c r="P768" s="30">
        <f>P767+56</f>
        <v>111</v>
      </c>
      <c r="Q768" s="30" t="str">
        <f t="shared" si="107"/>
        <v>const char* FR031[11] = {"FR031", "Sapi, liver, segar", "69,7", "132", "19,7", "3,2", "6", "0", "0,4", "DAGING, UNGGAS DAN HASIL OLAHANNYA", "31111"};</v>
      </c>
    </row>
    <row r="769" spans="1:17" x14ac:dyDescent="0.25">
      <c r="A769" s="12" t="s">
        <v>1392</v>
      </c>
      <c r="B769" s="28" t="s">
        <v>1393</v>
      </c>
      <c r="C769" s="4" t="s">
        <v>29</v>
      </c>
      <c r="D769" s="8">
        <v>78.900000000000006</v>
      </c>
      <c r="E769" s="14">
        <v>123</v>
      </c>
      <c r="F769" s="7">
        <v>10.4</v>
      </c>
      <c r="G769" s="5">
        <v>8.6</v>
      </c>
      <c r="H769" s="5">
        <v>0.8</v>
      </c>
      <c r="I769" s="10">
        <v>0</v>
      </c>
      <c r="J769" s="5">
        <f t="shared" si="105"/>
        <v>5.3333333333333337E-2</v>
      </c>
      <c r="K769" s="21" t="s">
        <v>2030</v>
      </c>
      <c r="L769" s="21" t="s">
        <v>11</v>
      </c>
      <c r="M769" s="43">
        <v>100</v>
      </c>
      <c r="N769" s="30">
        <v>31</v>
      </c>
      <c r="O769" s="30">
        <f t="shared" si="106"/>
        <v>31112</v>
      </c>
      <c r="P769" s="30">
        <f>P768+1</f>
        <v>112</v>
      </c>
      <c r="Q769" s="30" t="str">
        <f t="shared" si="107"/>
        <v>const char* FR032[11] = {"FR032", "Sapi, otak, segar", "78,9", "123", "10,4", "8,6", "0,8", "0", "0,0533333333333333", "DAGING, UNGGAS DAN HASIL OLAHANNYA", "31112"};</v>
      </c>
    </row>
    <row r="770" spans="1:17" x14ac:dyDescent="0.25">
      <c r="A770" s="12" t="s">
        <v>1394</v>
      </c>
      <c r="B770" s="28" t="s">
        <v>1395</v>
      </c>
      <c r="C770" s="4" t="s">
        <v>29</v>
      </c>
      <c r="D770" s="8">
        <v>76.7</v>
      </c>
      <c r="E770" s="14">
        <v>126</v>
      </c>
      <c r="F770" s="7">
        <v>14</v>
      </c>
      <c r="G770" s="5">
        <v>7.2</v>
      </c>
      <c r="H770" s="5">
        <v>1.5</v>
      </c>
      <c r="I770" s="10">
        <v>0</v>
      </c>
      <c r="J770" s="5">
        <f t="shared" si="105"/>
        <v>0.1</v>
      </c>
      <c r="K770" s="21" t="s">
        <v>2030</v>
      </c>
      <c r="L770" s="21" t="s">
        <v>11</v>
      </c>
      <c r="M770" s="43">
        <v>100</v>
      </c>
      <c r="N770" s="30">
        <v>31</v>
      </c>
      <c r="O770" s="30">
        <f t="shared" si="106"/>
        <v>31113</v>
      </c>
      <c r="P770" s="30">
        <f t="shared" ref="P770:P797" si="111">P769+1</f>
        <v>113</v>
      </c>
      <c r="Q770" s="30" t="str">
        <f t="shared" si="107"/>
        <v>const char* FR033[11] = {"FR033", "Sapi, usus, segar", "76,7", "126", "14", "7,2", "1,5", "0", "0,1", "DAGING, UNGGAS DAN HASIL OLAHANNYA", "31113"};</v>
      </c>
    </row>
    <row r="771" spans="1:17" x14ac:dyDescent="0.25">
      <c r="A771" s="12" t="s">
        <v>1396</v>
      </c>
      <c r="B771" s="28" t="s">
        <v>1397</v>
      </c>
      <c r="C771" s="4" t="s">
        <v>14</v>
      </c>
      <c r="D771" s="8">
        <v>65.900000000000006</v>
      </c>
      <c r="E771" s="14">
        <v>241</v>
      </c>
      <c r="F771" s="7">
        <v>5.8</v>
      </c>
      <c r="G771" s="5">
        <v>21.6</v>
      </c>
      <c r="H771" s="5">
        <v>5.8</v>
      </c>
      <c r="I771" s="10">
        <v>2.8</v>
      </c>
      <c r="J771" s="5">
        <f t="shared" ref="J771:J834" si="112">H771/15</f>
        <v>0.38666666666666666</v>
      </c>
      <c r="K771" s="21" t="s">
        <v>2030</v>
      </c>
      <c r="L771" s="21" t="s">
        <v>11</v>
      </c>
      <c r="M771" s="43">
        <v>100</v>
      </c>
      <c r="N771" s="30">
        <v>31</v>
      </c>
      <c r="O771" s="30">
        <f t="shared" ref="O771:O834" si="113">IF(P771&lt;10,N771*10+P771,IF(P771&lt;100,N771*100+P771,IF(P771&lt;1000,N771*1000+P771,N771*1000+P771)))</f>
        <v>31114</v>
      </c>
      <c r="P771" s="30">
        <f t="shared" si="111"/>
        <v>114</v>
      </c>
      <c r="Q771" s="30" t="str">
        <f t="shared" ref="Q771:Q834" si="114">CONCATENATE("const char* ",A771,"[11] = {""",A771,""", """,B771,""", """,D771,""", """,E771,""", """,F771,""", """,G771,""", """,H771,""", """,I771,""", """,J771,""", """,K771,,""", """,O771,"""};")</f>
        <v>const char* FR034[11] = {"FR034", "Ulat sagu segar", "65,9", "241", "5,8", "21,6", "5,8", "2,8", "0,386666666666667", "DAGING, UNGGAS DAN HASIL OLAHANNYA", "31114"};</v>
      </c>
    </row>
    <row r="772" spans="1:17" x14ac:dyDescent="0.25">
      <c r="A772" s="12" t="s">
        <v>1398</v>
      </c>
      <c r="B772" s="28" t="s">
        <v>1399</v>
      </c>
      <c r="C772" s="4" t="s">
        <v>2330</v>
      </c>
      <c r="D772" s="8">
        <v>4.8</v>
      </c>
      <c r="E772" s="14">
        <v>270</v>
      </c>
      <c r="F772" s="7">
        <v>32.299999999999997</v>
      </c>
      <c r="G772" s="5">
        <v>11.2</v>
      </c>
      <c r="H772" s="5">
        <v>9.9</v>
      </c>
      <c r="I772" s="10">
        <v>0</v>
      </c>
      <c r="J772" s="5">
        <f t="shared" si="112"/>
        <v>0.66</v>
      </c>
      <c r="K772" s="21" t="s">
        <v>2030</v>
      </c>
      <c r="L772" s="21" t="s">
        <v>11</v>
      </c>
      <c r="M772" s="43">
        <v>100</v>
      </c>
      <c r="N772" s="30">
        <v>31</v>
      </c>
      <c r="O772" s="30">
        <f t="shared" si="113"/>
        <v>31115</v>
      </c>
      <c r="P772" s="30">
        <f t="shared" si="111"/>
        <v>115</v>
      </c>
      <c r="Q772" s="30" t="str">
        <f t="shared" si="114"/>
        <v>const char* FP001[11] = {"FP001", "Ayam, ampela, goreng", "4,8", "270", "32,3", "11,2", "9,9", "0", "0,66", "DAGING, UNGGAS DAN HASIL OLAHANNYA", "31115"};</v>
      </c>
    </row>
    <row r="773" spans="1:17" x14ac:dyDescent="0.25">
      <c r="A773" s="12" t="s">
        <v>1400</v>
      </c>
      <c r="B773" s="28" t="s">
        <v>1401</v>
      </c>
      <c r="C773" s="4" t="s">
        <v>127</v>
      </c>
      <c r="D773" s="8">
        <v>4.5999999999999996</v>
      </c>
      <c r="E773" s="14">
        <v>473</v>
      </c>
      <c r="F773" s="7">
        <v>45.2</v>
      </c>
      <c r="G773" s="5">
        <v>26.3</v>
      </c>
      <c r="H773" s="5">
        <v>13.9</v>
      </c>
      <c r="I773" s="7">
        <v>0</v>
      </c>
      <c r="J773" s="5">
        <f t="shared" si="112"/>
        <v>0.92666666666666664</v>
      </c>
      <c r="K773" s="21" t="s">
        <v>2030</v>
      </c>
      <c r="L773" s="21" t="s">
        <v>11</v>
      </c>
      <c r="M773" s="43">
        <v>100</v>
      </c>
      <c r="N773" s="30">
        <v>31</v>
      </c>
      <c r="O773" s="30">
        <f t="shared" si="113"/>
        <v>31121</v>
      </c>
      <c r="P773" s="30">
        <f>P768+10</f>
        <v>121</v>
      </c>
      <c r="Q773" s="30" t="str">
        <f t="shared" si="114"/>
        <v>const char* FP002[11] = {"FP002", "Ayam, usus, goreng", "4,6", "473", "45,2", "26,3", "13,9", "0", "0,926666666666667", "DAGING, UNGGAS DAN HASIL OLAHANNYA", "31121"};</v>
      </c>
    </row>
    <row r="774" spans="1:17" x14ac:dyDescent="0.25">
      <c r="A774" s="12" t="s">
        <v>1402</v>
      </c>
      <c r="B774" s="28" t="s">
        <v>1403</v>
      </c>
      <c r="C774" s="4" t="s">
        <v>14</v>
      </c>
      <c r="D774" s="8">
        <v>48.8</v>
      </c>
      <c r="E774" s="14">
        <v>300</v>
      </c>
      <c r="F774" s="7">
        <v>24</v>
      </c>
      <c r="G774" s="5">
        <v>20.7</v>
      </c>
      <c r="H774" s="5">
        <v>4.5</v>
      </c>
      <c r="I774" s="10">
        <v>0</v>
      </c>
      <c r="J774" s="5">
        <f t="shared" si="112"/>
        <v>0.3</v>
      </c>
      <c r="K774" s="21" t="s">
        <v>2030</v>
      </c>
      <c r="L774" s="21" t="s">
        <v>11</v>
      </c>
      <c r="M774" s="43">
        <v>100</v>
      </c>
      <c r="N774" s="30">
        <v>31</v>
      </c>
      <c r="O774" s="30">
        <f t="shared" si="113"/>
        <v>31122</v>
      </c>
      <c r="P774" s="30">
        <f t="shared" ref="P774:P777" si="115">P769+10</f>
        <v>122</v>
      </c>
      <c r="Q774" s="30" t="str">
        <f t="shared" si="114"/>
        <v>const char* FP003[11] = {"FP003", "Bebek, daging, goreng", "48,8", "300", "24", "20,7", "4,5", "0", "0,3", "DAGING, UNGGAS DAN HASIL OLAHANNYA", "31122"};</v>
      </c>
    </row>
    <row r="775" spans="1:17" x14ac:dyDescent="0.25">
      <c r="A775" s="12" t="s">
        <v>1404</v>
      </c>
      <c r="B775" s="28" t="s">
        <v>2195</v>
      </c>
      <c r="C775" s="4" t="s">
        <v>14</v>
      </c>
      <c r="D775" s="8">
        <v>12.3</v>
      </c>
      <c r="E775" s="14">
        <v>365</v>
      </c>
      <c r="F775" s="7">
        <v>49.6</v>
      </c>
      <c r="G775" s="5">
        <v>4.8</v>
      </c>
      <c r="H775" s="5">
        <v>30.8</v>
      </c>
      <c r="I775" s="9"/>
      <c r="J775" s="5">
        <f t="shared" si="112"/>
        <v>2.0533333333333332</v>
      </c>
      <c r="K775" s="21" t="s">
        <v>2030</v>
      </c>
      <c r="L775" s="21" t="s">
        <v>11</v>
      </c>
      <c r="M775" s="43">
        <v>100</v>
      </c>
      <c r="N775" s="30">
        <v>31</v>
      </c>
      <c r="O775" s="30">
        <f t="shared" si="113"/>
        <v>31123</v>
      </c>
      <c r="P775" s="30">
        <f t="shared" si="115"/>
        <v>123</v>
      </c>
      <c r="Q775" s="30" t="str">
        <f t="shared" si="114"/>
        <v>const char* FP004[11] = {"FP004", "Buaya, daging, dendeng, mentah", "12,3", "365", "49,6", "4,8", "30,8", "", "2,05333333333333", "DAGING, UNGGAS DAN HASIL OLAHANNYA", "31123"};</v>
      </c>
    </row>
    <row r="776" spans="1:17" x14ac:dyDescent="0.25">
      <c r="A776" s="12" t="s">
        <v>1405</v>
      </c>
      <c r="B776" s="28" t="s">
        <v>1406</v>
      </c>
      <c r="C776" s="4" t="s">
        <v>29</v>
      </c>
      <c r="D776" s="8">
        <v>42</v>
      </c>
      <c r="E776" s="14">
        <v>384</v>
      </c>
      <c r="F776" s="7">
        <v>16.899999999999999</v>
      </c>
      <c r="G776" s="5">
        <v>35</v>
      </c>
      <c r="H776" s="5">
        <v>0.3</v>
      </c>
      <c r="I776" s="10">
        <v>0</v>
      </c>
      <c r="J776" s="5">
        <f t="shared" si="112"/>
        <v>0.02</v>
      </c>
      <c r="K776" s="21" t="s">
        <v>2030</v>
      </c>
      <c r="L776" s="21" t="s">
        <v>11</v>
      </c>
      <c r="M776" s="43">
        <v>100</v>
      </c>
      <c r="N776" s="30">
        <v>31</v>
      </c>
      <c r="O776" s="30">
        <f t="shared" si="113"/>
        <v>31124</v>
      </c>
      <c r="P776" s="30">
        <f t="shared" si="115"/>
        <v>124</v>
      </c>
      <c r="Q776" s="30" t="str">
        <f t="shared" si="114"/>
        <v>const char* FP005[11] = {"FP005", "Ham", "42", "384", "16,9", "35", "0,3", "0", "0,02", "DAGING, UNGGAS DAN HASIL OLAHANNYA", "31124"};</v>
      </c>
    </row>
    <row r="777" spans="1:17" x14ac:dyDescent="0.25">
      <c r="A777" s="12" t="s">
        <v>1407</v>
      </c>
      <c r="B777" s="28" t="s">
        <v>2196</v>
      </c>
      <c r="C777" s="4" t="s">
        <v>14</v>
      </c>
      <c r="D777" s="8">
        <v>12.7</v>
      </c>
      <c r="E777" s="14">
        <v>496</v>
      </c>
      <c r="F777" s="7">
        <v>30.3</v>
      </c>
      <c r="G777" s="5">
        <v>33.5</v>
      </c>
      <c r="H777" s="5">
        <v>18.399999999999999</v>
      </c>
      <c r="I777" s="9"/>
      <c r="J777" s="5">
        <f t="shared" si="112"/>
        <v>1.2266666666666666</v>
      </c>
      <c r="K777" s="21" t="s">
        <v>2030</v>
      </c>
      <c r="L777" s="21" t="s">
        <v>11</v>
      </c>
      <c r="M777" s="43">
        <v>100</v>
      </c>
      <c r="N777" s="30">
        <v>31</v>
      </c>
      <c r="O777" s="30">
        <f t="shared" si="113"/>
        <v>31125</v>
      </c>
      <c r="P777" s="30">
        <f t="shared" si="115"/>
        <v>125</v>
      </c>
      <c r="Q777" s="30" t="str">
        <f t="shared" si="114"/>
        <v>const char* FP006[11] = {"FP006", "Itik alabio, daging, dendeng, mentah", "12,7", "496", "30,3", "33,5", "18,4", "", "1,22666666666667", "DAGING, UNGGAS DAN HASIL OLAHANNYA", "31125"};</v>
      </c>
    </row>
    <row r="778" spans="1:17" x14ac:dyDescent="0.25">
      <c r="A778" s="12" t="s">
        <v>1408</v>
      </c>
      <c r="B778" s="28" t="s">
        <v>1409</v>
      </c>
      <c r="C778" s="4" t="s">
        <v>14</v>
      </c>
      <c r="D778" s="8">
        <v>3.6</v>
      </c>
      <c r="E778" s="14">
        <v>588</v>
      </c>
      <c r="F778" s="7">
        <v>53.7</v>
      </c>
      <c r="G778" s="5">
        <v>40.9</v>
      </c>
      <c r="H778" s="5">
        <v>1.2</v>
      </c>
      <c r="I778" s="9"/>
      <c r="J778" s="5">
        <f t="shared" si="112"/>
        <v>0.08</v>
      </c>
      <c r="K778" s="21" t="s">
        <v>2030</v>
      </c>
      <c r="L778" s="21" t="s">
        <v>11</v>
      </c>
      <c r="M778" s="43">
        <v>100</v>
      </c>
      <c r="N778" s="30">
        <v>31</v>
      </c>
      <c r="O778" s="30">
        <f t="shared" si="113"/>
        <v>31131</v>
      </c>
      <c r="P778" s="30">
        <f>P777+6</f>
        <v>131</v>
      </c>
      <c r="Q778" s="30" t="str">
        <f t="shared" si="114"/>
        <v>const char* FP007[11] = {"FP007", "Kerupuk urat", "3,6", "588", "53,7", "40,9", "1,2", "", "0,08", "DAGING, UNGGAS DAN HASIL OLAHANNYA", "31131"};</v>
      </c>
    </row>
    <row r="779" spans="1:17" x14ac:dyDescent="0.25">
      <c r="A779" s="12" t="s">
        <v>1410</v>
      </c>
      <c r="B779" s="28" t="s">
        <v>2197</v>
      </c>
      <c r="C779" s="4" t="s">
        <v>14</v>
      </c>
      <c r="D779" s="8">
        <v>14.3</v>
      </c>
      <c r="E779" s="14">
        <v>322</v>
      </c>
      <c r="F779" s="7">
        <v>55.8</v>
      </c>
      <c r="G779" s="5">
        <v>2</v>
      </c>
      <c r="H779" s="5">
        <v>22.7</v>
      </c>
      <c r="I779" s="9"/>
      <c r="J779" s="5">
        <f t="shared" si="112"/>
        <v>1.5133333333333332</v>
      </c>
      <c r="K779" s="21" t="s">
        <v>2030</v>
      </c>
      <c r="L779" s="21" t="s">
        <v>11</v>
      </c>
      <c r="M779" s="43">
        <v>100</v>
      </c>
      <c r="N779" s="30">
        <v>31</v>
      </c>
      <c r="O779" s="30">
        <f t="shared" si="113"/>
        <v>31132</v>
      </c>
      <c r="P779" s="30">
        <f>P778+1</f>
        <v>132</v>
      </c>
      <c r="Q779" s="30" t="str">
        <f t="shared" si="114"/>
        <v>const char* FP008[11] = {"FP008", "Menjangan, daging, dendeng, mentah", "14,3", "322", "55,8", "2", "22,7", "", "1,51333333333333", "DAGING, UNGGAS DAN HASIL OLAHANNYA", "31132"};</v>
      </c>
    </row>
    <row r="780" spans="1:17" x14ac:dyDescent="0.25">
      <c r="A780" s="12" t="s">
        <v>1411</v>
      </c>
      <c r="B780" s="28" t="s">
        <v>1412</v>
      </c>
      <c r="C780" s="4" t="s">
        <v>14</v>
      </c>
      <c r="D780" s="8">
        <v>54.5</v>
      </c>
      <c r="E780" s="14">
        <v>224</v>
      </c>
      <c r="F780" s="7">
        <v>26.2</v>
      </c>
      <c r="G780" s="5">
        <v>11.3</v>
      </c>
      <c r="H780" s="5">
        <v>4.4000000000000004</v>
      </c>
      <c r="I780" s="9"/>
      <c r="J780" s="5">
        <f t="shared" si="112"/>
        <v>0.29333333333333333</v>
      </c>
      <c r="K780" s="21" t="s">
        <v>2030</v>
      </c>
      <c r="L780" s="21" t="s">
        <v>11</v>
      </c>
      <c r="M780" s="43">
        <v>100</v>
      </c>
      <c r="N780" s="30">
        <v>31</v>
      </c>
      <c r="O780" s="30">
        <f t="shared" si="113"/>
        <v>31133</v>
      </c>
      <c r="P780" s="30">
        <f t="shared" si="111"/>
        <v>133</v>
      </c>
      <c r="Q780" s="30" t="str">
        <f t="shared" si="114"/>
        <v>const char* FP009[11] = {"FP009", "Punai, daging, goreng", "54,5", "224", "26,2", "11,3", "4,4", "", "0,293333333333333", "DAGING, UNGGAS DAN HASIL OLAHANNYA", "31133"};</v>
      </c>
    </row>
    <row r="781" spans="1:17" x14ac:dyDescent="0.25">
      <c r="A781" s="12" t="s">
        <v>1413</v>
      </c>
      <c r="B781" s="28" t="s">
        <v>2198</v>
      </c>
      <c r="C781" s="4" t="s">
        <v>14</v>
      </c>
      <c r="D781" s="5">
        <v>18.3</v>
      </c>
      <c r="E781" s="6">
        <v>536</v>
      </c>
      <c r="F781" s="5">
        <v>40.5</v>
      </c>
      <c r="G781" s="5">
        <v>41.5</v>
      </c>
      <c r="H781" s="5">
        <v>0</v>
      </c>
      <c r="I781" s="9"/>
      <c r="J781" s="5">
        <f t="shared" si="112"/>
        <v>0</v>
      </c>
      <c r="K781" s="21" t="s">
        <v>2030</v>
      </c>
      <c r="L781" s="21" t="s">
        <v>11</v>
      </c>
      <c r="M781" s="43">
        <v>100</v>
      </c>
      <c r="N781" s="30">
        <v>31</v>
      </c>
      <c r="O781" s="30">
        <f t="shared" si="113"/>
        <v>31134</v>
      </c>
      <c r="P781" s="30">
        <f t="shared" si="111"/>
        <v>134</v>
      </c>
      <c r="Q781" s="30" t="str">
        <f t="shared" si="114"/>
        <v>const char* FP010[11] = {"FP010", "Rusa, daging, dendeng, mentah", "18,3", "536", "40,5", "41,5", "0", "", "0", "DAGING, UNGGAS DAN HASIL OLAHANNYA", "31134"};</v>
      </c>
    </row>
    <row r="782" spans="1:17" x14ac:dyDescent="0.25">
      <c r="A782" s="12" t="s">
        <v>1414</v>
      </c>
      <c r="B782" s="28" t="s">
        <v>1415</v>
      </c>
      <c r="C782" s="4" t="s">
        <v>127</v>
      </c>
      <c r="D782" s="5">
        <v>7.1</v>
      </c>
      <c r="E782" s="6">
        <v>212</v>
      </c>
      <c r="F782" s="5">
        <v>18</v>
      </c>
      <c r="G782" s="5">
        <v>10.6</v>
      </c>
      <c r="H782" s="5">
        <v>59.3</v>
      </c>
      <c r="I782" s="5">
        <v>7.5</v>
      </c>
      <c r="J782" s="5">
        <f t="shared" si="112"/>
        <v>3.9533333333333331</v>
      </c>
      <c r="K782" s="21" t="s">
        <v>2030</v>
      </c>
      <c r="L782" s="21" t="s">
        <v>11</v>
      </c>
      <c r="M782" s="43">
        <v>100</v>
      </c>
      <c r="N782" s="30">
        <v>31</v>
      </c>
      <c r="O782" s="30">
        <f t="shared" si="113"/>
        <v>31135</v>
      </c>
      <c r="P782" s="30">
        <f t="shared" si="111"/>
        <v>135</v>
      </c>
      <c r="Q782" s="30" t="str">
        <f t="shared" si="114"/>
        <v>const char* FP011[11] = {"FP011", "Sapi, abon", "7,1", "212", "18", "10,6", "59,3", "7,5", "3,95333333333333", "DAGING, UNGGAS DAN HASIL OLAHANNYA", "31135"};</v>
      </c>
    </row>
    <row r="783" spans="1:17" x14ac:dyDescent="0.25">
      <c r="A783" s="12" t="s">
        <v>1416</v>
      </c>
      <c r="B783" s="28" t="s">
        <v>1417</v>
      </c>
      <c r="C783" s="4" t="s">
        <v>127</v>
      </c>
      <c r="D783" s="5">
        <v>24.8</v>
      </c>
      <c r="E783" s="6">
        <v>358</v>
      </c>
      <c r="F783" s="5">
        <v>14.6</v>
      </c>
      <c r="G783" s="5">
        <v>16.100000000000001</v>
      </c>
      <c r="H783" s="5">
        <v>38.6</v>
      </c>
      <c r="I783" s="5">
        <v>2.5</v>
      </c>
      <c r="J783" s="5">
        <f t="shared" si="112"/>
        <v>2.5733333333333333</v>
      </c>
      <c r="K783" s="21" t="s">
        <v>2030</v>
      </c>
      <c r="L783" s="21" t="s">
        <v>11</v>
      </c>
      <c r="M783" s="43">
        <v>100</v>
      </c>
      <c r="N783" s="30">
        <v>31</v>
      </c>
      <c r="O783" s="30">
        <f t="shared" si="113"/>
        <v>31141</v>
      </c>
      <c r="P783" s="30">
        <f>P782+6</f>
        <v>141</v>
      </c>
      <c r="Q783" s="30" t="str">
        <f t="shared" si="114"/>
        <v>const char* FP012[11] = {"FP012", "Sapi, abon, asli", "24,8", "358", "14,6", "16,1", "38,6", "2,5", "2,57333333333333", "DAGING, UNGGAS DAN HASIL OLAHANNYA", "31141"};</v>
      </c>
    </row>
    <row r="784" spans="1:17" x14ac:dyDescent="0.25">
      <c r="A784" s="12" t="s">
        <v>1418</v>
      </c>
      <c r="B784" s="28" t="s">
        <v>1419</v>
      </c>
      <c r="C784" s="4" t="s">
        <v>29</v>
      </c>
      <c r="D784" s="5">
        <v>60</v>
      </c>
      <c r="E784" s="6">
        <v>182</v>
      </c>
      <c r="F784" s="5">
        <v>32</v>
      </c>
      <c r="G784" s="5">
        <v>6</v>
      </c>
      <c r="H784" s="5">
        <v>0</v>
      </c>
      <c r="I784" s="11">
        <v>0</v>
      </c>
      <c r="J784" s="5">
        <f t="shared" si="112"/>
        <v>0</v>
      </c>
      <c r="K784" s="21" t="s">
        <v>2030</v>
      </c>
      <c r="L784" s="21" t="s">
        <v>11</v>
      </c>
      <c r="M784" s="43">
        <v>100</v>
      </c>
      <c r="N784" s="30">
        <v>31</v>
      </c>
      <c r="O784" s="30">
        <f t="shared" si="113"/>
        <v>31142</v>
      </c>
      <c r="P784" s="30">
        <f>P783+1</f>
        <v>142</v>
      </c>
      <c r="Q784" s="30" t="str">
        <f t="shared" si="114"/>
        <v>const char* FP013[11] = {"FP013", "Sapi, daging, asap", "60", "182", "32", "6", "0", "0", "0", "DAGING, UNGGAS DAN HASIL OLAHANNYA", "31142"};</v>
      </c>
    </row>
    <row r="785" spans="1:17" x14ac:dyDescent="0.25">
      <c r="A785" s="12" t="s">
        <v>1420</v>
      </c>
      <c r="B785" s="28" t="s">
        <v>2199</v>
      </c>
      <c r="C785" s="4" t="s">
        <v>29</v>
      </c>
      <c r="D785" s="5">
        <v>25</v>
      </c>
      <c r="E785" s="6">
        <v>301</v>
      </c>
      <c r="F785" s="5">
        <v>55</v>
      </c>
      <c r="G785" s="5">
        <v>9</v>
      </c>
      <c r="H785" s="5">
        <v>0</v>
      </c>
      <c r="I785" s="9"/>
      <c r="J785" s="5">
        <f t="shared" si="112"/>
        <v>0</v>
      </c>
      <c r="K785" s="21" t="s">
        <v>2030</v>
      </c>
      <c r="L785" s="21" t="s">
        <v>11</v>
      </c>
      <c r="M785" s="43">
        <v>100</v>
      </c>
      <c r="N785" s="30">
        <v>31</v>
      </c>
      <c r="O785" s="30">
        <f t="shared" si="113"/>
        <v>31143</v>
      </c>
      <c r="P785" s="30">
        <f t="shared" si="111"/>
        <v>143</v>
      </c>
      <c r="Q785" s="30" t="str">
        <f t="shared" si="114"/>
        <v>const char* FP014[11] = {"FP014", "Sapi, daging, dendeng, mentah", "25", "301", "55", "9", "0", "", "0", "DAGING, UNGGAS DAN HASIL OLAHANNYA", "31143"};</v>
      </c>
    </row>
    <row r="786" spans="1:17" x14ac:dyDescent="0.25">
      <c r="A786" s="12" t="s">
        <v>1421</v>
      </c>
      <c r="B786" s="28" t="s">
        <v>1422</v>
      </c>
      <c r="C786" s="4" t="s">
        <v>29</v>
      </c>
      <c r="D786" s="5">
        <v>53</v>
      </c>
      <c r="E786" s="6">
        <v>289</v>
      </c>
      <c r="F786" s="5">
        <v>16</v>
      </c>
      <c r="G786" s="5">
        <v>25</v>
      </c>
      <c r="H786" s="5">
        <v>0</v>
      </c>
      <c r="I786" s="11">
        <v>0</v>
      </c>
      <c r="J786" s="5">
        <f t="shared" si="112"/>
        <v>0</v>
      </c>
      <c r="K786" s="21" t="s">
        <v>2030</v>
      </c>
      <c r="L786" s="21" t="s">
        <v>11</v>
      </c>
      <c r="M786" s="43">
        <v>100</v>
      </c>
      <c r="N786" s="30">
        <v>31</v>
      </c>
      <c r="O786" s="30">
        <f t="shared" si="113"/>
        <v>31144</v>
      </c>
      <c r="P786" s="30">
        <f t="shared" si="111"/>
        <v>144</v>
      </c>
      <c r="Q786" s="30" t="str">
        <f t="shared" si="114"/>
        <v>const char* FP015[11] = {"FP015", "Sapi, daging, kornet", "53", "289", "16", "25", "0", "0", "0", "DAGING, UNGGAS DAN HASIL OLAHANNYA", "31144"};</v>
      </c>
    </row>
    <row r="787" spans="1:17" x14ac:dyDescent="0.25">
      <c r="A787" s="12" t="s">
        <v>1423</v>
      </c>
      <c r="B787" s="28" t="s">
        <v>2200</v>
      </c>
      <c r="C787" s="4" t="s">
        <v>29</v>
      </c>
      <c r="D787" s="5">
        <v>37.6</v>
      </c>
      <c r="E787" s="6">
        <v>448</v>
      </c>
      <c r="F787" s="5">
        <v>14.5</v>
      </c>
      <c r="G787" s="5">
        <v>42.3</v>
      </c>
      <c r="H787" s="5">
        <v>2.2999999999999998</v>
      </c>
      <c r="I787" s="9"/>
      <c r="J787" s="5">
        <f t="shared" si="112"/>
        <v>0.15333333333333332</v>
      </c>
      <c r="K787" s="21" t="s">
        <v>2030</v>
      </c>
      <c r="L787" s="21" t="s">
        <v>11</v>
      </c>
      <c r="M787" s="43">
        <v>100</v>
      </c>
      <c r="N787" s="30">
        <v>31</v>
      </c>
      <c r="O787" s="30">
        <f t="shared" si="113"/>
        <v>31145</v>
      </c>
      <c r="P787" s="30">
        <f t="shared" si="111"/>
        <v>145</v>
      </c>
      <c r="Q787" s="30" t="str">
        <f t="shared" si="114"/>
        <v>const char* FP016[11] = {"FP016", "Sapi, daging, sosis (Worst)", "37,6", "448", "14,5", "42,3", "2,3", "", "0,153333333333333", "DAGING, UNGGAS DAN HASIL OLAHANNYA", "31145"};</v>
      </c>
    </row>
    <row r="788" spans="1:17" x14ac:dyDescent="0.25">
      <c r="A788" s="12" t="s">
        <v>1424</v>
      </c>
      <c r="B788" s="28" t="s">
        <v>2201</v>
      </c>
      <c r="C788" s="4" t="s">
        <v>29</v>
      </c>
      <c r="D788" s="5">
        <v>56.6</v>
      </c>
      <c r="E788" s="6">
        <v>274</v>
      </c>
      <c r="F788" s="5">
        <v>16</v>
      </c>
      <c r="G788" s="5">
        <v>22</v>
      </c>
      <c r="H788" s="5">
        <v>3</v>
      </c>
      <c r="I788" s="11">
        <v>2.2999999999999998</v>
      </c>
      <c r="J788" s="5">
        <f t="shared" si="112"/>
        <v>0.2</v>
      </c>
      <c r="K788" s="21" t="s">
        <v>2030</v>
      </c>
      <c r="L788" s="21" t="s">
        <v>11</v>
      </c>
      <c r="M788" s="43">
        <v>100</v>
      </c>
      <c r="N788" s="30">
        <v>31</v>
      </c>
      <c r="O788" s="30">
        <f t="shared" si="113"/>
        <v>31151</v>
      </c>
      <c r="P788" s="30">
        <f>P783+10</f>
        <v>151</v>
      </c>
      <c r="Q788" s="30" t="str">
        <f t="shared" si="114"/>
        <v>const char* FP017[11] = {"FP017", "Sapi, hati, sosis (liverworst)", "56,6", "274", "16", "22", "3", "2,3", "0,2", "DAGING, UNGGAS DAN HASIL OLAHANNYA", "31151"};</v>
      </c>
    </row>
    <row r="789" spans="1:17" x14ac:dyDescent="0.25">
      <c r="A789" s="12" t="s">
        <v>1425</v>
      </c>
      <c r="B789" s="28" t="s">
        <v>2202</v>
      </c>
      <c r="C789" s="4" t="s">
        <v>14</v>
      </c>
      <c r="D789" s="5">
        <v>9.6999999999999993</v>
      </c>
      <c r="E789" s="6">
        <v>360</v>
      </c>
      <c r="F789" s="5">
        <v>57.3</v>
      </c>
      <c r="G789" s="5">
        <v>6</v>
      </c>
      <c r="H789" s="5">
        <v>19.2</v>
      </c>
      <c r="I789" s="9"/>
      <c r="J789" s="5">
        <f t="shared" si="112"/>
        <v>1.28</v>
      </c>
      <c r="K789" s="21" t="s">
        <v>2030</v>
      </c>
      <c r="L789" s="21" t="s">
        <v>11</v>
      </c>
      <c r="M789" s="43">
        <v>100</v>
      </c>
      <c r="N789" s="30">
        <v>31</v>
      </c>
      <c r="O789" s="30">
        <f t="shared" si="113"/>
        <v>31152</v>
      </c>
      <c r="P789" s="30">
        <f t="shared" ref="P789:P792" si="116">P784+10</f>
        <v>152</v>
      </c>
      <c r="Q789" s="30" t="str">
        <f t="shared" si="114"/>
        <v>const char* FP018[11] = {"FP018", "Sapi, paru, dendeng, mentah", "9,7", "360", "57,3", "6", "19,2", "", "1,28", "DAGING, UNGGAS DAN HASIL OLAHANNYA", "31152"};</v>
      </c>
    </row>
    <row r="790" spans="1:17" x14ac:dyDescent="0.25">
      <c r="A790" s="12" t="s">
        <v>1426</v>
      </c>
      <c r="B790" s="28" t="s">
        <v>1427</v>
      </c>
      <c r="C790" s="4" t="s">
        <v>2330</v>
      </c>
      <c r="D790" s="5">
        <v>45.5</v>
      </c>
      <c r="E790" s="6">
        <v>268</v>
      </c>
      <c r="F790" s="5">
        <v>23.9</v>
      </c>
      <c r="G790" s="5">
        <v>12.7</v>
      </c>
      <c r="H790" s="5">
        <v>14.5</v>
      </c>
      <c r="I790" s="9"/>
      <c r="J790" s="5">
        <f t="shared" si="112"/>
        <v>0.96666666666666667</v>
      </c>
      <c r="K790" s="21" t="s">
        <v>2030</v>
      </c>
      <c r="L790" s="21" t="s">
        <v>11</v>
      </c>
      <c r="M790" s="43">
        <v>100</v>
      </c>
      <c r="N790" s="30">
        <v>31</v>
      </c>
      <c r="O790" s="30">
        <f t="shared" si="113"/>
        <v>31153</v>
      </c>
      <c r="P790" s="30">
        <f t="shared" si="116"/>
        <v>153</v>
      </c>
      <c r="Q790" s="30" t="str">
        <f t="shared" si="114"/>
        <v>const char* FP019[11] = {"FP019", "Sapi, paru, goreng", "45,5", "268", "23,9", "12,7", "14,5", "", "0,966666666666667", "DAGING, UNGGAS DAN HASIL OLAHANNYA", "31153"};</v>
      </c>
    </row>
    <row r="791" spans="1:17" x14ac:dyDescent="0.25">
      <c r="A791" s="12" t="s">
        <v>1428</v>
      </c>
      <c r="B791" s="28" t="s">
        <v>1429</v>
      </c>
      <c r="C791" s="4" t="s">
        <v>14</v>
      </c>
      <c r="D791" s="5">
        <v>41.3</v>
      </c>
      <c r="E791" s="6">
        <v>380</v>
      </c>
      <c r="F791" s="5">
        <v>11.9</v>
      </c>
      <c r="G791" s="5">
        <v>30.3</v>
      </c>
      <c r="H791" s="5">
        <v>14.9</v>
      </c>
      <c r="I791" s="11">
        <v>4.8</v>
      </c>
      <c r="J791" s="5">
        <f t="shared" si="112"/>
        <v>0.9933333333333334</v>
      </c>
      <c r="K791" s="21" t="s">
        <v>2030</v>
      </c>
      <c r="L791" s="21" t="s">
        <v>11</v>
      </c>
      <c r="M791" s="43">
        <v>100</v>
      </c>
      <c r="N791" s="30">
        <v>31</v>
      </c>
      <c r="O791" s="30">
        <f t="shared" si="113"/>
        <v>31154</v>
      </c>
      <c r="P791" s="30">
        <f t="shared" si="116"/>
        <v>154</v>
      </c>
      <c r="Q791" s="30" t="str">
        <f t="shared" si="114"/>
        <v>const char* FP020[11] = {"FP020", "Ulat sagu, panggang", "41,3", "380", "11,9", "30,3", "14,9", "4,8", "0,993333333333333", "DAGING, UNGGAS DAN HASIL OLAHANNYA", "31154"};</v>
      </c>
    </row>
    <row r="792" spans="1:17" x14ac:dyDescent="0.25">
      <c r="A792" s="12" t="s">
        <v>1430</v>
      </c>
      <c r="B792" s="28" t="s">
        <v>2203</v>
      </c>
      <c r="C792" s="4" t="s">
        <v>2328</v>
      </c>
      <c r="D792" s="5">
        <v>42.2</v>
      </c>
      <c r="E792" s="6">
        <v>338</v>
      </c>
      <c r="F792" s="5">
        <v>35.200000000000003</v>
      </c>
      <c r="G792" s="5">
        <v>20.6</v>
      </c>
      <c r="H792" s="5">
        <v>0.4</v>
      </c>
      <c r="I792" s="5">
        <v>0</v>
      </c>
      <c r="J792" s="5">
        <f t="shared" si="112"/>
        <v>2.6666666666666668E-2</v>
      </c>
      <c r="K792" s="21" t="s">
        <v>2030</v>
      </c>
      <c r="L792" s="21" t="s">
        <v>11</v>
      </c>
      <c r="M792" s="43">
        <v>100</v>
      </c>
      <c r="N792" s="30">
        <v>31</v>
      </c>
      <c r="O792" s="30">
        <f t="shared" si="113"/>
        <v>31155</v>
      </c>
      <c r="P792" s="30">
        <f t="shared" si="116"/>
        <v>155</v>
      </c>
      <c r="Q792" s="30" t="str">
        <f t="shared" si="114"/>
        <v>const char* FP021[11] = {"FP021", "Ayam goreng church texas, dada", "42,2", "338", "35,2", "20,6", "0,4", "0", "0,0266666666666667", "DAGING, UNGGAS DAN HASIL OLAHANNYA", "31155"};</v>
      </c>
    </row>
    <row r="793" spans="1:17" x14ac:dyDescent="0.25">
      <c r="A793" s="12" t="s">
        <v>1431</v>
      </c>
      <c r="B793" s="28" t="s">
        <v>2204</v>
      </c>
      <c r="C793" s="4" t="s">
        <v>2328</v>
      </c>
      <c r="D793" s="5">
        <v>50.3</v>
      </c>
      <c r="E793" s="6">
        <v>287</v>
      </c>
      <c r="F793" s="5">
        <v>31</v>
      </c>
      <c r="G793" s="5">
        <v>15.7</v>
      </c>
      <c r="H793" s="5">
        <v>1.7</v>
      </c>
      <c r="I793" s="5">
        <v>0</v>
      </c>
      <c r="J793" s="5">
        <f t="shared" si="112"/>
        <v>0.11333333333333333</v>
      </c>
      <c r="K793" s="21" t="s">
        <v>2030</v>
      </c>
      <c r="L793" s="21" t="s">
        <v>11</v>
      </c>
      <c r="M793" s="43">
        <v>100</v>
      </c>
      <c r="N793" s="30">
        <v>31</v>
      </c>
      <c r="O793" s="30">
        <f t="shared" si="113"/>
        <v>31211</v>
      </c>
      <c r="P793" s="30">
        <f>P792+56</f>
        <v>211</v>
      </c>
      <c r="Q793" s="30" t="str">
        <f t="shared" si="114"/>
        <v>const char* FP022[11] = {"FP022", "Ayam goreng church,texas paha", "50,3", "287", "31", "15,7", "1,7", "0", "0,113333333333333", "DAGING, UNGGAS DAN HASIL OLAHANNYA", "31211"};</v>
      </c>
    </row>
    <row r="794" spans="1:17" x14ac:dyDescent="0.25">
      <c r="A794" s="12" t="s">
        <v>1432</v>
      </c>
      <c r="B794" s="28" t="s">
        <v>2205</v>
      </c>
      <c r="C794" s="4" t="s">
        <v>2328</v>
      </c>
      <c r="D794" s="5">
        <v>47.2</v>
      </c>
      <c r="E794" s="6">
        <v>295</v>
      </c>
      <c r="F794" s="5">
        <v>34</v>
      </c>
      <c r="G794" s="5">
        <v>16</v>
      </c>
      <c r="H794" s="5">
        <v>1.5</v>
      </c>
      <c r="I794" s="5">
        <v>0</v>
      </c>
      <c r="J794" s="5">
        <f t="shared" si="112"/>
        <v>0.1</v>
      </c>
      <c r="K794" s="21" t="s">
        <v>2030</v>
      </c>
      <c r="L794" s="21" t="s">
        <v>11</v>
      </c>
      <c r="M794" s="43">
        <v>100</v>
      </c>
      <c r="N794" s="30">
        <v>31</v>
      </c>
      <c r="O794" s="30">
        <f t="shared" si="113"/>
        <v>31212</v>
      </c>
      <c r="P794" s="30">
        <f>P793+1</f>
        <v>212</v>
      </c>
      <c r="Q794" s="30" t="str">
        <f t="shared" si="114"/>
        <v>const char* FP023[11] = {"FP023", "Ayam goreng church texas, sayap", "47,2", "295", "34", "16", "1,5", "0", "0,1", "DAGING, UNGGAS DAN HASIL OLAHANNYA", "31212"};</v>
      </c>
    </row>
    <row r="795" spans="1:17" x14ac:dyDescent="0.25">
      <c r="A795" s="12" t="s">
        <v>1433</v>
      </c>
      <c r="B795" s="28" t="s">
        <v>2206</v>
      </c>
      <c r="C795" s="4" t="s">
        <v>2328</v>
      </c>
      <c r="D795" s="5">
        <v>46.2</v>
      </c>
      <c r="E795" s="6">
        <v>275</v>
      </c>
      <c r="F795" s="5">
        <v>37.4</v>
      </c>
      <c r="G795" s="5">
        <v>12.2</v>
      </c>
      <c r="H795" s="5">
        <v>1.3</v>
      </c>
      <c r="I795" s="5">
        <v>0</v>
      </c>
      <c r="J795" s="5">
        <f t="shared" si="112"/>
        <v>8.666666666666667E-2</v>
      </c>
      <c r="K795" s="21" t="s">
        <v>2030</v>
      </c>
      <c r="L795" s="21" t="s">
        <v>11</v>
      </c>
      <c r="M795" s="43">
        <v>100</v>
      </c>
      <c r="N795" s="30">
        <v>31</v>
      </c>
      <c r="O795" s="30">
        <f t="shared" si="113"/>
        <v>31213</v>
      </c>
      <c r="P795" s="30">
        <f t="shared" si="111"/>
        <v>213</v>
      </c>
      <c r="Q795" s="30" t="str">
        <f t="shared" si="114"/>
        <v>const char* FP024[11] = {"FP024", "Ayam goreng kalasan, paha", "46,2", "275", "37,4", "12,2", "1,3", "0", "0,0866666666666667", "DAGING, UNGGAS DAN HASIL OLAHANNYA", "31213"};</v>
      </c>
    </row>
    <row r="796" spans="1:17" x14ac:dyDescent="0.25">
      <c r="A796" s="12" t="s">
        <v>1434</v>
      </c>
      <c r="B796" s="28" t="s">
        <v>2207</v>
      </c>
      <c r="C796" s="4" t="s">
        <v>2328</v>
      </c>
      <c r="D796" s="5">
        <v>46.5</v>
      </c>
      <c r="E796" s="6">
        <v>298</v>
      </c>
      <c r="F796" s="5">
        <v>34.200000000000003</v>
      </c>
      <c r="G796" s="5">
        <v>16.8</v>
      </c>
      <c r="H796" s="5">
        <v>0.1</v>
      </c>
      <c r="I796" s="5">
        <v>0</v>
      </c>
      <c r="J796" s="5">
        <f t="shared" si="112"/>
        <v>6.6666666666666671E-3</v>
      </c>
      <c r="K796" s="21" t="s">
        <v>2030</v>
      </c>
      <c r="L796" s="21" t="s">
        <v>11</v>
      </c>
      <c r="M796" s="43">
        <v>100</v>
      </c>
      <c r="N796" s="30">
        <v>31</v>
      </c>
      <c r="O796" s="30">
        <f t="shared" si="113"/>
        <v>31214</v>
      </c>
      <c r="P796" s="30">
        <f t="shared" si="111"/>
        <v>214</v>
      </c>
      <c r="Q796" s="30" t="str">
        <f t="shared" si="114"/>
        <v>const char* FP025[11] = {"FP025", "Ayam goreng kentucky, dada", "46,5", "298", "34,2", "16,8", "0,1", "0", "0,00666666666666667", "DAGING, UNGGAS DAN HASIL OLAHANNYA", "31214"};</v>
      </c>
    </row>
    <row r="797" spans="1:17" x14ac:dyDescent="0.25">
      <c r="A797" s="12" t="s">
        <v>1435</v>
      </c>
      <c r="B797" s="28" t="s">
        <v>2208</v>
      </c>
      <c r="C797" s="4" t="s">
        <v>2328</v>
      </c>
      <c r="D797" s="5">
        <v>48.7</v>
      </c>
      <c r="E797" s="6">
        <v>286</v>
      </c>
      <c r="F797" s="5">
        <v>32.1</v>
      </c>
      <c r="G797" s="5">
        <v>16.100000000000001</v>
      </c>
      <c r="H797" s="5">
        <v>1.1000000000000001</v>
      </c>
      <c r="I797" s="5">
        <v>0</v>
      </c>
      <c r="J797" s="5">
        <f t="shared" si="112"/>
        <v>7.3333333333333334E-2</v>
      </c>
      <c r="K797" s="21" t="s">
        <v>2030</v>
      </c>
      <c r="L797" s="21" t="s">
        <v>11</v>
      </c>
      <c r="M797" s="43">
        <v>100</v>
      </c>
      <c r="N797" s="30">
        <v>31</v>
      </c>
      <c r="O797" s="30">
        <f t="shared" si="113"/>
        <v>31215</v>
      </c>
      <c r="P797" s="30">
        <f t="shared" si="111"/>
        <v>215</v>
      </c>
      <c r="Q797" s="30" t="str">
        <f t="shared" si="114"/>
        <v>const char* FP026[11] = {"FP026", "Ayam goreng Kentucky, paha", "48,7", "286", "32,1", "16,1", "1,1", "0", "0,0733333333333333", "DAGING, UNGGAS DAN HASIL OLAHANNYA", "31215"};</v>
      </c>
    </row>
    <row r="798" spans="1:17" x14ac:dyDescent="0.25">
      <c r="A798" s="12" t="s">
        <v>1436</v>
      </c>
      <c r="B798" s="28" t="s">
        <v>2209</v>
      </c>
      <c r="C798" s="4" t="s">
        <v>2328</v>
      </c>
      <c r="D798" s="5">
        <v>44.7</v>
      </c>
      <c r="E798" s="6">
        <v>297</v>
      </c>
      <c r="F798" s="5">
        <v>35.9</v>
      </c>
      <c r="G798" s="5">
        <v>15.2</v>
      </c>
      <c r="H798" s="5">
        <v>1.6</v>
      </c>
      <c r="I798" s="5">
        <v>0</v>
      </c>
      <c r="J798" s="5">
        <f t="shared" si="112"/>
        <v>0.10666666666666667</v>
      </c>
      <c r="K798" s="21" t="s">
        <v>2030</v>
      </c>
      <c r="L798" s="21" t="s">
        <v>11</v>
      </c>
      <c r="M798" s="43">
        <v>100</v>
      </c>
      <c r="N798" s="30">
        <v>31</v>
      </c>
      <c r="O798" s="30">
        <f t="shared" si="113"/>
        <v>31221</v>
      </c>
      <c r="P798" s="30">
        <f>P793+10</f>
        <v>221</v>
      </c>
      <c r="Q798" s="30" t="str">
        <f t="shared" si="114"/>
        <v>const char* FP027[11] = {"FP027", "Ayam  goreng Kentucky, sayap", "44,7", "297", "35,9", "15,2", "1,6", "0", "0,106666666666667", "DAGING, UNGGAS DAN HASIL OLAHANNYA", "31221"};</v>
      </c>
    </row>
    <row r="799" spans="1:17" x14ac:dyDescent="0.25">
      <c r="A799" s="12" t="s">
        <v>1437</v>
      </c>
      <c r="B799" s="28" t="s">
        <v>2210</v>
      </c>
      <c r="C799" s="4" t="s">
        <v>2328</v>
      </c>
      <c r="D799" s="5">
        <v>43.4</v>
      </c>
      <c r="E799" s="6">
        <v>295</v>
      </c>
      <c r="F799" s="5">
        <v>39.200000000000003</v>
      </c>
      <c r="G799" s="5">
        <v>13.6</v>
      </c>
      <c r="H799" s="5">
        <v>1</v>
      </c>
      <c r="I799" s="5">
        <v>0</v>
      </c>
      <c r="J799" s="5">
        <f t="shared" si="112"/>
        <v>6.6666666666666666E-2</v>
      </c>
      <c r="K799" s="21" t="s">
        <v>2030</v>
      </c>
      <c r="L799" s="21" t="s">
        <v>11</v>
      </c>
      <c r="M799" s="43">
        <v>100</v>
      </c>
      <c r="N799" s="30">
        <v>31</v>
      </c>
      <c r="O799" s="30">
        <f t="shared" si="113"/>
        <v>31222</v>
      </c>
      <c r="P799" s="30">
        <f t="shared" ref="P799:P802" si="117">P794+10</f>
        <v>222</v>
      </c>
      <c r="Q799" s="30" t="str">
        <f t="shared" si="114"/>
        <v>const char* FP028[11] = {"FP028", "Ayam goreng mbok berek dada", "43,4", "295", "39,2", "13,6", "1", "0", "0,0666666666666667", "DAGING, UNGGAS DAN HASIL OLAHANNYA", "31222"};</v>
      </c>
    </row>
    <row r="800" spans="1:17" x14ac:dyDescent="0.25">
      <c r="A800" s="12" t="s">
        <v>1438</v>
      </c>
      <c r="B800" s="28" t="s">
        <v>2211</v>
      </c>
      <c r="C800" s="4" t="s">
        <v>127</v>
      </c>
      <c r="D800" s="5">
        <v>50.1</v>
      </c>
      <c r="E800" s="6">
        <v>246</v>
      </c>
      <c r="F800" s="5">
        <v>37.9</v>
      </c>
      <c r="G800" s="5">
        <v>9</v>
      </c>
      <c r="H800" s="5">
        <v>0.7</v>
      </c>
      <c r="I800" s="5">
        <v>0</v>
      </c>
      <c r="J800" s="5">
        <f t="shared" si="112"/>
        <v>4.6666666666666662E-2</v>
      </c>
      <c r="K800" s="21" t="s">
        <v>2030</v>
      </c>
      <c r="L800" s="21" t="s">
        <v>11</v>
      </c>
      <c r="M800" s="43">
        <v>100</v>
      </c>
      <c r="N800" s="30">
        <v>31</v>
      </c>
      <c r="O800" s="30">
        <f t="shared" si="113"/>
        <v>31223</v>
      </c>
      <c r="P800" s="30">
        <f t="shared" si="117"/>
        <v>223</v>
      </c>
      <c r="Q800" s="30" t="str">
        <f t="shared" si="114"/>
        <v>const char* FP029[11] = {"FP029", "Ayam goreng pasundan, dada", "50,1", "246", "37,9", "9", "0,7", "0", "0,0466666666666667", "DAGING, UNGGAS DAN HASIL OLAHANNYA", "31223"};</v>
      </c>
    </row>
    <row r="801" spans="1:17" x14ac:dyDescent="0.25">
      <c r="A801" s="12" t="s">
        <v>1439</v>
      </c>
      <c r="B801" s="28" t="s">
        <v>2212</v>
      </c>
      <c r="C801" s="4" t="s">
        <v>127</v>
      </c>
      <c r="D801" s="5">
        <v>52.8</v>
      </c>
      <c r="E801" s="6">
        <v>245</v>
      </c>
      <c r="F801" s="5">
        <v>33.1</v>
      </c>
      <c r="G801" s="5">
        <v>11.4</v>
      </c>
      <c r="H801" s="5">
        <v>0.3</v>
      </c>
      <c r="I801" s="5">
        <v>0</v>
      </c>
      <c r="J801" s="5">
        <f t="shared" si="112"/>
        <v>0.02</v>
      </c>
      <c r="K801" s="21" t="s">
        <v>2030</v>
      </c>
      <c r="L801" s="21" t="s">
        <v>11</v>
      </c>
      <c r="M801" s="43">
        <v>100</v>
      </c>
      <c r="N801" s="30">
        <v>31</v>
      </c>
      <c r="O801" s="30">
        <f t="shared" si="113"/>
        <v>31224</v>
      </c>
      <c r="P801" s="30">
        <f t="shared" si="117"/>
        <v>224</v>
      </c>
      <c r="Q801" s="30" t="str">
        <f t="shared" si="114"/>
        <v>const char* FP030[11] = {"FP030", "Ayam goreng pasundan, paha", "52,8", "245", "33,1", "11,4", "0,3", "0", "0,02", "DAGING, UNGGAS DAN HASIL OLAHANNYA", "31224"};</v>
      </c>
    </row>
    <row r="802" spans="1:17" x14ac:dyDescent="0.25">
      <c r="A802" s="12" t="s">
        <v>1440</v>
      </c>
      <c r="B802" s="28" t="s">
        <v>2213</v>
      </c>
      <c r="C802" s="4" t="s">
        <v>127</v>
      </c>
      <c r="D802" s="5">
        <v>44.5</v>
      </c>
      <c r="E802" s="14">
        <v>295</v>
      </c>
      <c r="F802" s="7">
        <v>37.4</v>
      </c>
      <c r="G802" s="5">
        <v>14.7</v>
      </c>
      <c r="H802" s="5">
        <v>0.6</v>
      </c>
      <c r="I802" s="7">
        <v>0</v>
      </c>
      <c r="J802" s="5">
        <f t="shared" si="112"/>
        <v>0.04</v>
      </c>
      <c r="K802" s="21" t="s">
        <v>2030</v>
      </c>
      <c r="L802" s="21" t="s">
        <v>11</v>
      </c>
      <c r="M802" s="43">
        <v>100</v>
      </c>
      <c r="N802" s="30">
        <v>31</v>
      </c>
      <c r="O802" s="30">
        <f t="shared" si="113"/>
        <v>31225</v>
      </c>
      <c r="P802" s="30">
        <f t="shared" si="117"/>
        <v>225</v>
      </c>
      <c r="Q802" s="30" t="str">
        <f t="shared" si="114"/>
        <v>const char* FP031[11] = {"FP031", "Ayam goreng pioneer, dada", "44,5", "295", "37,4", "14,7", "0,6", "0", "0,04", "DAGING, UNGGAS DAN HASIL OLAHANNYA", "31225"};</v>
      </c>
    </row>
    <row r="803" spans="1:17" x14ac:dyDescent="0.25">
      <c r="A803" s="12" t="s">
        <v>1441</v>
      </c>
      <c r="B803" s="28" t="s">
        <v>2214</v>
      </c>
      <c r="C803" s="4" t="s">
        <v>127</v>
      </c>
      <c r="D803" s="5">
        <v>49.8</v>
      </c>
      <c r="E803" s="14">
        <v>244</v>
      </c>
      <c r="F803" s="7">
        <v>36.700000000000003</v>
      </c>
      <c r="G803" s="5">
        <v>9.1999999999999993</v>
      </c>
      <c r="H803" s="5">
        <v>1</v>
      </c>
      <c r="I803" s="7">
        <v>0</v>
      </c>
      <c r="J803" s="5">
        <f t="shared" si="112"/>
        <v>6.6666666666666666E-2</v>
      </c>
      <c r="K803" s="21" t="s">
        <v>2030</v>
      </c>
      <c r="L803" s="21" t="s">
        <v>11</v>
      </c>
      <c r="M803" s="43">
        <v>100</v>
      </c>
      <c r="N803" s="30">
        <v>31</v>
      </c>
      <c r="O803" s="30">
        <f t="shared" si="113"/>
        <v>31231</v>
      </c>
      <c r="P803" s="30">
        <f>P802+6</f>
        <v>231</v>
      </c>
      <c r="Q803" s="30" t="str">
        <f t="shared" si="114"/>
        <v>const char* FP032[11] = {"FP032", "Ayam goreng sukabumi, dada", "49,8", "244", "36,7", "9,2", "1", "0", "0,0666666666666667", "DAGING, UNGGAS DAN HASIL OLAHANNYA", "31231"};</v>
      </c>
    </row>
    <row r="804" spans="1:17" x14ac:dyDescent="0.25">
      <c r="A804" s="12" t="s">
        <v>1442</v>
      </c>
      <c r="B804" s="28" t="s">
        <v>2215</v>
      </c>
      <c r="C804" s="4" t="s">
        <v>127</v>
      </c>
      <c r="D804" s="5">
        <v>46</v>
      </c>
      <c r="E804" s="14">
        <v>283</v>
      </c>
      <c r="F804" s="7">
        <v>35.700000000000003</v>
      </c>
      <c r="G804" s="5">
        <v>14.3</v>
      </c>
      <c r="H804" s="5">
        <v>0.5</v>
      </c>
      <c r="I804" s="7">
        <v>0</v>
      </c>
      <c r="J804" s="5">
        <f t="shared" si="112"/>
        <v>3.3333333333333333E-2</v>
      </c>
      <c r="K804" s="21" t="s">
        <v>2030</v>
      </c>
      <c r="L804" s="21" t="s">
        <v>11</v>
      </c>
      <c r="M804" s="43">
        <v>100</v>
      </c>
      <c r="N804" s="30">
        <v>31</v>
      </c>
      <c r="O804" s="30">
        <f t="shared" si="113"/>
        <v>31232</v>
      </c>
      <c r="P804" s="30">
        <f>P803+1</f>
        <v>232</v>
      </c>
      <c r="Q804" s="30" t="str">
        <f t="shared" si="114"/>
        <v>const char* FP033[11] = {"FP033", "Ayam goreng sukabumi, paha", "46", "283", "35,7", "14,3", "0,5", "0", "0,0333333333333333", "DAGING, UNGGAS DAN HASIL OLAHANNYA", "31232"};</v>
      </c>
    </row>
    <row r="805" spans="1:17" x14ac:dyDescent="0.25">
      <c r="A805" s="12" t="s">
        <v>1443</v>
      </c>
      <c r="B805" s="28" t="s">
        <v>2216</v>
      </c>
      <c r="C805" s="4" t="s">
        <v>14</v>
      </c>
      <c r="D805" s="5">
        <v>57.5</v>
      </c>
      <c r="E805" s="14">
        <v>264</v>
      </c>
      <c r="F805" s="7">
        <v>18.2</v>
      </c>
      <c r="G805" s="5">
        <v>20.100000000000001</v>
      </c>
      <c r="H805" s="5">
        <v>2.7</v>
      </c>
      <c r="I805" s="9"/>
      <c r="J805" s="5">
        <f t="shared" si="112"/>
        <v>0.18000000000000002</v>
      </c>
      <c r="K805" s="21" t="s">
        <v>2030</v>
      </c>
      <c r="L805" s="21" t="s">
        <v>11</v>
      </c>
      <c r="M805" s="43">
        <v>100</v>
      </c>
      <c r="N805" s="30">
        <v>31</v>
      </c>
      <c r="O805" s="30">
        <f t="shared" si="113"/>
        <v>31233</v>
      </c>
      <c r="P805" s="30">
        <f t="shared" ref="P805:P857" si="118">P804+1</f>
        <v>233</v>
      </c>
      <c r="Q805" s="30" t="str">
        <f t="shared" si="114"/>
        <v>const char* FP034[11] = {"FP034", "Ayam taliwang, masakan", "57,5", "264", "18,2", "20,1", "2,7", "", "0,18", "DAGING, UNGGAS DAN HASIL OLAHANNYA", "31233"};</v>
      </c>
    </row>
    <row r="806" spans="1:17" x14ac:dyDescent="0.25">
      <c r="A806" s="12" t="s">
        <v>1444</v>
      </c>
      <c r="B806" s="28" t="s">
        <v>2217</v>
      </c>
      <c r="C806" s="4" t="s">
        <v>14</v>
      </c>
      <c r="D806" s="5">
        <v>56.2</v>
      </c>
      <c r="E806" s="14">
        <v>491</v>
      </c>
      <c r="F806" s="7">
        <v>24.6</v>
      </c>
      <c r="G806" s="5">
        <v>16.3</v>
      </c>
      <c r="H806" s="5">
        <v>0.2</v>
      </c>
      <c r="I806" s="9"/>
      <c r="J806" s="5">
        <f t="shared" si="112"/>
        <v>1.3333333333333334E-2</v>
      </c>
      <c r="K806" s="21" t="s">
        <v>2030</v>
      </c>
      <c r="L806" s="21" t="s">
        <v>11</v>
      </c>
      <c r="M806" s="43">
        <v>100</v>
      </c>
      <c r="N806" s="30">
        <v>31</v>
      </c>
      <c r="O806" s="30">
        <f t="shared" si="113"/>
        <v>31234</v>
      </c>
      <c r="P806" s="30">
        <f t="shared" si="118"/>
        <v>234</v>
      </c>
      <c r="Q806" s="30" t="str">
        <f t="shared" si="114"/>
        <v>const char* FP035[11] = {"FP035", "Babi hutan masak rica, masakan", "56,2", "491", "24,6", "16,3", "0,2", "", "0,0133333333333333", "DAGING, UNGGAS DAN HASIL OLAHANNYA", "31234"};</v>
      </c>
    </row>
    <row r="807" spans="1:17" x14ac:dyDescent="0.25">
      <c r="A807" s="12" t="s">
        <v>1445</v>
      </c>
      <c r="B807" s="28" t="s">
        <v>1446</v>
      </c>
      <c r="C807" s="4" t="s">
        <v>2330</v>
      </c>
      <c r="D807" s="5">
        <v>45.5</v>
      </c>
      <c r="E807" s="14">
        <v>258</v>
      </c>
      <c r="F807" s="7">
        <v>10.6</v>
      </c>
      <c r="G807" s="5">
        <v>9.5</v>
      </c>
      <c r="H807" s="5">
        <v>32.5</v>
      </c>
      <c r="I807" s="7">
        <v>0.4</v>
      </c>
      <c r="J807" s="5">
        <f t="shared" si="112"/>
        <v>2.1666666666666665</v>
      </c>
      <c r="K807" s="21" t="s">
        <v>2030</v>
      </c>
      <c r="L807" s="21" t="s">
        <v>11</v>
      </c>
      <c r="M807" s="43">
        <v>100</v>
      </c>
      <c r="N807" s="30">
        <v>31</v>
      </c>
      <c r="O807" s="30">
        <f t="shared" si="113"/>
        <v>31235</v>
      </c>
      <c r="P807" s="30">
        <f t="shared" si="118"/>
        <v>235</v>
      </c>
      <c r="Q807" s="30" t="str">
        <f t="shared" si="114"/>
        <v>const char* FP036[11] = {"FP036", "Beef burger", "45,5", "258", "10,6", "9,5", "32,5", "0,4", "2,16666666666667", "DAGING, UNGGAS DAN HASIL OLAHANNYA", "31235"};</v>
      </c>
    </row>
    <row r="808" spans="1:17" x14ac:dyDescent="0.25">
      <c r="A808" s="12" t="s">
        <v>1447</v>
      </c>
      <c r="B808" s="28" t="s">
        <v>1448</v>
      </c>
      <c r="C808" s="4" t="s">
        <v>2330</v>
      </c>
      <c r="D808" s="5">
        <v>65.099999999999994</v>
      </c>
      <c r="E808" s="14">
        <v>151</v>
      </c>
      <c r="F808" s="7">
        <v>8.6</v>
      </c>
      <c r="G808" s="5">
        <v>3.1</v>
      </c>
      <c r="H808" s="5">
        <v>22.3</v>
      </c>
      <c r="I808" s="7">
        <v>0.3</v>
      </c>
      <c r="J808" s="5">
        <f t="shared" si="112"/>
        <v>1.4866666666666668</v>
      </c>
      <c r="K808" s="21" t="s">
        <v>2030</v>
      </c>
      <c r="L808" s="21" t="s">
        <v>11</v>
      </c>
      <c r="M808" s="43">
        <v>100</v>
      </c>
      <c r="N808" s="30">
        <v>31</v>
      </c>
      <c r="O808" s="30">
        <f t="shared" si="113"/>
        <v>31241</v>
      </c>
      <c r="P808" s="30">
        <f>P807+6</f>
        <v>241</v>
      </c>
      <c r="Q808" s="30" t="str">
        <f t="shared" si="114"/>
        <v>const char* FP037[11] = {"FP037", "Beef teriyaki, masakan", "65,1", "151", "8,6", "3,1", "22,3", "0,3", "1,48666666666667", "DAGING, UNGGAS DAN HASIL OLAHANNYA", "31241"};</v>
      </c>
    </row>
    <row r="809" spans="1:17" x14ac:dyDescent="0.25">
      <c r="A809" s="12" t="s">
        <v>1449</v>
      </c>
      <c r="B809" s="28" t="s">
        <v>2218</v>
      </c>
      <c r="C809" s="4" t="s">
        <v>2331</v>
      </c>
      <c r="D809" s="5">
        <v>67.7</v>
      </c>
      <c r="E809" s="14">
        <v>132</v>
      </c>
      <c r="F809" s="7">
        <v>9.8000000000000007</v>
      </c>
      <c r="G809" s="5">
        <v>1.1000000000000001</v>
      </c>
      <c r="H809" s="5">
        <v>20.7</v>
      </c>
      <c r="I809" s="7">
        <v>0.3</v>
      </c>
      <c r="J809" s="5">
        <f t="shared" si="112"/>
        <v>1.38</v>
      </c>
      <c r="K809" s="21" t="s">
        <v>2030</v>
      </c>
      <c r="L809" s="21" t="s">
        <v>11</v>
      </c>
      <c r="M809" s="43">
        <v>100</v>
      </c>
      <c r="N809" s="30">
        <v>31</v>
      </c>
      <c r="O809" s="30">
        <f t="shared" si="113"/>
        <v>31242</v>
      </c>
      <c r="P809" s="30">
        <f>P808+1</f>
        <v>242</v>
      </c>
      <c r="Q809" s="30" t="str">
        <f t="shared" si="114"/>
        <v>const char* FP038[11] = {"FP038", "Beef yakiniku, masakan", "67,7", "132", "9,8", "1,1", "20,7", "0,3", "1,38", "DAGING, UNGGAS DAN HASIL OLAHANNYA", "31242"};</v>
      </c>
    </row>
    <row r="810" spans="1:17" x14ac:dyDescent="0.25">
      <c r="A810" s="12" t="s">
        <v>1450</v>
      </c>
      <c r="B810" s="28" t="s">
        <v>1451</v>
      </c>
      <c r="C810" s="4" t="s">
        <v>127</v>
      </c>
      <c r="D810" s="5">
        <v>76.400000000000006</v>
      </c>
      <c r="E810" s="14">
        <v>141</v>
      </c>
      <c r="F810" s="7">
        <v>15.3</v>
      </c>
      <c r="G810" s="5">
        <v>3.3</v>
      </c>
      <c r="H810" s="5">
        <v>12.6</v>
      </c>
      <c r="I810" s="7">
        <v>1</v>
      </c>
      <c r="J810" s="5">
        <f t="shared" si="112"/>
        <v>0.84</v>
      </c>
      <c r="K810" s="21" t="s">
        <v>2030</v>
      </c>
      <c r="L810" s="21" t="s">
        <v>11</v>
      </c>
      <c r="M810" s="43">
        <v>100</v>
      </c>
      <c r="N810" s="30">
        <v>31</v>
      </c>
      <c r="O810" s="30">
        <f t="shared" si="113"/>
        <v>31243</v>
      </c>
      <c r="P810" s="30">
        <f t="shared" si="118"/>
        <v>243</v>
      </c>
      <c r="Q810" s="30" t="str">
        <f t="shared" si="114"/>
        <v>const char* FP039[11] = {"FP039", "Brongkos", "76,4", "141", "15,3", "3,3", "12,6", "1", "0,84", "DAGING, UNGGAS DAN HASIL OLAHANNYA", "31243"};</v>
      </c>
    </row>
    <row r="811" spans="1:17" x14ac:dyDescent="0.25">
      <c r="A811" s="12" t="s">
        <v>1452</v>
      </c>
      <c r="B811" s="28" t="s">
        <v>1453</v>
      </c>
      <c r="C811" s="4" t="s">
        <v>2330</v>
      </c>
      <c r="D811" s="5">
        <v>84.2</v>
      </c>
      <c r="E811" s="14">
        <v>72</v>
      </c>
      <c r="F811" s="7">
        <v>11.4</v>
      </c>
      <c r="G811" s="5">
        <v>4.9000000000000004</v>
      </c>
      <c r="H811" s="5">
        <v>1.4</v>
      </c>
      <c r="I811" s="7">
        <v>1.7</v>
      </c>
      <c r="J811" s="5">
        <f t="shared" si="112"/>
        <v>9.3333333333333324E-2</v>
      </c>
      <c r="K811" s="21" t="s">
        <v>2030</v>
      </c>
      <c r="L811" s="21" t="s">
        <v>11</v>
      </c>
      <c r="M811" s="43">
        <v>100</v>
      </c>
      <c r="N811" s="30">
        <v>31</v>
      </c>
      <c r="O811" s="30">
        <f t="shared" si="113"/>
        <v>31244</v>
      </c>
      <c r="P811" s="30">
        <f t="shared" si="118"/>
        <v>244</v>
      </c>
      <c r="Q811" s="30" t="str">
        <f t="shared" si="114"/>
        <v>const char* FP040[11] = {"FP040", "Bulgogi, masakan", "84,2", "72", "11,4", "4,9", "1,4", "1,7", "0,0933333333333333", "DAGING, UNGGAS DAN HASIL OLAHANNYA", "31244"};</v>
      </c>
    </row>
    <row r="812" spans="1:17" x14ac:dyDescent="0.25">
      <c r="A812" s="12" t="s">
        <v>1454</v>
      </c>
      <c r="B812" s="28" t="s">
        <v>2219</v>
      </c>
      <c r="C812" s="4" t="s">
        <v>2331</v>
      </c>
      <c r="D812" s="5">
        <v>68.2</v>
      </c>
      <c r="E812" s="14">
        <v>168</v>
      </c>
      <c r="F812" s="7">
        <v>13</v>
      </c>
      <c r="G812" s="5">
        <v>9.6</v>
      </c>
      <c r="H812" s="5">
        <v>7.5</v>
      </c>
      <c r="I812" s="7">
        <v>0.8</v>
      </c>
      <c r="J812" s="5">
        <f t="shared" si="112"/>
        <v>0.5</v>
      </c>
      <c r="K812" s="21" t="s">
        <v>2030</v>
      </c>
      <c r="L812" s="21" t="s">
        <v>11</v>
      </c>
      <c r="M812" s="43">
        <v>100</v>
      </c>
      <c r="N812" s="30">
        <v>31</v>
      </c>
      <c r="O812" s="30">
        <f t="shared" si="113"/>
        <v>31245</v>
      </c>
      <c r="P812" s="30">
        <f t="shared" si="118"/>
        <v>245</v>
      </c>
      <c r="Q812" s="30" t="str">
        <f t="shared" si="114"/>
        <v>const char* FP041[11] = {"FP041", "Chicken teriyaki, masakan", "68,2", "168", "13", "9,6", "7,5", "0,8", "0,5", "DAGING, UNGGAS DAN HASIL OLAHANNYA", "31245"};</v>
      </c>
    </row>
    <row r="813" spans="1:17" x14ac:dyDescent="0.25">
      <c r="A813" s="12" t="s">
        <v>1455</v>
      </c>
      <c r="B813" s="28" t="s">
        <v>1456</v>
      </c>
      <c r="C813" s="4" t="s">
        <v>2330</v>
      </c>
      <c r="D813" s="5">
        <v>65.400000000000006</v>
      </c>
      <c r="E813" s="14">
        <v>143</v>
      </c>
      <c r="F813" s="7">
        <v>9.8000000000000007</v>
      </c>
      <c r="G813" s="5">
        <v>1.4</v>
      </c>
      <c r="H813" s="5">
        <v>22.8</v>
      </c>
      <c r="I813" s="7">
        <v>0.4</v>
      </c>
      <c r="J813" s="5">
        <f t="shared" si="112"/>
        <v>1.52</v>
      </c>
      <c r="K813" s="21" t="s">
        <v>2030</v>
      </c>
      <c r="L813" s="21" t="s">
        <v>11</v>
      </c>
      <c r="M813" s="43">
        <v>100</v>
      </c>
      <c r="N813" s="30">
        <v>31</v>
      </c>
      <c r="O813" s="30">
        <f t="shared" si="113"/>
        <v>31251</v>
      </c>
      <c r="P813" s="30">
        <f>P808+10</f>
        <v>251</v>
      </c>
      <c r="Q813" s="30" t="str">
        <f t="shared" si="114"/>
        <v>const char* FP042[11] = {"FP042", "Chikiniku, masakan", "65,4", "143", "9,8", "1,4", "22,8", "0,4", "1,52", "DAGING, UNGGAS DAN HASIL OLAHANNYA", "31251"};</v>
      </c>
    </row>
    <row r="814" spans="1:17" x14ac:dyDescent="0.25">
      <c r="A814" s="12" t="s">
        <v>1457</v>
      </c>
      <c r="B814" s="28" t="s">
        <v>2220</v>
      </c>
      <c r="C814" s="4" t="s">
        <v>14</v>
      </c>
      <c r="D814" s="5">
        <v>83.5</v>
      </c>
      <c r="E814" s="14">
        <v>96</v>
      </c>
      <c r="F814" s="7">
        <v>6.8</v>
      </c>
      <c r="G814" s="5">
        <v>5.9</v>
      </c>
      <c r="H814" s="5">
        <v>3.8</v>
      </c>
      <c r="I814" s="9"/>
      <c r="J814" s="5">
        <f t="shared" si="112"/>
        <v>0.2533333333333333</v>
      </c>
      <c r="K814" s="21" t="s">
        <v>2030</v>
      </c>
      <c r="L814" s="21" t="s">
        <v>11</v>
      </c>
      <c r="M814" s="43">
        <v>100</v>
      </c>
      <c r="N814" s="30">
        <v>31</v>
      </c>
      <c r="O814" s="30">
        <f t="shared" si="113"/>
        <v>31252</v>
      </c>
      <c r="P814" s="30">
        <f t="shared" ref="P814:P817" si="119">P809+10</f>
        <v>252</v>
      </c>
      <c r="Q814" s="30" t="str">
        <f t="shared" si="114"/>
        <v>const char* FP043[11] = {"FP043", "Coto mangkasara, kuda, masakan", "83,5", "96", "6,8", "5,9", "3,8", "", "0,253333333333333", "DAGING, UNGGAS DAN HASIL OLAHANNYA", "31252"};</v>
      </c>
    </row>
    <row r="815" spans="1:17" x14ac:dyDescent="0.25">
      <c r="A815" s="12" t="s">
        <v>1458</v>
      </c>
      <c r="B815" s="28" t="s">
        <v>2221</v>
      </c>
      <c r="C815" s="4" t="s">
        <v>14</v>
      </c>
      <c r="D815" s="5">
        <v>85.9</v>
      </c>
      <c r="E815" s="14">
        <v>84</v>
      </c>
      <c r="F815" s="7">
        <v>6</v>
      </c>
      <c r="G815" s="5">
        <v>6</v>
      </c>
      <c r="H815" s="5">
        <v>1.4</v>
      </c>
      <c r="I815" s="9"/>
      <c r="J815" s="5">
        <f t="shared" si="112"/>
        <v>9.3333333333333324E-2</v>
      </c>
      <c r="K815" s="21" t="s">
        <v>2030</v>
      </c>
      <c r="L815" s="21" t="s">
        <v>11</v>
      </c>
      <c r="M815" s="43">
        <v>100</v>
      </c>
      <c r="N815" s="30">
        <v>31</v>
      </c>
      <c r="O815" s="30">
        <f t="shared" si="113"/>
        <v>31253</v>
      </c>
      <c r="P815" s="30">
        <f t="shared" si="119"/>
        <v>253</v>
      </c>
      <c r="Q815" s="30" t="str">
        <f t="shared" si="114"/>
        <v>const char* FP044[11] = {"FP044", "Coto mangkasara, sapi, masakan", "85,9", "84", "6", "6", "1,4", "", "0,0933333333333333", "DAGING, UNGGAS DAN HASIL OLAHANNYA", "31253"};</v>
      </c>
    </row>
    <row r="816" spans="1:17" x14ac:dyDescent="0.25">
      <c r="A816" s="12" t="s">
        <v>1459</v>
      </c>
      <c r="B816" s="28" t="s">
        <v>1460</v>
      </c>
      <c r="C816" s="4" t="s">
        <v>2330</v>
      </c>
      <c r="D816" s="5">
        <v>43.4</v>
      </c>
      <c r="E816" s="14">
        <v>248</v>
      </c>
      <c r="F816" s="7">
        <v>10</v>
      </c>
      <c r="G816" s="5">
        <v>2.2999999999999998</v>
      </c>
      <c r="H816" s="5">
        <v>40.9</v>
      </c>
      <c r="I816" s="7">
        <v>0.1</v>
      </c>
      <c r="J816" s="5">
        <f t="shared" si="112"/>
        <v>2.7266666666666666</v>
      </c>
      <c r="K816" s="21" t="s">
        <v>2030</v>
      </c>
      <c r="L816" s="21" t="s">
        <v>11</v>
      </c>
      <c r="M816" s="43">
        <v>100</v>
      </c>
      <c r="N816" s="30">
        <v>31</v>
      </c>
      <c r="O816" s="30">
        <f t="shared" si="113"/>
        <v>31254</v>
      </c>
      <c r="P816" s="30">
        <f t="shared" si="119"/>
        <v>254</v>
      </c>
      <c r="Q816" s="30" t="str">
        <f t="shared" si="114"/>
        <v>const char* FP045[11] = {"FP045", "Djibokum, masakan", "43,4", "248", "10", "2,3", "40,9", "0,1", "2,72666666666667", "DAGING, UNGGAS DAN HASIL OLAHANNYA", "31254"};</v>
      </c>
    </row>
    <row r="817" spans="1:17" x14ac:dyDescent="0.25">
      <c r="A817" s="12" t="s">
        <v>1461</v>
      </c>
      <c r="B817" s="28" t="s">
        <v>2222</v>
      </c>
      <c r="C817" s="4" t="s">
        <v>2331</v>
      </c>
      <c r="D817" s="5">
        <v>43.9</v>
      </c>
      <c r="E817" s="14">
        <v>248</v>
      </c>
      <c r="F817" s="7">
        <v>36.200000000000003</v>
      </c>
      <c r="G817" s="5">
        <v>6.9</v>
      </c>
      <c r="H817" s="5">
        <v>10.1</v>
      </c>
      <c r="I817" s="9"/>
      <c r="J817" s="5">
        <f t="shared" si="112"/>
        <v>0.67333333333333334</v>
      </c>
      <c r="K817" s="21" t="s">
        <v>2030</v>
      </c>
      <c r="L817" s="21" t="s">
        <v>11</v>
      </c>
      <c r="M817" s="43">
        <v>100</v>
      </c>
      <c r="N817" s="30">
        <v>31</v>
      </c>
      <c r="O817" s="30">
        <f t="shared" si="113"/>
        <v>31255</v>
      </c>
      <c r="P817" s="30">
        <f t="shared" si="119"/>
        <v>255</v>
      </c>
      <c r="Q817" s="30" t="str">
        <f t="shared" si="114"/>
        <v>const char* FP046[11] = {"FP046", "Empal (daging) Goreng, masakan", "43,9", "248", "36,2", "6,9", "10,1", "", "0,673333333333333", "DAGING, UNGGAS DAN HASIL OLAHANNYA", "31255"};</v>
      </c>
    </row>
    <row r="818" spans="1:17" x14ac:dyDescent="0.25">
      <c r="A818" s="12" t="s">
        <v>1462</v>
      </c>
      <c r="B818" s="28" t="s">
        <v>1463</v>
      </c>
      <c r="C818" s="4" t="s">
        <v>14</v>
      </c>
      <c r="D818" s="5">
        <v>78.400000000000006</v>
      </c>
      <c r="E818" s="14">
        <v>126</v>
      </c>
      <c r="F818" s="7">
        <v>4.2</v>
      </c>
      <c r="G818" s="5">
        <v>9.4</v>
      </c>
      <c r="H818" s="5">
        <v>6.2</v>
      </c>
      <c r="I818" s="9"/>
      <c r="J818" s="5">
        <f t="shared" si="112"/>
        <v>0.41333333333333333</v>
      </c>
      <c r="K818" s="21" t="s">
        <v>2030</v>
      </c>
      <c r="L818" s="21" t="s">
        <v>11</v>
      </c>
      <c r="M818" s="43">
        <v>100</v>
      </c>
      <c r="N818" s="30">
        <v>31</v>
      </c>
      <c r="O818" s="30">
        <f t="shared" si="113"/>
        <v>31311</v>
      </c>
      <c r="P818" s="30">
        <f>P817+56</f>
        <v>311</v>
      </c>
      <c r="Q818" s="30" t="str">
        <f t="shared" si="114"/>
        <v>const char* FP047[11] = {"FP047", "Gulai kambing", "78,4", "126", "4,2", "9,4", "6,2", "", "0,413333333333333", "DAGING, UNGGAS DAN HASIL OLAHANNYA", "31311"};</v>
      </c>
    </row>
    <row r="819" spans="1:17" x14ac:dyDescent="0.25">
      <c r="A819" s="12" t="s">
        <v>1464</v>
      </c>
      <c r="B819" s="28" t="s">
        <v>2223</v>
      </c>
      <c r="C819" s="4" t="s">
        <v>14</v>
      </c>
      <c r="D819" s="5">
        <v>73.599999999999994</v>
      </c>
      <c r="E819" s="14">
        <v>107</v>
      </c>
      <c r="F819" s="7">
        <v>5.3</v>
      </c>
      <c r="G819" s="5">
        <v>2.2000000000000002</v>
      </c>
      <c r="H819" s="5">
        <v>16.5</v>
      </c>
      <c r="I819" s="9"/>
      <c r="J819" s="5">
        <f t="shared" si="112"/>
        <v>1.1000000000000001</v>
      </c>
      <c r="K819" s="21" t="s">
        <v>2030</v>
      </c>
      <c r="L819" s="21" t="s">
        <v>11</v>
      </c>
      <c r="M819" s="43">
        <v>100</v>
      </c>
      <c r="N819" s="30">
        <v>31</v>
      </c>
      <c r="O819" s="30">
        <f t="shared" si="113"/>
        <v>31312</v>
      </c>
      <c r="P819" s="30">
        <f>P818+1</f>
        <v>312</v>
      </c>
      <c r="Q819" s="30" t="str">
        <f t="shared" si="114"/>
        <v>const char* FP048[11] = {"FP048", "Jangang bintatoeng, masakan", "73,6", "107", "5,3", "2,2", "16,5", "", "1,1", "DAGING, UNGGAS DAN HASIL OLAHANNYA", "31312"};</v>
      </c>
    </row>
    <row r="820" spans="1:17" x14ac:dyDescent="0.25">
      <c r="A820" s="12" t="s">
        <v>1465</v>
      </c>
      <c r="B820" s="28" t="s">
        <v>1466</v>
      </c>
      <c r="C820" s="4" t="s">
        <v>2330</v>
      </c>
      <c r="D820" s="5">
        <v>64.7</v>
      </c>
      <c r="E820" s="14">
        <v>203</v>
      </c>
      <c r="F820" s="7">
        <v>16</v>
      </c>
      <c r="G820" s="5">
        <v>13.5</v>
      </c>
      <c r="H820" s="5">
        <v>4.4000000000000004</v>
      </c>
      <c r="I820" s="9"/>
      <c r="J820" s="5">
        <f t="shared" si="112"/>
        <v>0.29333333333333333</v>
      </c>
      <c r="K820" s="21" t="s">
        <v>2030</v>
      </c>
      <c r="L820" s="21" t="s">
        <v>11</v>
      </c>
      <c r="M820" s="43">
        <v>100</v>
      </c>
      <c r="N820" s="30">
        <v>31</v>
      </c>
      <c r="O820" s="30">
        <f t="shared" si="113"/>
        <v>31313</v>
      </c>
      <c r="P820" s="30">
        <f t="shared" si="118"/>
        <v>313</v>
      </c>
      <c r="Q820" s="30" t="str">
        <f t="shared" si="114"/>
        <v>const char* FP049[11] = {"FP049", "Kalio ayam, masakan", "64,7", "203", "16", "13,5", "4,4", "", "0,293333333333333", "DAGING, UNGGAS DAN HASIL OLAHANNYA", "31313"};</v>
      </c>
    </row>
    <row r="821" spans="1:17" x14ac:dyDescent="0.25">
      <c r="A821" s="12" t="s">
        <v>1467</v>
      </c>
      <c r="B821" s="28" t="s">
        <v>1468</v>
      </c>
      <c r="C821" s="4" t="s">
        <v>2330</v>
      </c>
      <c r="D821" s="5">
        <v>68.900000000000006</v>
      </c>
      <c r="E821" s="14">
        <v>163</v>
      </c>
      <c r="F821" s="7">
        <v>16.5</v>
      </c>
      <c r="G821" s="5">
        <v>9</v>
      </c>
      <c r="H821" s="5">
        <v>4.0999999999999996</v>
      </c>
      <c r="I821" s="9"/>
      <c r="J821" s="5">
        <f t="shared" si="112"/>
        <v>0.27333333333333332</v>
      </c>
      <c r="K821" s="21" t="s">
        <v>2030</v>
      </c>
      <c r="L821" s="21" t="s">
        <v>11</v>
      </c>
      <c r="M821" s="43">
        <v>100</v>
      </c>
      <c r="N821" s="30">
        <v>31</v>
      </c>
      <c r="O821" s="30">
        <f t="shared" si="113"/>
        <v>31314</v>
      </c>
      <c r="P821" s="30">
        <f t="shared" si="118"/>
        <v>314</v>
      </c>
      <c r="Q821" s="30" t="str">
        <f t="shared" si="114"/>
        <v>const char* FP050[11] = {"FP050", "Kalio jeroan, masakan", "68,9", "163", "16,5", "9", "4,1", "", "0,273333333333333", "DAGING, UNGGAS DAN HASIL OLAHANNYA", "31314"};</v>
      </c>
    </row>
    <row r="822" spans="1:17" x14ac:dyDescent="0.25">
      <c r="A822" s="12" t="s">
        <v>1469</v>
      </c>
      <c r="B822" s="28" t="s">
        <v>2224</v>
      </c>
      <c r="C822" s="4" t="s">
        <v>2331</v>
      </c>
      <c r="D822" s="5">
        <v>75.3</v>
      </c>
      <c r="E822" s="14">
        <v>122</v>
      </c>
      <c r="F822" s="7">
        <v>13.8</v>
      </c>
      <c r="G822" s="5">
        <v>5.7</v>
      </c>
      <c r="H822" s="5">
        <v>3.9</v>
      </c>
      <c r="I822" s="9"/>
      <c r="J822" s="5">
        <f t="shared" si="112"/>
        <v>0.26</v>
      </c>
      <c r="K822" s="21" t="s">
        <v>2030</v>
      </c>
      <c r="L822" s="21" t="s">
        <v>11</v>
      </c>
      <c r="M822" s="43">
        <v>100</v>
      </c>
      <c r="N822" s="30">
        <v>31</v>
      </c>
      <c r="O822" s="30">
        <f t="shared" si="113"/>
        <v>31315</v>
      </c>
      <c r="P822" s="30">
        <f t="shared" si="118"/>
        <v>315</v>
      </c>
      <c r="Q822" s="30" t="str">
        <f t="shared" si="114"/>
        <v>const char* FP051[11] = {"FP051", "Kalio kikil (tunjang), masakan", "75,3", "122", "13,8", "5,7", "3,9", "", "0,26", "DAGING, UNGGAS DAN HASIL OLAHANNYA", "31315"};</v>
      </c>
    </row>
    <row r="823" spans="1:17" x14ac:dyDescent="0.25">
      <c r="A823" s="12" t="s">
        <v>1470</v>
      </c>
      <c r="B823" s="28" t="s">
        <v>1471</v>
      </c>
      <c r="C823" s="4" t="s">
        <v>2330</v>
      </c>
      <c r="D823" s="5">
        <v>70.3</v>
      </c>
      <c r="E823" s="14">
        <v>157</v>
      </c>
      <c r="F823" s="5">
        <v>8.1</v>
      </c>
      <c r="G823" s="5">
        <v>8.8000000000000007</v>
      </c>
      <c r="H823" s="5">
        <v>11.4</v>
      </c>
      <c r="I823" s="9"/>
      <c r="J823" s="5">
        <f t="shared" si="112"/>
        <v>0.76</v>
      </c>
      <c r="K823" s="21" t="s">
        <v>2030</v>
      </c>
      <c r="L823" s="21" t="s">
        <v>11</v>
      </c>
      <c r="M823" s="43">
        <v>100</v>
      </c>
      <c r="N823" s="30">
        <v>31</v>
      </c>
      <c r="O823" s="30">
        <f t="shared" si="113"/>
        <v>31321</v>
      </c>
      <c r="P823" s="30">
        <f>P818+10</f>
        <v>321</v>
      </c>
      <c r="Q823" s="30" t="str">
        <f t="shared" si="114"/>
        <v>const char* FP052[11] = {"FP052", "Kalio otak, masakan", "70,3", "157", "8,1", "8,8", "11,4", "", "0,76", "DAGING, UNGGAS DAN HASIL OLAHANNYA", "31321"};</v>
      </c>
    </row>
    <row r="824" spans="1:17" x14ac:dyDescent="0.25">
      <c r="A824" s="12" t="s">
        <v>1472</v>
      </c>
      <c r="B824" s="28" t="s">
        <v>1473</v>
      </c>
      <c r="C824" s="4" t="s">
        <v>127</v>
      </c>
      <c r="D824" s="5">
        <v>68.8</v>
      </c>
      <c r="E824" s="14">
        <v>174</v>
      </c>
      <c r="F824" s="5">
        <v>17</v>
      </c>
      <c r="G824" s="5">
        <v>10</v>
      </c>
      <c r="H824" s="5">
        <v>3</v>
      </c>
      <c r="I824" s="5">
        <v>0</v>
      </c>
      <c r="J824" s="5">
        <f t="shared" si="112"/>
        <v>0.2</v>
      </c>
      <c r="K824" s="21" t="s">
        <v>2030</v>
      </c>
      <c r="L824" s="21" t="s">
        <v>11</v>
      </c>
      <c r="M824" s="43">
        <v>100</v>
      </c>
      <c r="N824" s="30">
        <v>31</v>
      </c>
      <c r="O824" s="30">
        <f t="shared" si="113"/>
        <v>31322</v>
      </c>
      <c r="P824" s="30">
        <f t="shared" ref="P824:P827" si="120">P819+10</f>
        <v>322</v>
      </c>
      <c r="Q824" s="30" t="str">
        <f t="shared" si="114"/>
        <v>const char* FP053[11] = {"FP053", "Lawar babi, masakan", "68,8", "174", "17", "10", "3", "0", "0,2", "DAGING, UNGGAS DAN HASIL OLAHANNYA", "31322"};</v>
      </c>
    </row>
    <row r="825" spans="1:17" x14ac:dyDescent="0.25">
      <c r="A825" s="12" t="s">
        <v>1474</v>
      </c>
      <c r="B825" s="28" t="s">
        <v>1475</v>
      </c>
      <c r="C825" s="4" t="s">
        <v>127</v>
      </c>
      <c r="D825" s="5">
        <v>66.3</v>
      </c>
      <c r="E825" s="14">
        <v>141</v>
      </c>
      <c r="F825" s="5">
        <v>23</v>
      </c>
      <c r="G825" s="5">
        <v>1.5</v>
      </c>
      <c r="H825" s="5">
        <v>7.6</v>
      </c>
      <c r="I825" s="5">
        <v>0</v>
      </c>
      <c r="J825" s="5">
        <f t="shared" si="112"/>
        <v>0.5066666666666666</v>
      </c>
      <c r="K825" s="21" t="s">
        <v>2030</v>
      </c>
      <c r="L825" s="21" t="s">
        <v>11</v>
      </c>
      <c r="M825" s="43">
        <v>100</v>
      </c>
      <c r="N825" s="30">
        <v>31</v>
      </c>
      <c r="O825" s="30">
        <f t="shared" si="113"/>
        <v>31323</v>
      </c>
      <c r="P825" s="30">
        <f t="shared" si="120"/>
        <v>323</v>
      </c>
      <c r="Q825" s="30" t="str">
        <f t="shared" si="114"/>
        <v>const char* FP054[11] = {"FP054", "Lawar penyu, masakan", "66,3", "141", "23", "1,5", "7,6", "0", "0,506666666666667", "DAGING, UNGGAS DAN HASIL OLAHANNYA", "31323"};</v>
      </c>
    </row>
    <row r="826" spans="1:17" x14ac:dyDescent="0.25">
      <c r="A826" s="12" t="s">
        <v>1476</v>
      </c>
      <c r="B826" s="28" t="s">
        <v>2225</v>
      </c>
      <c r="C826" s="4" t="s">
        <v>14</v>
      </c>
      <c r="D826" s="5">
        <v>72.400000000000006</v>
      </c>
      <c r="E826" s="14">
        <v>159</v>
      </c>
      <c r="F826" s="5">
        <v>5</v>
      </c>
      <c r="G826" s="5">
        <v>10.9</v>
      </c>
      <c r="H826" s="5">
        <v>10.1</v>
      </c>
      <c r="I826" s="9"/>
      <c r="J826" s="5">
        <f t="shared" si="112"/>
        <v>0.67333333333333334</v>
      </c>
      <c r="K826" s="21" t="s">
        <v>2030</v>
      </c>
      <c r="L826" s="21" t="s">
        <v>11</v>
      </c>
      <c r="M826" s="43">
        <v>100</v>
      </c>
      <c r="N826" s="30">
        <v>31</v>
      </c>
      <c r="O826" s="30">
        <f t="shared" si="113"/>
        <v>31324</v>
      </c>
      <c r="P826" s="30">
        <f t="shared" si="120"/>
        <v>324</v>
      </c>
      <c r="Q826" s="30" t="str">
        <f t="shared" si="114"/>
        <v>const char* FP055[11] = {"FP055", "Lawara jangang, masakan", "72,4", "159", "5", "10,9", "10,1", "", "0,673333333333333", "DAGING, UNGGAS DAN HASIL OLAHANNYA", "31324"};</v>
      </c>
    </row>
    <row r="827" spans="1:17" x14ac:dyDescent="0.25">
      <c r="A827" s="12" t="s">
        <v>1477</v>
      </c>
      <c r="B827" s="28" t="s">
        <v>2226</v>
      </c>
      <c r="C827" s="4" t="s">
        <v>14</v>
      </c>
      <c r="D827" s="5">
        <v>14.8</v>
      </c>
      <c r="E827" s="14">
        <v>478</v>
      </c>
      <c r="F827" s="5">
        <v>38.299999999999997</v>
      </c>
      <c r="G827" s="5">
        <v>33.9</v>
      </c>
      <c r="H827" s="5">
        <v>5.0999999999999996</v>
      </c>
      <c r="I827" s="9"/>
      <c r="J827" s="5">
        <f t="shared" si="112"/>
        <v>0.33999999999999997</v>
      </c>
      <c r="K827" s="21" t="s">
        <v>2030</v>
      </c>
      <c r="L827" s="21" t="s">
        <v>11</v>
      </c>
      <c r="M827" s="43">
        <v>100</v>
      </c>
      <c r="N827" s="30">
        <v>31</v>
      </c>
      <c r="O827" s="30">
        <f t="shared" si="113"/>
        <v>31325</v>
      </c>
      <c r="P827" s="30">
        <f t="shared" si="120"/>
        <v>325</v>
      </c>
      <c r="Q827" s="30" t="str">
        <f t="shared" si="114"/>
        <v>const char* FP056[11] = {"FP056", "Naan maran sapi, masakan", "14,8", "478", "38,3", "33,9", "5,1", "", "0,34", "DAGING, UNGGAS DAN HASIL OLAHANNYA", "31325"};</v>
      </c>
    </row>
    <row r="828" spans="1:17" x14ac:dyDescent="0.25">
      <c r="A828" s="12" t="s">
        <v>1478</v>
      </c>
      <c r="B828" s="28" t="s">
        <v>1479</v>
      </c>
      <c r="C828" s="4" t="s">
        <v>14</v>
      </c>
      <c r="D828" s="5">
        <v>59</v>
      </c>
      <c r="E828" s="14">
        <v>196</v>
      </c>
      <c r="F828" s="5">
        <v>14.5</v>
      </c>
      <c r="G828" s="5">
        <v>8.3000000000000007</v>
      </c>
      <c r="H828" s="5">
        <v>15.9</v>
      </c>
      <c r="I828" s="9"/>
      <c r="J828" s="5">
        <f t="shared" si="112"/>
        <v>1.06</v>
      </c>
      <c r="K828" s="21" t="s">
        <v>2030</v>
      </c>
      <c r="L828" s="21" t="s">
        <v>11</v>
      </c>
      <c r="M828" s="43">
        <v>100</v>
      </c>
      <c r="N828" s="30">
        <v>31</v>
      </c>
      <c r="O828" s="30">
        <f t="shared" si="113"/>
        <v>31331</v>
      </c>
      <c r="P828" s="30">
        <f>P827+6</f>
        <v>331</v>
      </c>
      <c r="Q828" s="30" t="str">
        <f t="shared" si="114"/>
        <v>const char* FP057[11] = {"FP057", "Nasu likku, masakan", "59", "196", "14,5", "8,3", "15,9", "", "1,06", "DAGING, UNGGAS DAN HASIL OLAHANNYA", "31331"};</v>
      </c>
    </row>
    <row r="829" spans="1:17" x14ac:dyDescent="0.25">
      <c r="A829" s="12" t="s">
        <v>1480</v>
      </c>
      <c r="B829" s="28" t="s">
        <v>2227</v>
      </c>
      <c r="C829" s="4" t="s">
        <v>14</v>
      </c>
      <c r="D829" s="5">
        <v>74.900000000000006</v>
      </c>
      <c r="E829" s="14">
        <v>117</v>
      </c>
      <c r="F829" s="5">
        <v>13.7</v>
      </c>
      <c r="G829" s="5">
        <v>5</v>
      </c>
      <c r="H829" s="5">
        <v>4.3</v>
      </c>
      <c r="I829" s="9"/>
      <c r="J829" s="5">
        <f t="shared" si="112"/>
        <v>0.28666666666666668</v>
      </c>
      <c r="K829" s="21" t="s">
        <v>2030</v>
      </c>
      <c r="L829" s="21" t="s">
        <v>11</v>
      </c>
      <c r="M829" s="43">
        <v>100</v>
      </c>
      <c r="N829" s="30">
        <v>31</v>
      </c>
      <c r="O829" s="30">
        <f t="shared" si="113"/>
        <v>31332</v>
      </c>
      <c r="P829" s="30">
        <f>P828+1</f>
        <v>332</v>
      </c>
      <c r="Q829" s="30" t="str">
        <f t="shared" si="114"/>
        <v>const char* FP058[11] = {"FP058", "Oramu ninahu ndawa olaho, masakan", "74,9", "117", "13,7", "5", "4,3", "", "0,286666666666667", "DAGING, UNGGAS DAN HASIL OLAHANNYA", "31332"};</v>
      </c>
    </row>
    <row r="830" spans="1:17" x14ac:dyDescent="0.25">
      <c r="A830" s="12" t="s">
        <v>1481</v>
      </c>
      <c r="B830" s="28" t="s">
        <v>2228</v>
      </c>
      <c r="C830" s="4" t="s">
        <v>14</v>
      </c>
      <c r="D830" s="5">
        <v>25.4</v>
      </c>
      <c r="E830" s="14">
        <v>460</v>
      </c>
      <c r="F830" s="5">
        <v>28.5</v>
      </c>
      <c r="G830" s="5">
        <v>35.200000000000003</v>
      </c>
      <c r="H830" s="5">
        <v>7.2</v>
      </c>
      <c r="I830" s="9"/>
      <c r="J830" s="5">
        <f t="shared" si="112"/>
        <v>0.48000000000000004</v>
      </c>
      <c r="K830" s="21" t="s">
        <v>2030</v>
      </c>
      <c r="L830" s="21" t="s">
        <v>11</v>
      </c>
      <c r="M830" s="43">
        <v>100</v>
      </c>
      <c r="N830" s="30">
        <v>31</v>
      </c>
      <c r="O830" s="30">
        <f t="shared" si="113"/>
        <v>31333</v>
      </c>
      <c r="P830" s="30">
        <f t="shared" si="118"/>
        <v>333</v>
      </c>
      <c r="Q830" s="30" t="str">
        <f t="shared" si="114"/>
        <v>const char* FP059[11] = {"FP059", "Paniki masak santan, masakan", "25,4", "460", "28,5", "35,2", "7,2", "", "0,48", "DAGING, UNGGAS DAN HASIL OLAHANNYA", "31333"};</v>
      </c>
    </row>
    <row r="831" spans="1:17" x14ac:dyDescent="0.25">
      <c r="A831" s="12" t="s">
        <v>1482</v>
      </c>
      <c r="B831" s="28" t="s">
        <v>2229</v>
      </c>
      <c r="C831" s="4" t="s">
        <v>14</v>
      </c>
      <c r="D831" s="5">
        <v>60</v>
      </c>
      <c r="E831" s="14">
        <v>219</v>
      </c>
      <c r="F831" s="5">
        <v>19.7</v>
      </c>
      <c r="G831" s="5">
        <v>13.6</v>
      </c>
      <c r="H831" s="5">
        <v>4.4000000000000004</v>
      </c>
      <c r="I831" s="9"/>
      <c r="J831" s="5">
        <f t="shared" si="112"/>
        <v>0.29333333333333333</v>
      </c>
      <c r="K831" s="21" t="s">
        <v>2030</v>
      </c>
      <c r="L831" s="21" t="s">
        <v>11</v>
      </c>
      <c r="M831" s="43">
        <v>100</v>
      </c>
      <c r="N831" s="30">
        <v>31</v>
      </c>
      <c r="O831" s="30">
        <f t="shared" si="113"/>
        <v>31334</v>
      </c>
      <c r="P831" s="30">
        <f t="shared" si="118"/>
        <v>334</v>
      </c>
      <c r="Q831" s="30" t="str">
        <f t="shared" si="114"/>
        <v>const char* FP060[11] = {"FP060", "Pelolah manuk, masakan", "60", "219", "19,7", "13,6", "4,4", "", "0,293333333333333", "DAGING, UNGGAS DAN HASIL OLAHANNYA", "31334"};</v>
      </c>
    </row>
    <row r="832" spans="1:17" x14ac:dyDescent="0.25">
      <c r="A832" s="12" t="s">
        <v>1483</v>
      </c>
      <c r="B832" s="28" t="s">
        <v>1484</v>
      </c>
      <c r="C832" s="4" t="s">
        <v>127</v>
      </c>
      <c r="D832" s="5">
        <v>86</v>
      </c>
      <c r="E832" s="14">
        <v>60</v>
      </c>
      <c r="F832" s="5">
        <v>5.4</v>
      </c>
      <c r="G832" s="5">
        <v>2.5</v>
      </c>
      <c r="H832" s="5">
        <v>4</v>
      </c>
      <c r="I832" s="9"/>
      <c r="J832" s="5">
        <f t="shared" si="112"/>
        <v>0.26666666666666666</v>
      </c>
      <c r="K832" s="21" t="s">
        <v>2030</v>
      </c>
      <c r="L832" s="21" t="s">
        <v>11</v>
      </c>
      <c r="M832" s="43">
        <v>100</v>
      </c>
      <c r="N832" s="30">
        <v>31</v>
      </c>
      <c r="O832" s="30">
        <f t="shared" si="113"/>
        <v>31335</v>
      </c>
      <c r="P832" s="30">
        <f t="shared" si="118"/>
        <v>335</v>
      </c>
      <c r="Q832" s="30" t="str">
        <f t="shared" si="114"/>
        <v>const char* FP061[11] = {"FP061", "Rawon, masakan", "86", "60", "5,4", "2,5", "4", "", "0,266666666666667", "DAGING, UNGGAS DAN HASIL OLAHANNYA", "31335"};</v>
      </c>
    </row>
    <row r="833" spans="1:17" x14ac:dyDescent="0.25">
      <c r="A833" s="12" t="s">
        <v>1485</v>
      </c>
      <c r="B833" s="28" t="s">
        <v>2230</v>
      </c>
      <c r="C833" s="4" t="s">
        <v>127</v>
      </c>
      <c r="D833" s="5">
        <v>57.9</v>
      </c>
      <c r="E833" s="14">
        <v>193</v>
      </c>
      <c r="F833" s="5">
        <v>22.6</v>
      </c>
      <c r="G833" s="5">
        <v>7.9</v>
      </c>
      <c r="H833" s="5">
        <v>7.8</v>
      </c>
      <c r="I833" s="5">
        <v>0</v>
      </c>
      <c r="J833" s="5">
        <f t="shared" si="112"/>
        <v>0.52</v>
      </c>
      <c r="K833" s="21" t="s">
        <v>2030</v>
      </c>
      <c r="L833" s="21" t="s">
        <v>11</v>
      </c>
      <c r="M833" s="43">
        <v>100</v>
      </c>
      <c r="N833" s="30">
        <v>31</v>
      </c>
      <c r="O833" s="30">
        <f t="shared" si="113"/>
        <v>31341</v>
      </c>
      <c r="P833" s="30">
        <f>P832+6</f>
        <v>341</v>
      </c>
      <c r="Q833" s="30" t="str">
        <f t="shared" si="114"/>
        <v>const char* FP062[11] = {"FP062", "Rendang sapi, masakan", "57,9", "193", "22,6", "7,9", "7,8", "0", "0,52", "DAGING, UNGGAS DAN HASIL OLAHANNYA", "31341"};</v>
      </c>
    </row>
    <row r="834" spans="1:17" x14ac:dyDescent="0.25">
      <c r="A834" s="12" t="s">
        <v>1486</v>
      </c>
      <c r="B834" s="28" t="s">
        <v>1487</v>
      </c>
      <c r="C834" s="4" t="s">
        <v>14</v>
      </c>
      <c r="D834" s="5">
        <v>60.8</v>
      </c>
      <c r="E834" s="14">
        <v>198</v>
      </c>
      <c r="F834" s="5">
        <v>24.6</v>
      </c>
      <c r="G834" s="5">
        <v>10.7</v>
      </c>
      <c r="H834" s="5">
        <v>0.9</v>
      </c>
      <c r="I834" s="9"/>
      <c r="J834" s="5">
        <f t="shared" si="112"/>
        <v>6.0000000000000005E-2</v>
      </c>
      <c r="K834" s="21" t="s">
        <v>2030</v>
      </c>
      <c r="L834" s="21" t="s">
        <v>11</v>
      </c>
      <c r="M834" s="43">
        <v>100</v>
      </c>
      <c r="N834" s="30">
        <v>31</v>
      </c>
      <c r="O834" s="30">
        <f t="shared" si="113"/>
        <v>31342</v>
      </c>
      <c r="P834" s="30">
        <f>P833+1</f>
        <v>342</v>
      </c>
      <c r="Q834" s="30" t="str">
        <f t="shared" si="114"/>
        <v>const char* FP063[11] = {"FP063", "RW, anjing, masakan", "60,8", "198", "24,6", "10,7", "0,9", "", "0,06", "DAGING, UNGGAS DAN HASIL OLAHANNYA", "31342"};</v>
      </c>
    </row>
    <row r="835" spans="1:17" x14ac:dyDescent="0.25">
      <c r="A835" s="12" t="s">
        <v>1488</v>
      </c>
      <c r="B835" s="28" t="s">
        <v>1489</v>
      </c>
      <c r="C835" s="4" t="s">
        <v>127</v>
      </c>
      <c r="D835" s="5">
        <v>57.4</v>
      </c>
      <c r="E835" s="14">
        <v>179</v>
      </c>
      <c r="F835" s="5">
        <v>22.5</v>
      </c>
      <c r="G835" s="5">
        <v>3.5</v>
      </c>
      <c r="H835" s="5">
        <v>13.3</v>
      </c>
      <c r="I835" s="5">
        <v>0</v>
      </c>
      <c r="J835" s="5">
        <f t="shared" ref="J835:J898" si="121">H835/15</f>
        <v>0.88666666666666671</v>
      </c>
      <c r="K835" s="21" t="s">
        <v>2030</v>
      </c>
      <c r="L835" s="21" t="s">
        <v>11</v>
      </c>
      <c r="M835" s="43">
        <v>100</v>
      </c>
      <c r="N835" s="30">
        <v>31</v>
      </c>
      <c r="O835" s="30">
        <f t="shared" ref="O835:O898" si="122">IF(P835&lt;10,N835*10+P835,IF(P835&lt;100,N835*100+P835,IF(P835&lt;1000,N835*1000+P835,N835*1000+P835)))</f>
        <v>31343</v>
      </c>
      <c r="P835" s="30">
        <f t="shared" si="118"/>
        <v>343</v>
      </c>
      <c r="Q835" s="30" t="str">
        <f t="shared" ref="Q835:Q898" si="123">CONCATENATE("const char* ",A835,"[11] = {""",A835,""", """,B835,""", """,D835,""", """,E835,""", """,F835,""", """,G835,""", """,H835,""", """,I835,""", """,J835,""", """,K835,,""", """,O835,"""};")</f>
        <v>const char* FP064[11] = {"FP064", "Sate, penyu, masakan", "57,4", "179", "22,5", "3,5", "13,3", "0", "0,886666666666667", "DAGING, UNGGAS DAN HASIL OLAHANNYA", "31343"};</v>
      </c>
    </row>
    <row r="836" spans="1:17" x14ac:dyDescent="0.25">
      <c r="A836" s="12" t="s">
        <v>1490</v>
      </c>
      <c r="B836" s="28" t="s">
        <v>1491</v>
      </c>
      <c r="C836" s="4" t="s">
        <v>14</v>
      </c>
      <c r="D836" s="5">
        <v>52.1</v>
      </c>
      <c r="E836" s="14">
        <v>274</v>
      </c>
      <c r="F836" s="5">
        <v>12.9</v>
      </c>
      <c r="G836" s="5">
        <v>18.600000000000001</v>
      </c>
      <c r="H836" s="5">
        <v>13.6</v>
      </c>
      <c r="I836" s="9"/>
      <c r="J836" s="5">
        <f t="shared" si="121"/>
        <v>0.90666666666666662</v>
      </c>
      <c r="K836" s="21" t="s">
        <v>2030</v>
      </c>
      <c r="L836" s="21" t="s">
        <v>11</v>
      </c>
      <c r="M836" s="43">
        <v>100</v>
      </c>
      <c r="N836" s="30">
        <v>31</v>
      </c>
      <c r="O836" s="30">
        <f t="shared" si="122"/>
        <v>31344</v>
      </c>
      <c r="P836" s="30">
        <f t="shared" si="118"/>
        <v>344</v>
      </c>
      <c r="Q836" s="30" t="str">
        <f t="shared" si="123"/>
        <v>const char* FP065[11] = {"FP065", "Sate pusut, masakan", "52,1", "274", "12,9", "18,6", "13,6", "", "0,906666666666667", "DAGING, UNGGAS DAN HASIL OLAHANNYA", "31344"};</v>
      </c>
    </row>
    <row r="837" spans="1:17" x14ac:dyDescent="0.25">
      <c r="A837" s="12" t="s">
        <v>1492</v>
      </c>
      <c r="B837" s="28" t="s">
        <v>2231</v>
      </c>
      <c r="C837" s="4" t="s">
        <v>127</v>
      </c>
      <c r="D837" s="5">
        <v>71.3</v>
      </c>
      <c r="E837" s="14">
        <v>174</v>
      </c>
      <c r="F837" s="5">
        <v>13.1</v>
      </c>
      <c r="G837" s="5">
        <v>12.2</v>
      </c>
      <c r="H837" s="5">
        <v>2.2000000000000002</v>
      </c>
      <c r="I837" s="5">
        <v>0</v>
      </c>
      <c r="J837" s="5">
        <f t="shared" si="121"/>
        <v>0.14666666666666667</v>
      </c>
      <c r="K837" s="21" t="s">
        <v>2030</v>
      </c>
      <c r="L837" s="21" t="s">
        <v>11</v>
      </c>
      <c r="M837" s="43">
        <v>100</v>
      </c>
      <c r="N837" s="30">
        <v>31</v>
      </c>
      <c r="O837" s="30">
        <f t="shared" si="122"/>
        <v>31345</v>
      </c>
      <c r="P837" s="30">
        <f t="shared" si="118"/>
        <v>345</v>
      </c>
      <c r="Q837" s="30" t="str">
        <f t="shared" si="123"/>
        <v>const char* FP066[11] = {"FP066", "Penyu, serapah, masakan", "71,3", "174", "13,1", "12,2", "2,2", "0", "0,146666666666667", "DAGING, UNGGAS DAN HASIL OLAHANNYA", "31345"};</v>
      </c>
    </row>
    <row r="838" spans="1:17" x14ac:dyDescent="0.25">
      <c r="A838" s="12" t="s">
        <v>1493</v>
      </c>
      <c r="B838" s="28" t="s">
        <v>1494</v>
      </c>
      <c r="C838" s="4" t="s">
        <v>14</v>
      </c>
      <c r="D838" s="5">
        <v>32.4</v>
      </c>
      <c r="E838" s="14">
        <v>474</v>
      </c>
      <c r="F838" s="5">
        <v>11.2</v>
      </c>
      <c r="G838" s="5">
        <v>42.5</v>
      </c>
      <c r="H838" s="5">
        <v>11.7</v>
      </c>
      <c r="I838" s="9"/>
      <c r="J838" s="5">
        <f t="shared" si="121"/>
        <v>0.77999999999999992</v>
      </c>
      <c r="K838" s="21" t="s">
        <v>2030</v>
      </c>
      <c r="L838" s="21" t="s">
        <v>11</v>
      </c>
      <c r="M838" s="43">
        <v>100</v>
      </c>
      <c r="N838" s="30">
        <v>31</v>
      </c>
      <c r="O838" s="30">
        <f t="shared" si="122"/>
        <v>31351</v>
      </c>
      <c r="P838" s="30">
        <f>P833+10</f>
        <v>351</v>
      </c>
      <c r="Q838" s="30" t="str">
        <f t="shared" si="123"/>
        <v>const char* FP067[11] = {"FP067", "Sie reuboh, masakan", "32,4", "474", "11,2", "42,5", "11,7", "", "0,78", "DAGING, UNGGAS DAN HASIL OLAHANNYA", "31351"};</v>
      </c>
    </row>
    <row r="839" spans="1:17" x14ac:dyDescent="0.25">
      <c r="A839" s="12" t="s">
        <v>1495</v>
      </c>
      <c r="B839" s="28" t="s">
        <v>1496</v>
      </c>
      <c r="C839" s="4" t="s">
        <v>2330</v>
      </c>
      <c r="D839" s="5">
        <v>86.1</v>
      </c>
      <c r="E839" s="14">
        <v>71</v>
      </c>
      <c r="F839" s="5">
        <v>7.5</v>
      </c>
      <c r="G839" s="5">
        <v>3.6</v>
      </c>
      <c r="H839" s="5">
        <v>2.2000000000000002</v>
      </c>
      <c r="I839" s="9"/>
      <c r="J839" s="5">
        <f t="shared" si="121"/>
        <v>0.14666666666666667</v>
      </c>
      <c r="K839" s="21" t="s">
        <v>2030</v>
      </c>
      <c r="L839" s="21" t="s">
        <v>11</v>
      </c>
      <c r="M839" s="43">
        <v>100</v>
      </c>
      <c r="N839" s="30">
        <v>31</v>
      </c>
      <c r="O839" s="30">
        <f t="shared" si="122"/>
        <v>31352</v>
      </c>
      <c r="P839" s="30">
        <f t="shared" ref="P839:P842" si="124">P834+10</f>
        <v>352</v>
      </c>
      <c r="Q839" s="30" t="str">
        <f t="shared" si="123"/>
        <v>const char* FP068[11] = {"FP068", "Sop buntut, masakan", "86,1", "71", "7,5", "3,6", "2,2", "", "0,146666666666667", "DAGING, UNGGAS DAN HASIL OLAHANNYA", "31352"};</v>
      </c>
    </row>
    <row r="840" spans="1:17" x14ac:dyDescent="0.25">
      <c r="A840" s="12" t="s">
        <v>1497</v>
      </c>
      <c r="B840" s="28" t="s">
        <v>2232</v>
      </c>
      <c r="C840" s="4" t="s">
        <v>2331</v>
      </c>
      <c r="D840" s="5">
        <v>87.5</v>
      </c>
      <c r="E840" s="14">
        <v>49</v>
      </c>
      <c r="F840" s="5">
        <v>5.8</v>
      </c>
      <c r="G840" s="5">
        <v>0.5</v>
      </c>
      <c r="H840" s="5">
        <v>5.3</v>
      </c>
      <c r="I840" s="9"/>
      <c r="J840" s="5">
        <f t="shared" si="121"/>
        <v>0.35333333333333333</v>
      </c>
      <c r="K840" s="21" t="s">
        <v>2030</v>
      </c>
      <c r="L840" s="21" t="s">
        <v>11</v>
      </c>
      <c r="M840" s="43">
        <v>100</v>
      </c>
      <c r="N840" s="30">
        <v>31</v>
      </c>
      <c r="O840" s="30">
        <f t="shared" si="122"/>
        <v>31353</v>
      </c>
      <c r="P840" s="30">
        <f t="shared" si="124"/>
        <v>353</v>
      </c>
      <c r="Q840" s="30" t="str">
        <f t="shared" si="123"/>
        <v>const char* FP069[11] = {"FP069", "Sop daging sapi, masakan", "87,5", "49", "5,8", "0,5", "5,3", "", "0,353333333333333", "DAGING, UNGGAS DAN HASIL OLAHANNYA", "31353"};</v>
      </c>
    </row>
    <row r="841" spans="1:17" x14ac:dyDescent="0.25">
      <c r="A841" s="12" t="s">
        <v>1498</v>
      </c>
      <c r="B841" s="28" t="s">
        <v>2233</v>
      </c>
      <c r="C841" s="4" t="s">
        <v>2331</v>
      </c>
      <c r="D841" s="5">
        <v>84.5</v>
      </c>
      <c r="E841" s="14">
        <v>68</v>
      </c>
      <c r="F841" s="5">
        <v>9</v>
      </c>
      <c r="G841" s="5">
        <v>1.9</v>
      </c>
      <c r="H841" s="5">
        <v>3.7</v>
      </c>
      <c r="I841" s="9"/>
      <c r="J841" s="5">
        <f t="shared" si="121"/>
        <v>0.24666666666666667</v>
      </c>
      <c r="K841" s="21" t="s">
        <v>2030</v>
      </c>
      <c r="L841" s="21" t="s">
        <v>11</v>
      </c>
      <c r="M841" s="43">
        <v>100</v>
      </c>
      <c r="N841" s="30">
        <v>31</v>
      </c>
      <c r="O841" s="30">
        <f t="shared" si="122"/>
        <v>31354</v>
      </c>
      <c r="P841" s="30">
        <f t="shared" si="124"/>
        <v>354</v>
      </c>
      <c r="Q841" s="30" t="str">
        <f t="shared" si="123"/>
        <v>const char* FP070[11] = {"FP070", "Sop kaki sapi, masakan", "84,5", "68", "9", "1,9", "3,7", "", "0,246666666666667", "DAGING, UNGGAS DAN HASIL OLAHANNYA", "31354"};</v>
      </c>
    </row>
    <row r="842" spans="1:17" x14ac:dyDescent="0.25">
      <c r="A842" s="12" t="s">
        <v>1499</v>
      </c>
      <c r="B842" s="28" t="s">
        <v>2234</v>
      </c>
      <c r="C842" s="4" t="s">
        <v>2331</v>
      </c>
      <c r="D842" s="5">
        <v>91.6</v>
      </c>
      <c r="E842" s="14">
        <v>34</v>
      </c>
      <c r="F842" s="5">
        <v>5.5</v>
      </c>
      <c r="G842" s="5">
        <v>0.8</v>
      </c>
      <c r="H842" s="5">
        <v>1.1000000000000001</v>
      </c>
      <c r="I842" s="9"/>
      <c r="J842" s="5">
        <f t="shared" si="121"/>
        <v>7.3333333333333334E-2</v>
      </c>
      <c r="K842" s="21" t="s">
        <v>2030</v>
      </c>
      <c r="L842" s="21" t="s">
        <v>11</v>
      </c>
      <c r="M842" s="43">
        <v>100</v>
      </c>
      <c r="N842" s="30">
        <v>31</v>
      </c>
      <c r="O842" s="30">
        <f t="shared" si="122"/>
        <v>31355</v>
      </c>
      <c r="P842" s="30">
        <f t="shared" si="124"/>
        <v>355</v>
      </c>
      <c r="Q842" s="30" t="str">
        <f t="shared" si="123"/>
        <v>const char* FP071[11] = {"FP071", "Sop kambing, masakan", "91,6", "34", "5,5", "0,8", "1,1", "", "0,0733333333333333", "DAGING, UNGGAS DAN HASIL OLAHANNYA", "31355"};</v>
      </c>
    </row>
    <row r="843" spans="1:17" x14ac:dyDescent="0.25">
      <c r="A843" s="12" t="s">
        <v>1500</v>
      </c>
      <c r="B843" s="28" t="s">
        <v>1501</v>
      </c>
      <c r="C843" s="4" t="s">
        <v>14</v>
      </c>
      <c r="D843" s="5">
        <v>85</v>
      </c>
      <c r="E843" s="14">
        <v>71</v>
      </c>
      <c r="F843" s="5">
        <v>7.4</v>
      </c>
      <c r="G843" s="5">
        <v>2.6</v>
      </c>
      <c r="H843" s="5">
        <v>4.5</v>
      </c>
      <c r="I843" s="9"/>
      <c r="J843" s="5">
        <f t="shared" si="121"/>
        <v>0.3</v>
      </c>
      <c r="K843" s="21" t="s">
        <v>2030</v>
      </c>
      <c r="L843" s="21" t="s">
        <v>11</v>
      </c>
      <c r="M843" s="43">
        <v>100</v>
      </c>
      <c r="N843" s="30">
        <v>31</v>
      </c>
      <c r="O843" s="30">
        <f t="shared" si="122"/>
        <v>31411</v>
      </c>
      <c r="P843" s="30">
        <f>P842+56</f>
        <v>411</v>
      </c>
      <c r="Q843" s="30" t="str">
        <f t="shared" si="123"/>
        <v>const char* FP072[11] = {"FP072", "Sop konro, masakan", "85", "71", "7,4", "2,6", "4,5", "", "0,3", "DAGING, UNGGAS DAN HASIL OLAHANNYA", "31411"};</v>
      </c>
    </row>
    <row r="844" spans="1:17" x14ac:dyDescent="0.25">
      <c r="A844" s="12" t="s">
        <v>1502</v>
      </c>
      <c r="B844" s="28" t="s">
        <v>1503</v>
      </c>
      <c r="C844" s="4" t="s">
        <v>14</v>
      </c>
      <c r="D844" s="5">
        <v>82.4</v>
      </c>
      <c r="E844" s="14">
        <v>89</v>
      </c>
      <c r="F844" s="5">
        <v>7.2</v>
      </c>
      <c r="G844" s="5">
        <v>5</v>
      </c>
      <c r="H844" s="5">
        <v>3.9</v>
      </c>
      <c r="I844" s="9"/>
      <c r="J844" s="5">
        <f t="shared" si="121"/>
        <v>0.26</v>
      </c>
      <c r="K844" s="21" t="s">
        <v>2030</v>
      </c>
      <c r="L844" s="21" t="s">
        <v>11</v>
      </c>
      <c r="M844" s="43">
        <v>100</v>
      </c>
      <c r="N844" s="30">
        <v>31</v>
      </c>
      <c r="O844" s="30">
        <f t="shared" si="122"/>
        <v>31412</v>
      </c>
      <c r="P844" s="30">
        <f>P843+1</f>
        <v>412</v>
      </c>
      <c r="Q844" s="30" t="str">
        <f t="shared" si="123"/>
        <v>const char* FP073[11] = {"FP073", "Sop saudara, masakan", "82,4", "89", "7,2", "5", "3,9", "", "0,26", "DAGING, UNGGAS DAN HASIL OLAHANNYA", "31412"};</v>
      </c>
    </row>
    <row r="845" spans="1:17" x14ac:dyDescent="0.25">
      <c r="A845" s="12" t="s">
        <v>1504</v>
      </c>
      <c r="B845" s="28" t="s">
        <v>2235</v>
      </c>
      <c r="C845" s="4" t="s">
        <v>127</v>
      </c>
      <c r="D845" s="5">
        <v>89.9</v>
      </c>
      <c r="E845" s="14">
        <v>42</v>
      </c>
      <c r="F845" s="7">
        <v>3.9</v>
      </c>
      <c r="G845" s="5">
        <v>1.7</v>
      </c>
      <c r="H845" s="5">
        <v>2.8</v>
      </c>
      <c r="I845" s="7">
        <v>0.4</v>
      </c>
      <c r="J845" s="5">
        <f t="shared" si="121"/>
        <v>0.18666666666666665</v>
      </c>
      <c r="K845" s="21" t="s">
        <v>2030</v>
      </c>
      <c r="L845" s="21" t="s">
        <v>11</v>
      </c>
      <c r="M845" s="43">
        <v>100</v>
      </c>
      <c r="N845" s="30">
        <v>31</v>
      </c>
      <c r="O845" s="30">
        <f t="shared" si="122"/>
        <v>31413</v>
      </c>
      <c r="P845" s="30">
        <f t="shared" si="118"/>
        <v>413</v>
      </c>
      <c r="Q845" s="30" t="str">
        <f t="shared" si="123"/>
        <v>const char* FP074[11] = {"FP074", "Soto bandung, masakan", "89,9", "42", "3,9", "1,7", "2,8", "0,4", "0,186666666666667", "DAGING, UNGGAS DAN HASIL OLAHANNYA", "31413"};</v>
      </c>
    </row>
    <row r="846" spans="1:17" x14ac:dyDescent="0.25">
      <c r="A846" s="12" t="s">
        <v>1505</v>
      </c>
      <c r="B846" s="28" t="s">
        <v>1506</v>
      </c>
      <c r="C846" s="4" t="s">
        <v>14</v>
      </c>
      <c r="D846" s="5">
        <v>83.7</v>
      </c>
      <c r="E846" s="14">
        <v>110</v>
      </c>
      <c r="F846" s="7">
        <v>2.9</v>
      </c>
      <c r="G846" s="5">
        <v>9.5</v>
      </c>
      <c r="H846" s="5">
        <v>3.2</v>
      </c>
      <c r="I846" s="9"/>
      <c r="J846" s="5">
        <f t="shared" si="121"/>
        <v>0.21333333333333335</v>
      </c>
      <c r="K846" s="21" t="s">
        <v>2030</v>
      </c>
      <c r="L846" s="21" t="s">
        <v>11</v>
      </c>
      <c r="M846" s="43">
        <v>100</v>
      </c>
      <c r="N846" s="30">
        <v>31</v>
      </c>
      <c r="O846" s="30">
        <f t="shared" si="122"/>
        <v>31414</v>
      </c>
      <c r="P846" s="30">
        <f t="shared" si="118"/>
        <v>414</v>
      </c>
      <c r="Q846" s="30" t="str">
        <f t="shared" si="123"/>
        <v>const char* FP075[11] = {"FP075", "Soto banjar, masakan", "83,7", "110", "2,9", "9,5", "3,2", "", "0,213333333333333", "DAGING, UNGGAS DAN HASIL OLAHANNYA", "31414"};</v>
      </c>
    </row>
    <row r="847" spans="1:17" x14ac:dyDescent="0.25">
      <c r="A847" s="12" t="s">
        <v>1507</v>
      </c>
      <c r="B847" s="28" t="s">
        <v>1508</v>
      </c>
      <c r="C847" s="4" t="s">
        <v>127</v>
      </c>
      <c r="D847" s="5">
        <v>75.900000000000006</v>
      </c>
      <c r="E847" s="14">
        <v>135</v>
      </c>
      <c r="F847" s="7">
        <v>2.5</v>
      </c>
      <c r="G847" s="5">
        <v>8.8000000000000007</v>
      </c>
      <c r="H847" s="5">
        <v>11.5</v>
      </c>
      <c r="I847" s="7">
        <v>0.5</v>
      </c>
      <c r="J847" s="5">
        <f t="shared" si="121"/>
        <v>0.76666666666666672</v>
      </c>
      <c r="K847" s="21" t="s">
        <v>2030</v>
      </c>
      <c r="L847" s="21" t="s">
        <v>11</v>
      </c>
      <c r="M847" s="43">
        <v>100</v>
      </c>
      <c r="N847" s="30">
        <v>31</v>
      </c>
      <c r="O847" s="30">
        <f t="shared" si="122"/>
        <v>31415</v>
      </c>
      <c r="P847" s="30">
        <f t="shared" si="118"/>
        <v>415</v>
      </c>
      <c r="Q847" s="30" t="str">
        <f t="shared" si="123"/>
        <v>const char* FP076[11] = {"FP076", "Soto betawi, masakan", "75,9", "135", "2,5", "8,8", "11,5", "0,5", "0,766666666666667", "DAGING, UNGGAS DAN HASIL OLAHANNYA", "31415"};</v>
      </c>
    </row>
    <row r="848" spans="1:17" x14ac:dyDescent="0.25">
      <c r="A848" s="12" t="s">
        <v>1509</v>
      </c>
      <c r="B848" s="28" t="s">
        <v>1510</v>
      </c>
      <c r="C848" s="4" t="s">
        <v>2330</v>
      </c>
      <c r="D848" s="5">
        <v>81.400000000000006</v>
      </c>
      <c r="E848" s="14">
        <v>92</v>
      </c>
      <c r="F848" s="7">
        <v>11.8</v>
      </c>
      <c r="G848" s="5">
        <v>4.3</v>
      </c>
      <c r="H848" s="5">
        <v>1.4</v>
      </c>
      <c r="I848" s="9"/>
      <c r="J848" s="5">
        <f t="shared" si="121"/>
        <v>9.3333333333333324E-2</v>
      </c>
      <c r="K848" s="21" t="s">
        <v>2030</v>
      </c>
      <c r="L848" s="21" t="s">
        <v>11</v>
      </c>
      <c r="M848" s="43">
        <v>100</v>
      </c>
      <c r="N848" s="30">
        <v>31</v>
      </c>
      <c r="O848" s="30">
        <f t="shared" si="122"/>
        <v>31421</v>
      </c>
      <c r="P848" s="30">
        <f>P843+10</f>
        <v>421</v>
      </c>
      <c r="Q848" s="30" t="str">
        <f t="shared" si="123"/>
        <v>const char* FP077[11] = {"FP077", "Soto jeroan, masakan", "81,4", "92", "11,8", "4,3", "1,4", "", "0,0933333333333333", "DAGING, UNGGAS DAN HASIL OLAHANNYA", "31421"};</v>
      </c>
    </row>
    <row r="849" spans="1:17" x14ac:dyDescent="0.25">
      <c r="A849" s="12" t="s">
        <v>1511</v>
      </c>
      <c r="B849" s="28" t="s">
        <v>1512</v>
      </c>
      <c r="C849" s="4" t="s">
        <v>127</v>
      </c>
      <c r="D849" s="5">
        <v>91.6</v>
      </c>
      <c r="E849" s="14">
        <v>38</v>
      </c>
      <c r="F849" s="7">
        <v>2.6</v>
      </c>
      <c r="G849" s="5">
        <v>2.2999999999999998</v>
      </c>
      <c r="H849" s="5">
        <v>1.8</v>
      </c>
      <c r="I849" s="7">
        <v>0.2</v>
      </c>
      <c r="J849" s="5">
        <f t="shared" si="121"/>
        <v>0.12000000000000001</v>
      </c>
      <c r="K849" s="21" t="s">
        <v>2030</v>
      </c>
      <c r="L849" s="21" t="s">
        <v>11</v>
      </c>
      <c r="M849" s="43">
        <v>100</v>
      </c>
      <c r="N849" s="30">
        <v>31</v>
      </c>
      <c r="O849" s="30">
        <f t="shared" si="122"/>
        <v>31422</v>
      </c>
      <c r="P849" s="30">
        <f t="shared" ref="P849:P852" si="125">P844+10</f>
        <v>422</v>
      </c>
      <c r="Q849" s="30" t="str">
        <f t="shared" si="123"/>
        <v>const char* FP078[11] = {"FP078", "Soto kudus, masakan", "91,6", "38", "2,6", "2,3", "1,8", "0,2", "0,12", "DAGING, UNGGAS DAN HASIL OLAHANNYA", "31422"};</v>
      </c>
    </row>
    <row r="850" spans="1:17" x14ac:dyDescent="0.25">
      <c r="A850" s="12" t="s">
        <v>1513</v>
      </c>
      <c r="B850" s="28" t="s">
        <v>2236</v>
      </c>
      <c r="C850" s="4" t="s">
        <v>127</v>
      </c>
      <c r="D850" s="5">
        <v>89.8</v>
      </c>
      <c r="E850" s="14">
        <v>60</v>
      </c>
      <c r="F850" s="7">
        <v>3.5</v>
      </c>
      <c r="G850" s="5">
        <v>4.5</v>
      </c>
      <c r="H850" s="5">
        <v>1.3</v>
      </c>
      <c r="I850" s="7">
        <v>0</v>
      </c>
      <c r="J850" s="5">
        <f t="shared" si="121"/>
        <v>8.666666666666667E-2</v>
      </c>
      <c r="K850" s="21" t="s">
        <v>2030</v>
      </c>
      <c r="L850" s="21" t="s">
        <v>11</v>
      </c>
      <c r="M850" s="43">
        <v>100</v>
      </c>
      <c r="N850" s="30">
        <v>31</v>
      </c>
      <c r="O850" s="30">
        <f t="shared" si="122"/>
        <v>31423</v>
      </c>
      <c r="P850" s="30">
        <f t="shared" si="125"/>
        <v>423</v>
      </c>
      <c r="Q850" s="30" t="str">
        <f t="shared" si="123"/>
        <v>const char* FP079[11] = {"FP079", "Soto madura, masakan", "89,8", "60", "3,5", "4,5", "1,3", "0", "0,0866666666666667", "DAGING, UNGGAS DAN HASIL OLAHANNYA", "31423"};</v>
      </c>
    </row>
    <row r="851" spans="1:17" x14ac:dyDescent="0.25">
      <c r="A851" s="12" t="s">
        <v>1514</v>
      </c>
      <c r="B851" s="28" t="s">
        <v>1515</v>
      </c>
      <c r="C851" s="4" t="s">
        <v>127</v>
      </c>
      <c r="D851" s="5">
        <v>75</v>
      </c>
      <c r="E851" s="14">
        <v>127</v>
      </c>
      <c r="F851" s="7">
        <v>5.9</v>
      </c>
      <c r="G851" s="5">
        <v>6.6</v>
      </c>
      <c r="H851" s="5">
        <v>11</v>
      </c>
      <c r="I851" s="7">
        <v>0.7</v>
      </c>
      <c r="J851" s="5">
        <f t="shared" si="121"/>
        <v>0.73333333333333328</v>
      </c>
      <c r="K851" s="21" t="s">
        <v>2030</v>
      </c>
      <c r="L851" s="21" t="s">
        <v>11</v>
      </c>
      <c r="M851" s="43">
        <v>100</v>
      </c>
      <c r="N851" s="30">
        <v>31</v>
      </c>
      <c r="O851" s="30">
        <f t="shared" si="122"/>
        <v>31424</v>
      </c>
      <c r="P851" s="30">
        <f t="shared" si="125"/>
        <v>424</v>
      </c>
      <c r="Q851" s="30" t="str">
        <f t="shared" si="123"/>
        <v>const char* FP080[11] = {"FP080", "Soto padang, masakan", "75", "127", "5,9", "6,6", "11", "0,7", "0,733333333333333", "DAGING, UNGGAS DAN HASIL OLAHANNYA", "31424"};</v>
      </c>
    </row>
    <row r="852" spans="1:17" x14ac:dyDescent="0.25">
      <c r="A852" s="12" t="s">
        <v>1516</v>
      </c>
      <c r="B852" s="28" t="s">
        <v>2237</v>
      </c>
      <c r="C852" s="4" t="s">
        <v>127</v>
      </c>
      <c r="D852" s="5">
        <v>83.8</v>
      </c>
      <c r="E852" s="14">
        <v>94</v>
      </c>
      <c r="F852" s="7">
        <v>3</v>
      </c>
      <c r="G852" s="5">
        <v>6.8</v>
      </c>
      <c r="H852" s="5">
        <v>5.0999999999999996</v>
      </c>
      <c r="I852" s="7">
        <v>0.3</v>
      </c>
      <c r="J852" s="5">
        <f t="shared" si="121"/>
        <v>0.33999999999999997</v>
      </c>
      <c r="K852" s="21" t="s">
        <v>2030</v>
      </c>
      <c r="L852" s="21" t="s">
        <v>11</v>
      </c>
      <c r="M852" s="43">
        <v>100</v>
      </c>
      <c r="N852" s="30">
        <v>31</v>
      </c>
      <c r="O852" s="30">
        <f t="shared" si="122"/>
        <v>31425</v>
      </c>
      <c r="P852" s="30">
        <f t="shared" si="125"/>
        <v>425</v>
      </c>
      <c r="Q852" s="30" t="str">
        <f t="shared" si="123"/>
        <v>const char* FP081[11] = {"FP081", "Soto pekalongan, masakan", "83,8", "94", "3", "6,8", "5,1", "0,3", "0,34", "DAGING, UNGGAS DAN HASIL OLAHANNYA", "31425"};</v>
      </c>
    </row>
    <row r="853" spans="1:17" x14ac:dyDescent="0.25">
      <c r="A853" s="12" t="s">
        <v>1517</v>
      </c>
      <c r="B853" s="28" t="s">
        <v>2238</v>
      </c>
      <c r="C853" s="4" t="s">
        <v>127</v>
      </c>
      <c r="D853" s="5">
        <v>86</v>
      </c>
      <c r="E853" s="14">
        <v>75</v>
      </c>
      <c r="F853" s="7">
        <v>3.6</v>
      </c>
      <c r="G853" s="5">
        <v>5.2</v>
      </c>
      <c r="H853" s="5">
        <v>3.5</v>
      </c>
      <c r="I853" s="7">
        <v>0</v>
      </c>
      <c r="J853" s="5">
        <f t="shared" si="121"/>
        <v>0.23333333333333334</v>
      </c>
      <c r="K853" s="21" t="s">
        <v>2030</v>
      </c>
      <c r="L853" s="21" t="s">
        <v>11</v>
      </c>
      <c r="M853" s="43">
        <v>100</v>
      </c>
      <c r="N853" s="30">
        <v>31</v>
      </c>
      <c r="O853" s="30">
        <f t="shared" si="122"/>
        <v>31431</v>
      </c>
      <c r="P853" s="30">
        <f>P852+6</f>
        <v>431</v>
      </c>
      <c r="Q853" s="30" t="str">
        <f t="shared" si="123"/>
        <v>const char* FP082[11] = {"FP082", "Soto pemalang, masakan", "86", "75", "3,6", "5,2", "3,5", "0", "0,233333333333333", "DAGING, UNGGAS DAN HASIL OLAHANNYA", "31431"};</v>
      </c>
    </row>
    <row r="854" spans="1:17" x14ac:dyDescent="0.25">
      <c r="A854" s="12" t="s">
        <v>1518</v>
      </c>
      <c r="B854" s="28" t="s">
        <v>2239</v>
      </c>
      <c r="C854" s="4" t="s">
        <v>127</v>
      </c>
      <c r="D854" s="5">
        <v>75.900000000000006</v>
      </c>
      <c r="E854" s="14">
        <v>80</v>
      </c>
      <c r="F854" s="7">
        <v>3.2</v>
      </c>
      <c r="G854" s="5">
        <v>3.5</v>
      </c>
      <c r="H854" s="5">
        <v>9</v>
      </c>
      <c r="I854" s="7">
        <v>0.3</v>
      </c>
      <c r="J854" s="5">
        <f t="shared" si="121"/>
        <v>0.6</v>
      </c>
      <c r="K854" s="21" t="s">
        <v>2030</v>
      </c>
      <c r="L854" s="21" t="s">
        <v>11</v>
      </c>
      <c r="M854" s="43">
        <v>100</v>
      </c>
      <c r="N854" s="30">
        <v>31</v>
      </c>
      <c r="O854" s="30">
        <f t="shared" si="122"/>
        <v>31432</v>
      </c>
      <c r="P854" s="30">
        <f>P853+1</f>
        <v>432</v>
      </c>
      <c r="Q854" s="30" t="str">
        <f t="shared" si="123"/>
        <v>const char* FP083[11] = {"FP083", "Soto sukaraja, masakan", "75,9", "80", "3,2", "3,5", "9", "0,3", "0,6", "DAGING, UNGGAS DAN HASIL OLAHANNYA", "31432"};</v>
      </c>
    </row>
    <row r="855" spans="1:17" x14ac:dyDescent="0.25">
      <c r="A855" s="12" t="s">
        <v>1519</v>
      </c>
      <c r="B855" s="28" t="s">
        <v>1520</v>
      </c>
      <c r="C855" s="4" t="s">
        <v>127</v>
      </c>
      <c r="D855" s="5">
        <v>88.1</v>
      </c>
      <c r="E855" s="14">
        <v>86</v>
      </c>
      <c r="F855" s="7">
        <v>2.2999999999999998</v>
      </c>
      <c r="G855" s="5">
        <v>8.5</v>
      </c>
      <c r="H855" s="5">
        <v>0</v>
      </c>
      <c r="I855" s="7">
        <v>0</v>
      </c>
      <c r="J855" s="5">
        <f t="shared" si="121"/>
        <v>0</v>
      </c>
      <c r="K855" s="21" t="s">
        <v>2030</v>
      </c>
      <c r="L855" s="21" t="s">
        <v>11</v>
      </c>
      <c r="M855" s="43">
        <v>100</v>
      </c>
      <c r="N855" s="30">
        <v>31</v>
      </c>
      <c r="O855" s="30">
        <f t="shared" si="122"/>
        <v>31433</v>
      </c>
      <c r="P855" s="30">
        <f t="shared" si="118"/>
        <v>433</v>
      </c>
      <c r="Q855" s="30" t="str">
        <f t="shared" si="123"/>
        <v>const char* FP084[11] = {"FP084", "Soto sulung, masakan", "88,1", "86", "2,3", "8,5", "0", "0", "0", "DAGING, UNGGAS DAN HASIL OLAHANNYA", "31433"};</v>
      </c>
    </row>
    <row r="856" spans="1:17" x14ac:dyDescent="0.25">
      <c r="A856" s="12" t="s">
        <v>1521</v>
      </c>
      <c r="B856" s="28" t="s">
        <v>1522</v>
      </c>
      <c r="C856" s="4" t="s">
        <v>2330</v>
      </c>
      <c r="D856" s="5">
        <v>81</v>
      </c>
      <c r="E856" s="14">
        <v>75</v>
      </c>
      <c r="F856" s="7">
        <v>5.6</v>
      </c>
      <c r="G856" s="5">
        <v>0.4</v>
      </c>
      <c r="H856" s="5">
        <v>12.2</v>
      </c>
      <c r="I856" s="7">
        <v>0.2</v>
      </c>
      <c r="J856" s="5">
        <f t="shared" si="121"/>
        <v>0.81333333333333324</v>
      </c>
      <c r="K856" s="21" t="s">
        <v>2030</v>
      </c>
      <c r="L856" s="21" t="s">
        <v>11</v>
      </c>
      <c r="M856" s="43">
        <v>100</v>
      </c>
      <c r="N856" s="30">
        <v>31</v>
      </c>
      <c r="O856" s="30">
        <f t="shared" si="122"/>
        <v>31434</v>
      </c>
      <c r="P856" s="30">
        <f t="shared" si="118"/>
        <v>434</v>
      </c>
      <c r="Q856" s="30" t="str">
        <f t="shared" si="123"/>
        <v>const char* FP085[11] = {"FP085", "Sukiyaki, masakan", "81", "75", "5,6", "0,4", "12,2", "0,2", "0,813333333333333", "DAGING, UNGGAS DAN HASIL OLAHANNYA", "31434"};</v>
      </c>
    </row>
    <row r="857" spans="1:17" x14ac:dyDescent="0.25">
      <c r="A857" s="12" t="s">
        <v>1523</v>
      </c>
      <c r="B857" s="28" t="s">
        <v>2240</v>
      </c>
      <c r="C857" s="4" t="s">
        <v>14</v>
      </c>
      <c r="D857" s="5">
        <v>81.7</v>
      </c>
      <c r="E857" s="14">
        <v>83</v>
      </c>
      <c r="F857" s="7">
        <v>10.4</v>
      </c>
      <c r="G857" s="5">
        <v>3.4</v>
      </c>
      <c r="H857" s="5">
        <v>2.8</v>
      </c>
      <c r="I857" s="9"/>
      <c r="J857" s="5">
        <f t="shared" si="121"/>
        <v>0.18666666666666665</v>
      </c>
      <c r="K857" s="21" t="s">
        <v>2030</v>
      </c>
      <c r="L857" s="21" t="s">
        <v>11</v>
      </c>
      <c r="M857" s="43">
        <v>100</v>
      </c>
      <c r="N857" s="30">
        <v>31</v>
      </c>
      <c r="O857" s="30">
        <f t="shared" si="122"/>
        <v>31435</v>
      </c>
      <c r="P857" s="30">
        <f t="shared" si="118"/>
        <v>435</v>
      </c>
      <c r="Q857" s="30" t="str">
        <f t="shared" si="123"/>
        <v>const char* FP086[11] = {"FP086", "Tedong pallu basa, masakan", "81,7", "83", "10,4", "3,4", "2,8", "", "0,186666666666667", "DAGING, UNGGAS DAN HASIL OLAHANNYA", "31435"};</v>
      </c>
    </row>
    <row r="858" spans="1:17" x14ac:dyDescent="0.25">
      <c r="A858" s="12" t="s">
        <v>1524</v>
      </c>
      <c r="B858" s="28" t="s">
        <v>1525</v>
      </c>
      <c r="C858" s="4" t="s">
        <v>14</v>
      </c>
      <c r="D858" s="5">
        <v>54.9</v>
      </c>
      <c r="E858" s="14">
        <v>257</v>
      </c>
      <c r="F858" s="7">
        <v>18.8</v>
      </c>
      <c r="G858" s="5">
        <v>18.5</v>
      </c>
      <c r="H858" s="5">
        <v>3.8</v>
      </c>
      <c r="I858" s="9"/>
      <c r="J858" s="5">
        <f t="shared" si="121"/>
        <v>0.2533333333333333</v>
      </c>
      <c r="K858" s="21" t="s">
        <v>2030</v>
      </c>
      <c r="L858" s="21" t="s">
        <v>11</v>
      </c>
      <c r="M858" s="43">
        <v>100</v>
      </c>
      <c r="N858" s="30">
        <v>31</v>
      </c>
      <c r="O858" s="30">
        <f t="shared" si="122"/>
        <v>31441</v>
      </c>
      <c r="P858" s="30">
        <f>P857+6</f>
        <v>441</v>
      </c>
      <c r="Q858" s="30" t="str">
        <f t="shared" si="123"/>
        <v>const char* FP087[11] = {"FP087", "Tikus rica, masakan", "54,9", "257", "18,8", "18,5", "3,8", "", "0,253333333333333", "DAGING, UNGGAS DAN HASIL OLAHANNYA", "31441"};</v>
      </c>
    </row>
    <row r="859" spans="1:17" x14ac:dyDescent="0.25">
      <c r="A859" s="12" t="s">
        <v>1526</v>
      </c>
      <c r="B859" s="28" t="s">
        <v>1527</v>
      </c>
      <c r="C859" s="4" t="s">
        <v>14</v>
      </c>
      <c r="D859" s="5">
        <v>31.6</v>
      </c>
      <c r="E859" s="14">
        <v>516</v>
      </c>
      <c r="F859" s="7">
        <v>17.7</v>
      </c>
      <c r="G859" s="5">
        <v>49.5</v>
      </c>
      <c r="H859" s="5">
        <v>0</v>
      </c>
      <c r="I859" s="9"/>
      <c r="J859" s="5">
        <f t="shared" si="121"/>
        <v>0</v>
      </c>
      <c r="K859" s="21" t="s">
        <v>2030</v>
      </c>
      <c r="L859" s="21" t="s">
        <v>11</v>
      </c>
      <c r="M859" s="43">
        <v>100</v>
      </c>
      <c r="N859" s="30">
        <v>31</v>
      </c>
      <c r="O859" s="30">
        <f t="shared" si="122"/>
        <v>31442</v>
      </c>
      <c r="P859" s="30">
        <f>P858+1</f>
        <v>442</v>
      </c>
      <c r="Q859" s="30" t="str">
        <f t="shared" si="123"/>
        <v>const char* FP088[11] = {"FP088", "Tinoransa, masakan", "31,6", "516", "17,7", "49,5", "0", "", "0", "DAGING, UNGGAS DAN HASIL OLAHANNYA", "31442"};</v>
      </c>
    </row>
    <row r="860" spans="1:17" x14ac:dyDescent="0.25">
      <c r="A860" s="12" t="s">
        <v>1528</v>
      </c>
      <c r="B860" s="28" t="s">
        <v>1529</v>
      </c>
      <c r="C860" s="4" t="s">
        <v>14</v>
      </c>
      <c r="D860" s="5">
        <v>81.5</v>
      </c>
      <c r="E860" s="14">
        <v>70</v>
      </c>
      <c r="F860" s="5">
        <v>14.6</v>
      </c>
      <c r="G860" s="5">
        <v>0.8</v>
      </c>
      <c r="H860" s="5">
        <v>1</v>
      </c>
      <c r="I860" s="10">
        <v>0</v>
      </c>
      <c r="J860" s="5">
        <f t="shared" si="121"/>
        <v>6.6666666666666666E-2</v>
      </c>
      <c r="K860" s="21" t="s">
        <v>2028</v>
      </c>
      <c r="L860" s="21" t="s">
        <v>11</v>
      </c>
      <c r="M860" s="43">
        <v>100</v>
      </c>
      <c r="N860" s="30">
        <v>32</v>
      </c>
      <c r="O860" s="30">
        <f t="shared" si="122"/>
        <v>321</v>
      </c>
      <c r="P860" s="45">
        <v>1</v>
      </c>
      <c r="Q860" s="30" t="str">
        <f t="shared" si="123"/>
        <v>const char* GR001[11] = {"GR001", "Belut, segar", "81,5", "70", "14,6", "0,8", "1", "0", "0,0666666666666667", "IKAN, KERANG, UDANG DAN HASIL OLAHANNYA", "321"};</v>
      </c>
    </row>
    <row r="861" spans="1:17" x14ac:dyDescent="0.25">
      <c r="A861" s="12" t="s">
        <v>1530</v>
      </c>
      <c r="B861" s="28" t="s">
        <v>1531</v>
      </c>
      <c r="C861" s="4" t="s">
        <v>2328</v>
      </c>
      <c r="D861" s="5">
        <v>79.5</v>
      </c>
      <c r="E861" s="14">
        <v>93</v>
      </c>
      <c r="F861" s="5">
        <v>12.8</v>
      </c>
      <c r="G861" s="5">
        <v>1.5</v>
      </c>
      <c r="H861" s="5">
        <v>6.1</v>
      </c>
      <c r="I861" s="7">
        <v>0</v>
      </c>
      <c r="J861" s="5">
        <f t="shared" si="121"/>
        <v>0.40666666666666662</v>
      </c>
      <c r="K861" s="21" t="s">
        <v>2028</v>
      </c>
      <c r="L861" s="21" t="s">
        <v>11</v>
      </c>
      <c r="M861" s="43">
        <v>100</v>
      </c>
      <c r="N861" s="30">
        <v>32</v>
      </c>
      <c r="O861" s="30">
        <f t="shared" si="122"/>
        <v>322</v>
      </c>
      <c r="P861" s="45">
        <v>2</v>
      </c>
      <c r="Q861" s="30" t="str">
        <f t="shared" si="123"/>
        <v>const char* GR002[11] = {"GR002", "Belut,laut, segar", "79,5", "93", "12,8", "1,5", "6,1", "0", "0,406666666666667", "IKAN, KERANG, UDANG DAN HASIL OLAHANNYA", "322"};</v>
      </c>
    </row>
    <row r="862" spans="1:17" x14ac:dyDescent="0.25">
      <c r="A862" s="12" t="s">
        <v>1532</v>
      </c>
      <c r="B862" s="28" t="s">
        <v>1533</v>
      </c>
      <c r="C862" s="4" t="s">
        <v>2328</v>
      </c>
      <c r="D862" s="5">
        <v>82.2</v>
      </c>
      <c r="E862" s="14">
        <v>75</v>
      </c>
      <c r="F862" s="5">
        <v>16.100000000000001</v>
      </c>
      <c r="G862" s="5">
        <v>0.7</v>
      </c>
      <c r="H862" s="5">
        <v>0.1</v>
      </c>
      <c r="I862" s="7">
        <v>0</v>
      </c>
      <c r="J862" s="5">
        <f t="shared" si="121"/>
        <v>6.6666666666666671E-3</v>
      </c>
      <c r="K862" s="21" t="s">
        <v>2028</v>
      </c>
      <c r="L862" s="21" t="s">
        <v>11</v>
      </c>
      <c r="M862" s="43">
        <v>100</v>
      </c>
      <c r="N862" s="30">
        <v>32</v>
      </c>
      <c r="O862" s="30">
        <f t="shared" si="122"/>
        <v>323</v>
      </c>
      <c r="P862" s="45">
        <v>3</v>
      </c>
      <c r="Q862" s="30" t="str">
        <f t="shared" si="123"/>
        <v>const char* GR003[11] = {"GR003", "Cumi-cumi, segar", "82,2", "75", "16,1", "0,7", "0,1", "0", "0,00666666666666667", "IKAN, KERANG, UDANG DAN HASIL OLAHANNYA", "323"};</v>
      </c>
    </row>
    <row r="863" spans="1:17" x14ac:dyDescent="0.25">
      <c r="A863" s="12" t="s">
        <v>1534</v>
      </c>
      <c r="B863" s="28" t="s">
        <v>1535</v>
      </c>
      <c r="C863" s="4" t="s">
        <v>2329</v>
      </c>
      <c r="D863" s="5">
        <v>66</v>
      </c>
      <c r="E863" s="14">
        <v>193</v>
      </c>
      <c r="F863" s="5">
        <v>19</v>
      </c>
      <c r="G863" s="5">
        <v>13</v>
      </c>
      <c r="H863" s="5">
        <v>0</v>
      </c>
      <c r="I863" s="7">
        <v>0</v>
      </c>
      <c r="J863" s="5">
        <f t="shared" si="121"/>
        <v>0</v>
      </c>
      <c r="K863" s="21" t="s">
        <v>2028</v>
      </c>
      <c r="L863" s="21" t="s">
        <v>11</v>
      </c>
      <c r="M863" s="43">
        <v>100</v>
      </c>
      <c r="N863" s="30">
        <v>32</v>
      </c>
      <c r="O863" s="30">
        <f t="shared" si="122"/>
        <v>324</v>
      </c>
      <c r="P863" s="45">
        <v>4</v>
      </c>
      <c r="Q863" s="30" t="str">
        <f t="shared" si="123"/>
        <v>const char* GR004[11] = {"GR004", "Ikan bader, segar", "66", "193", "19", "13", "0", "0", "0", "IKAN, KERANG, UDANG DAN HASIL OLAHANNYA", "324"};</v>
      </c>
    </row>
    <row r="864" spans="1:17" x14ac:dyDescent="0.25">
      <c r="A864" s="12" t="s">
        <v>1536</v>
      </c>
      <c r="B864" s="28" t="s">
        <v>1537</v>
      </c>
      <c r="C864" s="4" t="s">
        <v>2328</v>
      </c>
      <c r="D864" s="5">
        <v>76.5</v>
      </c>
      <c r="E864" s="14">
        <v>107</v>
      </c>
      <c r="F864" s="5">
        <v>16.5</v>
      </c>
      <c r="G864" s="5">
        <v>3.9</v>
      </c>
      <c r="H864" s="5">
        <v>1.5</v>
      </c>
      <c r="I864" s="7">
        <v>0</v>
      </c>
      <c r="J864" s="5">
        <f t="shared" si="121"/>
        <v>0.1</v>
      </c>
      <c r="K864" s="21" t="s">
        <v>2028</v>
      </c>
      <c r="L864" s="21" t="s">
        <v>11</v>
      </c>
      <c r="M864" s="43">
        <v>100</v>
      </c>
      <c r="N864" s="30">
        <v>32</v>
      </c>
      <c r="O864" s="30">
        <f t="shared" si="122"/>
        <v>325</v>
      </c>
      <c r="P864" s="45">
        <v>5</v>
      </c>
      <c r="Q864" s="30" t="str">
        <f t="shared" si="123"/>
        <v>const char* GR005[11] = {"GR005", "Ikan balong, segar", "76,5", "107", "16,5", "3,9", "1,5", "0", "0,1", "IKAN, KERANG, UDANG DAN HASIL OLAHANNYA", "325"};</v>
      </c>
    </row>
    <row r="865" spans="1:17" x14ac:dyDescent="0.25">
      <c r="A865" s="12" t="s">
        <v>1538</v>
      </c>
      <c r="B865" s="28" t="s">
        <v>2241</v>
      </c>
      <c r="C865" s="4" t="s">
        <v>2328</v>
      </c>
      <c r="D865" s="5">
        <v>73.7</v>
      </c>
      <c r="E865" s="14">
        <v>112</v>
      </c>
      <c r="F865" s="5">
        <v>20</v>
      </c>
      <c r="G865" s="5">
        <v>1.3</v>
      </c>
      <c r="H865" s="5">
        <v>3.7</v>
      </c>
      <c r="I865" s="7">
        <v>0</v>
      </c>
      <c r="J865" s="5">
        <f t="shared" si="121"/>
        <v>0.24666666666666667</v>
      </c>
      <c r="K865" s="21" t="s">
        <v>2028</v>
      </c>
      <c r="L865" s="21" t="s">
        <v>11</v>
      </c>
      <c r="M865" s="43">
        <v>100</v>
      </c>
      <c r="N865" s="30">
        <v>32</v>
      </c>
      <c r="O865" s="30">
        <f t="shared" si="122"/>
        <v>3211</v>
      </c>
      <c r="P865" s="45">
        <v>11</v>
      </c>
      <c r="Q865" s="30" t="str">
        <f t="shared" si="123"/>
        <v>const char* GR006[11] = {"GR006", "Ikan bambangan, segar", "73,7", "112", "20", "1,3", "3,7", "0", "0,246666666666667", "IKAN, KERANG, UDANG DAN HASIL OLAHANNYA", "3211"};</v>
      </c>
    </row>
    <row r="866" spans="1:17" x14ac:dyDescent="0.25">
      <c r="A866" s="12" t="s">
        <v>1539</v>
      </c>
      <c r="B866" s="28" t="s">
        <v>1540</v>
      </c>
      <c r="C866" s="4" t="s">
        <v>2329</v>
      </c>
      <c r="D866" s="5">
        <v>74</v>
      </c>
      <c r="E866" s="14">
        <v>123</v>
      </c>
      <c r="F866" s="5">
        <v>20</v>
      </c>
      <c r="G866" s="5">
        <v>4.8</v>
      </c>
      <c r="H866" s="5">
        <v>0</v>
      </c>
      <c r="I866" s="7">
        <v>0</v>
      </c>
      <c r="J866" s="5">
        <f t="shared" si="121"/>
        <v>0</v>
      </c>
      <c r="K866" s="21" t="s">
        <v>2028</v>
      </c>
      <c r="L866" s="21" t="s">
        <v>11</v>
      </c>
      <c r="M866" s="43">
        <v>100</v>
      </c>
      <c r="N866" s="30">
        <v>32</v>
      </c>
      <c r="O866" s="30">
        <f t="shared" si="122"/>
        <v>3212</v>
      </c>
      <c r="P866" s="45">
        <v>12</v>
      </c>
      <c r="Q866" s="30" t="str">
        <f t="shared" si="123"/>
        <v>const char* GR007[11] = {"GR007", "Ikan bandeng, segar", "74", "123", "20", "4,8", "0", "0", "0", "IKAN, KERANG, UDANG DAN HASIL OLAHANNYA", "3212"};</v>
      </c>
    </row>
    <row r="867" spans="1:17" x14ac:dyDescent="0.25">
      <c r="A867" s="12" t="s">
        <v>1541</v>
      </c>
      <c r="B867" s="28" t="s">
        <v>1542</v>
      </c>
      <c r="C867" s="4" t="s">
        <v>2328</v>
      </c>
      <c r="D867" s="5">
        <v>73.5</v>
      </c>
      <c r="E867" s="14">
        <v>111</v>
      </c>
      <c r="F867" s="5">
        <v>19.399999999999999</v>
      </c>
      <c r="G867" s="5">
        <v>0.9</v>
      </c>
      <c r="H867" s="5">
        <v>4.8</v>
      </c>
      <c r="I867" s="7">
        <v>0</v>
      </c>
      <c r="J867" s="5">
        <f t="shared" si="121"/>
        <v>0.32</v>
      </c>
      <c r="K867" s="21" t="s">
        <v>2028</v>
      </c>
      <c r="L867" s="21" t="s">
        <v>11</v>
      </c>
      <c r="M867" s="43">
        <v>100</v>
      </c>
      <c r="N867" s="30">
        <v>32</v>
      </c>
      <c r="O867" s="30">
        <f t="shared" si="122"/>
        <v>3213</v>
      </c>
      <c r="P867" s="45">
        <v>13</v>
      </c>
      <c r="Q867" s="30" t="str">
        <f t="shared" si="123"/>
        <v>const char* GR008[11] = {"GR008", "Ikan banjar, segar", "73,5", "111", "19,4", "0,9", "4,8", "0", "0,32", "IKAN, KERANG, UDANG DAN HASIL OLAHANNYA", "3213"};</v>
      </c>
    </row>
    <row r="868" spans="1:17" x14ac:dyDescent="0.25">
      <c r="A868" s="12" t="s">
        <v>1543</v>
      </c>
      <c r="B868" s="28" t="s">
        <v>1544</v>
      </c>
      <c r="C868" s="4" t="s">
        <v>14</v>
      </c>
      <c r="D868" s="5">
        <v>80</v>
      </c>
      <c r="E868" s="14">
        <v>78</v>
      </c>
      <c r="F868" s="5">
        <v>14.5</v>
      </c>
      <c r="G868" s="5">
        <v>0.6</v>
      </c>
      <c r="H868" s="5">
        <v>3.7</v>
      </c>
      <c r="I868" s="10">
        <v>0</v>
      </c>
      <c r="J868" s="5">
        <f t="shared" si="121"/>
        <v>0.24666666666666667</v>
      </c>
      <c r="K868" s="21" t="s">
        <v>2028</v>
      </c>
      <c r="L868" s="21" t="s">
        <v>11</v>
      </c>
      <c r="M868" s="43">
        <v>100</v>
      </c>
      <c r="N868" s="30">
        <v>32</v>
      </c>
      <c r="O868" s="30">
        <f t="shared" si="122"/>
        <v>3214</v>
      </c>
      <c r="P868" s="45">
        <v>14</v>
      </c>
      <c r="Q868" s="30" t="str">
        <f t="shared" si="123"/>
        <v>const char* GR009[11] = {"GR009", "Ikan baronang, segar", "80", "78", "14,5", "0,6", "3,7", "0", "0,246666666666667", "IKAN, KERANG, UDANG DAN HASIL OLAHANNYA", "3214"};</v>
      </c>
    </row>
    <row r="869" spans="1:17" x14ac:dyDescent="0.25">
      <c r="A869" s="12" t="s">
        <v>1545</v>
      </c>
      <c r="B869" s="28" t="s">
        <v>1546</v>
      </c>
      <c r="C869" s="4" t="s">
        <v>14</v>
      </c>
      <c r="D869" s="5">
        <v>75.7</v>
      </c>
      <c r="E869" s="14">
        <v>115</v>
      </c>
      <c r="F869" s="5">
        <v>14.5</v>
      </c>
      <c r="G869" s="5">
        <v>4.5999999999999996</v>
      </c>
      <c r="H869" s="5">
        <v>4.2</v>
      </c>
      <c r="I869" s="10">
        <v>0</v>
      </c>
      <c r="J869" s="5">
        <f t="shared" si="121"/>
        <v>0.28000000000000003</v>
      </c>
      <c r="K869" s="21" t="s">
        <v>2028</v>
      </c>
      <c r="L869" s="21" t="s">
        <v>11</v>
      </c>
      <c r="M869" s="43">
        <v>100</v>
      </c>
      <c r="N869" s="30">
        <v>32</v>
      </c>
      <c r="O869" s="30">
        <f t="shared" si="122"/>
        <v>3215</v>
      </c>
      <c r="P869" s="45">
        <v>15</v>
      </c>
      <c r="Q869" s="30" t="str">
        <f t="shared" si="123"/>
        <v>const char* GR010[11] = {"GR010", "Ikan batung, segar", "75,7", "115", "14,5", "4,6", "4,2", "0", "0,28", "IKAN, KERANG, UDANG DAN HASIL OLAHANNYA", "3215"};</v>
      </c>
    </row>
    <row r="870" spans="1:17" x14ac:dyDescent="0.25">
      <c r="A870" s="12" t="s">
        <v>1547</v>
      </c>
      <c r="B870" s="28" t="s">
        <v>1548</v>
      </c>
      <c r="C870" s="4" t="s">
        <v>14</v>
      </c>
      <c r="D870" s="5">
        <v>74.900000000000006</v>
      </c>
      <c r="E870" s="14">
        <v>123</v>
      </c>
      <c r="F870" s="5">
        <v>15.1</v>
      </c>
      <c r="G870" s="5">
        <v>5.5</v>
      </c>
      <c r="H870" s="5">
        <v>3.3</v>
      </c>
      <c r="I870" s="10">
        <v>0</v>
      </c>
      <c r="J870" s="5">
        <f t="shared" si="121"/>
        <v>0.22</v>
      </c>
      <c r="K870" s="21" t="s">
        <v>2028</v>
      </c>
      <c r="L870" s="21" t="s">
        <v>11</v>
      </c>
      <c r="M870" s="43">
        <v>100</v>
      </c>
      <c r="N870" s="30">
        <v>32</v>
      </c>
      <c r="O870" s="30">
        <f t="shared" si="122"/>
        <v>3221</v>
      </c>
      <c r="P870" s="45">
        <v>21</v>
      </c>
      <c r="Q870" s="30" t="str">
        <f t="shared" si="123"/>
        <v>const char* GR011[11] = {"GR011", "Ikan baung, segar", "74,9", "123", "15,1", "5,5", "3,3", "0", "0,22", "IKAN, KERANG, UDANG DAN HASIL OLAHANNYA", "3221"};</v>
      </c>
    </row>
    <row r="871" spans="1:17" x14ac:dyDescent="0.25">
      <c r="A871" s="12" t="s">
        <v>1549</v>
      </c>
      <c r="B871" s="28" t="s">
        <v>1550</v>
      </c>
      <c r="C871" s="4" t="s">
        <v>2329</v>
      </c>
      <c r="D871" s="5">
        <v>78</v>
      </c>
      <c r="E871" s="14">
        <v>91</v>
      </c>
      <c r="F871" s="5">
        <v>19</v>
      </c>
      <c r="G871" s="5">
        <v>1.7</v>
      </c>
      <c r="H871" s="5">
        <v>0</v>
      </c>
      <c r="I871" s="7">
        <v>0</v>
      </c>
      <c r="J871" s="5">
        <f t="shared" si="121"/>
        <v>0</v>
      </c>
      <c r="K871" s="21" t="s">
        <v>2028</v>
      </c>
      <c r="L871" s="21" t="s">
        <v>11</v>
      </c>
      <c r="M871" s="43">
        <v>100</v>
      </c>
      <c r="N871" s="30">
        <v>32</v>
      </c>
      <c r="O871" s="30">
        <f t="shared" si="122"/>
        <v>3222</v>
      </c>
      <c r="P871" s="45">
        <v>22</v>
      </c>
      <c r="Q871" s="30" t="str">
        <f t="shared" si="123"/>
        <v>const char* GR012[11] = {"GR012", "Ikan bawal, segar", "78", "91", "19", "1,7", "0", "0", "0", "IKAN, KERANG, UDANG DAN HASIL OLAHANNYA", "3222"};</v>
      </c>
    </row>
    <row r="872" spans="1:17" x14ac:dyDescent="0.25">
      <c r="A872" s="12" t="s">
        <v>1551</v>
      </c>
      <c r="B872" s="28" t="s">
        <v>1552</v>
      </c>
      <c r="C872" s="4" t="s">
        <v>14</v>
      </c>
      <c r="D872" s="5">
        <v>79.2</v>
      </c>
      <c r="E872" s="14">
        <v>80</v>
      </c>
      <c r="F872" s="5">
        <v>14.7</v>
      </c>
      <c r="G872" s="5">
        <v>1.4</v>
      </c>
      <c r="H872" s="5">
        <v>2.2000000000000002</v>
      </c>
      <c r="I872" s="10">
        <v>0</v>
      </c>
      <c r="J872" s="5">
        <f t="shared" si="121"/>
        <v>0.14666666666666667</v>
      </c>
      <c r="K872" s="21" t="s">
        <v>2028</v>
      </c>
      <c r="L872" s="21" t="s">
        <v>11</v>
      </c>
      <c r="M872" s="43">
        <v>100</v>
      </c>
      <c r="N872" s="30">
        <v>32</v>
      </c>
      <c r="O872" s="30">
        <f t="shared" si="122"/>
        <v>3223</v>
      </c>
      <c r="P872" s="45">
        <v>23</v>
      </c>
      <c r="Q872" s="30" t="str">
        <f t="shared" si="123"/>
        <v>const char* GR013[11] = {"GR013", "Ikan Belida, segar", "79,2", "80", "14,7", "1,4", "2,2", "0", "0,146666666666667", "IKAN, KERANG, UDANG DAN HASIL OLAHANNYA", "3223"};</v>
      </c>
    </row>
    <row r="873" spans="1:17" x14ac:dyDescent="0.25">
      <c r="A873" s="12" t="s">
        <v>1553</v>
      </c>
      <c r="B873" s="28" t="s">
        <v>1554</v>
      </c>
      <c r="C873" s="4" t="s">
        <v>2329</v>
      </c>
      <c r="D873" s="5">
        <v>70</v>
      </c>
      <c r="E873" s="14">
        <v>109</v>
      </c>
      <c r="F873" s="5">
        <v>17</v>
      </c>
      <c r="G873" s="5">
        <v>4</v>
      </c>
      <c r="H873" s="5">
        <v>0</v>
      </c>
      <c r="I873" s="7">
        <v>0</v>
      </c>
      <c r="J873" s="5">
        <f t="shared" si="121"/>
        <v>0</v>
      </c>
      <c r="K873" s="21" t="s">
        <v>2028</v>
      </c>
      <c r="L873" s="21" t="s">
        <v>11</v>
      </c>
      <c r="M873" s="43">
        <v>100</v>
      </c>
      <c r="N873" s="30">
        <v>32</v>
      </c>
      <c r="O873" s="30">
        <f t="shared" si="122"/>
        <v>3224</v>
      </c>
      <c r="P873" s="45">
        <v>24</v>
      </c>
      <c r="Q873" s="30" t="str">
        <f t="shared" si="123"/>
        <v>const char* GR014[11] = {"GR014", "Ikan beunteur, segar", "70", "109", "17", "4", "0", "0", "0", "IKAN, KERANG, UDANG DAN HASIL OLAHANNYA", "3224"};</v>
      </c>
    </row>
    <row r="874" spans="1:17" x14ac:dyDescent="0.25">
      <c r="A874" s="12" t="s">
        <v>1555</v>
      </c>
      <c r="B874" s="28" t="s">
        <v>1556</v>
      </c>
      <c r="C874" s="4" t="s">
        <v>14</v>
      </c>
      <c r="D874" s="5">
        <v>79.099999999999994</v>
      </c>
      <c r="E874" s="14">
        <v>90</v>
      </c>
      <c r="F874" s="5">
        <v>14.9</v>
      </c>
      <c r="G874" s="5">
        <v>2.5</v>
      </c>
      <c r="H874" s="5">
        <v>2.1</v>
      </c>
      <c r="I874" s="10">
        <v>0</v>
      </c>
      <c r="J874" s="5">
        <f t="shared" si="121"/>
        <v>0.14000000000000001</v>
      </c>
      <c r="K874" s="21" t="s">
        <v>2028</v>
      </c>
      <c r="L874" s="21" t="s">
        <v>11</v>
      </c>
      <c r="M874" s="43">
        <v>100</v>
      </c>
      <c r="N874" s="30">
        <v>32</v>
      </c>
      <c r="O874" s="30">
        <f t="shared" si="122"/>
        <v>3225</v>
      </c>
      <c r="P874" s="45">
        <v>25</v>
      </c>
      <c r="Q874" s="30" t="str">
        <f t="shared" si="123"/>
        <v>const char* GR015[11] = {"GR015", "Ikan biawan, segar", "79,1", "90", "14,9", "2,5", "2,1", "0", "0,14", "IKAN, KERANG, UDANG DAN HASIL OLAHANNYA", "3225"};</v>
      </c>
    </row>
    <row r="875" spans="1:17" x14ac:dyDescent="0.25">
      <c r="A875" s="12" t="s">
        <v>1557</v>
      </c>
      <c r="B875" s="28" t="s">
        <v>1558</v>
      </c>
      <c r="C875" s="4" t="s">
        <v>14</v>
      </c>
      <c r="D875" s="5">
        <v>68.3</v>
      </c>
      <c r="E875" s="14">
        <v>88</v>
      </c>
      <c r="F875" s="5">
        <v>14.2</v>
      </c>
      <c r="G875" s="5">
        <v>0.7</v>
      </c>
      <c r="H875" s="5">
        <v>6.2</v>
      </c>
      <c r="I875" s="10">
        <v>0</v>
      </c>
      <c r="J875" s="5">
        <f t="shared" si="121"/>
        <v>0.41333333333333333</v>
      </c>
      <c r="K875" s="21" t="s">
        <v>2028</v>
      </c>
      <c r="L875" s="21" t="s">
        <v>11</v>
      </c>
      <c r="M875" s="43">
        <v>100</v>
      </c>
      <c r="N875" s="30">
        <v>32</v>
      </c>
      <c r="O875" s="30">
        <f t="shared" si="122"/>
        <v>3231</v>
      </c>
      <c r="P875" s="45">
        <v>31</v>
      </c>
      <c r="Q875" s="30" t="str">
        <f t="shared" si="123"/>
        <v>const char* GR016[11] = {"GR016", "Ikan bili, segar", "68,3", "88", "14,2", "0,7", "6,2", "0", "0,413333333333333", "IKAN, KERANG, UDANG DAN HASIL OLAHANNYA", "3231"};</v>
      </c>
    </row>
    <row r="876" spans="1:17" x14ac:dyDescent="0.25">
      <c r="A876" s="12" t="s">
        <v>1559</v>
      </c>
      <c r="B876" s="28" t="s">
        <v>1560</v>
      </c>
      <c r="C876" s="4" t="s">
        <v>14</v>
      </c>
      <c r="D876" s="5">
        <v>75.5</v>
      </c>
      <c r="E876" s="14">
        <v>100</v>
      </c>
      <c r="F876" s="5">
        <v>14.7</v>
      </c>
      <c r="G876" s="5">
        <v>2.4</v>
      </c>
      <c r="H876" s="5">
        <v>4.9000000000000004</v>
      </c>
      <c r="I876" s="9"/>
      <c r="J876" s="5">
        <f t="shared" si="121"/>
        <v>0.32666666666666672</v>
      </c>
      <c r="K876" s="21" t="s">
        <v>2028</v>
      </c>
      <c r="L876" s="21" t="s">
        <v>11</v>
      </c>
      <c r="M876" s="43">
        <v>100</v>
      </c>
      <c r="N876" s="30">
        <v>32</v>
      </c>
      <c r="O876" s="30">
        <f t="shared" si="122"/>
        <v>3232</v>
      </c>
      <c r="P876" s="45">
        <v>32</v>
      </c>
      <c r="Q876" s="30" t="str">
        <f t="shared" si="123"/>
        <v>const char* GR017[11] = {"GR017", "Ikan bubara, segar", "75,5", "100", "14,7", "2,4", "4,9", "", "0,326666666666667", "IKAN, KERANG, UDANG DAN HASIL OLAHANNYA", "3232"};</v>
      </c>
    </row>
    <row r="877" spans="1:17" x14ac:dyDescent="0.25">
      <c r="A877" s="12" t="s">
        <v>1561</v>
      </c>
      <c r="B877" s="28" t="s">
        <v>2242</v>
      </c>
      <c r="C877" s="4" t="s">
        <v>14</v>
      </c>
      <c r="D877" s="5">
        <v>66.7</v>
      </c>
      <c r="E877" s="14">
        <v>134</v>
      </c>
      <c r="F877" s="5">
        <v>25.5</v>
      </c>
      <c r="G877" s="5">
        <v>1.3</v>
      </c>
      <c r="H877" s="5">
        <v>5</v>
      </c>
      <c r="I877" s="9"/>
      <c r="J877" s="5">
        <f t="shared" si="121"/>
        <v>0.33333333333333331</v>
      </c>
      <c r="K877" s="21" t="s">
        <v>2028</v>
      </c>
      <c r="L877" s="21" t="s">
        <v>11</v>
      </c>
      <c r="M877" s="43">
        <v>100</v>
      </c>
      <c r="N877" s="30">
        <v>32</v>
      </c>
      <c r="O877" s="30">
        <f t="shared" si="122"/>
        <v>3233</v>
      </c>
      <c r="P877" s="45">
        <v>33</v>
      </c>
      <c r="Q877" s="30" t="str">
        <f t="shared" si="123"/>
        <v>const char* GR018[11] = {"GR018", "Ikan bulan-bulan, segar", "66,7", "134", "25,5", "1,3", "5", "", "0,333333333333333", "IKAN, KERANG, UDANG DAN HASIL OLAHANNYA", "3233"};</v>
      </c>
    </row>
    <row r="878" spans="1:17" x14ac:dyDescent="0.25">
      <c r="A878" s="12" t="s">
        <v>1562</v>
      </c>
      <c r="B878" s="28" t="s">
        <v>1563</v>
      </c>
      <c r="C878" s="4" t="s">
        <v>14</v>
      </c>
      <c r="D878" s="5">
        <v>73</v>
      </c>
      <c r="E878" s="14">
        <v>107</v>
      </c>
      <c r="F878" s="5">
        <v>19.600000000000001</v>
      </c>
      <c r="G878" s="5">
        <v>0.7</v>
      </c>
      <c r="H878" s="5">
        <v>5.5</v>
      </c>
      <c r="I878" s="10">
        <v>0</v>
      </c>
      <c r="J878" s="5">
        <f t="shared" si="121"/>
        <v>0.36666666666666664</v>
      </c>
      <c r="K878" s="21" t="s">
        <v>2028</v>
      </c>
      <c r="L878" s="21" t="s">
        <v>11</v>
      </c>
      <c r="M878" s="43">
        <v>100</v>
      </c>
      <c r="N878" s="30">
        <v>32</v>
      </c>
      <c r="O878" s="30">
        <f t="shared" si="122"/>
        <v>3234</v>
      </c>
      <c r="P878" s="45">
        <v>34</v>
      </c>
      <c r="Q878" s="30" t="str">
        <f t="shared" si="123"/>
        <v>const char* GR019[11] = {"GR019", "Ikan cakalang, segar", "73", "107", "19,6", "0,7", "5,5", "0", "0,366666666666667", "IKAN, KERANG, UDANG DAN HASIL OLAHANNYA", "3234"};</v>
      </c>
    </row>
    <row r="879" spans="1:17" x14ac:dyDescent="0.25">
      <c r="A879" s="12" t="s">
        <v>1564</v>
      </c>
      <c r="B879" s="28" t="s">
        <v>2243</v>
      </c>
      <c r="C879" s="4" t="s">
        <v>14</v>
      </c>
      <c r="D879" s="5">
        <v>73.400000000000006</v>
      </c>
      <c r="E879" s="14">
        <v>120</v>
      </c>
      <c r="F879" s="5">
        <v>11.3</v>
      </c>
      <c r="G879" s="5">
        <v>3.9</v>
      </c>
      <c r="H879" s="5">
        <v>10</v>
      </c>
      <c r="I879" s="9"/>
      <c r="J879" s="5">
        <f t="shared" si="121"/>
        <v>0.66666666666666663</v>
      </c>
      <c r="K879" s="21" t="s">
        <v>2028</v>
      </c>
      <c r="L879" s="21" t="s">
        <v>11</v>
      </c>
      <c r="M879" s="43">
        <v>100</v>
      </c>
      <c r="N879" s="30">
        <v>32</v>
      </c>
      <c r="O879" s="30">
        <f t="shared" si="122"/>
        <v>3235</v>
      </c>
      <c r="P879" s="45">
        <v>35</v>
      </c>
      <c r="Q879" s="30" t="str">
        <f t="shared" si="123"/>
        <v>const char* GR020[11] = {"GR020", "Ikan cakalang, hati, segar", "73,4", "120", "11,3", "3,9", "10", "", "0,666666666666667", "IKAN, KERANG, UDANG DAN HASIL OLAHANNYA", "3235"};</v>
      </c>
    </row>
    <row r="880" spans="1:17" x14ac:dyDescent="0.25">
      <c r="A880" s="12" t="s">
        <v>1565</v>
      </c>
      <c r="B880" s="28" t="s">
        <v>2244</v>
      </c>
      <c r="C880" s="4" t="s">
        <v>14</v>
      </c>
      <c r="D880" s="5">
        <v>76.3</v>
      </c>
      <c r="E880" s="14">
        <v>116</v>
      </c>
      <c r="F880" s="5">
        <v>11.2</v>
      </c>
      <c r="G880" s="5">
        <v>1.2</v>
      </c>
      <c r="H880" s="5">
        <v>10.199999999999999</v>
      </c>
      <c r="I880" s="9"/>
      <c r="J880" s="5">
        <f t="shared" si="121"/>
        <v>0.67999999999999994</v>
      </c>
      <c r="K880" s="21" t="s">
        <v>2028</v>
      </c>
      <c r="L880" s="21" t="s">
        <v>11</v>
      </c>
      <c r="M880" s="43">
        <v>100</v>
      </c>
      <c r="N880" s="30">
        <v>32</v>
      </c>
      <c r="O880" s="30">
        <f t="shared" si="122"/>
        <v>3241</v>
      </c>
      <c r="P880" s="45">
        <v>41</v>
      </c>
      <c r="Q880" s="30" t="str">
        <f t="shared" si="123"/>
        <v>const char* GR021[11] = {"GR021", "Ikan cakalang, jantung, segar", "76,3", "116", "11,2", "1,2", "10,2", "", "0,68", "IKAN, KERANG, UDANG DAN HASIL OLAHANNYA", "3241"};</v>
      </c>
    </row>
    <row r="881" spans="1:17" x14ac:dyDescent="0.25">
      <c r="A881" s="12" t="s">
        <v>1566</v>
      </c>
      <c r="B881" s="28" t="s">
        <v>2245</v>
      </c>
      <c r="C881" s="4" t="s">
        <v>14</v>
      </c>
      <c r="D881" s="5">
        <v>79.099999999999994</v>
      </c>
      <c r="E881" s="14">
        <v>86</v>
      </c>
      <c r="F881" s="5">
        <v>10.199999999999999</v>
      </c>
      <c r="G881" s="5">
        <v>1.1000000000000001</v>
      </c>
      <c r="H881" s="5">
        <v>8.6999999999999993</v>
      </c>
      <c r="I881" s="9"/>
      <c r="J881" s="5">
        <f t="shared" si="121"/>
        <v>0.57999999999999996</v>
      </c>
      <c r="K881" s="21" t="s">
        <v>2028</v>
      </c>
      <c r="L881" s="21" t="s">
        <v>11</v>
      </c>
      <c r="M881" s="43">
        <v>100</v>
      </c>
      <c r="N881" s="30">
        <v>32</v>
      </c>
      <c r="O881" s="30">
        <f t="shared" si="122"/>
        <v>3242</v>
      </c>
      <c r="P881" s="45">
        <v>42</v>
      </c>
      <c r="Q881" s="30" t="str">
        <f t="shared" si="123"/>
        <v>const char* GR022[11] = {"GR022", "Ikan cakalang, perut, segar", "79,1", "86", "10,2", "1,1", "8,7", "", "0,58", "IKAN, KERANG, UDANG DAN HASIL OLAHANNYA", "3242"};</v>
      </c>
    </row>
    <row r="882" spans="1:17" x14ac:dyDescent="0.25">
      <c r="A882" s="12" t="s">
        <v>1567</v>
      </c>
      <c r="B882" s="28" t="s">
        <v>1568</v>
      </c>
      <c r="C882" s="4" t="s">
        <v>14</v>
      </c>
      <c r="D882" s="5">
        <v>78.599999999999994</v>
      </c>
      <c r="E882" s="14">
        <v>101</v>
      </c>
      <c r="F882" s="7">
        <v>11.5</v>
      </c>
      <c r="G882" s="8">
        <v>4.0999999999999996</v>
      </c>
      <c r="H882" s="5">
        <v>4.5999999999999996</v>
      </c>
      <c r="I882" s="10">
        <v>0</v>
      </c>
      <c r="J882" s="5">
        <f t="shared" si="121"/>
        <v>0.30666666666666664</v>
      </c>
      <c r="K882" s="21" t="s">
        <v>2028</v>
      </c>
      <c r="L882" s="21" t="s">
        <v>11</v>
      </c>
      <c r="M882" s="43">
        <v>100</v>
      </c>
      <c r="N882" s="30">
        <v>32</v>
      </c>
      <c r="O882" s="30">
        <f t="shared" si="122"/>
        <v>3242</v>
      </c>
      <c r="P882" s="45">
        <v>42</v>
      </c>
      <c r="Q882" s="30" t="str">
        <f t="shared" si="123"/>
        <v>const char* GR023[11] = {"GR023", "Ikan daun, segar", "78,6", "101", "11,5", "4,1", "4,6", "0", "0,306666666666667", "IKAN, KERANG, UDANG DAN HASIL OLAHANNYA", "3242"};</v>
      </c>
    </row>
    <row r="883" spans="1:17" x14ac:dyDescent="0.25">
      <c r="A883" s="12" t="s">
        <v>1569</v>
      </c>
      <c r="B883" s="28" t="s">
        <v>2246</v>
      </c>
      <c r="C883" s="4" t="s">
        <v>14</v>
      </c>
      <c r="D883" s="5">
        <v>74.099999999999994</v>
      </c>
      <c r="E883" s="14">
        <v>108</v>
      </c>
      <c r="F883" s="7">
        <v>22.3</v>
      </c>
      <c r="G883" s="8">
        <v>1.2</v>
      </c>
      <c r="H883" s="5">
        <v>2.1</v>
      </c>
      <c r="I883" s="10">
        <v>0</v>
      </c>
      <c r="J883" s="5">
        <f t="shared" si="121"/>
        <v>0.14000000000000001</v>
      </c>
      <c r="K883" s="21" t="s">
        <v>2028</v>
      </c>
      <c r="L883" s="21" t="s">
        <v>11</v>
      </c>
      <c r="M883" s="43">
        <v>100</v>
      </c>
      <c r="N883" s="30">
        <v>32</v>
      </c>
      <c r="O883" s="30">
        <f t="shared" si="122"/>
        <v>3244</v>
      </c>
      <c r="P883" s="45">
        <v>44</v>
      </c>
      <c r="Q883" s="30" t="str">
        <f t="shared" si="123"/>
        <v>const char* GR024[11] = {"GR024", "Ikan ekor kuning, segar", "74,1", "108", "22,3", "1,2", "2,1", "0", "0,14", "IKAN, KERANG, UDANG DAN HASIL OLAHANNYA", "3244"};</v>
      </c>
    </row>
    <row r="884" spans="1:17" x14ac:dyDescent="0.25">
      <c r="A884" s="12" t="s">
        <v>1570</v>
      </c>
      <c r="B884" s="28" t="s">
        <v>1571</v>
      </c>
      <c r="C884" s="4" t="s">
        <v>14</v>
      </c>
      <c r="D884" s="5">
        <v>79.599999999999994</v>
      </c>
      <c r="E884" s="14">
        <v>80</v>
      </c>
      <c r="F884" s="7">
        <v>16.2</v>
      </c>
      <c r="G884" s="8">
        <v>0.5</v>
      </c>
      <c r="H884" s="5">
        <v>2.6</v>
      </c>
      <c r="I884" s="10">
        <v>0</v>
      </c>
      <c r="J884" s="5">
        <f t="shared" si="121"/>
        <v>0.17333333333333334</v>
      </c>
      <c r="K884" s="21" t="s">
        <v>2028</v>
      </c>
      <c r="L884" s="21" t="s">
        <v>11</v>
      </c>
      <c r="M884" s="43">
        <v>100</v>
      </c>
      <c r="N884" s="30">
        <v>32</v>
      </c>
      <c r="O884" s="30">
        <f t="shared" si="122"/>
        <v>3245</v>
      </c>
      <c r="P884" s="45">
        <v>45</v>
      </c>
      <c r="Q884" s="30" t="str">
        <f t="shared" si="123"/>
        <v>const char* GR025[11] = {"GR025", "Ikan gabus, segar", "79,6", "80", "16,2", "0,5", "2,6", "0", "0,173333333333333", "IKAN, KERANG, UDANG DAN HASIL OLAHANNYA", "3245"};</v>
      </c>
    </row>
    <row r="885" spans="1:17" x14ac:dyDescent="0.25">
      <c r="A885" s="12" t="s">
        <v>1572</v>
      </c>
      <c r="B885" s="28" t="s">
        <v>1573</v>
      </c>
      <c r="C885" s="4" t="s">
        <v>14</v>
      </c>
      <c r="D885" s="5">
        <v>75.599999999999994</v>
      </c>
      <c r="E885" s="14">
        <v>81</v>
      </c>
      <c r="F885" s="7">
        <v>10</v>
      </c>
      <c r="G885" s="8">
        <v>1.6</v>
      </c>
      <c r="H885" s="5">
        <v>6.6</v>
      </c>
      <c r="I885" s="9"/>
      <c r="J885" s="5">
        <f t="shared" si="121"/>
        <v>0.44</v>
      </c>
      <c r="K885" s="21" t="s">
        <v>2028</v>
      </c>
      <c r="L885" s="21" t="s">
        <v>11</v>
      </c>
      <c r="M885" s="43">
        <v>100</v>
      </c>
      <c r="N885" s="30">
        <v>32</v>
      </c>
      <c r="O885" s="30">
        <f t="shared" si="122"/>
        <v>3251</v>
      </c>
      <c r="P885" s="45">
        <v>51</v>
      </c>
      <c r="Q885" s="30" t="str">
        <f t="shared" si="123"/>
        <v>const char* GR026[11] = {"GR026", "Ikan heu, segar", "75,6", "81", "10", "1,6", "6,6", "", "0,44", "IKAN, KERANG, UDANG DAN HASIL OLAHANNYA", "3251"};</v>
      </c>
    </row>
    <row r="886" spans="1:17" x14ac:dyDescent="0.25">
      <c r="A886" s="12" t="s">
        <v>1574</v>
      </c>
      <c r="B886" s="28" t="s">
        <v>1575</v>
      </c>
      <c r="C886" s="4" t="s">
        <v>14</v>
      </c>
      <c r="D886" s="5">
        <v>78.2</v>
      </c>
      <c r="E886" s="14">
        <v>101</v>
      </c>
      <c r="F886" s="7">
        <v>10.3</v>
      </c>
      <c r="G886" s="8">
        <v>3.7</v>
      </c>
      <c r="H886" s="5">
        <v>6.7</v>
      </c>
      <c r="I886" s="10">
        <v>0</v>
      </c>
      <c r="J886" s="5">
        <f t="shared" si="121"/>
        <v>0.44666666666666666</v>
      </c>
      <c r="K886" s="21" t="s">
        <v>2028</v>
      </c>
      <c r="L886" s="21" t="s">
        <v>11</v>
      </c>
      <c r="M886" s="43">
        <v>100</v>
      </c>
      <c r="N886" s="30">
        <v>32</v>
      </c>
      <c r="O886" s="30">
        <f t="shared" si="122"/>
        <v>3252</v>
      </c>
      <c r="P886" s="45">
        <v>52</v>
      </c>
      <c r="Q886" s="30" t="str">
        <f t="shared" si="123"/>
        <v>const char* GR027[11] = {"GR027", "Ikan hitam, segar", "78,2", "101", "10,3", "3,7", "6,7", "0", "0,446666666666667", "IKAN, KERANG, UDANG DAN HASIL OLAHANNYA", "3252"};</v>
      </c>
    </row>
    <row r="887" spans="1:17" x14ac:dyDescent="0.25">
      <c r="A887" s="12" t="s">
        <v>1576</v>
      </c>
      <c r="B887" s="28" t="s">
        <v>1577</v>
      </c>
      <c r="C887" s="4" t="s">
        <v>2328</v>
      </c>
      <c r="D887" s="5">
        <v>85.7</v>
      </c>
      <c r="E887" s="14">
        <v>57</v>
      </c>
      <c r="F887" s="7">
        <v>10.7</v>
      </c>
      <c r="G887" s="8">
        <v>0.3</v>
      </c>
      <c r="H887" s="5">
        <v>2.2000000000000002</v>
      </c>
      <c r="I887" s="7">
        <v>0</v>
      </c>
      <c r="J887" s="5">
        <f t="shared" si="121"/>
        <v>0.14666666666666667</v>
      </c>
      <c r="K887" s="21" t="s">
        <v>2028</v>
      </c>
      <c r="L887" s="21" t="s">
        <v>11</v>
      </c>
      <c r="M887" s="43">
        <v>100</v>
      </c>
      <c r="N887" s="30">
        <v>32</v>
      </c>
      <c r="O887" s="30">
        <f t="shared" si="122"/>
        <v>3253</v>
      </c>
      <c r="P887" s="45">
        <v>53</v>
      </c>
      <c r="Q887" s="30" t="str">
        <f t="shared" si="123"/>
        <v>const char* GR028[11] = {"GR028", "Ikan hiu, segar", "85,7", "57", "10,7", "0,3", "2,2", "0", "0,146666666666667", "IKAN, KERANG, UDANG DAN HASIL OLAHANNYA", "3253"};</v>
      </c>
    </row>
    <row r="888" spans="1:17" x14ac:dyDescent="0.25">
      <c r="A888" s="12" t="s">
        <v>1578</v>
      </c>
      <c r="B888" s="28" t="s">
        <v>1579</v>
      </c>
      <c r="C888" s="4" t="s">
        <v>2328</v>
      </c>
      <c r="D888" s="5">
        <v>80.7</v>
      </c>
      <c r="E888" s="14">
        <v>77</v>
      </c>
      <c r="F888" s="7">
        <v>15.6</v>
      </c>
      <c r="G888" s="8">
        <v>0.9</v>
      </c>
      <c r="H888" s="5">
        <v>1.6</v>
      </c>
      <c r="I888" s="7">
        <v>0</v>
      </c>
      <c r="J888" s="5">
        <f t="shared" si="121"/>
        <v>0.10666666666666667</v>
      </c>
      <c r="K888" s="21" t="s">
        <v>2028</v>
      </c>
      <c r="L888" s="21" t="s">
        <v>11</v>
      </c>
      <c r="M888" s="43">
        <v>100</v>
      </c>
      <c r="N888" s="30">
        <v>32</v>
      </c>
      <c r="O888" s="30">
        <f t="shared" si="122"/>
        <v>3254</v>
      </c>
      <c r="P888" s="45">
        <v>54</v>
      </c>
      <c r="Q888" s="30" t="str">
        <f t="shared" si="123"/>
        <v>const char* GR029[11] = {"GR029", "Ikan kacangan, segar", "80,7", "77", "15,6", "0,9", "1,6", "0", "0,106666666666667", "IKAN, KERANG, UDANG DAN HASIL OLAHANNYA", "3254"};</v>
      </c>
    </row>
    <row r="889" spans="1:17" x14ac:dyDescent="0.25">
      <c r="A889" s="12" t="s">
        <v>1580</v>
      </c>
      <c r="B889" s="28" t="s">
        <v>1581</v>
      </c>
      <c r="C889" s="4" t="s">
        <v>2329</v>
      </c>
      <c r="D889" s="5">
        <v>77</v>
      </c>
      <c r="E889" s="14">
        <v>92</v>
      </c>
      <c r="F889" s="7">
        <v>20</v>
      </c>
      <c r="G889" s="8">
        <v>0.7</v>
      </c>
      <c r="H889" s="5">
        <v>0</v>
      </c>
      <c r="I889" s="7">
        <v>0</v>
      </c>
      <c r="J889" s="5">
        <f t="shared" si="121"/>
        <v>0</v>
      </c>
      <c r="K889" s="21" t="s">
        <v>2028</v>
      </c>
      <c r="L889" s="21" t="s">
        <v>11</v>
      </c>
      <c r="M889" s="43">
        <v>100</v>
      </c>
      <c r="N889" s="30">
        <v>32</v>
      </c>
      <c r="O889" s="30">
        <f t="shared" si="122"/>
        <v>3255</v>
      </c>
      <c r="P889" s="45">
        <v>55</v>
      </c>
      <c r="Q889" s="30" t="str">
        <f t="shared" si="123"/>
        <v>const char* GR030[11] = {"GR030", "Ikan kakap, segar", "77", "92", "20", "0,7", "0", "0", "0", "IKAN, KERANG, UDANG DAN HASIL OLAHANNYA", "3255"};</v>
      </c>
    </row>
    <row r="890" spans="1:17" x14ac:dyDescent="0.25">
      <c r="A890" s="12" t="s">
        <v>1582</v>
      </c>
      <c r="B890" s="28" t="s">
        <v>1583</v>
      </c>
      <c r="C890" s="4" t="s">
        <v>14</v>
      </c>
      <c r="D890" s="5">
        <v>79.7</v>
      </c>
      <c r="E890" s="14">
        <v>82</v>
      </c>
      <c r="F890" s="7">
        <v>11.4</v>
      </c>
      <c r="G890" s="8">
        <v>1.2</v>
      </c>
      <c r="H890" s="5">
        <v>6.4</v>
      </c>
      <c r="I890" s="9"/>
      <c r="J890" s="5">
        <f t="shared" si="121"/>
        <v>0.42666666666666669</v>
      </c>
      <c r="K890" s="21" t="s">
        <v>2028</v>
      </c>
      <c r="L890" s="21" t="s">
        <v>11</v>
      </c>
      <c r="M890" s="43">
        <v>100</v>
      </c>
      <c r="N890" s="30">
        <v>32</v>
      </c>
      <c r="O890" s="30">
        <f t="shared" si="122"/>
        <v>32111</v>
      </c>
      <c r="P890" s="45">
        <v>111</v>
      </c>
      <c r="Q890" s="30" t="str">
        <f t="shared" si="123"/>
        <v>const char* GR031[11] = {"GR031", "Ikan kakatua, segar", "79,7", "82", "11,4", "1,2", "6,4", "", "0,426666666666667", "IKAN, KERANG, UDANG DAN HASIL OLAHANNYA", "32111"};</v>
      </c>
    </row>
    <row r="891" spans="1:17" x14ac:dyDescent="0.25">
      <c r="A891" s="12" t="s">
        <v>1584</v>
      </c>
      <c r="B891" s="28" t="s">
        <v>1585</v>
      </c>
      <c r="C891" s="4" t="s">
        <v>14</v>
      </c>
      <c r="D891" s="5">
        <v>80.3</v>
      </c>
      <c r="E891" s="14">
        <v>77</v>
      </c>
      <c r="F891" s="7">
        <v>16.399999999999999</v>
      </c>
      <c r="G891" s="8">
        <v>0.7</v>
      </c>
      <c r="H891" s="5">
        <v>1.3</v>
      </c>
      <c r="I891" s="10">
        <v>0</v>
      </c>
      <c r="J891" s="5">
        <f t="shared" si="121"/>
        <v>8.666666666666667E-2</v>
      </c>
      <c r="K891" s="21" t="s">
        <v>2028</v>
      </c>
      <c r="L891" s="21" t="s">
        <v>11</v>
      </c>
      <c r="M891" s="43">
        <v>100</v>
      </c>
      <c r="N891" s="30">
        <v>32</v>
      </c>
      <c r="O891" s="30">
        <f t="shared" si="122"/>
        <v>32112</v>
      </c>
      <c r="P891" s="45">
        <v>112</v>
      </c>
      <c r="Q891" s="30" t="str">
        <f t="shared" si="123"/>
        <v>const char* GR032[11] = {"GR032", "Ikan kalaban, segar", "80,3", "77", "16,4", "0,7", "1,3", "0", "0,0866666666666667", "IKAN, KERANG, UDANG DAN HASIL OLAHANNYA", "32112"};</v>
      </c>
    </row>
    <row r="892" spans="1:17" x14ac:dyDescent="0.25">
      <c r="A892" s="12" t="s">
        <v>1586</v>
      </c>
      <c r="B892" s="28" t="s">
        <v>2247</v>
      </c>
      <c r="C892" s="4" t="s">
        <v>14</v>
      </c>
      <c r="D892" s="5">
        <v>78.5</v>
      </c>
      <c r="E892" s="14">
        <v>86</v>
      </c>
      <c r="F892" s="7">
        <v>19.7</v>
      </c>
      <c r="G892" s="8">
        <v>0.8</v>
      </c>
      <c r="H892" s="5">
        <v>0</v>
      </c>
      <c r="I892" s="10">
        <v>0</v>
      </c>
      <c r="J892" s="5">
        <f t="shared" si="121"/>
        <v>0</v>
      </c>
      <c r="K892" s="21" t="s">
        <v>2028</v>
      </c>
      <c r="L892" s="21" t="s">
        <v>11</v>
      </c>
      <c r="M892" s="43">
        <v>100</v>
      </c>
      <c r="N892" s="30">
        <v>32</v>
      </c>
      <c r="O892" s="30">
        <f t="shared" si="122"/>
        <v>32113</v>
      </c>
      <c r="P892" s="45">
        <v>113</v>
      </c>
      <c r="Q892" s="30" t="str">
        <f t="shared" si="123"/>
        <v>const char* GR033[11] = {"GR033", "Ikan kamera (kakap merah), segar", "78,5", "86", "19,7", "0,8", "0", "0", "0", "IKAN, KERANG, UDANG DAN HASIL OLAHANNYA", "32113"};</v>
      </c>
    </row>
    <row r="893" spans="1:17" x14ac:dyDescent="0.25">
      <c r="A893" s="12" t="s">
        <v>1587</v>
      </c>
      <c r="B893" s="28" t="s">
        <v>1588</v>
      </c>
      <c r="C893" s="4" t="s">
        <v>14</v>
      </c>
      <c r="D893" s="5">
        <v>74.2</v>
      </c>
      <c r="E893" s="14">
        <v>132</v>
      </c>
      <c r="F893" s="7">
        <v>17</v>
      </c>
      <c r="G893" s="8">
        <v>6.7</v>
      </c>
      <c r="H893" s="5">
        <v>0.8</v>
      </c>
      <c r="I893" s="10">
        <v>0</v>
      </c>
      <c r="J893" s="5">
        <f t="shared" si="121"/>
        <v>5.3333333333333337E-2</v>
      </c>
      <c r="K893" s="21" t="s">
        <v>2028</v>
      </c>
      <c r="L893" s="21" t="s">
        <v>11</v>
      </c>
      <c r="M893" s="43">
        <v>100</v>
      </c>
      <c r="N893" s="30">
        <v>32</v>
      </c>
      <c r="O893" s="30">
        <f t="shared" si="122"/>
        <v>32114</v>
      </c>
      <c r="P893" s="45">
        <v>114</v>
      </c>
      <c r="Q893" s="30" t="str">
        <f t="shared" si="123"/>
        <v>const char* GR034[11] = {"GR034", "Ikan kapar, segar", "74,2", "132", "17", "6,7", "0,8", "0", "0,0533333333333333", "IKAN, KERANG, UDANG DAN HASIL OLAHANNYA", "32114"};</v>
      </c>
    </row>
    <row r="894" spans="1:17" x14ac:dyDescent="0.25">
      <c r="A894" s="12" t="s">
        <v>1589</v>
      </c>
      <c r="B894" s="28" t="s">
        <v>1590</v>
      </c>
      <c r="C894" s="4" t="s">
        <v>14</v>
      </c>
      <c r="D894" s="5">
        <v>76.099999999999994</v>
      </c>
      <c r="E894" s="14">
        <v>110</v>
      </c>
      <c r="F894" s="7">
        <v>12.6</v>
      </c>
      <c r="G894" s="8">
        <v>4.2</v>
      </c>
      <c r="H894" s="5">
        <v>5.4</v>
      </c>
      <c r="I894" s="9"/>
      <c r="J894" s="5">
        <f t="shared" si="121"/>
        <v>0.36000000000000004</v>
      </c>
      <c r="K894" s="21" t="s">
        <v>2028</v>
      </c>
      <c r="L894" s="21" t="s">
        <v>11</v>
      </c>
      <c r="M894" s="43">
        <v>100</v>
      </c>
      <c r="N894" s="30">
        <v>32</v>
      </c>
      <c r="O894" s="30">
        <f t="shared" si="122"/>
        <v>32115</v>
      </c>
      <c r="P894" s="45">
        <v>115</v>
      </c>
      <c r="Q894" s="30" t="str">
        <f t="shared" si="123"/>
        <v>const char* GR035[11] = {"GR035", "Ikan kawalinya, segar", "76,1", "110", "12,6", "4,2", "5,4", "", "0,36", "IKAN, KERANG, UDANG DAN HASIL OLAHANNYA", "32115"};</v>
      </c>
    </row>
    <row r="895" spans="1:17" x14ac:dyDescent="0.25">
      <c r="A895" s="12" t="s">
        <v>1591</v>
      </c>
      <c r="B895" s="28" t="s">
        <v>1592</v>
      </c>
      <c r="C895" s="4" t="s">
        <v>2328</v>
      </c>
      <c r="D895" s="5">
        <v>77.2</v>
      </c>
      <c r="E895" s="14">
        <v>93</v>
      </c>
      <c r="F895" s="7">
        <v>16.5</v>
      </c>
      <c r="G895" s="8">
        <v>2.1</v>
      </c>
      <c r="H895" s="5">
        <v>0.8</v>
      </c>
      <c r="I895" s="7">
        <v>0</v>
      </c>
      <c r="J895" s="5">
        <f t="shared" si="121"/>
        <v>5.3333333333333337E-2</v>
      </c>
      <c r="K895" s="21" t="s">
        <v>2028</v>
      </c>
      <c r="L895" s="21" t="s">
        <v>11</v>
      </c>
      <c r="M895" s="43">
        <v>100</v>
      </c>
      <c r="N895" s="30">
        <v>32</v>
      </c>
      <c r="O895" s="30">
        <f t="shared" si="122"/>
        <v>32121</v>
      </c>
      <c r="P895" s="45">
        <v>121</v>
      </c>
      <c r="Q895" s="30" t="str">
        <f t="shared" si="123"/>
        <v>const char* GR036[11] = {"GR036", "Ikan keru-keru, segar", "77,2", "93", "16,5", "2,1", "0,8", "0", "0,0533333333333333", "IKAN, KERANG, UDANG DAN HASIL OLAHANNYA", "32121"};</v>
      </c>
    </row>
    <row r="896" spans="1:17" x14ac:dyDescent="0.25">
      <c r="A896" s="12" t="s">
        <v>1593</v>
      </c>
      <c r="B896" s="28" t="s">
        <v>1594</v>
      </c>
      <c r="C896" s="4" t="s">
        <v>14</v>
      </c>
      <c r="D896" s="5">
        <v>82.1</v>
      </c>
      <c r="E896" s="14">
        <v>70</v>
      </c>
      <c r="F896" s="7">
        <v>10.8</v>
      </c>
      <c r="G896" s="8">
        <v>0.7</v>
      </c>
      <c r="H896" s="5">
        <v>5.2</v>
      </c>
      <c r="I896" s="9"/>
      <c r="J896" s="5">
        <f t="shared" si="121"/>
        <v>0.34666666666666668</v>
      </c>
      <c r="K896" s="21" t="s">
        <v>2028</v>
      </c>
      <c r="L896" s="21" t="s">
        <v>11</v>
      </c>
      <c r="M896" s="43">
        <v>100</v>
      </c>
      <c r="N896" s="30">
        <v>32</v>
      </c>
      <c r="O896" s="30">
        <f t="shared" si="122"/>
        <v>32122</v>
      </c>
      <c r="P896" s="45">
        <v>122</v>
      </c>
      <c r="Q896" s="30" t="str">
        <f t="shared" si="123"/>
        <v>const char* GR037[11] = {"GR037", "Ikan kima, segar", "82,1", "70", "10,8", "0,7", "5,2", "", "0,346666666666667", "IKAN, KERANG, UDANG DAN HASIL OLAHANNYA", "32122"};</v>
      </c>
    </row>
    <row r="897" spans="1:17" x14ac:dyDescent="0.25">
      <c r="A897" s="12" t="s">
        <v>1595</v>
      </c>
      <c r="B897" s="28" t="s">
        <v>1596</v>
      </c>
      <c r="C897" s="4" t="s">
        <v>2328</v>
      </c>
      <c r="D897" s="5">
        <v>65</v>
      </c>
      <c r="E897" s="14">
        <v>161</v>
      </c>
      <c r="F897" s="7">
        <v>11.9</v>
      </c>
      <c r="G897" s="8">
        <v>11.5</v>
      </c>
      <c r="H897" s="5">
        <v>2.4</v>
      </c>
      <c r="I897" s="7">
        <v>0</v>
      </c>
      <c r="J897" s="5">
        <f t="shared" si="121"/>
        <v>0.16</v>
      </c>
      <c r="K897" s="21" t="s">
        <v>2028</v>
      </c>
      <c r="L897" s="21" t="s">
        <v>11</v>
      </c>
      <c r="M897" s="43">
        <v>100</v>
      </c>
      <c r="N897" s="30">
        <v>32</v>
      </c>
      <c r="O897" s="30">
        <f t="shared" si="122"/>
        <v>32123</v>
      </c>
      <c r="P897" s="45">
        <v>123</v>
      </c>
      <c r="Q897" s="30" t="str">
        <f t="shared" si="123"/>
        <v>const char* GR038[11] = {"GR038", "Ikan lais, segar", "65", "161", "11,9", "11,5", "2,4", "0", "0,16", "IKAN, KERANG, UDANG DAN HASIL OLAHANNYA", "32123"};</v>
      </c>
    </row>
    <row r="898" spans="1:17" x14ac:dyDescent="0.25">
      <c r="A898" s="12" t="s">
        <v>1597</v>
      </c>
      <c r="B898" s="28" t="s">
        <v>1598</v>
      </c>
      <c r="C898" s="4" t="s">
        <v>2329</v>
      </c>
      <c r="D898" s="5">
        <v>74</v>
      </c>
      <c r="E898" s="14">
        <v>109</v>
      </c>
      <c r="F898" s="7">
        <v>22</v>
      </c>
      <c r="G898" s="8">
        <v>1.7</v>
      </c>
      <c r="H898" s="5">
        <v>0</v>
      </c>
      <c r="I898" s="7">
        <v>0</v>
      </c>
      <c r="J898" s="5">
        <f t="shared" si="121"/>
        <v>0</v>
      </c>
      <c r="K898" s="21" t="s">
        <v>2028</v>
      </c>
      <c r="L898" s="21" t="s">
        <v>11</v>
      </c>
      <c r="M898" s="43">
        <v>100</v>
      </c>
      <c r="N898" s="30">
        <v>32</v>
      </c>
      <c r="O898" s="30">
        <f t="shared" si="122"/>
        <v>32124</v>
      </c>
      <c r="P898" s="45">
        <v>124</v>
      </c>
      <c r="Q898" s="30" t="str">
        <f t="shared" si="123"/>
        <v>const char* GR039[11] = {"GR039", "Ikan layang, segar", "74", "109", "22", "1,7", "0", "0", "0", "IKAN, KERANG, UDANG DAN HASIL OLAHANNYA", "32124"};</v>
      </c>
    </row>
    <row r="899" spans="1:17" x14ac:dyDescent="0.25">
      <c r="A899" s="12" t="s">
        <v>1599</v>
      </c>
      <c r="B899" s="28" t="s">
        <v>1600</v>
      </c>
      <c r="C899" s="4" t="s">
        <v>2328</v>
      </c>
      <c r="D899" s="5">
        <v>80.099999999999994</v>
      </c>
      <c r="E899" s="14">
        <v>82</v>
      </c>
      <c r="F899" s="7">
        <v>18</v>
      </c>
      <c r="G899" s="8">
        <v>1</v>
      </c>
      <c r="H899" s="5">
        <v>0.4</v>
      </c>
      <c r="I899" s="7">
        <v>0</v>
      </c>
      <c r="J899" s="5">
        <f t="shared" ref="J899:J962" si="126">H899/15</f>
        <v>2.6666666666666668E-2</v>
      </c>
      <c r="K899" s="21" t="s">
        <v>2028</v>
      </c>
      <c r="L899" s="21" t="s">
        <v>11</v>
      </c>
      <c r="M899" s="43">
        <v>100</v>
      </c>
      <c r="N899" s="30">
        <v>32</v>
      </c>
      <c r="O899" s="30">
        <f t="shared" ref="O899:O962" si="127">IF(P899&lt;10,N899*10+P899,IF(P899&lt;100,N899*100+P899,IF(P899&lt;1000,N899*1000+P899,N899*1000+P899)))</f>
        <v>32125</v>
      </c>
      <c r="P899" s="45">
        <v>125</v>
      </c>
      <c r="Q899" s="30" t="str">
        <f t="shared" ref="Q899:Q962" si="128">CONCATENATE("const char* ",A899,"[11] = {""",A899,""", """,B899,""", """,D899,""", """,E899,""", """,F899,""", """,G899,""", """,H899,""", """,I899,""", """,J899,""", """,K899,,""", """,O899,"""};")</f>
        <v>const char* GR040[11] = {"GR040", "Ikan layur, segar", "80,1", "82", "18", "1", "0,4", "0", "0,0266666666666667", "IKAN, KERANG, UDANG DAN HASIL OLAHANNYA", "32125"};</v>
      </c>
    </row>
    <row r="900" spans="1:17" x14ac:dyDescent="0.25">
      <c r="A900" s="12" t="s">
        <v>1601</v>
      </c>
      <c r="B900" s="28" t="s">
        <v>1602</v>
      </c>
      <c r="C900" s="4" t="s">
        <v>14</v>
      </c>
      <c r="D900" s="5">
        <v>77.599999999999994</v>
      </c>
      <c r="E900" s="14">
        <v>90</v>
      </c>
      <c r="F900" s="7">
        <v>20.399999999999999</v>
      </c>
      <c r="G900" s="8">
        <v>0.9</v>
      </c>
      <c r="H900" s="5">
        <v>0</v>
      </c>
      <c r="I900" s="9"/>
      <c r="J900" s="5">
        <f t="shared" si="126"/>
        <v>0</v>
      </c>
      <c r="K900" s="21" t="s">
        <v>2028</v>
      </c>
      <c r="L900" s="21" t="s">
        <v>11</v>
      </c>
      <c r="M900" s="43">
        <v>100</v>
      </c>
      <c r="N900" s="30">
        <v>32</v>
      </c>
      <c r="O900" s="30">
        <f t="shared" si="127"/>
        <v>32131</v>
      </c>
      <c r="P900" s="45">
        <v>131</v>
      </c>
      <c r="Q900" s="30" t="str">
        <f t="shared" si="128"/>
        <v>const char* GR041[11] = {"GR041", "Ikan lehoma, segar", "77,6", "90", "20,4", "0,9", "0", "", "0", "IKAN, KERANG, UDANG DAN HASIL OLAHANNYA", "32131"};</v>
      </c>
    </row>
    <row r="901" spans="1:17" x14ac:dyDescent="0.25">
      <c r="A901" s="12" t="s">
        <v>1603</v>
      </c>
      <c r="B901" s="28" t="s">
        <v>1604</v>
      </c>
      <c r="C901" s="4" t="s">
        <v>2329</v>
      </c>
      <c r="D901" s="5">
        <v>76</v>
      </c>
      <c r="E901" s="14">
        <v>112</v>
      </c>
      <c r="F901" s="7">
        <v>20</v>
      </c>
      <c r="G901" s="8">
        <v>3</v>
      </c>
      <c r="H901" s="5">
        <v>0</v>
      </c>
      <c r="I901" s="7">
        <v>0</v>
      </c>
      <c r="J901" s="5">
        <f t="shared" si="126"/>
        <v>0</v>
      </c>
      <c r="K901" s="21" t="s">
        <v>2028</v>
      </c>
      <c r="L901" s="21" t="s">
        <v>11</v>
      </c>
      <c r="M901" s="43">
        <v>100</v>
      </c>
      <c r="N901" s="30">
        <v>32</v>
      </c>
      <c r="O901" s="30">
        <f t="shared" si="127"/>
        <v>32132</v>
      </c>
      <c r="P901" s="45">
        <v>132</v>
      </c>
      <c r="Q901" s="30" t="str">
        <f t="shared" si="128"/>
        <v>const char* GR042[11] = {"GR042", "Ikan lemuru, segar", "76", "112", "20", "3", "0", "0", "0", "IKAN, KERANG, UDANG DAN HASIL OLAHANNYA", "32132"};</v>
      </c>
    </row>
    <row r="902" spans="1:17" x14ac:dyDescent="0.25">
      <c r="A902" s="12" t="s">
        <v>1605</v>
      </c>
      <c r="B902" s="28" t="s">
        <v>1606</v>
      </c>
      <c r="C902" s="4" t="s">
        <v>2328</v>
      </c>
      <c r="D902" s="5">
        <v>78.3</v>
      </c>
      <c r="E902" s="14">
        <v>104</v>
      </c>
      <c r="F902" s="7">
        <v>15.6</v>
      </c>
      <c r="G902" s="8">
        <v>3.2</v>
      </c>
      <c r="H902" s="5">
        <v>2</v>
      </c>
      <c r="I902" s="7">
        <v>0</v>
      </c>
      <c r="J902" s="5">
        <f t="shared" si="126"/>
        <v>0.13333333333333333</v>
      </c>
      <c r="K902" s="21" t="s">
        <v>2028</v>
      </c>
      <c r="L902" s="21" t="s">
        <v>11</v>
      </c>
      <c r="M902" s="43">
        <v>100</v>
      </c>
      <c r="N902" s="30">
        <v>32</v>
      </c>
      <c r="O902" s="30">
        <f t="shared" si="127"/>
        <v>32133</v>
      </c>
      <c r="P902" s="45">
        <v>133</v>
      </c>
      <c r="Q902" s="30" t="str">
        <f t="shared" si="128"/>
        <v>const char* GR043[11] = {"GR043", "Ikan lidah, segar", "78,3", "104", "15,6", "3,2", "2", "0", "0,133333333333333", "IKAN, KERANG, UDANG DAN HASIL OLAHANNYA", "32133"};</v>
      </c>
    </row>
    <row r="903" spans="1:17" x14ac:dyDescent="0.25">
      <c r="A903" s="12" t="s">
        <v>1607</v>
      </c>
      <c r="B903" s="28" t="s">
        <v>1608</v>
      </c>
      <c r="C903" s="4" t="s">
        <v>14</v>
      </c>
      <c r="D903" s="5">
        <v>75.599999999999994</v>
      </c>
      <c r="E903" s="14">
        <v>99</v>
      </c>
      <c r="F903" s="7">
        <v>20.6</v>
      </c>
      <c r="G903" s="8">
        <v>1.4</v>
      </c>
      <c r="H903" s="5">
        <v>0.9</v>
      </c>
      <c r="I903" s="9"/>
      <c r="J903" s="5">
        <f t="shared" si="126"/>
        <v>6.0000000000000005E-2</v>
      </c>
      <c r="K903" s="21" t="s">
        <v>2028</v>
      </c>
      <c r="L903" s="21" t="s">
        <v>11</v>
      </c>
      <c r="M903" s="43">
        <v>100</v>
      </c>
      <c r="N903" s="30">
        <v>32</v>
      </c>
      <c r="O903" s="30">
        <f t="shared" si="127"/>
        <v>32134</v>
      </c>
      <c r="P903" s="45">
        <v>134</v>
      </c>
      <c r="Q903" s="30" t="str">
        <f t="shared" si="128"/>
        <v>const char* GR044[11] = {"GR044", "Ikan malalugis, segar", "75,6", "99", "20,6", "1,4", "0,9", "", "0,06", "IKAN, KERANG, UDANG DAN HASIL OLAHANNYA", "32134"};</v>
      </c>
    </row>
    <row r="904" spans="1:17" x14ac:dyDescent="0.25">
      <c r="A904" s="12" t="s">
        <v>1609</v>
      </c>
      <c r="B904" s="28" t="s">
        <v>2248</v>
      </c>
      <c r="C904" s="4" t="s">
        <v>14</v>
      </c>
      <c r="D904" s="5">
        <v>75</v>
      </c>
      <c r="E904" s="14">
        <v>115</v>
      </c>
      <c r="F904" s="7">
        <v>15.3</v>
      </c>
      <c r="G904" s="8">
        <v>4</v>
      </c>
      <c r="H904" s="5">
        <v>4.4000000000000004</v>
      </c>
      <c r="I904" s="10">
        <v>0</v>
      </c>
      <c r="J904" s="5">
        <f t="shared" si="126"/>
        <v>0.29333333333333333</v>
      </c>
      <c r="K904" s="21" t="s">
        <v>2028</v>
      </c>
      <c r="L904" s="21" t="s">
        <v>11</v>
      </c>
      <c r="M904" s="43">
        <v>100</v>
      </c>
      <c r="N904" s="30">
        <v>32</v>
      </c>
      <c r="O904" s="30">
        <f t="shared" si="127"/>
        <v>32135</v>
      </c>
      <c r="P904" s="45">
        <v>135</v>
      </c>
      <c r="Q904" s="30" t="str">
        <f t="shared" si="128"/>
        <v>const char* GR045[11] = {"GR045", "Ikan mamar merah, segar", "75", "115", "15,3", "4", "4,4", "0", "0,293333333333333", "IKAN, KERANG, UDANG DAN HASIL OLAHANNYA", "32135"};</v>
      </c>
    </row>
    <row r="905" spans="1:17" x14ac:dyDescent="0.25">
      <c r="A905" s="12" t="s">
        <v>1610</v>
      </c>
      <c r="B905" s="28" t="s">
        <v>1611</v>
      </c>
      <c r="C905" s="4" t="s">
        <v>2329</v>
      </c>
      <c r="D905" s="5">
        <v>80</v>
      </c>
      <c r="E905" s="14">
        <v>86</v>
      </c>
      <c r="F905" s="7">
        <v>16</v>
      </c>
      <c r="G905" s="8">
        <v>2</v>
      </c>
      <c r="H905" s="5">
        <v>0</v>
      </c>
      <c r="I905" s="7">
        <v>0</v>
      </c>
      <c r="J905" s="5">
        <f t="shared" si="126"/>
        <v>0</v>
      </c>
      <c r="K905" s="21" t="s">
        <v>2028</v>
      </c>
      <c r="L905" s="21" t="s">
        <v>11</v>
      </c>
      <c r="M905" s="43">
        <v>100</v>
      </c>
      <c r="N905" s="30">
        <v>32</v>
      </c>
      <c r="O905" s="30">
        <f t="shared" si="127"/>
        <v>32141</v>
      </c>
      <c r="P905" s="45">
        <v>141</v>
      </c>
      <c r="Q905" s="30" t="str">
        <f t="shared" si="128"/>
        <v>const char* GR046[11] = {"GR046", "Ikan mas, segar", "80", "86", "16", "2", "0", "0", "0", "IKAN, KERANG, UDANG DAN HASIL OLAHANNYA", "32141"};</v>
      </c>
    </row>
    <row r="906" spans="1:17" x14ac:dyDescent="0.25">
      <c r="A906" s="12" t="s">
        <v>1612</v>
      </c>
      <c r="B906" s="28" t="s">
        <v>1613</v>
      </c>
      <c r="C906" s="4" t="s">
        <v>2328</v>
      </c>
      <c r="D906" s="5">
        <v>78.2</v>
      </c>
      <c r="E906" s="14">
        <v>97</v>
      </c>
      <c r="F906" s="7">
        <v>17.899999999999999</v>
      </c>
      <c r="G906" s="8">
        <v>2</v>
      </c>
      <c r="H906" s="5">
        <v>0.4</v>
      </c>
      <c r="I906" s="7">
        <v>0</v>
      </c>
      <c r="J906" s="5">
        <f t="shared" si="126"/>
        <v>2.6666666666666668E-2</v>
      </c>
      <c r="K906" s="21" t="s">
        <v>2028</v>
      </c>
      <c r="L906" s="21" t="s">
        <v>11</v>
      </c>
      <c r="M906" s="43">
        <v>100</v>
      </c>
      <c r="N906" s="30">
        <v>32</v>
      </c>
      <c r="O906" s="30">
        <f t="shared" si="127"/>
        <v>32142</v>
      </c>
      <c r="P906" s="45">
        <v>142</v>
      </c>
      <c r="Q906" s="30" t="str">
        <f t="shared" si="128"/>
        <v>const char* GR047[11] = {"GR047", "Ikan mayong, segar", "78,2", "97", "17,9", "2", "0,4", "0", "0,0266666666666667", "IKAN, KERANG, UDANG DAN HASIL OLAHANNYA", "32142"};</v>
      </c>
    </row>
    <row r="907" spans="1:17" x14ac:dyDescent="0.25">
      <c r="A907" s="12" t="s">
        <v>1614</v>
      </c>
      <c r="B907" s="28" t="s">
        <v>1615</v>
      </c>
      <c r="C907" s="4" t="s">
        <v>2328</v>
      </c>
      <c r="D907" s="5">
        <v>79.7</v>
      </c>
      <c r="E907" s="14">
        <v>89</v>
      </c>
      <c r="F907" s="5">
        <v>18.7</v>
      </c>
      <c r="G907" s="5">
        <v>1</v>
      </c>
      <c r="H907" s="5">
        <v>0</v>
      </c>
      <c r="I907" s="7">
        <v>0</v>
      </c>
      <c r="J907" s="5">
        <f t="shared" si="126"/>
        <v>0</v>
      </c>
      <c r="K907" s="21" t="s">
        <v>2028</v>
      </c>
      <c r="L907" s="21" t="s">
        <v>11</v>
      </c>
      <c r="M907" s="43">
        <v>100</v>
      </c>
      <c r="N907" s="30">
        <v>32</v>
      </c>
      <c r="O907" s="30">
        <f t="shared" si="127"/>
        <v>32143</v>
      </c>
      <c r="P907" s="45">
        <v>143</v>
      </c>
      <c r="Q907" s="30" t="str">
        <f t="shared" si="128"/>
        <v>const char* GR048[11] = {"GR048", "Ikan mujahir, segar", "79,7", "89", "18,7", "1", "0", "0", "0", "IKAN, KERANG, UDANG DAN HASIL OLAHANNYA", "32143"};</v>
      </c>
    </row>
    <row r="908" spans="1:17" x14ac:dyDescent="0.25">
      <c r="A908" s="12" t="s">
        <v>1616</v>
      </c>
      <c r="B908" s="28" t="s">
        <v>1617</v>
      </c>
      <c r="C908" s="4" t="s">
        <v>14</v>
      </c>
      <c r="D908" s="5">
        <v>65.3</v>
      </c>
      <c r="E908" s="14">
        <v>154</v>
      </c>
      <c r="F908" s="5">
        <v>16.8</v>
      </c>
      <c r="G908" s="5">
        <v>5</v>
      </c>
      <c r="H908" s="5">
        <v>10.5</v>
      </c>
      <c r="I908" s="9"/>
      <c r="J908" s="5">
        <f t="shared" si="126"/>
        <v>0.7</v>
      </c>
      <c r="K908" s="21" t="s">
        <v>2028</v>
      </c>
      <c r="L908" s="21" t="s">
        <v>11</v>
      </c>
      <c r="M908" s="43">
        <v>100</v>
      </c>
      <c r="N908" s="30">
        <v>32</v>
      </c>
      <c r="O908" s="30">
        <f t="shared" si="127"/>
        <v>32144</v>
      </c>
      <c r="P908" s="45">
        <v>144</v>
      </c>
      <c r="Q908" s="30" t="str">
        <f t="shared" si="128"/>
        <v>const char* GR049[11] = {"GR049", "Ikan nasu metti, segar", "65,3", "154", "16,8", "5", "10,5", "", "0,7", "IKAN, KERANG, UDANG DAN HASIL OLAHANNYA", "32144"};</v>
      </c>
    </row>
    <row r="909" spans="1:17" x14ac:dyDescent="0.25">
      <c r="A909" s="12" t="s">
        <v>1618</v>
      </c>
      <c r="B909" s="28" t="s">
        <v>2249</v>
      </c>
      <c r="C909" s="4" t="s">
        <v>14</v>
      </c>
      <c r="D909" s="5">
        <v>71.400000000000006</v>
      </c>
      <c r="E909" s="14">
        <v>125</v>
      </c>
      <c r="F909" s="5">
        <v>21.3</v>
      </c>
      <c r="G909" s="5">
        <v>3.4</v>
      </c>
      <c r="H909" s="5">
        <v>2.2000000000000002</v>
      </c>
      <c r="I909" s="9"/>
      <c r="J909" s="5">
        <f t="shared" si="126"/>
        <v>0.14666666666666667</v>
      </c>
      <c r="K909" s="21" t="s">
        <v>2028</v>
      </c>
      <c r="L909" s="21" t="s">
        <v>11</v>
      </c>
      <c r="M909" s="43">
        <v>100</v>
      </c>
      <c r="N909" s="30">
        <v>32</v>
      </c>
      <c r="O909" s="30">
        <f t="shared" si="127"/>
        <v>32145</v>
      </c>
      <c r="P909" s="45">
        <v>145</v>
      </c>
      <c r="Q909" s="30" t="str">
        <f t="shared" si="128"/>
        <v>const char* GR050[11] = {"GR050", "Ikan oci, kembung, segar", "71,4", "125", "21,3", "3,4", "2,2", "", "0,146666666666667", "IKAN, KERANG, UDANG DAN HASIL OLAHANNYA", "32145"};</v>
      </c>
    </row>
    <row r="910" spans="1:17" x14ac:dyDescent="0.25">
      <c r="A910" s="12" t="s">
        <v>1619</v>
      </c>
      <c r="B910" s="28" t="s">
        <v>1620</v>
      </c>
      <c r="C910" s="4" t="s">
        <v>2329</v>
      </c>
      <c r="D910" s="5">
        <v>58</v>
      </c>
      <c r="E910" s="14">
        <v>303</v>
      </c>
      <c r="F910" s="5">
        <v>14</v>
      </c>
      <c r="G910" s="5">
        <v>27</v>
      </c>
      <c r="H910" s="5">
        <v>0</v>
      </c>
      <c r="I910" s="7">
        <v>0</v>
      </c>
      <c r="J910" s="5">
        <f t="shared" si="126"/>
        <v>0</v>
      </c>
      <c r="K910" s="21" t="s">
        <v>2028</v>
      </c>
      <c r="L910" s="21" t="s">
        <v>11</v>
      </c>
      <c r="M910" s="43">
        <v>100</v>
      </c>
      <c r="N910" s="30">
        <v>32</v>
      </c>
      <c r="O910" s="30">
        <f t="shared" si="127"/>
        <v>32151</v>
      </c>
      <c r="P910" s="45">
        <v>151</v>
      </c>
      <c r="Q910" s="30" t="str">
        <f t="shared" si="128"/>
        <v>const char* GR051[11] = {"GR051", "Ikan paling, segar", "58", "303", "14", "27", "0", "0", "0", "IKAN, KERANG, UDANG DAN HASIL OLAHANNYA", "32151"};</v>
      </c>
    </row>
    <row r="911" spans="1:17" x14ac:dyDescent="0.25">
      <c r="A911" s="12" t="s">
        <v>1621</v>
      </c>
      <c r="B911" s="28" t="s">
        <v>2250</v>
      </c>
      <c r="C911" s="4" t="s">
        <v>14</v>
      </c>
      <c r="D911" s="5">
        <v>75</v>
      </c>
      <c r="E911" s="14">
        <v>120</v>
      </c>
      <c r="F911" s="5">
        <v>14.3</v>
      </c>
      <c r="G911" s="5">
        <v>4.9000000000000004</v>
      </c>
      <c r="H911" s="5">
        <v>4.5999999999999996</v>
      </c>
      <c r="I911" s="10">
        <v>0</v>
      </c>
      <c r="J911" s="5">
        <f t="shared" si="126"/>
        <v>0.30666666666666664</v>
      </c>
      <c r="K911" s="21" t="s">
        <v>2028</v>
      </c>
      <c r="L911" s="21" t="s">
        <v>11</v>
      </c>
      <c r="M911" s="43">
        <v>100</v>
      </c>
      <c r="N911" s="30">
        <v>32</v>
      </c>
      <c r="O911" s="30">
        <f t="shared" si="127"/>
        <v>32152</v>
      </c>
      <c r="P911" s="45">
        <v>152</v>
      </c>
      <c r="Q911" s="30" t="str">
        <f t="shared" si="128"/>
        <v>const char* GR052[11] = {"GR052", "Ikan papuyu/betok, segar", "75", "120", "14,3", "4,9", "4,6", "0", "0,306666666666667", "IKAN, KERANG, UDANG DAN HASIL OLAHANNYA", "32152"};</v>
      </c>
    </row>
    <row r="912" spans="1:17" x14ac:dyDescent="0.25">
      <c r="A912" s="12" t="s">
        <v>1622</v>
      </c>
      <c r="B912" s="28" t="s">
        <v>1623</v>
      </c>
      <c r="C912" s="4" t="s">
        <v>14</v>
      </c>
      <c r="D912" s="5">
        <v>74.400000000000006</v>
      </c>
      <c r="E912" s="14">
        <v>132</v>
      </c>
      <c r="F912" s="5">
        <v>17</v>
      </c>
      <c r="G912" s="5">
        <v>6.6</v>
      </c>
      <c r="H912" s="5">
        <v>1.1000000000000001</v>
      </c>
      <c r="I912" s="10">
        <v>0</v>
      </c>
      <c r="J912" s="5">
        <f t="shared" si="126"/>
        <v>7.3333333333333334E-2</v>
      </c>
      <c r="K912" s="21" t="s">
        <v>2028</v>
      </c>
      <c r="L912" s="21" t="s">
        <v>11</v>
      </c>
      <c r="M912" s="43">
        <v>100</v>
      </c>
      <c r="N912" s="30">
        <v>32</v>
      </c>
      <c r="O912" s="30">
        <f t="shared" si="127"/>
        <v>32153</v>
      </c>
      <c r="P912" s="45">
        <v>153</v>
      </c>
      <c r="Q912" s="30" t="str">
        <f t="shared" si="128"/>
        <v>const char* GR053[11] = {"GR053", "Ikan patin, segar", "74,4", "132", "17", "6,6", "1,1", "0", "0,0733333333333333", "IKAN, KERANG, UDANG DAN HASIL OLAHANNYA", "32153"};</v>
      </c>
    </row>
    <row r="913" spans="1:17" x14ac:dyDescent="0.25">
      <c r="A913" s="12" t="s">
        <v>1624</v>
      </c>
      <c r="B913" s="28" t="s">
        <v>1625</v>
      </c>
      <c r="C913" s="4" t="s">
        <v>14</v>
      </c>
      <c r="D913" s="5">
        <v>68.3</v>
      </c>
      <c r="E913" s="14">
        <v>147</v>
      </c>
      <c r="F913" s="5">
        <v>22.5</v>
      </c>
      <c r="G913" s="5">
        <v>5.2</v>
      </c>
      <c r="H913" s="5">
        <v>2.6</v>
      </c>
      <c r="I913" s="9"/>
      <c r="J913" s="5">
        <f t="shared" si="126"/>
        <v>0.17333333333333334</v>
      </c>
      <c r="K913" s="21" t="s">
        <v>2028</v>
      </c>
      <c r="L913" s="21" t="s">
        <v>11</v>
      </c>
      <c r="M913" s="43">
        <v>100</v>
      </c>
      <c r="N913" s="30">
        <v>32</v>
      </c>
      <c r="O913" s="30">
        <f t="shared" si="127"/>
        <v>32154</v>
      </c>
      <c r="P913" s="45">
        <v>154</v>
      </c>
      <c r="Q913" s="30" t="str">
        <f t="shared" si="128"/>
        <v>const char* GR054[11] = {"GR054", "Ikan pomo, segar", "68,3", "147", "22,5", "5,2", "2,6", "", "0,173333333333333", "IKAN, KERANG, UDANG DAN HASIL OLAHANNYA", "32154"};</v>
      </c>
    </row>
    <row r="914" spans="1:17" x14ac:dyDescent="0.25">
      <c r="A914" s="12" t="s">
        <v>1626</v>
      </c>
      <c r="B914" s="28" t="s">
        <v>1627</v>
      </c>
      <c r="C914" s="4" t="s">
        <v>14</v>
      </c>
      <c r="D914" s="5">
        <v>81.099999999999994</v>
      </c>
      <c r="E914" s="14">
        <v>76</v>
      </c>
      <c r="F914" s="5">
        <v>14.4</v>
      </c>
      <c r="G914" s="5">
        <v>1.1000000000000001</v>
      </c>
      <c r="H914" s="5">
        <v>2.2000000000000002</v>
      </c>
      <c r="I914" s="9"/>
      <c r="J914" s="5">
        <f t="shared" si="126"/>
        <v>0.14666666666666667</v>
      </c>
      <c r="K914" s="21" t="s">
        <v>2028</v>
      </c>
      <c r="L914" s="21" t="s">
        <v>11</v>
      </c>
      <c r="M914" s="43">
        <v>100</v>
      </c>
      <c r="N914" s="30">
        <v>32</v>
      </c>
      <c r="O914" s="30">
        <f t="shared" si="127"/>
        <v>32155</v>
      </c>
      <c r="P914" s="45">
        <v>155</v>
      </c>
      <c r="Q914" s="30" t="str">
        <f t="shared" si="128"/>
        <v>const char* GR055[11] = {"GR055", "Ikan puntin, segar", "81,1", "76", "14,4", "1,1", "2,2", "", "0,146666666666667", "IKAN, KERANG, UDANG DAN HASIL OLAHANNYA", "32155"};</v>
      </c>
    </row>
    <row r="915" spans="1:17" x14ac:dyDescent="0.25">
      <c r="A915" s="12" t="s">
        <v>1628</v>
      </c>
      <c r="B915" s="28" t="s">
        <v>1629</v>
      </c>
      <c r="C915" s="4" t="s">
        <v>14</v>
      </c>
      <c r="D915" s="5">
        <v>74.8</v>
      </c>
      <c r="E915" s="14">
        <v>113</v>
      </c>
      <c r="F915" s="5">
        <v>13.9</v>
      </c>
      <c r="G915" s="5">
        <v>4.9000000000000004</v>
      </c>
      <c r="H915" s="5">
        <v>3.4</v>
      </c>
      <c r="I915" s="10">
        <v>0</v>
      </c>
      <c r="J915" s="5">
        <f t="shared" si="126"/>
        <v>0.22666666666666666</v>
      </c>
      <c r="K915" s="21" t="s">
        <v>2028</v>
      </c>
      <c r="L915" s="21" t="s">
        <v>11</v>
      </c>
      <c r="M915" s="43">
        <v>100</v>
      </c>
      <c r="N915" s="30">
        <v>32</v>
      </c>
      <c r="O915" s="30">
        <f t="shared" si="127"/>
        <v>32211</v>
      </c>
      <c r="P915" s="30">
        <f>P914+56</f>
        <v>211</v>
      </c>
      <c r="Q915" s="30" t="str">
        <f t="shared" si="128"/>
        <v>const char* GR056[11] = {"GR056", "Ikan saluang, segar", "74,8", "113", "13,9", "4,9", "3,4", "0", "0,226666666666667", "IKAN, KERANG, UDANG DAN HASIL OLAHANNYA", "32211"};</v>
      </c>
    </row>
    <row r="916" spans="1:17" x14ac:dyDescent="0.25">
      <c r="A916" s="12" t="s">
        <v>1630</v>
      </c>
      <c r="B916" s="28" t="s">
        <v>1631</v>
      </c>
      <c r="C916" s="4" t="s">
        <v>14</v>
      </c>
      <c r="D916" s="5">
        <v>72.7</v>
      </c>
      <c r="E916" s="14">
        <v>109</v>
      </c>
      <c r="F916" s="5">
        <v>19.899999999999999</v>
      </c>
      <c r="G916" s="5">
        <v>1.8</v>
      </c>
      <c r="H916" s="5">
        <v>3.4</v>
      </c>
      <c r="I916" s="10">
        <v>0</v>
      </c>
      <c r="J916" s="5">
        <f t="shared" si="126"/>
        <v>0.22666666666666666</v>
      </c>
      <c r="K916" s="21" t="s">
        <v>2028</v>
      </c>
      <c r="L916" s="21" t="s">
        <v>11</v>
      </c>
      <c r="M916" s="43">
        <v>100</v>
      </c>
      <c r="N916" s="30">
        <v>32</v>
      </c>
      <c r="O916" s="30">
        <f t="shared" si="127"/>
        <v>32212</v>
      </c>
      <c r="P916" s="30">
        <f>P915+1</f>
        <v>212</v>
      </c>
      <c r="Q916" s="30" t="str">
        <f t="shared" si="128"/>
        <v>const char* GR057[11] = {"GR057", "Ikan sarden, segar", "72,7", "109", "19,9", "1,8", "3,4", "0", "0,226666666666667", "IKAN, KERANG, UDANG DAN HASIL OLAHANNYA", "32212"};</v>
      </c>
    </row>
    <row r="917" spans="1:17" x14ac:dyDescent="0.25">
      <c r="A917" s="12" t="s">
        <v>1632</v>
      </c>
      <c r="B917" s="28" t="s">
        <v>1633</v>
      </c>
      <c r="C917" s="4" t="s">
        <v>2329</v>
      </c>
      <c r="D917" s="5">
        <v>75.400000000000006</v>
      </c>
      <c r="E917" s="14">
        <v>100</v>
      </c>
      <c r="F917" s="5">
        <v>18.8</v>
      </c>
      <c r="G917" s="5">
        <v>2.2000000000000002</v>
      </c>
      <c r="H917" s="5">
        <v>0</v>
      </c>
      <c r="I917" s="7">
        <v>0</v>
      </c>
      <c r="J917" s="5">
        <f t="shared" si="126"/>
        <v>0</v>
      </c>
      <c r="K917" s="21" t="s">
        <v>2028</v>
      </c>
      <c r="L917" s="21" t="s">
        <v>11</v>
      </c>
      <c r="M917" s="43">
        <v>100</v>
      </c>
      <c r="N917" s="30">
        <v>32</v>
      </c>
      <c r="O917" s="30">
        <f t="shared" si="127"/>
        <v>32213</v>
      </c>
      <c r="P917" s="30">
        <f t="shared" ref="P917:P919" si="129">P916+1</f>
        <v>213</v>
      </c>
      <c r="Q917" s="30" t="str">
        <f t="shared" si="128"/>
        <v>const char* GR058[11] = {"GR058", "Ikan selar, segar", "75,4", "100", "18,8", "2,2", "0", "0", "0", "IKAN, KERANG, UDANG DAN HASIL OLAHANNYA", "32213"};</v>
      </c>
    </row>
    <row r="918" spans="1:17" x14ac:dyDescent="0.25">
      <c r="A918" s="12" t="s">
        <v>1634</v>
      </c>
      <c r="B918" s="28" t="s">
        <v>1635</v>
      </c>
      <c r="C918" s="4" t="s">
        <v>14</v>
      </c>
      <c r="D918" s="5">
        <v>78.8</v>
      </c>
      <c r="E918" s="14">
        <v>84</v>
      </c>
      <c r="F918" s="5">
        <v>15.2</v>
      </c>
      <c r="G918" s="5">
        <v>0.6</v>
      </c>
      <c r="H918" s="5">
        <v>4.7</v>
      </c>
      <c r="I918" s="10">
        <v>0</v>
      </c>
      <c r="J918" s="5">
        <f t="shared" si="126"/>
        <v>0.31333333333333335</v>
      </c>
      <c r="K918" s="21" t="s">
        <v>2028</v>
      </c>
      <c r="L918" s="21" t="s">
        <v>11</v>
      </c>
      <c r="M918" s="43">
        <v>100</v>
      </c>
      <c r="N918" s="30">
        <v>32</v>
      </c>
      <c r="O918" s="30">
        <f t="shared" si="127"/>
        <v>32214</v>
      </c>
      <c r="P918" s="30">
        <f t="shared" si="129"/>
        <v>214</v>
      </c>
      <c r="Q918" s="30" t="str">
        <f t="shared" si="128"/>
        <v>const char* GR059[11] = {"GR059", "Ikan sepat, segar", "78,8", "84", "15,2", "0,6", "4,7", "0", "0,313333333333333", "IKAN, KERANG, UDANG DAN HASIL OLAHANNYA", "32214"};</v>
      </c>
    </row>
    <row r="919" spans="1:17" x14ac:dyDescent="0.25">
      <c r="A919" s="12" t="s">
        <v>1636</v>
      </c>
      <c r="B919" s="28" t="s">
        <v>1637</v>
      </c>
      <c r="C919" s="4" t="s">
        <v>2328</v>
      </c>
      <c r="D919" s="5">
        <v>71.3</v>
      </c>
      <c r="E919" s="14">
        <v>81</v>
      </c>
      <c r="F919" s="5">
        <v>11.4</v>
      </c>
      <c r="G919" s="5">
        <v>1.9</v>
      </c>
      <c r="H919" s="5">
        <v>3.8</v>
      </c>
      <c r="I919" s="7">
        <v>0</v>
      </c>
      <c r="J919" s="5">
        <f t="shared" si="126"/>
        <v>0.2533333333333333</v>
      </c>
      <c r="K919" s="21" t="s">
        <v>2028</v>
      </c>
      <c r="L919" s="21" t="s">
        <v>11</v>
      </c>
      <c r="M919" s="43">
        <v>100</v>
      </c>
      <c r="N919" s="30">
        <v>32</v>
      </c>
      <c r="O919" s="30">
        <f t="shared" si="127"/>
        <v>32215</v>
      </c>
      <c r="P919" s="30">
        <f t="shared" si="129"/>
        <v>215</v>
      </c>
      <c r="Q919" s="30" t="str">
        <f t="shared" si="128"/>
        <v>const char* GR060[11] = {"GR060", "Ikan sidat, segar", "71,3", "81", "11,4", "1,9", "3,8", "0", "0,253333333333333", "IKAN, KERANG, UDANG DAN HASIL OLAHANNYA", "32215"};</v>
      </c>
    </row>
    <row r="920" spans="1:17" x14ac:dyDescent="0.25">
      <c r="A920" s="12" t="s">
        <v>1638</v>
      </c>
      <c r="B920" s="28" t="s">
        <v>1639</v>
      </c>
      <c r="C920" s="4" t="s">
        <v>14</v>
      </c>
      <c r="D920" s="5">
        <v>75.5</v>
      </c>
      <c r="E920" s="14">
        <v>111</v>
      </c>
      <c r="F920" s="5">
        <v>13.3</v>
      </c>
      <c r="G920" s="5">
        <v>3.4</v>
      </c>
      <c r="H920" s="5">
        <v>6.7</v>
      </c>
      <c r="I920" s="9"/>
      <c r="J920" s="5">
        <f t="shared" si="126"/>
        <v>0.44666666666666666</v>
      </c>
      <c r="K920" s="21" t="s">
        <v>2028</v>
      </c>
      <c r="L920" s="21" t="s">
        <v>11</v>
      </c>
      <c r="M920" s="43">
        <v>100</v>
      </c>
      <c r="N920" s="30">
        <v>32</v>
      </c>
      <c r="O920" s="30">
        <f t="shared" si="127"/>
        <v>32221</v>
      </c>
      <c r="P920" s="30">
        <f>P915+10</f>
        <v>221</v>
      </c>
      <c r="Q920" s="30" t="str">
        <f t="shared" si="128"/>
        <v>const char* GR061[11] = {"GR061", "Ikan sunu, segar", "75,5", "111", "13,3", "3,4", "6,7", "", "0,446666666666667", "IKAN, KERANG, UDANG DAN HASIL OLAHANNYA", "32221"};</v>
      </c>
    </row>
    <row r="921" spans="1:17" x14ac:dyDescent="0.25">
      <c r="A921" s="12" t="s">
        <v>1640</v>
      </c>
      <c r="B921" s="28" t="s">
        <v>1641</v>
      </c>
      <c r="C921" s="4" t="s">
        <v>14</v>
      </c>
      <c r="D921" s="5">
        <v>77.400000000000006</v>
      </c>
      <c r="E921" s="14">
        <v>88</v>
      </c>
      <c r="F921" s="5">
        <v>15.9</v>
      </c>
      <c r="G921" s="5">
        <v>0.9</v>
      </c>
      <c r="H921" s="5">
        <v>4.0999999999999996</v>
      </c>
      <c r="I921" s="10">
        <v>0</v>
      </c>
      <c r="J921" s="5">
        <f t="shared" si="126"/>
        <v>0.27333333333333332</v>
      </c>
      <c r="K921" s="21" t="s">
        <v>2028</v>
      </c>
      <c r="L921" s="21" t="s">
        <v>11</v>
      </c>
      <c r="M921" s="43">
        <v>100</v>
      </c>
      <c r="N921" s="30">
        <v>32</v>
      </c>
      <c r="O921" s="30">
        <f t="shared" si="127"/>
        <v>32222</v>
      </c>
      <c r="P921" s="30">
        <f t="shared" ref="P921:P924" si="130">P916+10</f>
        <v>222</v>
      </c>
      <c r="Q921" s="30" t="str">
        <f t="shared" si="128"/>
        <v>const char* GR062[11] = {"GR062", "Ikan tahuman, segar", "77,4", "88", "15,9", "0,9", "4,1", "0", "0,273333333333333", "IKAN, KERANG, UDANG DAN HASIL OLAHANNYA", "32222"};</v>
      </c>
    </row>
    <row r="922" spans="1:17" x14ac:dyDescent="0.25">
      <c r="A922" s="12" t="s">
        <v>1642</v>
      </c>
      <c r="B922" s="28" t="s">
        <v>1643</v>
      </c>
      <c r="C922" s="4" t="s">
        <v>14</v>
      </c>
      <c r="D922" s="5">
        <v>76.7</v>
      </c>
      <c r="E922" s="14">
        <v>96</v>
      </c>
      <c r="F922" s="5">
        <v>19.5</v>
      </c>
      <c r="G922" s="5">
        <v>1.1000000000000001</v>
      </c>
      <c r="H922" s="5">
        <v>2</v>
      </c>
      <c r="I922" s="10">
        <v>0</v>
      </c>
      <c r="J922" s="5">
        <f t="shared" si="126"/>
        <v>0.13333333333333333</v>
      </c>
      <c r="K922" s="21" t="s">
        <v>2028</v>
      </c>
      <c r="L922" s="21" t="s">
        <v>11</v>
      </c>
      <c r="M922" s="43">
        <v>100</v>
      </c>
      <c r="N922" s="30">
        <v>32</v>
      </c>
      <c r="O922" s="30">
        <f t="shared" si="127"/>
        <v>32223</v>
      </c>
      <c r="P922" s="30">
        <f t="shared" si="130"/>
        <v>223</v>
      </c>
      <c r="Q922" s="30" t="str">
        <f t="shared" si="128"/>
        <v>const char* GR063[11] = {"GR063", "Ikan tarmon, segar", "76,7", "96", "19,5", "1,1", "2", "0", "0,133333333333333", "IKAN, KERANG, UDANG DAN HASIL OLAHANNYA", "32223"};</v>
      </c>
    </row>
    <row r="923" spans="1:17" x14ac:dyDescent="0.25">
      <c r="A923" s="12" t="s">
        <v>1644</v>
      </c>
      <c r="B923" s="28" t="s">
        <v>1645</v>
      </c>
      <c r="C923" s="4" t="s">
        <v>14</v>
      </c>
      <c r="D923" s="5">
        <v>75.3</v>
      </c>
      <c r="E923" s="14">
        <v>95</v>
      </c>
      <c r="F923" s="5">
        <v>15.8</v>
      </c>
      <c r="G923" s="5">
        <v>0.7</v>
      </c>
      <c r="H923" s="5">
        <v>6.5</v>
      </c>
      <c r="I923" s="10">
        <v>0</v>
      </c>
      <c r="J923" s="5">
        <f t="shared" si="126"/>
        <v>0.43333333333333335</v>
      </c>
      <c r="K923" s="21" t="s">
        <v>2028</v>
      </c>
      <c r="L923" s="21" t="s">
        <v>11</v>
      </c>
      <c r="M923" s="43">
        <v>100</v>
      </c>
      <c r="N923" s="30">
        <v>32</v>
      </c>
      <c r="O923" s="30">
        <f t="shared" si="127"/>
        <v>32224</v>
      </c>
      <c r="P923" s="30">
        <f t="shared" si="130"/>
        <v>224</v>
      </c>
      <c r="Q923" s="30" t="str">
        <f t="shared" si="128"/>
        <v>const char* GR064[11] = {"GR064", "Ikan telan, segar", "75,3", "95", "15,8", "0,7", "6,5", "0", "0,433333333333333", "IKAN, KERANG, UDANG DAN HASIL OLAHANNYA", "32224"};</v>
      </c>
    </row>
    <row r="924" spans="1:17" x14ac:dyDescent="0.25">
      <c r="A924" s="12" t="s">
        <v>1646</v>
      </c>
      <c r="B924" s="28" t="s">
        <v>1647</v>
      </c>
      <c r="C924" s="4" t="s">
        <v>2329</v>
      </c>
      <c r="D924" s="5">
        <v>65</v>
      </c>
      <c r="E924" s="14">
        <v>204</v>
      </c>
      <c r="F924" s="5">
        <v>16</v>
      </c>
      <c r="G924" s="5">
        <v>15</v>
      </c>
      <c r="H924" s="5">
        <v>0</v>
      </c>
      <c r="I924" s="7">
        <v>0</v>
      </c>
      <c r="J924" s="5">
        <f t="shared" si="126"/>
        <v>0</v>
      </c>
      <c r="K924" s="21" t="s">
        <v>2028</v>
      </c>
      <c r="L924" s="21" t="s">
        <v>11</v>
      </c>
      <c r="M924" s="43">
        <v>100</v>
      </c>
      <c r="N924" s="30">
        <v>32</v>
      </c>
      <c r="O924" s="30">
        <f t="shared" si="127"/>
        <v>32225</v>
      </c>
      <c r="P924" s="30">
        <f t="shared" si="130"/>
        <v>225</v>
      </c>
      <c r="Q924" s="30" t="str">
        <f t="shared" si="128"/>
        <v>const char* GR065[11] = {"GR065", "Ikan tembang, segar", "65", "204", "16", "15", "0", "0", "0", "IKAN, KERANG, UDANG DAN HASIL OLAHANNYA", "32225"};</v>
      </c>
    </row>
    <row r="925" spans="1:17" x14ac:dyDescent="0.25">
      <c r="A925" s="12" t="s">
        <v>1648</v>
      </c>
      <c r="B925" s="28" t="s">
        <v>1649</v>
      </c>
      <c r="C925" s="4" t="s">
        <v>14</v>
      </c>
      <c r="D925" s="5">
        <v>78.900000000000006</v>
      </c>
      <c r="E925" s="14">
        <v>101</v>
      </c>
      <c r="F925" s="5">
        <v>15.1</v>
      </c>
      <c r="G925" s="5">
        <v>4.0999999999999996</v>
      </c>
      <c r="H925" s="5">
        <v>1</v>
      </c>
      <c r="I925" s="10">
        <v>0</v>
      </c>
      <c r="J925" s="5">
        <f t="shared" si="126"/>
        <v>6.6666666666666666E-2</v>
      </c>
      <c r="K925" s="21" t="s">
        <v>2028</v>
      </c>
      <c r="L925" s="21" t="s">
        <v>11</v>
      </c>
      <c r="M925" s="43">
        <v>100</v>
      </c>
      <c r="N925" s="30">
        <v>32</v>
      </c>
      <c r="O925" s="30">
        <f t="shared" si="127"/>
        <v>32231</v>
      </c>
      <c r="P925" s="30">
        <f>P924+6</f>
        <v>231</v>
      </c>
      <c r="Q925" s="30" t="str">
        <f t="shared" si="128"/>
        <v>const char* GR066[11] = {"GR066", "Ikan tempahas, segar", "78,9", "101", "15,1", "4,1", "1", "0", "0,0666666666666667", "IKAN, KERANG, UDANG DAN HASIL OLAHANNYA", "32231"};</v>
      </c>
    </row>
    <row r="926" spans="1:17" x14ac:dyDescent="0.25">
      <c r="A926" s="12" t="s">
        <v>1650</v>
      </c>
      <c r="B926" s="28" t="s">
        <v>1651</v>
      </c>
      <c r="C926" s="4" t="s">
        <v>14</v>
      </c>
      <c r="D926" s="5">
        <v>76.099999999999994</v>
      </c>
      <c r="E926" s="14">
        <v>98</v>
      </c>
      <c r="F926" s="5">
        <v>19.600000000000001</v>
      </c>
      <c r="G926" s="5">
        <v>1.7</v>
      </c>
      <c r="H926" s="5">
        <v>1</v>
      </c>
      <c r="I926" s="10">
        <v>0</v>
      </c>
      <c r="J926" s="5">
        <f t="shared" si="126"/>
        <v>6.6666666666666666E-2</v>
      </c>
      <c r="K926" s="21" t="s">
        <v>2028</v>
      </c>
      <c r="L926" s="21" t="s">
        <v>11</v>
      </c>
      <c r="M926" s="43">
        <v>100</v>
      </c>
      <c r="N926" s="30">
        <v>32</v>
      </c>
      <c r="O926" s="30">
        <f t="shared" si="127"/>
        <v>32232</v>
      </c>
      <c r="P926" s="30">
        <f>P925+1</f>
        <v>232</v>
      </c>
      <c r="Q926" s="30" t="str">
        <f t="shared" si="128"/>
        <v>const char* GR067[11] = {"GR067", "Ikan terbang, segar", "76,1", "98", "19,6", "1,7", "1", "0", "0,0666666666666667", "IKAN, KERANG, UDANG DAN HASIL OLAHANNYA", "32232"};</v>
      </c>
    </row>
    <row r="927" spans="1:17" x14ac:dyDescent="0.25">
      <c r="A927" s="12" t="s">
        <v>1652</v>
      </c>
      <c r="B927" s="28" t="s">
        <v>1653</v>
      </c>
      <c r="C927" s="4" t="s">
        <v>2328</v>
      </c>
      <c r="D927" s="5">
        <v>80</v>
      </c>
      <c r="E927" s="14">
        <v>74</v>
      </c>
      <c r="F927" s="5">
        <v>10.3</v>
      </c>
      <c r="G927" s="5">
        <v>1.4</v>
      </c>
      <c r="H927" s="5">
        <v>4.0999999999999996</v>
      </c>
      <c r="I927" s="7">
        <v>0</v>
      </c>
      <c r="J927" s="5">
        <f t="shared" si="126"/>
        <v>0.27333333333333332</v>
      </c>
      <c r="K927" s="21" t="s">
        <v>2028</v>
      </c>
      <c r="L927" s="21" t="s">
        <v>11</v>
      </c>
      <c r="M927" s="43">
        <v>100</v>
      </c>
      <c r="N927" s="30">
        <v>32</v>
      </c>
      <c r="O927" s="30">
        <f t="shared" si="127"/>
        <v>32233</v>
      </c>
      <c r="P927" s="30">
        <f t="shared" ref="P927:P984" si="131">P926+1</f>
        <v>233</v>
      </c>
      <c r="Q927" s="30" t="str">
        <f t="shared" si="128"/>
        <v>const char* GR068[11] = {"GR068", "Ikan teri, segar", "80", "74", "10,3", "1,4", "4,1", "0", "0,273333333333333", "IKAN, KERANG, UDANG DAN HASIL OLAHANNYA", "32233"};</v>
      </c>
    </row>
    <row r="928" spans="1:17" x14ac:dyDescent="0.25">
      <c r="A928" s="12" t="s">
        <v>1654</v>
      </c>
      <c r="B928" s="28" t="s">
        <v>1655</v>
      </c>
      <c r="C928" s="4" t="s">
        <v>14</v>
      </c>
      <c r="D928" s="5">
        <v>78.8</v>
      </c>
      <c r="E928" s="14">
        <v>82</v>
      </c>
      <c r="F928" s="5">
        <v>17.399999999999999</v>
      </c>
      <c r="G928" s="5">
        <v>0.4</v>
      </c>
      <c r="H928" s="5">
        <v>2.2999999999999998</v>
      </c>
      <c r="I928" s="10">
        <v>0</v>
      </c>
      <c r="J928" s="5">
        <f t="shared" si="126"/>
        <v>0.15333333333333332</v>
      </c>
      <c r="K928" s="21" t="s">
        <v>2028</v>
      </c>
      <c r="L928" s="21" t="s">
        <v>11</v>
      </c>
      <c r="M928" s="43">
        <v>100</v>
      </c>
      <c r="N928" s="30">
        <v>32</v>
      </c>
      <c r="O928" s="30">
        <f t="shared" si="127"/>
        <v>32234</v>
      </c>
      <c r="P928" s="30">
        <f t="shared" si="131"/>
        <v>234</v>
      </c>
      <c r="Q928" s="30" t="str">
        <f t="shared" si="128"/>
        <v>const char* GR069[11] = {"GR069", "Ikan titang, segar", "78,8", "82", "17,4", "0,4", "2,3", "0", "0,153333333333333", "IKAN, KERANG, UDANG DAN HASIL OLAHANNYA", "32234"};</v>
      </c>
    </row>
    <row r="929" spans="1:17" x14ac:dyDescent="0.25">
      <c r="A929" s="12" t="s">
        <v>1656</v>
      </c>
      <c r="B929" s="28" t="s">
        <v>1657</v>
      </c>
      <c r="C929" s="4" t="s">
        <v>14</v>
      </c>
      <c r="D929" s="5">
        <v>74.7</v>
      </c>
      <c r="E929" s="14">
        <v>100</v>
      </c>
      <c r="F929" s="5">
        <v>13.7</v>
      </c>
      <c r="G929" s="5">
        <v>1.5</v>
      </c>
      <c r="H929" s="5">
        <v>8</v>
      </c>
      <c r="I929" s="10">
        <v>0</v>
      </c>
      <c r="J929" s="5">
        <f t="shared" si="126"/>
        <v>0.53333333333333333</v>
      </c>
      <c r="K929" s="21" t="s">
        <v>2028</v>
      </c>
      <c r="L929" s="21" t="s">
        <v>11</v>
      </c>
      <c r="M929" s="43">
        <v>100</v>
      </c>
      <c r="N929" s="30">
        <v>32</v>
      </c>
      <c r="O929" s="30">
        <f t="shared" si="127"/>
        <v>32235</v>
      </c>
      <c r="P929" s="30">
        <f t="shared" si="131"/>
        <v>235</v>
      </c>
      <c r="Q929" s="30" t="str">
        <f t="shared" si="128"/>
        <v>const char* GR070[11] = {"GR070", "Ikan tongkol, segar", "74,7", "100", "13,7", "1,5", "8", "0", "0,533333333333333", "IKAN, KERANG, UDANG DAN HASIL OLAHANNYA", "32235"};</v>
      </c>
    </row>
    <row r="930" spans="1:17" x14ac:dyDescent="0.25">
      <c r="A930" s="12" t="s">
        <v>1658</v>
      </c>
      <c r="B930" s="28" t="s">
        <v>1659</v>
      </c>
      <c r="C930" s="4" t="s">
        <v>14</v>
      </c>
      <c r="D930" s="5">
        <v>76.900000000000006</v>
      </c>
      <c r="E930" s="14">
        <v>96</v>
      </c>
      <c r="F930" s="5">
        <v>19.2</v>
      </c>
      <c r="G930" s="5">
        <v>2</v>
      </c>
      <c r="H930" s="5">
        <v>0.2</v>
      </c>
      <c r="I930" s="9"/>
      <c r="J930" s="5">
        <f t="shared" si="126"/>
        <v>1.3333333333333334E-2</v>
      </c>
      <c r="K930" s="21" t="s">
        <v>2028</v>
      </c>
      <c r="L930" s="21" t="s">
        <v>11</v>
      </c>
      <c r="M930" s="43">
        <v>100</v>
      </c>
      <c r="N930" s="30">
        <v>32</v>
      </c>
      <c r="O930" s="30">
        <f t="shared" si="127"/>
        <v>32241</v>
      </c>
      <c r="P930" s="30">
        <f>P929+6</f>
        <v>241</v>
      </c>
      <c r="Q930" s="30" t="str">
        <f t="shared" si="128"/>
        <v>const char* GR071[11] = {"GR071", "Ikan turi, segar", "76,9", "96", "19,2", "2", "0,2", "", "0,0133333333333333", "IKAN, KERANG, UDANG DAN HASIL OLAHANNYA", "32241"};</v>
      </c>
    </row>
    <row r="931" spans="1:17" x14ac:dyDescent="0.25">
      <c r="A931" s="12" t="s">
        <v>1660</v>
      </c>
      <c r="B931" s="28" t="s">
        <v>1661</v>
      </c>
      <c r="C931" s="4" t="s">
        <v>2329</v>
      </c>
      <c r="D931" s="5">
        <v>81</v>
      </c>
      <c r="E931" s="14">
        <v>64</v>
      </c>
      <c r="F931" s="5">
        <v>12</v>
      </c>
      <c r="G931" s="5">
        <v>1</v>
      </c>
      <c r="H931" s="5">
        <v>2</v>
      </c>
      <c r="I931" s="7">
        <v>0</v>
      </c>
      <c r="J931" s="5">
        <f t="shared" si="126"/>
        <v>0.13333333333333333</v>
      </c>
      <c r="K931" s="21" t="s">
        <v>2028</v>
      </c>
      <c r="L931" s="21" t="s">
        <v>11</v>
      </c>
      <c r="M931" s="43">
        <v>100</v>
      </c>
      <c r="N931" s="30">
        <v>32</v>
      </c>
      <c r="O931" s="30">
        <f t="shared" si="127"/>
        <v>32242</v>
      </c>
      <c r="P931" s="30">
        <f>P930+1</f>
        <v>242</v>
      </c>
      <c r="Q931" s="30" t="str">
        <f t="shared" si="128"/>
        <v>const char* GR072[11] = {"GR072", "Keong, segar", "81", "64", "12", "1", "2", "0", "0,133333333333333", "IKAN, KERANG, UDANG DAN HASIL OLAHANNYA", "32242"};</v>
      </c>
    </row>
    <row r="932" spans="1:17" x14ac:dyDescent="0.25">
      <c r="A932" s="12" t="s">
        <v>1662</v>
      </c>
      <c r="B932" s="28" t="s">
        <v>1663</v>
      </c>
      <c r="C932" s="4" t="s">
        <v>2329</v>
      </c>
      <c r="D932" s="5">
        <v>68.099999999999994</v>
      </c>
      <c r="E932" s="14">
        <v>151</v>
      </c>
      <c r="F932" s="5">
        <v>13.8</v>
      </c>
      <c r="G932" s="5">
        <v>3.8</v>
      </c>
      <c r="H932" s="5">
        <v>14.1</v>
      </c>
      <c r="I932" s="7">
        <v>0</v>
      </c>
      <c r="J932" s="5">
        <f t="shared" si="126"/>
        <v>0.94</v>
      </c>
      <c r="K932" s="21" t="s">
        <v>2028</v>
      </c>
      <c r="L932" s="21" t="s">
        <v>11</v>
      </c>
      <c r="M932" s="43">
        <v>100</v>
      </c>
      <c r="N932" s="30">
        <v>32</v>
      </c>
      <c r="O932" s="30">
        <f t="shared" si="127"/>
        <v>32243</v>
      </c>
      <c r="P932" s="30">
        <f t="shared" si="131"/>
        <v>243</v>
      </c>
      <c r="Q932" s="30" t="str">
        <f t="shared" si="128"/>
        <v>const char* GR073[11] = {"GR073", "Kepiting, segar", "68,1", "151", "13,8", "3,8", "14,1", "0", "0,94", "IKAN, KERANG, UDANG DAN HASIL OLAHANNYA", "32243"};</v>
      </c>
    </row>
    <row r="933" spans="1:17" x14ac:dyDescent="0.25">
      <c r="A933" s="12" t="s">
        <v>1664</v>
      </c>
      <c r="B933" s="28" t="s">
        <v>1665</v>
      </c>
      <c r="C933" s="4" t="s">
        <v>2328</v>
      </c>
      <c r="D933" s="5">
        <v>78.2</v>
      </c>
      <c r="E933" s="14">
        <v>101</v>
      </c>
      <c r="F933" s="5">
        <v>14.4</v>
      </c>
      <c r="G933" s="5">
        <v>2.6</v>
      </c>
      <c r="H933" s="5">
        <v>3.9</v>
      </c>
      <c r="I933" s="7">
        <v>0</v>
      </c>
      <c r="J933" s="5">
        <f t="shared" si="126"/>
        <v>0.26</v>
      </c>
      <c r="K933" s="21" t="s">
        <v>2028</v>
      </c>
      <c r="L933" s="21" t="s">
        <v>11</v>
      </c>
      <c r="M933" s="43">
        <v>100</v>
      </c>
      <c r="N933" s="30">
        <v>32</v>
      </c>
      <c r="O933" s="30">
        <f t="shared" si="127"/>
        <v>32244</v>
      </c>
      <c r="P933" s="30">
        <f t="shared" si="131"/>
        <v>244</v>
      </c>
      <c r="Q933" s="30" t="str">
        <f t="shared" si="128"/>
        <v>const char* GR074[11] = {"GR074", "Kerang, segar", "78,2", "101", "14,4", "2,6", "3,9", "0", "0,26", "IKAN, KERANG, UDANG DAN HASIL OLAHANNYA", "32244"};</v>
      </c>
    </row>
    <row r="934" spans="1:17" x14ac:dyDescent="0.25">
      <c r="A934" s="12" t="s">
        <v>1666</v>
      </c>
      <c r="B934" s="28" t="s">
        <v>1667</v>
      </c>
      <c r="C934" s="4" t="s">
        <v>2329</v>
      </c>
      <c r="D934" s="5">
        <v>81.900000000000006</v>
      </c>
      <c r="E934" s="14">
        <v>73</v>
      </c>
      <c r="F934" s="5">
        <v>16.399999999999999</v>
      </c>
      <c r="G934" s="5">
        <v>0.3</v>
      </c>
      <c r="H934" s="5">
        <v>0</v>
      </c>
      <c r="I934" s="7">
        <v>0</v>
      </c>
      <c r="J934" s="5">
        <f t="shared" si="126"/>
        <v>0</v>
      </c>
      <c r="K934" s="21" t="s">
        <v>2028</v>
      </c>
      <c r="L934" s="21" t="s">
        <v>11</v>
      </c>
      <c r="M934" s="43">
        <v>100</v>
      </c>
      <c r="N934" s="30">
        <v>32</v>
      </c>
      <c r="O934" s="30">
        <f t="shared" si="127"/>
        <v>32245</v>
      </c>
      <c r="P934" s="30">
        <f t="shared" si="131"/>
        <v>245</v>
      </c>
      <c r="Q934" s="30" t="str">
        <f t="shared" si="128"/>
        <v>const char* GR075[11] = {"GR075", "Kodok, segar", "81,9", "73", "16,4", "0,3", "0", "0", "0", "IKAN, KERANG, UDANG DAN HASIL OLAHANNYA", "32245"};</v>
      </c>
    </row>
    <row r="935" spans="1:17" x14ac:dyDescent="0.25">
      <c r="A935" s="12" t="s">
        <v>1668</v>
      </c>
      <c r="B935" s="28" t="s">
        <v>1669</v>
      </c>
      <c r="C935" s="4" t="s">
        <v>2329</v>
      </c>
      <c r="D935" s="5">
        <v>80</v>
      </c>
      <c r="E935" s="14">
        <v>83</v>
      </c>
      <c r="F935" s="5">
        <v>19.100000000000001</v>
      </c>
      <c r="G935" s="5">
        <v>0.2</v>
      </c>
      <c r="H935" s="5">
        <v>0</v>
      </c>
      <c r="I935" s="7">
        <v>0</v>
      </c>
      <c r="J935" s="5">
        <f t="shared" si="126"/>
        <v>0</v>
      </c>
      <c r="K935" s="21" t="s">
        <v>2028</v>
      </c>
      <c r="L935" s="21" t="s">
        <v>11</v>
      </c>
      <c r="M935" s="43">
        <v>100</v>
      </c>
      <c r="N935" s="30">
        <v>32</v>
      </c>
      <c r="O935" s="30">
        <f t="shared" si="127"/>
        <v>32251</v>
      </c>
      <c r="P935" s="30">
        <f>P930+10</f>
        <v>251</v>
      </c>
      <c r="Q935" s="30" t="str">
        <f t="shared" si="128"/>
        <v>const char* GR076[11] = {"GR076", "Kura-kura, segar", "80", "83", "19,1", "0,2", "0", "0", "0", "IKAN, KERANG, UDANG DAN HASIL OLAHANNYA", "32251"};</v>
      </c>
    </row>
    <row r="936" spans="1:17" x14ac:dyDescent="0.25">
      <c r="A936" s="12" t="s">
        <v>1670</v>
      </c>
      <c r="B936" s="28" t="s">
        <v>1671</v>
      </c>
      <c r="C936" s="4" t="s">
        <v>2328</v>
      </c>
      <c r="D936" s="5">
        <v>79.900000000000006</v>
      </c>
      <c r="E936" s="14">
        <v>87</v>
      </c>
      <c r="F936" s="5">
        <v>16</v>
      </c>
      <c r="G936" s="5">
        <v>2.2000000000000002</v>
      </c>
      <c r="H936" s="5">
        <v>1</v>
      </c>
      <c r="I936" s="7">
        <v>0</v>
      </c>
      <c r="J936" s="5">
        <f t="shared" si="126"/>
        <v>6.6666666666666666E-2</v>
      </c>
      <c r="K936" s="21" t="s">
        <v>2028</v>
      </c>
      <c r="L936" s="21" t="s">
        <v>11</v>
      </c>
      <c r="M936" s="43">
        <v>100</v>
      </c>
      <c r="N936" s="30">
        <v>32</v>
      </c>
      <c r="O936" s="30">
        <f t="shared" si="127"/>
        <v>32252</v>
      </c>
      <c r="P936" s="30">
        <f t="shared" ref="P936:P939" si="132">P931+10</f>
        <v>252</v>
      </c>
      <c r="Q936" s="30" t="str">
        <f t="shared" si="128"/>
        <v>const char* GR077[11] = {"GR077", "Kuro, segar", "79,9", "87", "16", "2,2", "1", "0", "0,0666666666666667", "IKAN, KERANG, UDANG DAN HASIL OLAHANNYA", "32252"};</v>
      </c>
    </row>
    <row r="937" spans="1:17" x14ac:dyDescent="0.25">
      <c r="A937" s="12" t="s">
        <v>1672</v>
      </c>
      <c r="B937" s="28" t="s">
        <v>1673</v>
      </c>
      <c r="C937" s="4" t="s">
        <v>14</v>
      </c>
      <c r="D937" s="5">
        <v>80.900000000000006</v>
      </c>
      <c r="E937" s="14">
        <v>217</v>
      </c>
      <c r="F937" s="5">
        <v>11</v>
      </c>
      <c r="G937" s="5">
        <v>1.7</v>
      </c>
      <c r="H937" s="5">
        <v>5.0999999999999996</v>
      </c>
      <c r="I937" s="9"/>
      <c r="J937" s="5">
        <f t="shared" si="126"/>
        <v>0.33999999999999997</v>
      </c>
      <c r="K937" s="21" t="s">
        <v>2028</v>
      </c>
      <c r="L937" s="21" t="s">
        <v>11</v>
      </c>
      <c r="M937" s="43">
        <v>100</v>
      </c>
      <c r="N937" s="30">
        <v>32</v>
      </c>
      <c r="O937" s="30">
        <f t="shared" si="127"/>
        <v>32253</v>
      </c>
      <c r="P937" s="30">
        <f t="shared" si="132"/>
        <v>253</v>
      </c>
      <c r="Q937" s="30" t="str">
        <f t="shared" si="128"/>
        <v>const char* GR078[11] = {"GR078", "Lokan, segar", "80,9", "217", "11", "1,7", "5,1", "", "0,34", "IKAN, KERANG, UDANG DAN HASIL OLAHANNYA", "32253"};</v>
      </c>
    </row>
    <row r="938" spans="1:17" x14ac:dyDescent="0.25">
      <c r="A938" s="12" t="s">
        <v>1674</v>
      </c>
      <c r="B938" s="28" t="s">
        <v>1675</v>
      </c>
      <c r="C938" s="4" t="s">
        <v>14</v>
      </c>
      <c r="D938" s="5">
        <v>80.2</v>
      </c>
      <c r="E938" s="14">
        <v>76</v>
      </c>
      <c r="F938" s="5">
        <v>12.1</v>
      </c>
      <c r="G938" s="5">
        <v>2</v>
      </c>
      <c r="H938" s="5">
        <v>2.4</v>
      </c>
      <c r="I938" s="10">
        <v>0</v>
      </c>
      <c r="J938" s="5">
        <f t="shared" si="126"/>
        <v>0.16</v>
      </c>
      <c r="K938" s="21" t="s">
        <v>2028</v>
      </c>
      <c r="L938" s="21" t="s">
        <v>11</v>
      </c>
      <c r="M938" s="43">
        <v>100</v>
      </c>
      <c r="N938" s="30">
        <v>32</v>
      </c>
      <c r="O938" s="30">
        <f t="shared" si="127"/>
        <v>32254</v>
      </c>
      <c r="P938" s="30">
        <f t="shared" si="132"/>
        <v>254</v>
      </c>
      <c r="Q938" s="30" t="str">
        <f t="shared" si="128"/>
        <v>const char* GR079[11] = {"GR079", "Rajungan, segar", "80,2", "76", "12,1", "2", "2,4", "0", "0,16", "IKAN, KERANG, UDANG DAN HASIL OLAHANNYA", "32254"};</v>
      </c>
    </row>
    <row r="939" spans="1:17" x14ac:dyDescent="0.25">
      <c r="A939" s="12" t="s">
        <v>1676</v>
      </c>
      <c r="B939" s="28" t="s">
        <v>2251</v>
      </c>
      <c r="C939" s="4" t="s">
        <v>2329</v>
      </c>
      <c r="D939" s="5">
        <v>79</v>
      </c>
      <c r="E939" s="14">
        <v>81</v>
      </c>
      <c r="F939" s="5">
        <v>16.2</v>
      </c>
      <c r="G939" s="5">
        <v>1.2</v>
      </c>
      <c r="H939" s="5">
        <v>0.7</v>
      </c>
      <c r="I939" s="7">
        <v>0</v>
      </c>
      <c r="J939" s="5">
        <f t="shared" si="126"/>
        <v>4.6666666666666662E-2</v>
      </c>
      <c r="K939" s="21" t="s">
        <v>2028</v>
      </c>
      <c r="L939" s="21" t="s">
        <v>11</v>
      </c>
      <c r="M939" s="43">
        <v>100</v>
      </c>
      <c r="N939" s="30">
        <v>32</v>
      </c>
      <c r="O939" s="30">
        <f t="shared" si="127"/>
        <v>32255</v>
      </c>
      <c r="P939" s="30">
        <f t="shared" si="132"/>
        <v>255</v>
      </c>
      <c r="Q939" s="30" t="str">
        <f t="shared" si="128"/>
        <v>const char* GR080[11] = {"GR080", "Rebon, udang kecil, segar", "79", "81", "16,2", "1,2", "0,7", "0", "0,0466666666666667", "IKAN, KERANG, UDANG DAN HASIL OLAHANNYA", "32255"};</v>
      </c>
    </row>
    <row r="940" spans="1:17" x14ac:dyDescent="0.25">
      <c r="A940" s="12" t="s">
        <v>1677</v>
      </c>
      <c r="B940" s="28" t="s">
        <v>1678</v>
      </c>
      <c r="C940" s="4" t="s">
        <v>2328</v>
      </c>
      <c r="D940" s="5">
        <v>58.5</v>
      </c>
      <c r="E940" s="14">
        <v>110</v>
      </c>
      <c r="F940" s="5">
        <v>11.5</v>
      </c>
      <c r="G940" s="5">
        <v>2</v>
      </c>
      <c r="H940" s="5">
        <v>11.7</v>
      </c>
      <c r="I940" s="7">
        <v>0</v>
      </c>
      <c r="J940" s="5">
        <f t="shared" si="126"/>
        <v>0.77999999999999992</v>
      </c>
      <c r="K940" s="21" t="s">
        <v>2028</v>
      </c>
      <c r="L940" s="21" t="s">
        <v>11</v>
      </c>
      <c r="M940" s="43">
        <v>100</v>
      </c>
      <c r="N940" s="30">
        <v>32</v>
      </c>
      <c r="O940" s="30">
        <f t="shared" si="127"/>
        <v>32311</v>
      </c>
      <c r="P940" s="30">
        <f>P939+56</f>
        <v>311</v>
      </c>
      <c r="Q940" s="30" t="str">
        <f t="shared" si="128"/>
        <v>const char* GR081[11] = {"GR081", "Rusip", "58,5", "110", "11,5", "2", "11,7", "0", "0,78", "IKAN, KERANG, UDANG DAN HASIL OLAHANNYA", "32311"};</v>
      </c>
    </row>
    <row r="941" spans="1:17" x14ac:dyDescent="0.25">
      <c r="A941" s="12" t="s">
        <v>1679</v>
      </c>
      <c r="B941" s="28" t="s">
        <v>1680</v>
      </c>
      <c r="C941" s="4" t="s">
        <v>14</v>
      </c>
      <c r="D941" s="5">
        <v>79</v>
      </c>
      <c r="E941" s="14">
        <v>81</v>
      </c>
      <c r="F941" s="5">
        <v>16.5</v>
      </c>
      <c r="G941" s="5">
        <v>0.3</v>
      </c>
      <c r="H941" s="5">
        <v>3</v>
      </c>
      <c r="I941" s="10">
        <v>0</v>
      </c>
      <c r="J941" s="5">
        <f t="shared" si="126"/>
        <v>0.2</v>
      </c>
      <c r="K941" s="21" t="s">
        <v>2028</v>
      </c>
      <c r="L941" s="21" t="s">
        <v>11</v>
      </c>
      <c r="M941" s="43">
        <v>100</v>
      </c>
      <c r="N941" s="30">
        <v>32</v>
      </c>
      <c r="O941" s="30">
        <f t="shared" si="127"/>
        <v>32312</v>
      </c>
      <c r="P941" s="30">
        <f>P940+1</f>
        <v>312</v>
      </c>
      <c r="Q941" s="30" t="str">
        <f t="shared" si="128"/>
        <v>const char* GR082[11] = {"GR082", "Udang galah, segar", "79", "81", "16,5", "0,3", "3", "0", "0,2", "IKAN, KERANG, UDANG DAN HASIL OLAHANNYA", "32312"};</v>
      </c>
    </row>
    <row r="942" spans="1:17" x14ac:dyDescent="0.25">
      <c r="A942" s="12" t="s">
        <v>1681</v>
      </c>
      <c r="B942" s="28" t="s">
        <v>1682</v>
      </c>
      <c r="C942" s="4" t="s">
        <v>14</v>
      </c>
      <c r="D942" s="5">
        <v>85.5</v>
      </c>
      <c r="E942" s="14">
        <v>56</v>
      </c>
      <c r="F942" s="5">
        <v>11.4</v>
      </c>
      <c r="G942" s="5">
        <v>0.6</v>
      </c>
      <c r="H942" s="5">
        <v>1.2</v>
      </c>
      <c r="I942" s="10">
        <v>0</v>
      </c>
      <c r="J942" s="5">
        <f t="shared" si="126"/>
        <v>0.08</v>
      </c>
      <c r="K942" s="21" t="s">
        <v>2028</v>
      </c>
      <c r="L942" s="21" t="s">
        <v>11</v>
      </c>
      <c r="M942" s="43">
        <v>100</v>
      </c>
      <c r="N942" s="30">
        <v>32</v>
      </c>
      <c r="O942" s="30">
        <f t="shared" si="127"/>
        <v>32313</v>
      </c>
      <c r="P942" s="30">
        <f t="shared" si="131"/>
        <v>313</v>
      </c>
      <c r="Q942" s="30" t="str">
        <f t="shared" si="128"/>
        <v>const char* GR083[11] = {"GR083", "Udang, besar, segar", "85,5", "56", "11,4", "0,6", "1,2", "0", "0,08", "IKAN, KERANG, UDANG DAN HASIL OLAHANNYA", "32313"};</v>
      </c>
    </row>
    <row r="943" spans="1:17" x14ac:dyDescent="0.25">
      <c r="A943" s="12" t="s">
        <v>1683</v>
      </c>
      <c r="B943" s="28" t="s">
        <v>1684</v>
      </c>
      <c r="C943" s="4" t="s">
        <v>2329</v>
      </c>
      <c r="D943" s="5">
        <v>75</v>
      </c>
      <c r="E943" s="14">
        <v>91</v>
      </c>
      <c r="F943" s="5">
        <v>21</v>
      </c>
      <c r="G943" s="5">
        <v>0.2</v>
      </c>
      <c r="H943" s="5">
        <v>0.1</v>
      </c>
      <c r="I943" s="7">
        <v>0</v>
      </c>
      <c r="J943" s="5">
        <f t="shared" si="126"/>
        <v>6.6666666666666671E-3</v>
      </c>
      <c r="K943" s="21" t="s">
        <v>2028</v>
      </c>
      <c r="L943" s="21" t="s">
        <v>11</v>
      </c>
      <c r="M943" s="43">
        <v>100</v>
      </c>
      <c r="N943" s="30">
        <v>32</v>
      </c>
      <c r="O943" s="30">
        <f t="shared" si="127"/>
        <v>32314</v>
      </c>
      <c r="P943" s="30">
        <f t="shared" si="131"/>
        <v>314</v>
      </c>
      <c r="Q943" s="30" t="str">
        <f t="shared" si="128"/>
        <v>const char* GR084[11] = {"GR084", "Udang, segar", "75", "91", "21", "0,2", "0,1", "0", "0,00666666666666667", "IKAN, KERANG, UDANG DAN HASIL OLAHANNYA", "32314"};</v>
      </c>
    </row>
    <row r="944" spans="1:17" x14ac:dyDescent="0.25">
      <c r="A944" s="12" t="s">
        <v>1685</v>
      </c>
      <c r="B944" s="28" t="s">
        <v>2252</v>
      </c>
      <c r="C944" s="4" t="s">
        <v>2328</v>
      </c>
      <c r="D944" s="5">
        <v>6.7</v>
      </c>
      <c r="E944" s="14">
        <v>441</v>
      </c>
      <c r="F944" s="5">
        <v>48.7</v>
      </c>
      <c r="G944" s="5">
        <v>20.3</v>
      </c>
      <c r="H944" s="5">
        <v>15.8</v>
      </c>
      <c r="I944" s="7">
        <v>0</v>
      </c>
      <c r="J944" s="5">
        <f t="shared" si="126"/>
        <v>1.0533333333333335</v>
      </c>
      <c r="K944" s="21" t="s">
        <v>2028</v>
      </c>
      <c r="L944" s="21" t="s">
        <v>11</v>
      </c>
      <c r="M944" s="43">
        <v>100</v>
      </c>
      <c r="N944" s="30">
        <v>32</v>
      </c>
      <c r="O944" s="30">
        <f t="shared" si="127"/>
        <v>32315</v>
      </c>
      <c r="P944" s="30">
        <f t="shared" si="131"/>
        <v>315</v>
      </c>
      <c r="Q944" s="30" t="str">
        <f t="shared" si="128"/>
        <v>const char* GP001[11] = {"GP001", "Bekicot, dendeng, mentah", "6,7", "441", "48,7", "20,3", "15,8", "0", "1,05333333333333", "IKAN, KERANG, UDANG DAN HASIL OLAHANNYA", "32315"};</v>
      </c>
    </row>
    <row r="945" spans="1:17" x14ac:dyDescent="0.25">
      <c r="A945" s="12" t="s">
        <v>1686</v>
      </c>
      <c r="B945" s="28" t="s">
        <v>1687</v>
      </c>
      <c r="C945" s="4" t="s">
        <v>2328</v>
      </c>
      <c r="D945" s="5">
        <v>11.2</v>
      </c>
      <c r="E945" s="14">
        <v>417</v>
      </c>
      <c r="F945" s="5">
        <v>25.9</v>
      </c>
      <c r="G945" s="5">
        <v>19.399999999999999</v>
      </c>
      <c r="H945" s="5">
        <v>32</v>
      </c>
      <c r="I945" s="7">
        <v>0</v>
      </c>
      <c r="J945" s="5">
        <f t="shared" si="126"/>
        <v>2.1333333333333333</v>
      </c>
      <c r="K945" s="21" t="s">
        <v>2028</v>
      </c>
      <c r="L945" s="21" t="s">
        <v>11</v>
      </c>
      <c r="M945" s="43">
        <v>100</v>
      </c>
      <c r="N945" s="30">
        <v>32</v>
      </c>
      <c r="O945" s="30">
        <f t="shared" si="127"/>
        <v>32321</v>
      </c>
      <c r="P945" s="30">
        <f>P940+10</f>
        <v>321</v>
      </c>
      <c r="Q945" s="30" t="str">
        <f t="shared" si="128"/>
        <v>const char* GP002[11] = {"GP002", "Belut, goreng", "11,2", "417", "25,9", "19,4", "32", "0", "2,13333333333333", "IKAN, KERANG, UDANG DAN HASIL OLAHANNYA", "32321"};</v>
      </c>
    </row>
    <row r="946" spans="1:17" x14ac:dyDescent="0.25">
      <c r="A946" s="12" t="s">
        <v>1688</v>
      </c>
      <c r="B946" s="28" t="s">
        <v>1689</v>
      </c>
      <c r="C946" s="4" t="s">
        <v>2328</v>
      </c>
      <c r="D946" s="5">
        <v>54.2</v>
      </c>
      <c r="E946" s="14">
        <v>265</v>
      </c>
      <c r="F946" s="5">
        <v>40.6</v>
      </c>
      <c r="G946" s="5">
        <v>10.1</v>
      </c>
      <c r="H946" s="5">
        <v>0</v>
      </c>
      <c r="I946" s="7">
        <v>0</v>
      </c>
      <c r="J946" s="5">
        <f t="shared" si="126"/>
        <v>0</v>
      </c>
      <c r="K946" s="21" t="s">
        <v>2028</v>
      </c>
      <c r="L946" s="21" t="s">
        <v>11</v>
      </c>
      <c r="M946" s="43">
        <v>100</v>
      </c>
      <c r="N946" s="30">
        <v>32</v>
      </c>
      <c r="O946" s="30">
        <f t="shared" si="127"/>
        <v>32322</v>
      </c>
      <c r="P946" s="30">
        <f t="shared" ref="P946:P949" si="133">P941+10</f>
        <v>322</v>
      </c>
      <c r="Q946" s="30" t="str">
        <f t="shared" si="128"/>
        <v>const char* GP003[11] = {"GP003", "Cumi-cumi, goreng", "54,2", "265", "40,6", "10,1", "0", "0", "0", "IKAN, KERANG, UDANG DAN HASIL OLAHANNYA", "32322"};</v>
      </c>
    </row>
    <row r="947" spans="1:17" x14ac:dyDescent="0.25">
      <c r="A947" s="12" t="s">
        <v>1690</v>
      </c>
      <c r="B947" s="28" t="s">
        <v>1691</v>
      </c>
      <c r="C947" s="4" t="s">
        <v>2329</v>
      </c>
      <c r="D947" s="5">
        <v>40</v>
      </c>
      <c r="E947" s="14">
        <v>193</v>
      </c>
      <c r="F947" s="5">
        <v>42</v>
      </c>
      <c r="G947" s="5">
        <v>1.5</v>
      </c>
      <c r="H947" s="5">
        <v>0</v>
      </c>
      <c r="I947" s="7">
        <v>0</v>
      </c>
      <c r="J947" s="5">
        <f t="shared" si="126"/>
        <v>0</v>
      </c>
      <c r="K947" s="21" t="s">
        <v>2028</v>
      </c>
      <c r="L947" s="21" t="s">
        <v>11</v>
      </c>
      <c r="M947" s="43">
        <v>100</v>
      </c>
      <c r="N947" s="30">
        <v>32</v>
      </c>
      <c r="O947" s="30">
        <f t="shared" si="127"/>
        <v>32323</v>
      </c>
      <c r="P947" s="30">
        <f t="shared" si="133"/>
        <v>323</v>
      </c>
      <c r="Q947" s="30" t="str">
        <f t="shared" si="128"/>
        <v>const char* GP004[11] = {"GP004", "Ikan asin, kering", "40", "193", "42", "1,5", "0", "0", "0", "IKAN, KERANG, UDANG DAN HASIL OLAHANNYA", "32323"};</v>
      </c>
    </row>
    <row r="948" spans="1:17" x14ac:dyDescent="0.25">
      <c r="A948" s="12" t="s">
        <v>1692</v>
      </c>
      <c r="B948" s="28" t="s">
        <v>2253</v>
      </c>
      <c r="C948" s="4" t="s">
        <v>2328</v>
      </c>
      <c r="D948" s="5">
        <v>45.3</v>
      </c>
      <c r="E948" s="14">
        <v>296</v>
      </c>
      <c r="F948" s="5">
        <v>17.100000000000001</v>
      </c>
      <c r="G948" s="5">
        <v>20.3</v>
      </c>
      <c r="H948" s="5">
        <v>11.3</v>
      </c>
      <c r="I948" s="7">
        <v>0</v>
      </c>
      <c r="J948" s="5">
        <f t="shared" si="126"/>
        <v>0.75333333333333341</v>
      </c>
      <c r="K948" s="21" t="s">
        <v>2028</v>
      </c>
      <c r="L948" s="21" t="s">
        <v>11</v>
      </c>
      <c r="M948" s="43">
        <v>100</v>
      </c>
      <c r="N948" s="30">
        <v>32</v>
      </c>
      <c r="O948" s="30">
        <f t="shared" si="127"/>
        <v>32324</v>
      </c>
      <c r="P948" s="30">
        <f t="shared" si="133"/>
        <v>324</v>
      </c>
      <c r="Q948" s="30" t="str">
        <f t="shared" si="128"/>
        <v>const char* GP005[11] = {"GP005", "Ikan bandeng presto, masakan", "45,3", "296", "17,1", "20,3", "11,3", "0", "0,753333333333333", "IKAN, KERANG, UDANG DAN HASIL OLAHANNYA", "32324"};</v>
      </c>
    </row>
    <row r="949" spans="1:17" x14ac:dyDescent="0.25">
      <c r="A949" s="12" t="s">
        <v>1693</v>
      </c>
      <c r="B949" s="28" t="s">
        <v>1694</v>
      </c>
      <c r="C949" s="4" t="s">
        <v>14</v>
      </c>
      <c r="D949" s="5">
        <v>69.8</v>
      </c>
      <c r="E949" s="14">
        <v>144</v>
      </c>
      <c r="F949" s="5">
        <v>17.8</v>
      </c>
      <c r="G949" s="5">
        <v>5.8</v>
      </c>
      <c r="H949" s="5">
        <v>5.2</v>
      </c>
      <c r="I949" s="9"/>
      <c r="J949" s="5">
        <f t="shared" si="126"/>
        <v>0.34666666666666668</v>
      </c>
      <c r="K949" s="21" t="s">
        <v>2028</v>
      </c>
      <c r="L949" s="21" t="s">
        <v>11</v>
      </c>
      <c r="M949" s="43">
        <v>100</v>
      </c>
      <c r="N949" s="30">
        <v>32</v>
      </c>
      <c r="O949" s="30">
        <f t="shared" si="127"/>
        <v>32325</v>
      </c>
      <c r="P949" s="30">
        <f t="shared" si="133"/>
        <v>325</v>
      </c>
      <c r="Q949" s="30" t="str">
        <f t="shared" si="128"/>
        <v>const char* GP006[11] = {"GP006", "Ikan baung bakar", "69,8", "144", "17,8", "5,8", "5,2", "", "0,346666666666667", "IKAN, KERANG, UDANG DAN HASIL OLAHANNYA", "32325"};</v>
      </c>
    </row>
    <row r="950" spans="1:17" x14ac:dyDescent="0.25">
      <c r="A950" s="12" t="s">
        <v>1695</v>
      </c>
      <c r="B950" s="28" t="s">
        <v>1696</v>
      </c>
      <c r="C950" s="4" t="s">
        <v>14</v>
      </c>
      <c r="D950" s="5">
        <v>68.2</v>
      </c>
      <c r="E950" s="14">
        <v>128</v>
      </c>
      <c r="F950" s="5">
        <v>18</v>
      </c>
      <c r="G950" s="5">
        <v>3</v>
      </c>
      <c r="H950" s="5">
        <v>7.2</v>
      </c>
      <c r="I950" s="10">
        <v>0</v>
      </c>
      <c r="J950" s="5">
        <f t="shared" si="126"/>
        <v>0.48000000000000004</v>
      </c>
      <c r="K950" s="21" t="s">
        <v>2028</v>
      </c>
      <c r="L950" s="21" t="s">
        <v>11</v>
      </c>
      <c r="M950" s="43">
        <v>100</v>
      </c>
      <c r="N950" s="30">
        <v>32</v>
      </c>
      <c r="O950" s="30">
        <f t="shared" si="127"/>
        <v>32331</v>
      </c>
      <c r="P950" s="30">
        <f>P949+6</f>
        <v>331</v>
      </c>
      <c r="Q950" s="30" t="str">
        <f t="shared" si="128"/>
        <v>const char* GP007[11] = {"GP007", "Ikan Belida bakar", "68,2", "128", "18", "3", "7,2", "0", "0,48", "IKAN, KERANG, UDANG DAN HASIL OLAHANNYA", "32331"};</v>
      </c>
    </row>
    <row r="951" spans="1:17" x14ac:dyDescent="0.25">
      <c r="A951" s="12" t="s">
        <v>1697</v>
      </c>
      <c r="B951" s="28" t="s">
        <v>2254</v>
      </c>
      <c r="C951" s="4" t="s">
        <v>14</v>
      </c>
      <c r="D951" s="5">
        <v>56.9</v>
      </c>
      <c r="E951" s="14">
        <v>204</v>
      </c>
      <c r="F951" s="5">
        <v>34.200000000000003</v>
      </c>
      <c r="G951" s="5">
        <v>5.6</v>
      </c>
      <c r="H951" s="5">
        <v>1.9</v>
      </c>
      <c r="I951" s="9"/>
      <c r="J951" s="5">
        <f t="shared" si="126"/>
        <v>0.12666666666666665</v>
      </c>
      <c r="K951" s="21" t="s">
        <v>2028</v>
      </c>
      <c r="L951" s="21" t="s">
        <v>11</v>
      </c>
      <c r="M951" s="43">
        <v>100</v>
      </c>
      <c r="N951" s="30">
        <v>32</v>
      </c>
      <c r="O951" s="30">
        <f t="shared" si="127"/>
        <v>32332</v>
      </c>
      <c r="P951" s="30">
        <f>P950+1</f>
        <v>332</v>
      </c>
      <c r="Q951" s="30" t="str">
        <f t="shared" si="128"/>
        <v>const char* GP008[11] = {"GP008", "Ikan cakalang asap, mentah", "56,9", "204", "34,2", "5,6", "1,9", "", "0,126666666666667", "IKAN, KERANG, UDANG DAN HASIL OLAHANNYA", "32332"};</v>
      </c>
    </row>
    <row r="952" spans="1:17" x14ac:dyDescent="0.25">
      <c r="A952" s="12" t="s">
        <v>1698</v>
      </c>
      <c r="B952" s="28" t="s">
        <v>2255</v>
      </c>
      <c r="C952" s="4" t="s">
        <v>2328</v>
      </c>
      <c r="D952" s="5">
        <v>41.7</v>
      </c>
      <c r="E952" s="14">
        <v>198</v>
      </c>
      <c r="F952" s="5">
        <v>36.5</v>
      </c>
      <c r="G952" s="5">
        <v>2.2000000000000002</v>
      </c>
      <c r="H952" s="5">
        <v>5.5</v>
      </c>
      <c r="I952" s="7">
        <v>0</v>
      </c>
      <c r="J952" s="5">
        <f t="shared" si="126"/>
        <v>0.36666666666666664</v>
      </c>
      <c r="K952" s="21" t="s">
        <v>2028</v>
      </c>
      <c r="L952" s="21" t="s">
        <v>11</v>
      </c>
      <c r="M952" s="43">
        <v>100</v>
      </c>
      <c r="N952" s="30">
        <v>32</v>
      </c>
      <c r="O952" s="30">
        <f t="shared" si="127"/>
        <v>32333</v>
      </c>
      <c r="P952" s="30">
        <f t="shared" si="131"/>
        <v>333</v>
      </c>
      <c r="Q952" s="30" t="str">
        <f t="shared" si="128"/>
        <v>const char* GP009[11] = {"GP009", "Ikan cakalang asin, mentah", "41,7", "198", "36,5", "2,2", "5,5", "0", "0,366666666666667", "IKAN, KERANG, UDANG DAN HASIL OLAHANNYA", "32333"};</v>
      </c>
    </row>
    <row r="953" spans="1:17" x14ac:dyDescent="0.25">
      <c r="A953" s="12" t="s">
        <v>1699</v>
      </c>
      <c r="B953" s="28" t="s">
        <v>2256</v>
      </c>
      <c r="C953" s="4" t="s">
        <v>2328</v>
      </c>
      <c r="D953" s="5">
        <v>71.3</v>
      </c>
      <c r="E953" s="14">
        <v>81</v>
      </c>
      <c r="F953" s="5">
        <v>11.4</v>
      </c>
      <c r="G953" s="5">
        <v>1.9</v>
      </c>
      <c r="H953" s="5">
        <v>3.8</v>
      </c>
      <c r="I953" s="7">
        <v>0</v>
      </c>
      <c r="J953" s="5">
        <f t="shared" si="126"/>
        <v>0.2533333333333333</v>
      </c>
      <c r="K953" s="21" t="s">
        <v>2028</v>
      </c>
      <c r="L953" s="21" t="s">
        <v>11</v>
      </c>
      <c r="M953" s="43">
        <v>100</v>
      </c>
      <c r="N953" s="30">
        <v>32</v>
      </c>
      <c r="O953" s="30">
        <f t="shared" si="127"/>
        <v>32334</v>
      </c>
      <c r="P953" s="30">
        <f t="shared" si="131"/>
        <v>334</v>
      </c>
      <c r="Q953" s="30" t="str">
        <f t="shared" si="128"/>
        <v>const char* GP010[11] = {"GP010", "Ikan calo/peda, mentah", "71,3", "81", "11,4", "1,9", "3,8", "0", "0,253333333333333", "IKAN, KERANG, UDANG DAN HASIL OLAHANNYA", "32334"};</v>
      </c>
    </row>
    <row r="954" spans="1:17" x14ac:dyDescent="0.25">
      <c r="A954" s="12" t="s">
        <v>1700</v>
      </c>
      <c r="B954" s="28" t="s">
        <v>2257</v>
      </c>
      <c r="C954" s="4" t="s">
        <v>14</v>
      </c>
      <c r="D954" s="5">
        <v>26.4</v>
      </c>
      <c r="E954" s="14">
        <v>261</v>
      </c>
      <c r="F954" s="5">
        <v>38.1</v>
      </c>
      <c r="G954" s="5">
        <v>2.2999999999999998</v>
      </c>
      <c r="H954" s="5">
        <v>21.9</v>
      </c>
      <c r="I954" s="10">
        <v>0</v>
      </c>
      <c r="J954" s="5">
        <f t="shared" si="126"/>
        <v>1.46</v>
      </c>
      <c r="K954" s="21" t="s">
        <v>2028</v>
      </c>
      <c r="L954" s="21" t="s">
        <v>11</v>
      </c>
      <c r="M954" s="43">
        <v>100</v>
      </c>
      <c r="N954" s="30">
        <v>32</v>
      </c>
      <c r="O954" s="30">
        <f t="shared" si="127"/>
        <v>32335</v>
      </c>
      <c r="P954" s="30">
        <f t="shared" si="131"/>
        <v>335</v>
      </c>
      <c r="Q954" s="30" t="str">
        <f t="shared" si="128"/>
        <v>const char* GP011[11] = {"GP011", "Ikan Gabus asap, mentah", "26,4", "261", "38,1", "2,3", "21,9", "0", "1,46", "IKAN, KERANG, UDANG DAN HASIL OLAHANNYA", "32335"};</v>
      </c>
    </row>
    <row r="955" spans="1:17" x14ac:dyDescent="0.25">
      <c r="A955" s="12" t="s">
        <v>1701</v>
      </c>
      <c r="B955" s="28" t="s">
        <v>1702</v>
      </c>
      <c r="C955" s="4" t="s">
        <v>2329</v>
      </c>
      <c r="D955" s="5">
        <v>24</v>
      </c>
      <c r="E955" s="14">
        <v>268</v>
      </c>
      <c r="F955" s="5">
        <v>58</v>
      </c>
      <c r="G955" s="5">
        <v>4</v>
      </c>
      <c r="H955" s="5">
        <v>0</v>
      </c>
      <c r="I955" s="7">
        <v>0</v>
      </c>
      <c r="J955" s="5">
        <f t="shared" si="126"/>
        <v>0</v>
      </c>
      <c r="K955" s="21" t="s">
        <v>2028</v>
      </c>
      <c r="L955" s="21" t="s">
        <v>11</v>
      </c>
      <c r="M955" s="43">
        <v>100</v>
      </c>
      <c r="N955" s="30">
        <v>32</v>
      </c>
      <c r="O955" s="30">
        <f t="shared" si="127"/>
        <v>32341</v>
      </c>
      <c r="P955" s="30">
        <f>P954+6</f>
        <v>341</v>
      </c>
      <c r="Q955" s="30" t="str">
        <f t="shared" si="128"/>
        <v>const char* GP012[11] = {"GP012", "Ikan Gabus, kering", "24", "268", "58", "4", "0", "0", "0", "IKAN, KERANG, UDANG DAN HASIL OLAHANNYA", "32341"};</v>
      </c>
    </row>
    <row r="956" spans="1:17" x14ac:dyDescent="0.25">
      <c r="A956" s="12" t="s">
        <v>1703</v>
      </c>
      <c r="B956" s="28" t="s">
        <v>1704</v>
      </c>
      <c r="C956" s="4" t="s">
        <v>14</v>
      </c>
      <c r="D956" s="5">
        <v>44.7</v>
      </c>
      <c r="E956" s="14">
        <v>267</v>
      </c>
      <c r="F956" s="5">
        <v>23.1</v>
      </c>
      <c r="G956" s="5">
        <v>19.399999999999999</v>
      </c>
      <c r="H956" s="5">
        <v>0.2</v>
      </c>
      <c r="I956" s="9"/>
      <c r="J956" s="5">
        <f t="shared" si="126"/>
        <v>1.3333333333333334E-2</v>
      </c>
      <c r="K956" s="21" t="s">
        <v>2028</v>
      </c>
      <c r="L956" s="21" t="s">
        <v>11</v>
      </c>
      <c r="M956" s="43">
        <v>100</v>
      </c>
      <c r="N956" s="30">
        <v>32</v>
      </c>
      <c r="O956" s="30">
        <f t="shared" si="127"/>
        <v>32342</v>
      </c>
      <c r="P956" s="30">
        <f>P955+1</f>
        <v>342</v>
      </c>
      <c r="Q956" s="30" t="str">
        <f t="shared" si="128"/>
        <v>const char* GP013[11] = {"GP013", "Ikan gete, goreng", "44,7", "267", "23,1", "19,4", "0,2", "", "0,0133333333333333", "IKAN, KERANG, UDANG DAN HASIL OLAHANNYA", "32342"};</v>
      </c>
    </row>
    <row r="957" spans="1:17" x14ac:dyDescent="0.25">
      <c r="A957" s="12" t="s">
        <v>1705</v>
      </c>
      <c r="B957" s="28" t="s">
        <v>1706</v>
      </c>
      <c r="C957" s="4" t="s">
        <v>14</v>
      </c>
      <c r="D957" s="5">
        <v>23.1</v>
      </c>
      <c r="E957" s="14">
        <v>298</v>
      </c>
      <c r="F957" s="5">
        <v>46.3</v>
      </c>
      <c r="G957" s="5">
        <v>3.6</v>
      </c>
      <c r="H957" s="5">
        <v>20.2</v>
      </c>
      <c r="I957" s="9"/>
      <c r="J957" s="5">
        <f t="shared" si="126"/>
        <v>1.3466666666666667</v>
      </c>
      <c r="K957" s="21" t="s">
        <v>2028</v>
      </c>
      <c r="L957" s="21" t="s">
        <v>11</v>
      </c>
      <c r="M957" s="43">
        <v>100</v>
      </c>
      <c r="N957" s="30">
        <v>32</v>
      </c>
      <c r="O957" s="30">
        <f t="shared" si="127"/>
        <v>32343</v>
      </c>
      <c r="P957" s="30">
        <f t="shared" si="131"/>
        <v>343</v>
      </c>
      <c r="Q957" s="30" t="str">
        <f t="shared" si="128"/>
        <v>const char* GP014[11] = {"GP014", "Ikan hiu, kering", "23,1", "298", "46,3", "3,6", "20,2", "", "1,34666666666667", "IKAN, KERANG, UDANG DAN HASIL OLAHANNYA", "32343"};</v>
      </c>
    </row>
    <row r="958" spans="1:17" x14ac:dyDescent="0.25">
      <c r="A958" s="12" t="s">
        <v>1707</v>
      </c>
      <c r="B958" s="28" t="s">
        <v>1708</v>
      </c>
      <c r="C958" s="4" t="s">
        <v>2328</v>
      </c>
      <c r="D958" s="5">
        <v>44.7</v>
      </c>
      <c r="E958" s="14">
        <v>162</v>
      </c>
      <c r="F958" s="5">
        <v>31.7</v>
      </c>
      <c r="G958" s="5">
        <v>2.8</v>
      </c>
      <c r="H958" s="5">
        <v>0.3</v>
      </c>
      <c r="I958" s="7">
        <v>0</v>
      </c>
      <c r="J958" s="5">
        <f t="shared" si="126"/>
        <v>0.02</v>
      </c>
      <c r="K958" s="21" t="s">
        <v>2028</v>
      </c>
      <c r="L958" s="21" t="s">
        <v>11</v>
      </c>
      <c r="M958" s="43">
        <v>100</v>
      </c>
      <c r="N958" s="30">
        <v>32</v>
      </c>
      <c r="O958" s="30">
        <f t="shared" si="127"/>
        <v>32344</v>
      </c>
      <c r="P958" s="30">
        <f t="shared" si="131"/>
        <v>344</v>
      </c>
      <c r="Q958" s="30" t="str">
        <f t="shared" si="128"/>
        <v>const char* GP015[11] = {"GP015", "Ikan katombo, asin", "44,7", "162", "31,7", "2,8", "0,3", "0", "0,02", "IKAN, KERANG, UDANG DAN HASIL OLAHANNYA", "32344"};</v>
      </c>
    </row>
    <row r="959" spans="1:17" x14ac:dyDescent="0.25">
      <c r="A959" s="12" t="s">
        <v>1709</v>
      </c>
      <c r="B959" s="28" t="s">
        <v>1710</v>
      </c>
      <c r="C959" s="4" t="s">
        <v>14</v>
      </c>
      <c r="D959" s="5">
        <v>23.1</v>
      </c>
      <c r="E959" s="14">
        <v>302</v>
      </c>
      <c r="F959" s="5">
        <v>70.7</v>
      </c>
      <c r="G959" s="5">
        <v>1.9</v>
      </c>
      <c r="H959" s="5">
        <v>0.4</v>
      </c>
      <c r="I959" s="10">
        <v>0</v>
      </c>
      <c r="J959" s="5">
        <f t="shared" si="126"/>
        <v>2.6666666666666668E-2</v>
      </c>
      <c r="K959" s="21" t="s">
        <v>2028</v>
      </c>
      <c r="L959" s="21" t="s">
        <v>11</v>
      </c>
      <c r="M959" s="43">
        <v>100</v>
      </c>
      <c r="N959" s="30">
        <v>32</v>
      </c>
      <c r="O959" s="30">
        <f t="shared" si="127"/>
        <v>32345</v>
      </c>
      <c r="P959" s="30">
        <f t="shared" si="131"/>
        <v>345</v>
      </c>
      <c r="Q959" s="30" t="str">
        <f t="shared" si="128"/>
        <v>const char* GP016[11] = {"GP016", "Ikan kayu, kering", "23,1", "302", "70,7", "1,9", "0,4", "0", "0,0266666666666667", "IKAN, KERANG, UDANG DAN HASIL OLAHANNYA", "32345"};</v>
      </c>
    </row>
    <row r="960" spans="1:17" x14ac:dyDescent="0.25">
      <c r="A960" s="12" t="s">
        <v>1711</v>
      </c>
      <c r="B960" s="28" t="s">
        <v>1712</v>
      </c>
      <c r="C960" s="4" t="s">
        <v>14</v>
      </c>
      <c r="D960" s="5">
        <v>69.400000000000006</v>
      </c>
      <c r="E960" s="14">
        <v>147</v>
      </c>
      <c r="F960" s="5">
        <v>17.5</v>
      </c>
      <c r="G960" s="5">
        <v>6.5</v>
      </c>
      <c r="H960" s="5">
        <v>5.4</v>
      </c>
      <c r="I960" s="9"/>
      <c r="J960" s="5">
        <f t="shared" si="126"/>
        <v>0.36000000000000004</v>
      </c>
      <c r="K960" s="21" t="s">
        <v>2028</v>
      </c>
      <c r="L960" s="21" t="s">
        <v>11</v>
      </c>
      <c r="M960" s="43">
        <v>100</v>
      </c>
      <c r="N960" s="30">
        <v>32</v>
      </c>
      <c r="O960" s="30">
        <f t="shared" si="127"/>
        <v>32351</v>
      </c>
      <c r="P960" s="30">
        <f>P955+10</f>
        <v>351</v>
      </c>
      <c r="Q960" s="30" t="str">
        <f t="shared" si="128"/>
        <v>const char* GP017[11] = {"GP017", "Ikan Lais bakar", "69,4", "147", "17,5", "6,5", "5,4", "", "0,36", "IKAN, KERANG, UDANG DAN HASIL OLAHANNYA", "32351"};</v>
      </c>
    </row>
    <row r="961" spans="1:17" x14ac:dyDescent="0.25">
      <c r="A961" s="12" t="s">
        <v>1713</v>
      </c>
      <c r="B961" s="28" t="s">
        <v>2258</v>
      </c>
      <c r="C961" s="4" t="s">
        <v>14</v>
      </c>
      <c r="D961" s="5">
        <v>21.6</v>
      </c>
      <c r="E961" s="14">
        <v>258</v>
      </c>
      <c r="F961" s="5">
        <v>40.299999999999997</v>
      </c>
      <c r="G961" s="5">
        <v>2.2999999999999998</v>
      </c>
      <c r="H961" s="5">
        <v>18.899999999999999</v>
      </c>
      <c r="I961" s="10">
        <v>0</v>
      </c>
      <c r="J961" s="5">
        <f t="shared" si="126"/>
        <v>1.26</v>
      </c>
      <c r="K961" s="21" t="s">
        <v>2028</v>
      </c>
      <c r="L961" s="21" t="s">
        <v>11</v>
      </c>
      <c r="M961" s="43">
        <v>100</v>
      </c>
      <c r="N961" s="30">
        <v>32</v>
      </c>
      <c r="O961" s="30">
        <f t="shared" si="127"/>
        <v>32352</v>
      </c>
      <c r="P961" s="30">
        <f t="shared" ref="P961:P964" si="134">P956+10</f>
        <v>352</v>
      </c>
      <c r="Q961" s="30" t="str">
        <f t="shared" si="128"/>
        <v>const char* GP018[11] = {"GP018", "Ikan lomak asin, mentah", "21,6", "258", "40,3", "2,3", "18,9", "0", "1,26", "IKAN, KERANG, UDANG DAN HASIL OLAHANNYA", "32352"};</v>
      </c>
    </row>
    <row r="962" spans="1:17" x14ac:dyDescent="0.25">
      <c r="A962" s="12" t="s">
        <v>1714</v>
      </c>
      <c r="B962" s="28" t="s">
        <v>1715</v>
      </c>
      <c r="C962" s="4" t="s">
        <v>2328</v>
      </c>
      <c r="D962" s="5">
        <v>57.5</v>
      </c>
      <c r="E962" s="14">
        <v>209</v>
      </c>
      <c r="F962" s="5">
        <v>15.2</v>
      </c>
      <c r="G962" s="5">
        <v>11.3</v>
      </c>
      <c r="H962" s="5">
        <v>11.8</v>
      </c>
      <c r="I962" s="7">
        <v>0.5</v>
      </c>
      <c r="J962" s="5">
        <f t="shared" si="126"/>
        <v>0.78666666666666674</v>
      </c>
      <c r="K962" s="21" t="s">
        <v>2028</v>
      </c>
      <c r="L962" s="21" t="s">
        <v>11</v>
      </c>
      <c r="M962" s="43">
        <v>100</v>
      </c>
      <c r="N962" s="30">
        <v>32</v>
      </c>
      <c r="O962" s="30">
        <f t="shared" si="127"/>
        <v>32353</v>
      </c>
      <c r="P962" s="30">
        <f t="shared" si="134"/>
        <v>353</v>
      </c>
      <c r="Q962" s="30" t="str">
        <f t="shared" si="128"/>
        <v>const char* GP019[11] = {"GP019", "Ikan Mas pepes", "57,5", "209", "15,2", "11,3", "11,8", "0,5", "0,786666666666667", "IKAN, KERANG, UDANG DAN HASIL OLAHANNYA", "32353"};</v>
      </c>
    </row>
    <row r="963" spans="1:17" x14ac:dyDescent="0.25">
      <c r="A963" s="12" t="s">
        <v>1716</v>
      </c>
      <c r="B963" s="28" t="s">
        <v>1717</v>
      </c>
      <c r="C963" s="4" t="s">
        <v>2328</v>
      </c>
      <c r="D963" s="5">
        <v>44.7</v>
      </c>
      <c r="E963" s="14">
        <v>416</v>
      </c>
      <c r="F963" s="5">
        <v>46.9</v>
      </c>
      <c r="G963" s="5">
        <v>23.9</v>
      </c>
      <c r="H963" s="5">
        <v>0</v>
      </c>
      <c r="I963" s="7">
        <v>0</v>
      </c>
      <c r="J963" s="5">
        <f t="shared" ref="J963:J1026" si="135">H963/15</f>
        <v>0</v>
      </c>
      <c r="K963" s="21" t="s">
        <v>2028</v>
      </c>
      <c r="L963" s="21" t="s">
        <v>11</v>
      </c>
      <c r="M963" s="43">
        <v>100</v>
      </c>
      <c r="N963" s="30">
        <v>32</v>
      </c>
      <c r="O963" s="30">
        <f t="shared" ref="O963:O1026" si="136">IF(P963&lt;10,N963*10+P963,IF(P963&lt;100,N963*100+P963,IF(P963&lt;1000,N963*1000+P963,N963*1000+P963)))</f>
        <v>32354</v>
      </c>
      <c r="P963" s="30">
        <f t="shared" si="134"/>
        <v>354</v>
      </c>
      <c r="Q963" s="30" t="str">
        <f t="shared" ref="Q963:Q1026" si="137">CONCATENATE("const char* ",A963,"[11] = {""",A963,""", """,B963,""", """,D963,""", """,E963,""", """,F963,""", """,G963,""", """,H963,""", """,I963,""", """,J963,""", """,K963,,""", """,O963,"""};")</f>
        <v>const char* GP020[11] = {"GP020", "Ikan mujahir goreng", "44,7", "416", "46,9", "23,9", "0", "0", "0", "IKAN, KERANG, UDANG DAN HASIL OLAHANNYA", "32354"};</v>
      </c>
    </row>
    <row r="964" spans="1:17" x14ac:dyDescent="0.25">
      <c r="A964" s="12" t="s">
        <v>1718</v>
      </c>
      <c r="B964" s="28" t="s">
        <v>1719</v>
      </c>
      <c r="C964" s="4" t="s">
        <v>2328</v>
      </c>
      <c r="D964" s="5">
        <v>73.7</v>
      </c>
      <c r="E964" s="14">
        <v>121</v>
      </c>
      <c r="F964" s="5">
        <v>21.7</v>
      </c>
      <c r="G964" s="5">
        <v>2.8</v>
      </c>
      <c r="H964" s="5">
        <v>0.8</v>
      </c>
      <c r="I964" s="7">
        <v>0</v>
      </c>
      <c r="J964" s="5">
        <f t="shared" si="135"/>
        <v>5.3333333333333337E-2</v>
      </c>
      <c r="K964" s="21" t="s">
        <v>2028</v>
      </c>
      <c r="L964" s="21" t="s">
        <v>11</v>
      </c>
      <c r="M964" s="43">
        <v>100</v>
      </c>
      <c r="N964" s="30">
        <v>32</v>
      </c>
      <c r="O964" s="30">
        <f t="shared" si="136"/>
        <v>32355</v>
      </c>
      <c r="P964" s="30">
        <f t="shared" si="134"/>
        <v>355</v>
      </c>
      <c r="Q964" s="30" t="str">
        <f t="shared" si="137"/>
        <v>const char* GP021[11] = {"GP021", "Ikan Mujahir pepes", "73,7", "121", "21,7", "2,8", "0,8", "0", "0,0533333333333333", "IKAN, KERANG, UDANG DAN HASIL OLAHANNYA", "32355"};</v>
      </c>
    </row>
    <row r="965" spans="1:17" x14ac:dyDescent="0.25">
      <c r="A965" s="12" t="s">
        <v>1720</v>
      </c>
      <c r="B965" s="28" t="s">
        <v>2259</v>
      </c>
      <c r="C965" s="4" t="s">
        <v>2328</v>
      </c>
      <c r="D965" s="5">
        <v>15.2</v>
      </c>
      <c r="E965" s="14">
        <v>582</v>
      </c>
      <c r="F965" s="5">
        <v>68.3</v>
      </c>
      <c r="G965" s="5">
        <v>15.2</v>
      </c>
      <c r="H965" s="5">
        <v>37.200000000000003</v>
      </c>
      <c r="I965" s="7">
        <v>0</v>
      </c>
      <c r="J965" s="5">
        <f t="shared" si="135"/>
        <v>2.48</v>
      </c>
      <c r="K965" s="21" t="s">
        <v>2028</v>
      </c>
      <c r="L965" s="21" t="s">
        <v>11</v>
      </c>
      <c r="M965" s="43">
        <v>100</v>
      </c>
      <c r="N965" s="30">
        <v>32</v>
      </c>
      <c r="O965" s="30">
        <f t="shared" si="136"/>
        <v>32411</v>
      </c>
      <c r="P965" s="30">
        <f>P964+56</f>
        <v>411</v>
      </c>
      <c r="Q965" s="30" t="str">
        <f t="shared" si="137"/>
        <v>const char* GP022[11] = {"GP022", "Ikan mujahir, dendeng, mentah", "15,2", "582", "68,3", "15,2", "37,2", "0", "2,48", "IKAN, KERANG, UDANG DAN HASIL OLAHANNYA", "32411"};</v>
      </c>
    </row>
    <row r="966" spans="1:17" x14ac:dyDescent="0.25">
      <c r="A966" s="12" t="s">
        <v>1721</v>
      </c>
      <c r="B966" s="28" t="s">
        <v>1722</v>
      </c>
      <c r="C966" s="4" t="s">
        <v>14</v>
      </c>
      <c r="D966" s="5">
        <v>66.599999999999994</v>
      </c>
      <c r="E966" s="14">
        <v>152</v>
      </c>
      <c r="F966" s="5">
        <v>17.600000000000001</v>
      </c>
      <c r="G966" s="5">
        <v>6.1</v>
      </c>
      <c r="H966" s="5">
        <v>6.7</v>
      </c>
      <c r="I966" s="10">
        <v>0</v>
      </c>
      <c r="J966" s="5">
        <f t="shared" si="135"/>
        <v>0.44666666666666666</v>
      </c>
      <c r="K966" s="21" t="s">
        <v>2028</v>
      </c>
      <c r="L966" s="21" t="s">
        <v>11</v>
      </c>
      <c r="M966" s="43">
        <v>100</v>
      </c>
      <c r="N966" s="30">
        <v>32</v>
      </c>
      <c r="O966" s="30">
        <f t="shared" si="136"/>
        <v>32412</v>
      </c>
      <c r="P966" s="30">
        <f>P965+1</f>
        <v>412</v>
      </c>
      <c r="Q966" s="30" t="str">
        <f t="shared" si="137"/>
        <v>const char* GP023[11] = {"GP023", "Ikan Papuyu, bakar", "66,6", "152", "17,6", "6,1", "6,7", "0", "0,446666666666667", "IKAN, KERANG, UDANG DAN HASIL OLAHANNYA", "32412"};</v>
      </c>
    </row>
    <row r="967" spans="1:17" x14ac:dyDescent="0.25">
      <c r="A967" s="12" t="s">
        <v>1723</v>
      </c>
      <c r="B967" s="28" t="s">
        <v>1724</v>
      </c>
      <c r="C967" s="4" t="s">
        <v>14</v>
      </c>
      <c r="D967" s="5">
        <v>70.3</v>
      </c>
      <c r="E967" s="14">
        <v>144</v>
      </c>
      <c r="F967" s="5">
        <v>17.5</v>
      </c>
      <c r="G967" s="5">
        <v>6.3</v>
      </c>
      <c r="H967" s="5">
        <v>4.3</v>
      </c>
      <c r="I967" s="9"/>
      <c r="J967" s="5">
        <f t="shared" si="135"/>
        <v>0.28666666666666668</v>
      </c>
      <c r="K967" s="21" t="s">
        <v>2028</v>
      </c>
      <c r="L967" s="21" t="s">
        <v>11</v>
      </c>
      <c r="M967" s="43">
        <v>100</v>
      </c>
      <c r="N967" s="30">
        <v>32</v>
      </c>
      <c r="O967" s="30">
        <f t="shared" si="136"/>
        <v>32413</v>
      </c>
      <c r="P967" s="30">
        <f t="shared" si="131"/>
        <v>413</v>
      </c>
      <c r="Q967" s="30" t="str">
        <f t="shared" si="137"/>
        <v>const char* GP024[11] = {"GP024", "Ikan Patin, bakar", "70,3", "144", "17,5", "6,3", "4,3", "", "0,286666666666667", "IKAN, KERANG, UDANG DAN HASIL OLAHANNYA", "32413"};</v>
      </c>
    </row>
    <row r="968" spans="1:17" x14ac:dyDescent="0.25">
      <c r="A968" s="12" t="s">
        <v>1725</v>
      </c>
      <c r="B968" s="28" t="s">
        <v>2260</v>
      </c>
      <c r="C968" s="4" t="s">
        <v>2329</v>
      </c>
      <c r="D968" s="5">
        <v>46</v>
      </c>
      <c r="E968" s="14">
        <v>156</v>
      </c>
      <c r="F968" s="5">
        <v>28</v>
      </c>
      <c r="G968" s="5">
        <v>4</v>
      </c>
      <c r="H968" s="5">
        <v>2</v>
      </c>
      <c r="I968" s="7">
        <v>0</v>
      </c>
      <c r="J968" s="5">
        <f t="shared" si="135"/>
        <v>0.13333333333333333</v>
      </c>
      <c r="K968" s="21" t="s">
        <v>2028</v>
      </c>
      <c r="L968" s="21" t="s">
        <v>11</v>
      </c>
      <c r="M968" s="43">
        <v>100</v>
      </c>
      <c r="N968" s="30">
        <v>32</v>
      </c>
      <c r="O968" s="30">
        <f t="shared" si="136"/>
        <v>32414</v>
      </c>
      <c r="P968" s="30">
        <f t="shared" si="131"/>
        <v>414</v>
      </c>
      <c r="Q968" s="30" t="str">
        <f t="shared" si="137"/>
        <v>const char* GP025[11] = {"GP025", "Ikan peda banjar, mentah", "46", "156", "28", "4", "2", "0", "0,133333333333333", "IKAN, KERANG, UDANG DAN HASIL OLAHANNYA", "32414"};</v>
      </c>
    </row>
    <row r="969" spans="1:17" x14ac:dyDescent="0.25">
      <c r="A969" s="12" t="s">
        <v>1726</v>
      </c>
      <c r="B969" s="28" t="s">
        <v>1727</v>
      </c>
      <c r="C969" s="4" t="s">
        <v>2332</v>
      </c>
      <c r="D969" s="5">
        <v>33</v>
      </c>
      <c r="E969" s="14">
        <v>176</v>
      </c>
      <c r="F969" s="5">
        <v>32</v>
      </c>
      <c r="G969" s="5">
        <v>4.4000000000000004</v>
      </c>
      <c r="H969" s="5">
        <v>2</v>
      </c>
      <c r="I969" s="7">
        <v>0</v>
      </c>
      <c r="J969" s="5">
        <f t="shared" si="135"/>
        <v>0.13333333333333333</v>
      </c>
      <c r="K969" s="21" t="s">
        <v>2028</v>
      </c>
      <c r="L969" s="21" t="s">
        <v>11</v>
      </c>
      <c r="M969" s="43">
        <v>100</v>
      </c>
      <c r="N969" s="30">
        <v>32</v>
      </c>
      <c r="O969" s="30">
        <f t="shared" si="136"/>
        <v>32415</v>
      </c>
      <c r="P969" s="30">
        <f t="shared" si="131"/>
        <v>415</v>
      </c>
      <c r="Q969" s="30" t="str">
        <f t="shared" si="137"/>
        <v>const char* GP026[11] = {"GP026", "Ikan pepetek, mentah", "33", "176", "32", "4,4", "2", "0", "0,133333333333333", "IKAN, KERANG, UDANG DAN HASIL OLAHANNYA", "32415"};</v>
      </c>
    </row>
    <row r="970" spans="1:17" x14ac:dyDescent="0.25">
      <c r="A970" s="12" t="s">
        <v>1728</v>
      </c>
      <c r="B970" s="28" t="s">
        <v>2261</v>
      </c>
      <c r="C970" s="4" t="s">
        <v>2333</v>
      </c>
      <c r="D970" s="5">
        <v>59</v>
      </c>
      <c r="E970" s="14">
        <v>157</v>
      </c>
      <c r="F970" s="5">
        <v>28</v>
      </c>
      <c r="G970" s="5">
        <v>4.2</v>
      </c>
      <c r="H970" s="5">
        <v>1.8</v>
      </c>
      <c r="I970" s="7">
        <v>0</v>
      </c>
      <c r="J970" s="5">
        <f t="shared" si="135"/>
        <v>0.12000000000000001</v>
      </c>
      <c r="K970" s="21" t="s">
        <v>2028</v>
      </c>
      <c r="L970" s="21" t="s">
        <v>11</v>
      </c>
      <c r="M970" s="43">
        <v>100</v>
      </c>
      <c r="N970" s="30">
        <v>32</v>
      </c>
      <c r="O970" s="30">
        <f t="shared" si="136"/>
        <v>32421</v>
      </c>
      <c r="P970" s="30">
        <f>P965+10</f>
        <v>421</v>
      </c>
      <c r="Q970" s="30" t="str">
        <f t="shared" si="137"/>
        <v>const char* GP027[11] = {"GP027", "Ikan Pindang banjar, mentah", "59", "157", "28", "4,2", "1,8", "0", "0,12", "IKAN, KERANG, UDANG DAN HASIL OLAHANNYA", "32421"};</v>
      </c>
    </row>
    <row r="971" spans="1:17" x14ac:dyDescent="0.25">
      <c r="A971" s="12" t="s">
        <v>1729</v>
      </c>
      <c r="B971" s="28" t="s">
        <v>2262</v>
      </c>
      <c r="C971" s="4" t="s">
        <v>2333</v>
      </c>
      <c r="D971" s="5">
        <v>57</v>
      </c>
      <c r="E971" s="14">
        <v>170</v>
      </c>
      <c r="F971" s="5">
        <v>31</v>
      </c>
      <c r="G971" s="5">
        <v>4.2</v>
      </c>
      <c r="H971" s="5">
        <v>0</v>
      </c>
      <c r="I971" s="7">
        <v>0</v>
      </c>
      <c r="J971" s="5">
        <f t="shared" si="135"/>
        <v>0</v>
      </c>
      <c r="K971" s="21" t="s">
        <v>2028</v>
      </c>
      <c r="L971" s="21" t="s">
        <v>11</v>
      </c>
      <c r="M971" s="43">
        <v>100</v>
      </c>
      <c r="N971" s="30">
        <v>32</v>
      </c>
      <c r="O971" s="30">
        <f t="shared" si="136"/>
        <v>32422</v>
      </c>
      <c r="P971" s="30">
        <f t="shared" ref="P971:P974" si="138">P966+10</f>
        <v>422</v>
      </c>
      <c r="Q971" s="30" t="str">
        <f t="shared" si="137"/>
        <v>const char* GP028[11] = {"GP028", "Ikan Pindang benggol, mentah", "57", "170", "31", "4,2", "0", "0", "0", "IKAN, KERANG, UDANG DAN HASIL OLAHANNYA", "32422"};</v>
      </c>
    </row>
    <row r="972" spans="1:17" x14ac:dyDescent="0.25">
      <c r="A972" s="12" t="s">
        <v>1730</v>
      </c>
      <c r="B972" s="28" t="s">
        <v>2263</v>
      </c>
      <c r="C972" s="4" t="s">
        <v>2333</v>
      </c>
      <c r="D972" s="5">
        <v>60</v>
      </c>
      <c r="E972" s="14">
        <v>153</v>
      </c>
      <c r="F972" s="5">
        <v>30</v>
      </c>
      <c r="G972" s="5">
        <v>2.8</v>
      </c>
      <c r="H972" s="5">
        <v>0</v>
      </c>
      <c r="I972" s="7">
        <v>0</v>
      </c>
      <c r="J972" s="5">
        <f t="shared" si="135"/>
        <v>0</v>
      </c>
      <c r="K972" s="21" t="s">
        <v>2028</v>
      </c>
      <c r="L972" s="21" t="s">
        <v>11</v>
      </c>
      <c r="M972" s="43">
        <v>100</v>
      </c>
      <c r="N972" s="30">
        <v>32</v>
      </c>
      <c r="O972" s="30">
        <f t="shared" si="136"/>
        <v>32423</v>
      </c>
      <c r="P972" s="30">
        <f t="shared" si="138"/>
        <v>423</v>
      </c>
      <c r="Q972" s="30" t="str">
        <f t="shared" si="137"/>
        <v>const char* GP029[11] = {"GP029", "Ikan Pindang layang, mentah", "60", "153", "30", "2,8", "0", "0", "0", "IKAN, KERANG, UDANG DAN HASIL OLAHANNYA", "32423"};</v>
      </c>
    </row>
    <row r="973" spans="1:17" x14ac:dyDescent="0.25">
      <c r="A973" s="12" t="s">
        <v>1731</v>
      </c>
      <c r="B973" s="28" t="s">
        <v>2264</v>
      </c>
      <c r="C973" s="4" t="s">
        <v>2333</v>
      </c>
      <c r="D973" s="5">
        <v>60</v>
      </c>
      <c r="E973" s="14">
        <v>142</v>
      </c>
      <c r="F973" s="5">
        <v>27</v>
      </c>
      <c r="G973" s="5">
        <v>3</v>
      </c>
      <c r="H973" s="5">
        <v>0</v>
      </c>
      <c r="I973" s="7">
        <v>0</v>
      </c>
      <c r="J973" s="5">
        <f t="shared" si="135"/>
        <v>0</v>
      </c>
      <c r="K973" s="21" t="s">
        <v>2028</v>
      </c>
      <c r="L973" s="21" t="s">
        <v>11</v>
      </c>
      <c r="M973" s="43">
        <v>100</v>
      </c>
      <c r="N973" s="30">
        <v>32</v>
      </c>
      <c r="O973" s="30">
        <f t="shared" si="136"/>
        <v>32424</v>
      </c>
      <c r="P973" s="30">
        <f t="shared" si="138"/>
        <v>424</v>
      </c>
      <c r="Q973" s="30" t="str">
        <f t="shared" si="137"/>
        <v>const char* GP030[11] = {"GP030", "Ikan Pindang selar, mentah", "60", "142", "27", "3", "0", "0", "0", "IKAN, KERANG, UDANG DAN HASIL OLAHANNYA", "32424"};</v>
      </c>
    </row>
    <row r="974" spans="1:17" x14ac:dyDescent="0.25">
      <c r="A974" s="12" t="s">
        <v>1732</v>
      </c>
      <c r="B974" s="28" t="s">
        <v>1733</v>
      </c>
      <c r="C974" s="4" t="s">
        <v>65</v>
      </c>
      <c r="D974" s="5">
        <v>8.5</v>
      </c>
      <c r="E974" s="14">
        <v>534</v>
      </c>
      <c r="F974" s="5">
        <v>40.200000000000003</v>
      </c>
      <c r="G974" s="5">
        <v>39.299999999999997</v>
      </c>
      <c r="H974" s="5">
        <v>4.9000000000000004</v>
      </c>
      <c r="I974" s="7">
        <v>2</v>
      </c>
      <c r="J974" s="5">
        <f t="shared" si="135"/>
        <v>0.32666666666666672</v>
      </c>
      <c r="K974" s="21" t="s">
        <v>2028</v>
      </c>
      <c r="L974" s="21" t="s">
        <v>11</v>
      </c>
      <c r="M974" s="43">
        <v>100</v>
      </c>
      <c r="N974" s="30">
        <v>32</v>
      </c>
      <c r="O974" s="30">
        <f t="shared" si="136"/>
        <v>32425</v>
      </c>
      <c r="P974" s="30">
        <f t="shared" si="138"/>
        <v>425</v>
      </c>
      <c r="Q974" s="30" t="str">
        <f t="shared" si="137"/>
        <v>const char* GP031[11] = {"GP031", "Ikan sale, mentah", "8,5", "534", "40,2", "39,3", "4,9", "2", "0,326666666666667", "IKAN, KERANG, UDANG DAN HASIL OLAHANNYA", "32425"};</v>
      </c>
    </row>
    <row r="975" spans="1:17" x14ac:dyDescent="0.25">
      <c r="A975" s="12" t="s">
        <v>1734</v>
      </c>
      <c r="B975" s="28" t="s">
        <v>1735</v>
      </c>
      <c r="C975" s="4" t="s">
        <v>2328</v>
      </c>
      <c r="D975" s="5">
        <v>12.4</v>
      </c>
      <c r="E975" s="14">
        <v>415</v>
      </c>
      <c r="F975" s="5">
        <v>61.3</v>
      </c>
      <c r="G975" s="5">
        <v>17.600000000000001</v>
      </c>
      <c r="H975" s="5">
        <v>2.9</v>
      </c>
      <c r="I975" s="7">
        <v>0</v>
      </c>
      <c r="J975" s="5">
        <f t="shared" si="135"/>
        <v>0.19333333333333333</v>
      </c>
      <c r="K975" s="21" t="s">
        <v>2028</v>
      </c>
      <c r="L975" s="21" t="s">
        <v>11</v>
      </c>
      <c r="M975" s="43">
        <v>100</v>
      </c>
      <c r="N975" s="30">
        <v>32</v>
      </c>
      <c r="O975" s="30">
        <f t="shared" si="136"/>
        <v>32431</v>
      </c>
      <c r="P975" s="30">
        <f>P974+6</f>
        <v>431</v>
      </c>
      <c r="Q975" s="30" t="str">
        <f t="shared" si="137"/>
        <v>const char* GP032[11] = {"GP032", "Ikan sale lais, mentah", "12,4", "415", "61,3", "17,6", "2,9", "0", "0,193333333333333", "IKAN, KERANG, UDANG DAN HASIL OLAHANNYA", "32431"};</v>
      </c>
    </row>
    <row r="976" spans="1:17" x14ac:dyDescent="0.25">
      <c r="A976" s="12" t="s">
        <v>1736</v>
      </c>
      <c r="B976" s="28" t="s">
        <v>2265</v>
      </c>
      <c r="C976" s="4" t="s">
        <v>14</v>
      </c>
      <c r="D976" s="5">
        <v>33.6</v>
      </c>
      <c r="E976" s="14">
        <v>284</v>
      </c>
      <c r="F976" s="5">
        <v>34.1</v>
      </c>
      <c r="G976" s="5">
        <v>9.9</v>
      </c>
      <c r="H976" s="5">
        <v>14.6</v>
      </c>
      <c r="I976" s="10">
        <v>0</v>
      </c>
      <c r="J976" s="5">
        <f t="shared" si="135"/>
        <v>0.97333333333333327</v>
      </c>
      <c r="K976" s="21" t="s">
        <v>2028</v>
      </c>
      <c r="L976" s="21" t="s">
        <v>11</v>
      </c>
      <c r="M976" s="43">
        <v>100</v>
      </c>
      <c r="N976" s="30">
        <v>32</v>
      </c>
      <c r="O976" s="30">
        <f t="shared" si="136"/>
        <v>32432</v>
      </c>
      <c r="P976" s="30">
        <f>P975+1</f>
        <v>432</v>
      </c>
      <c r="Q976" s="30" t="str">
        <f t="shared" si="137"/>
        <v>const char* GP033[11] = {"GP033", "Ikan saluang, kering, mentah", "33,6", "284", "34,1", "9,9", "14,6", "0", "0,973333333333333", "IKAN, KERANG, UDANG DAN HASIL OLAHANNYA", "32432"};</v>
      </c>
    </row>
    <row r="977" spans="1:17" x14ac:dyDescent="0.25">
      <c r="A977" s="12" t="s">
        <v>1737</v>
      </c>
      <c r="B977" s="28" t="s">
        <v>2266</v>
      </c>
      <c r="C977" s="4" t="s">
        <v>14</v>
      </c>
      <c r="D977" s="5">
        <v>42.6</v>
      </c>
      <c r="E977" s="14">
        <v>240</v>
      </c>
      <c r="F977" s="5">
        <v>21.7</v>
      </c>
      <c r="G977" s="5">
        <v>7.7</v>
      </c>
      <c r="H977" s="5">
        <v>20.7</v>
      </c>
      <c r="I977" s="9"/>
      <c r="J977" s="5">
        <f t="shared" si="135"/>
        <v>1.38</v>
      </c>
      <c r="K977" s="21" t="s">
        <v>2028</v>
      </c>
      <c r="L977" s="21" t="s">
        <v>11</v>
      </c>
      <c r="M977" s="43">
        <v>100</v>
      </c>
      <c r="N977" s="30">
        <v>32</v>
      </c>
      <c r="O977" s="30">
        <f t="shared" si="136"/>
        <v>32433</v>
      </c>
      <c r="P977" s="30">
        <f t="shared" si="131"/>
        <v>433</v>
      </c>
      <c r="Q977" s="30" t="str">
        <f t="shared" si="137"/>
        <v>const char* GP034[11] = {"GP034", "Ikan sanggang, masakan", "42,6", "240", "21,7", "7,7", "20,7", "", "1,38", "IKAN, KERANG, UDANG DAN HASIL OLAHANNYA", "32433"};</v>
      </c>
    </row>
    <row r="978" spans="1:17" x14ac:dyDescent="0.25">
      <c r="A978" s="12" t="s">
        <v>1738</v>
      </c>
      <c r="B978" s="28" t="s">
        <v>2267</v>
      </c>
      <c r="C978" s="4" t="s">
        <v>2329</v>
      </c>
      <c r="D978" s="8">
        <v>59</v>
      </c>
      <c r="E978" s="14">
        <v>138</v>
      </c>
      <c r="F978" s="5">
        <v>27</v>
      </c>
      <c r="G978" s="8">
        <v>3.3</v>
      </c>
      <c r="H978" s="5">
        <v>0</v>
      </c>
      <c r="I978" s="7">
        <v>0</v>
      </c>
      <c r="J978" s="5">
        <f t="shared" si="135"/>
        <v>0</v>
      </c>
      <c r="K978" s="21" t="s">
        <v>2028</v>
      </c>
      <c r="L978" s="21" t="s">
        <v>11</v>
      </c>
      <c r="M978" s="43">
        <v>100</v>
      </c>
      <c r="N978" s="30">
        <v>32</v>
      </c>
      <c r="O978" s="30">
        <f t="shared" si="136"/>
        <v>32434</v>
      </c>
      <c r="P978" s="30">
        <f t="shared" si="131"/>
        <v>434</v>
      </c>
      <c r="Q978" s="30" t="str">
        <f t="shared" si="137"/>
        <v>const char* GP035[11] = {"GP035", "Ikan selar kuning, cue, mentah", "59", "138", "27", "3,3", "0", "0", "0", "IKAN, KERANG, UDANG DAN HASIL OLAHANNYA", "32434"};</v>
      </c>
    </row>
    <row r="979" spans="1:17" x14ac:dyDescent="0.25">
      <c r="A979" s="12" t="s">
        <v>1739</v>
      </c>
      <c r="B979" s="28" t="s">
        <v>2268</v>
      </c>
      <c r="C979" s="4" t="s">
        <v>2333</v>
      </c>
      <c r="D979" s="8">
        <v>43</v>
      </c>
      <c r="E979" s="14">
        <v>194</v>
      </c>
      <c r="F979" s="5">
        <v>38</v>
      </c>
      <c r="G979" s="8">
        <v>3.5</v>
      </c>
      <c r="H979" s="5">
        <v>0</v>
      </c>
      <c r="I979" s="7">
        <v>0</v>
      </c>
      <c r="J979" s="5">
        <f t="shared" si="135"/>
        <v>0</v>
      </c>
      <c r="K979" s="21" t="s">
        <v>2028</v>
      </c>
      <c r="L979" s="21" t="s">
        <v>11</v>
      </c>
      <c r="M979" s="43">
        <v>100</v>
      </c>
      <c r="N979" s="30">
        <v>32</v>
      </c>
      <c r="O979" s="30">
        <f t="shared" si="136"/>
        <v>32435</v>
      </c>
      <c r="P979" s="30">
        <f t="shared" si="131"/>
        <v>435</v>
      </c>
      <c r="Q979" s="30" t="str">
        <f t="shared" si="137"/>
        <v>const char* GP036[11] = {"GP036", "Ikan selar, kering, mentah", "43", "194", "38", "3,5", "0", "0", "0", "IKAN, KERANG, UDANG DAN HASIL OLAHANNYA", "32435"};</v>
      </c>
    </row>
    <row r="980" spans="1:17" x14ac:dyDescent="0.25">
      <c r="A980" s="12" t="s">
        <v>1740</v>
      </c>
      <c r="B980" s="28" t="s">
        <v>2269</v>
      </c>
      <c r="C980" s="4" t="s">
        <v>2333</v>
      </c>
      <c r="D980" s="8">
        <v>30</v>
      </c>
      <c r="E980" s="14">
        <v>289</v>
      </c>
      <c r="F980" s="5">
        <v>38</v>
      </c>
      <c r="G980" s="8">
        <v>14</v>
      </c>
      <c r="H980" s="5">
        <v>0</v>
      </c>
      <c r="I980" s="7">
        <v>0</v>
      </c>
      <c r="J980" s="5">
        <f t="shared" si="135"/>
        <v>0</v>
      </c>
      <c r="K980" s="21" t="s">
        <v>2028</v>
      </c>
      <c r="L980" s="21" t="s">
        <v>11</v>
      </c>
      <c r="M980" s="43">
        <v>100</v>
      </c>
      <c r="N980" s="30">
        <v>32</v>
      </c>
      <c r="O980" s="30">
        <f t="shared" si="136"/>
        <v>32441</v>
      </c>
      <c r="P980" s="30">
        <f>P979+6</f>
        <v>441</v>
      </c>
      <c r="Q980" s="30" t="str">
        <f t="shared" si="137"/>
        <v>const char* GP037[11] = {"GP037", "Ikan sepat, kering, mentah", "30", "289", "38", "14", "0", "0", "0", "IKAN, KERANG, UDANG DAN HASIL OLAHANNYA", "32441"};</v>
      </c>
    </row>
    <row r="981" spans="1:17" x14ac:dyDescent="0.25">
      <c r="A981" s="12" t="s">
        <v>1741</v>
      </c>
      <c r="B981" s="28" t="s">
        <v>2270</v>
      </c>
      <c r="C981" s="4" t="s">
        <v>14</v>
      </c>
      <c r="D981" s="8">
        <v>34.700000000000003</v>
      </c>
      <c r="E981" s="14">
        <v>199</v>
      </c>
      <c r="F981" s="5">
        <v>34.1</v>
      </c>
      <c r="G981" s="8">
        <v>3.8</v>
      </c>
      <c r="H981" s="5">
        <v>7.1</v>
      </c>
      <c r="I981" s="9"/>
      <c r="J981" s="5">
        <f t="shared" si="135"/>
        <v>0.47333333333333333</v>
      </c>
      <c r="K981" s="21" t="s">
        <v>2028</v>
      </c>
      <c r="L981" s="21" t="s">
        <v>11</v>
      </c>
      <c r="M981" s="43">
        <v>100</v>
      </c>
      <c r="N981" s="30">
        <v>32</v>
      </c>
      <c r="O981" s="30">
        <f t="shared" si="136"/>
        <v>32442</v>
      </c>
      <c r="P981" s="30">
        <f>P980+1</f>
        <v>442</v>
      </c>
      <c r="Q981" s="30" t="str">
        <f t="shared" si="137"/>
        <v>const char* GP038[11] = {"GP038", "Ikan sunu, asin, mentah", "34,7", "199", "34,1", "3,8", "7,1", "", "0,473333333333333", "IKAN, KERANG, UDANG DAN HASIL OLAHANNYA", "32442"};</v>
      </c>
    </row>
    <row r="982" spans="1:17" x14ac:dyDescent="0.25">
      <c r="A982" s="12" t="s">
        <v>1742</v>
      </c>
      <c r="B982" s="28" t="s">
        <v>1743</v>
      </c>
      <c r="C982" s="4" t="s">
        <v>2328</v>
      </c>
      <c r="D982" s="8">
        <v>4.3</v>
      </c>
      <c r="E982" s="14">
        <v>316</v>
      </c>
      <c r="F982" s="5">
        <v>60.1</v>
      </c>
      <c r="G982" s="8">
        <v>6.5</v>
      </c>
      <c r="H982" s="5">
        <v>22.4</v>
      </c>
      <c r="I982" s="7">
        <v>0</v>
      </c>
      <c r="J982" s="5">
        <f t="shared" si="135"/>
        <v>1.4933333333333332</v>
      </c>
      <c r="K982" s="21" t="s">
        <v>2028</v>
      </c>
      <c r="L982" s="21" t="s">
        <v>11</v>
      </c>
      <c r="M982" s="43">
        <v>100</v>
      </c>
      <c r="N982" s="30">
        <v>32</v>
      </c>
      <c r="O982" s="30">
        <f t="shared" si="136"/>
        <v>32443</v>
      </c>
      <c r="P982" s="30">
        <f t="shared" si="131"/>
        <v>443</v>
      </c>
      <c r="Q982" s="30" t="str">
        <f t="shared" si="137"/>
        <v>const char* GP039[11] = {"GP039", "Ikan, tepung, mentah", "4,3", "316", "60,1", "6,5", "22,4", "0", "1,49333333333333", "IKAN, KERANG, UDANG DAN HASIL OLAHANNYA", "32443"};</v>
      </c>
    </row>
    <row r="983" spans="1:17" x14ac:dyDescent="0.25">
      <c r="A983" s="12" t="s">
        <v>1744</v>
      </c>
      <c r="B983" s="28" t="s">
        <v>2271</v>
      </c>
      <c r="C983" s="4" t="s">
        <v>2333</v>
      </c>
      <c r="D983" s="8">
        <v>34.5</v>
      </c>
      <c r="E983" s="14">
        <v>144</v>
      </c>
      <c r="F983" s="5">
        <v>32.5</v>
      </c>
      <c r="G983" s="8">
        <v>0.6</v>
      </c>
      <c r="H983" s="5">
        <v>0</v>
      </c>
      <c r="I983" s="7">
        <v>0</v>
      </c>
      <c r="J983" s="5">
        <f t="shared" si="135"/>
        <v>0</v>
      </c>
      <c r="K983" s="21" t="s">
        <v>2028</v>
      </c>
      <c r="L983" s="21" t="s">
        <v>11</v>
      </c>
      <c r="M983" s="43">
        <v>100</v>
      </c>
      <c r="N983" s="30">
        <v>32</v>
      </c>
      <c r="O983" s="30">
        <f t="shared" si="136"/>
        <v>32444</v>
      </c>
      <c r="P983" s="30">
        <f t="shared" si="131"/>
        <v>444</v>
      </c>
      <c r="Q983" s="30" t="str">
        <f t="shared" si="137"/>
        <v>const char* GP040[11] = {"GP040", "Ikan Teri nasi, kering, mentah", "34,5", "144", "32,5", "0,6", "0", "0", "0", "IKAN, KERANG, UDANG DAN HASIL OLAHANNYA", "32444"};</v>
      </c>
    </row>
    <row r="984" spans="1:17" x14ac:dyDescent="0.25">
      <c r="A984" s="12" t="s">
        <v>1745</v>
      </c>
      <c r="B984" s="28" t="s">
        <v>2272</v>
      </c>
      <c r="C984" s="4" t="s">
        <v>2333</v>
      </c>
      <c r="D984" s="8">
        <v>15</v>
      </c>
      <c r="E984" s="14">
        <v>277</v>
      </c>
      <c r="F984" s="5">
        <v>60</v>
      </c>
      <c r="G984" s="8">
        <v>2.2999999999999998</v>
      </c>
      <c r="H984" s="5">
        <v>1.8</v>
      </c>
      <c r="I984" s="7">
        <v>0</v>
      </c>
      <c r="J984" s="5">
        <f t="shared" si="135"/>
        <v>0.12000000000000001</v>
      </c>
      <c r="K984" s="21" t="s">
        <v>2028</v>
      </c>
      <c r="L984" s="21" t="s">
        <v>11</v>
      </c>
      <c r="M984" s="43">
        <v>100</v>
      </c>
      <c r="N984" s="30">
        <v>32</v>
      </c>
      <c r="O984" s="30">
        <f t="shared" si="136"/>
        <v>32445</v>
      </c>
      <c r="P984" s="30">
        <f t="shared" si="131"/>
        <v>445</v>
      </c>
      <c r="Q984" s="30" t="str">
        <f t="shared" si="137"/>
        <v>const char* GP041[11] = {"GP041", "Ikan Teri, bubuk, mentah", "15", "277", "60", "2,3", "1,8", "0", "0,12", "IKAN, KERANG, UDANG DAN HASIL OLAHANNYA", "32445"};</v>
      </c>
    </row>
    <row r="985" spans="1:17" x14ac:dyDescent="0.25">
      <c r="A985" s="12" t="s">
        <v>1746</v>
      </c>
      <c r="B985" s="28" t="s">
        <v>2273</v>
      </c>
      <c r="C985" s="4" t="s">
        <v>2333</v>
      </c>
      <c r="D985" s="8">
        <v>37.799999999999997</v>
      </c>
      <c r="E985" s="14">
        <v>170</v>
      </c>
      <c r="F985" s="5">
        <v>33.4</v>
      </c>
      <c r="G985" s="8">
        <v>3</v>
      </c>
      <c r="H985" s="5">
        <v>0</v>
      </c>
      <c r="I985" s="7">
        <v>0</v>
      </c>
      <c r="J985" s="5">
        <f t="shared" si="135"/>
        <v>0</v>
      </c>
      <c r="K985" s="21" t="s">
        <v>2028</v>
      </c>
      <c r="L985" s="21" t="s">
        <v>11</v>
      </c>
      <c r="M985" s="43">
        <v>100</v>
      </c>
      <c r="N985" s="30">
        <v>32</v>
      </c>
      <c r="O985" s="30">
        <f t="shared" si="136"/>
        <v>32451</v>
      </c>
      <c r="P985" s="30">
        <f>P980+10</f>
        <v>451</v>
      </c>
      <c r="Q985" s="30" t="str">
        <f t="shared" si="137"/>
        <v>const char* GP042[11] = {"GP042", "Ikan teri, kering, mentah", "37,8", "170", "33,4", "3", "0", "0", "0", "IKAN, KERANG, UDANG DAN HASIL OLAHANNYA", "32451"};</v>
      </c>
    </row>
    <row r="986" spans="1:17" x14ac:dyDescent="0.25">
      <c r="A986" s="12" t="s">
        <v>1747</v>
      </c>
      <c r="B986" s="28" t="s">
        <v>2274</v>
      </c>
      <c r="C986" s="4" t="s">
        <v>2333</v>
      </c>
      <c r="D986" s="8">
        <v>16.7</v>
      </c>
      <c r="E986" s="14">
        <v>331</v>
      </c>
      <c r="F986" s="5">
        <v>68.7</v>
      </c>
      <c r="G986" s="8">
        <v>4.2</v>
      </c>
      <c r="H986" s="5">
        <v>0</v>
      </c>
      <c r="I986" s="7">
        <v>0</v>
      </c>
      <c r="J986" s="5">
        <f t="shared" si="135"/>
        <v>0</v>
      </c>
      <c r="K986" s="21" t="s">
        <v>2028</v>
      </c>
      <c r="L986" s="21" t="s">
        <v>11</v>
      </c>
      <c r="M986" s="43">
        <v>100</v>
      </c>
      <c r="N986" s="30">
        <v>32</v>
      </c>
      <c r="O986" s="30">
        <f t="shared" si="136"/>
        <v>32452</v>
      </c>
      <c r="P986" s="30">
        <f t="shared" ref="P986:P989" si="139">P981+10</f>
        <v>452</v>
      </c>
      <c r="Q986" s="30" t="str">
        <f t="shared" si="137"/>
        <v>const char* GP043[11] = {"GP043", "Ikan Teri, kering, tawar, mentah", "16,7", "331", "68,7", "4,2", "0", "0", "0", "IKAN, KERANG, UDANG DAN HASIL OLAHANNYA", "32452"};</v>
      </c>
    </row>
    <row r="987" spans="1:17" x14ac:dyDescent="0.25">
      <c r="A987" s="12" t="s">
        <v>1748</v>
      </c>
      <c r="B987" s="28" t="s">
        <v>2275</v>
      </c>
      <c r="C987" s="4" t="s">
        <v>2328</v>
      </c>
      <c r="D987" s="8">
        <v>5.2</v>
      </c>
      <c r="E987" s="14">
        <v>347</v>
      </c>
      <c r="F987" s="5">
        <v>48.8</v>
      </c>
      <c r="G987" s="8">
        <v>6.4</v>
      </c>
      <c r="H987" s="5">
        <v>19.600000000000001</v>
      </c>
      <c r="I987" s="7">
        <v>0</v>
      </c>
      <c r="J987" s="5">
        <f t="shared" si="135"/>
        <v>1.3066666666666669</v>
      </c>
      <c r="K987" s="21" t="s">
        <v>2028</v>
      </c>
      <c r="L987" s="21" t="s">
        <v>11</v>
      </c>
      <c r="M987" s="43">
        <v>100</v>
      </c>
      <c r="N987" s="30">
        <v>32</v>
      </c>
      <c r="O987" s="30">
        <f t="shared" si="136"/>
        <v>32453</v>
      </c>
      <c r="P987" s="30">
        <f t="shared" si="139"/>
        <v>453</v>
      </c>
      <c r="Q987" s="30" t="str">
        <f t="shared" si="137"/>
        <v>const char* GP044[11] = {"GP044", "Ikan Teri, tepung, mentah", "5,2", "347", "48,8", "6,4", "19,6", "0", "1,30666666666667", "IKAN, KERANG, UDANG DAN HASIL OLAHANNYA", "32453"};</v>
      </c>
    </row>
    <row r="988" spans="1:17" x14ac:dyDescent="0.25">
      <c r="A988" s="12" t="s">
        <v>1749</v>
      </c>
      <c r="B988" s="28" t="s">
        <v>1750</v>
      </c>
      <c r="C988" s="4" t="s">
        <v>14</v>
      </c>
      <c r="D988" s="8">
        <v>9.3000000000000007</v>
      </c>
      <c r="E988" s="14">
        <v>393</v>
      </c>
      <c r="F988" s="5">
        <v>38.9</v>
      </c>
      <c r="G988" s="8">
        <v>13.3</v>
      </c>
      <c r="H988" s="5">
        <v>29.4</v>
      </c>
      <c r="I988" s="9"/>
      <c r="J988" s="5">
        <f t="shared" si="135"/>
        <v>1.96</v>
      </c>
      <c r="K988" s="21" t="s">
        <v>2028</v>
      </c>
      <c r="L988" s="21" t="s">
        <v>11</v>
      </c>
      <c r="M988" s="43">
        <v>100</v>
      </c>
      <c r="N988" s="30">
        <v>32</v>
      </c>
      <c r="O988" s="30">
        <f t="shared" si="136"/>
        <v>32454</v>
      </c>
      <c r="P988" s="30">
        <f t="shared" si="139"/>
        <v>454</v>
      </c>
      <c r="Q988" s="30" t="str">
        <f t="shared" si="137"/>
        <v>const char* GP045[11] = {"GP045", "Kerang, asap, mentah", "9,3", "393", "38,9", "13,3", "29,4", "", "1,96", "IKAN, KERANG, UDANG DAN HASIL OLAHANNYA", "32454"};</v>
      </c>
    </row>
    <row r="989" spans="1:17" x14ac:dyDescent="0.25">
      <c r="A989" s="12" t="s">
        <v>1751</v>
      </c>
      <c r="B989" s="28" t="s">
        <v>2276</v>
      </c>
      <c r="C989" s="4" t="s">
        <v>2328</v>
      </c>
      <c r="D989" s="8">
        <v>18.3</v>
      </c>
      <c r="E989" s="14">
        <v>357</v>
      </c>
      <c r="F989" s="5">
        <v>41.1</v>
      </c>
      <c r="G989" s="8">
        <v>10</v>
      </c>
      <c r="H989" s="5">
        <v>25.6</v>
      </c>
      <c r="I989" s="7">
        <v>0</v>
      </c>
      <c r="J989" s="5">
        <f t="shared" si="135"/>
        <v>1.7066666666666668</v>
      </c>
      <c r="K989" s="21" t="s">
        <v>2028</v>
      </c>
      <c r="L989" s="21" t="s">
        <v>11</v>
      </c>
      <c r="M989" s="43">
        <v>100</v>
      </c>
      <c r="N989" s="30">
        <v>32</v>
      </c>
      <c r="O989" s="30">
        <f t="shared" si="136"/>
        <v>32455</v>
      </c>
      <c r="P989" s="30">
        <f t="shared" si="139"/>
        <v>455</v>
      </c>
      <c r="Q989" s="30" t="str">
        <f t="shared" si="137"/>
        <v>const char* GP046[11] = {"GP046", "Kerang, dendeng, mentah", "18,3", "357", "41,1", "10", "25,6", "0", "1,70666666666667", "IKAN, KERANG, UDANG DAN HASIL OLAHANNYA", "32455"};</v>
      </c>
    </row>
    <row r="990" spans="1:17" x14ac:dyDescent="0.25">
      <c r="A990" s="12" t="s">
        <v>1752</v>
      </c>
      <c r="B990" s="28" t="s">
        <v>1753</v>
      </c>
      <c r="C990" s="4" t="s">
        <v>2332</v>
      </c>
      <c r="D990" s="8">
        <v>21.6</v>
      </c>
      <c r="E990" s="14">
        <v>299</v>
      </c>
      <c r="F990" s="5">
        <v>59.4</v>
      </c>
      <c r="G990" s="8">
        <v>3.6</v>
      </c>
      <c r="H990" s="5">
        <v>3.2</v>
      </c>
      <c r="I990" s="7">
        <v>0</v>
      </c>
      <c r="J990" s="5">
        <f t="shared" si="135"/>
        <v>0.21333333333333335</v>
      </c>
      <c r="K990" s="21" t="s">
        <v>2028</v>
      </c>
      <c r="L990" s="21" t="s">
        <v>11</v>
      </c>
      <c r="M990" s="43">
        <v>100</v>
      </c>
      <c r="N990" s="30">
        <v>32</v>
      </c>
      <c r="O990" s="30">
        <f t="shared" si="136"/>
        <v>32511</v>
      </c>
      <c r="P990" s="30">
        <f>P989+56</f>
        <v>511</v>
      </c>
      <c r="Q990" s="30" t="str">
        <f t="shared" si="137"/>
        <v>const char* GP047[11] = {"GP047", "Rebon, kering, mentah", "21,6", "299", "59,4", "3,6", "3,2", "0", "0,213333333333333", "IKAN, KERANG, UDANG DAN HASIL OLAHANNYA", "32511"};</v>
      </c>
    </row>
    <row r="991" spans="1:17" x14ac:dyDescent="0.25">
      <c r="A991" s="12" t="s">
        <v>1754</v>
      </c>
      <c r="B991" s="28" t="s">
        <v>1755</v>
      </c>
      <c r="C991" s="4" t="s">
        <v>14</v>
      </c>
      <c r="D991" s="8">
        <v>18.2</v>
      </c>
      <c r="E991" s="14">
        <v>320</v>
      </c>
      <c r="F991" s="5">
        <v>7.2</v>
      </c>
      <c r="G991" s="8">
        <v>4.2</v>
      </c>
      <c r="H991" s="5">
        <v>63.3</v>
      </c>
      <c r="I991" s="9"/>
      <c r="J991" s="5">
        <f t="shared" si="135"/>
        <v>4.22</v>
      </c>
      <c r="K991" s="21" t="s">
        <v>2028</v>
      </c>
      <c r="L991" s="21" t="s">
        <v>11</v>
      </c>
      <c r="M991" s="43">
        <v>100</v>
      </c>
      <c r="N991" s="30">
        <v>32</v>
      </c>
      <c r="O991" s="30">
        <f t="shared" si="136"/>
        <v>32512</v>
      </c>
      <c r="P991" s="30">
        <f>P990+1</f>
        <v>512</v>
      </c>
      <c r="Q991" s="30" t="str">
        <f t="shared" si="137"/>
        <v>const char* GP048[11] = {"GP048", "Rebung laut, mentah", "18,2", "320", "7,2", "4,2", "63,3", "", "4,22", "IKAN, KERANG, UDANG DAN HASIL OLAHANNYA", "32512"};</v>
      </c>
    </row>
    <row r="992" spans="1:17" x14ac:dyDescent="0.25">
      <c r="A992" s="12" t="s">
        <v>1756</v>
      </c>
      <c r="B992" s="28" t="s">
        <v>1757</v>
      </c>
      <c r="C992" s="4" t="s">
        <v>2332</v>
      </c>
      <c r="D992" s="8">
        <v>47.1</v>
      </c>
      <c r="E992" s="14">
        <v>338</v>
      </c>
      <c r="F992" s="5">
        <v>21.1</v>
      </c>
      <c r="G992" s="8">
        <v>27</v>
      </c>
      <c r="H992" s="5">
        <v>1</v>
      </c>
      <c r="I992" s="7">
        <v>0</v>
      </c>
      <c r="J992" s="5">
        <f t="shared" si="135"/>
        <v>6.6666666666666666E-2</v>
      </c>
      <c r="K992" s="21" t="s">
        <v>2028</v>
      </c>
      <c r="L992" s="21" t="s">
        <v>11</v>
      </c>
      <c r="M992" s="43">
        <v>100</v>
      </c>
      <c r="N992" s="30">
        <v>32</v>
      </c>
      <c r="O992" s="30">
        <f t="shared" si="136"/>
        <v>32513</v>
      </c>
      <c r="P992" s="30">
        <f t="shared" ref="P992:P1034" si="140">P991+1</f>
        <v>513</v>
      </c>
      <c r="Q992" s="30" t="str">
        <f t="shared" si="137"/>
        <v>const char* GP049[11] = {"GP049", "Sardines dalam kaleng", "47,1", "338", "21,1", "27", "1", "0", "0,0666666666666667", "IKAN, KERANG, UDANG DAN HASIL OLAHANNYA", "32513"};</v>
      </c>
    </row>
    <row r="993" spans="1:17" x14ac:dyDescent="0.25">
      <c r="A993" s="12" t="s">
        <v>1758</v>
      </c>
      <c r="B993" s="28" t="s">
        <v>2277</v>
      </c>
      <c r="C993" s="4" t="s">
        <v>2328</v>
      </c>
      <c r="D993" s="8">
        <v>12.5</v>
      </c>
      <c r="E993" s="14">
        <v>462</v>
      </c>
      <c r="F993" s="5">
        <v>39.1</v>
      </c>
      <c r="G993" s="8">
        <v>32.4</v>
      </c>
      <c r="H993" s="5">
        <v>3.5</v>
      </c>
      <c r="I993" s="7">
        <v>0</v>
      </c>
      <c r="J993" s="5">
        <f t="shared" si="135"/>
        <v>0.23333333333333334</v>
      </c>
      <c r="K993" s="21" t="s">
        <v>2028</v>
      </c>
      <c r="L993" s="21" t="s">
        <v>11</v>
      </c>
      <c r="M993" s="43">
        <v>100</v>
      </c>
      <c r="N993" s="30">
        <v>32</v>
      </c>
      <c r="O993" s="30">
        <f t="shared" si="136"/>
        <v>32514</v>
      </c>
      <c r="P993" s="30">
        <f t="shared" si="140"/>
        <v>514</v>
      </c>
      <c r="Q993" s="30" t="str">
        <f t="shared" si="137"/>
        <v>const char* GP050[11] = {"GP050", "Teripang, dendeng, mentah", "12,5", "462", "39,1", "32,4", "3,5", "0", "0,233333333333333", "IKAN, KERANG, UDANG DAN HASIL OLAHANNYA", "32514"};</v>
      </c>
    </row>
    <row r="994" spans="1:17" x14ac:dyDescent="0.25">
      <c r="A994" s="12" t="s">
        <v>1759</v>
      </c>
      <c r="B994" s="28" t="s">
        <v>1760</v>
      </c>
      <c r="C994" s="4" t="s">
        <v>14</v>
      </c>
      <c r="D994" s="8">
        <v>14.9</v>
      </c>
      <c r="E994" s="14">
        <v>278</v>
      </c>
      <c r="F994" s="5">
        <v>62.6</v>
      </c>
      <c r="G994" s="8">
        <v>4.0999999999999996</v>
      </c>
      <c r="H994" s="5">
        <v>2.2000000000000002</v>
      </c>
      <c r="I994" s="9"/>
      <c r="J994" s="5">
        <f t="shared" si="135"/>
        <v>0.14666666666666667</v>
      </c>
      <c r="K994" s="21" t="s">
        <v>2028</v>
      </c>
      <c r="L994" s="21" t="s">
        <v>11</v>
      </c>
      <c r="M994" s="43">
        <v>100</v>
      </c>
      <c r="N994" s="30">
        <v>32</v>
      </c>
      <c r="O994" s="30">
        <f t="shared" si="136"/>
        <v>32515</v>
      </c>
      <c r="P994" s="30">
        <f t="shared" si="140"/>
        <v>515</v>
      </c>
      <c r="Q994" s="30" t="str">
        <f t="shared" si="137"/>
        <v>const char* GP051[11] = {"GP051", "Udang kering, mentah", "14,9", "278", "62,6", "4,1", "2,2", "", "0,146666666666667", "IKAN, KERANG, UDANG DAN HASIL OLAHANNYA", "32515"};</v>
      </c>
    </row>
    <row r="995" spans="1:17" x14ac:dyDescent="0.25">
      <c r="A995" s="12" t="s">
        <v>1761</v>
      </c>
      <c r="B995" s="28" t="s">
        <v>1762</v>
      </c>
      <c r="C995" s="4" t="s">
        <v>14</v>
      </c>
      <c r="D995" s="8">
        <v>24.5</v>
      </c>
      <c r="E995" s="14">
        <v>273</v>
      </c>
      <c r="F995" s="5">
        <v>47.8</v>
      </c>
      <c r="G995" s="8">
        <v>3.8</v>
      </c>
      <c r="H995" s="5">
        <v>12.5</v>
      </c>
      <c r="I995" s="9"/>
      <c r="J995" s="5">
        <f t="shared" si="135"/>
        <v>0.83333333333333337</v>
      </c>
      <c r="K995" s="21" t="s">
        <v>2028</v>
      </c>
      <c r="L995" s="21" t="s">
        <v>11</v>
      </c>
      <c r="M995" s="43">
        <v>100</v>
      </c>
      <c r="N995" s="30">
        <v>32</v>
      </c>
      <c r="O995" s="30">
        <f t="shared" si="136"/>
        <v>32521</v>
      </c>
      <c r="P995" s="30">
        <f>P990+10</f>
        <v>521</v>
      </c>
      <c r="Q995" s="30" t="str">
        <f t="shared" si="137"/>
        <v>const char* GP052[11] = {"GP052", "Udang papay, mentah", "24,5", "273", "47,8", "3,8", "12,5", "", "0,833333333333333", "IKAN, KERANG, UDANG DAN HASIL OLAHANNYA", "32521"};</v>
      </c>
    </row>
    <row r="996" spans="1:17" x14ac:dyDescent="0.25">
      <c r="A996" s="12" t="s">
        <v>1763</v>
      </c>
      <c r="B996" s="28" t="s">
        <v>1764</v>
      </c>
      <c r="C996" s="4" t="s">
        <v>14</v>
      </c>
      <c r="D996" s="8">
        <v>11.6</v>
      </c>
      <c r="E996" s="14">
        <v>513</v>
      </c>
      <c r="F996" s="5">
        <v>23.7</v>
      </c>
      <c r="G996" s="8">
        <v>37</v>
      </c>
      <c r="H996" s="5">
        <v>21.3</v>
      </c>
      <c r="I996" s="9"/>
      <c r="J996" s="5">
        <f t="shared" si="135"/>
        <v>1.4200000000000002</v>
      </c>
      <c r="K996" s="21" t="s">
        <v>2028</v>
      </c>
      <c r="L996" s="21" t="s">
        <v>11</v>
      </c>
      <c r="M996" s="43">
        <v>100</v>
      </c>
      <c r="N996" s="30">
        <v>32</v>
      </c>
      <c r="O996" s="30">
        <f t="shared" si="136"/>
        <v>32522</v>
      </c>
      <c r="P996" s="30">
        <f t="shared" ref="P996:P999" si="141">P991+10</f>
        <v>522</v>
      </c>
      <c r="Q996" s="30" t="str">
        <f t="shared" si="137"/>
        <v>const char* GP053[11] = {"GP053", "Abon haruwan", "11,6", "513", "23,7", "37", "21,3", "", "1,42", "IKAN, KERANG, UDANG DAN HASIL OLAHANNYA", "32522"};</v>
      </c>
    </row>
    <row r="997" spans="1:17" x14ac:dyDescent="0.25">
      <c r="A997" s="12" t="s">
        <v>1765</v>
      </c>
      <c r="B997" s="28" t="s">
        <v>1766</v>
      </c>
      <c r="C997" s="4" t="s">
        <v>14</v>
      </c>
      <c r="D997" s="8">
        <v>6.4</v>
      </c>
      <c r="E997" s="14">
        <v>435</v>
      </c>
      <c r="F997" s="5">
        <v>27.2</v>
      </c>
      <c r="G997" s="8">
        <v>20.2</v>
      </c>
      <c r="H997" s="5">
        <v>36.1</v>
      </c>
      <c r="I997" s="9"/>
      <c r="J997" s="5">
        <f t="shared" si="135"/>
        <v>2.4066666666666667</v>
      </c>
      <c r="K997" s="21" t="s">
        <v>2028</v>
      </c>
      <c r="L997" s="21" t="s">
        <v>11</v>
      </c>
      <c r="M997" s="43">
        <v>100</v>
      </c>
      <c r="N997" s="30">
        <v>32</v>
      </c>
      <c r="O997" s="30">
        <f t="shared" si="136"/>
        <v>32523</v>
      </c>
      <c r="P997" s="30">
        <f t="shared" si="141"/>
        <v>523</v>
      </c>
      <c r="Q997" s="30" t="str">
        <f t="shared" si="137"/>
        <v>const char* GP054[11] = {"GP054", "Abon ikan", "6,4", "435", "27,2", "20,2", "36,1", "", "2,40666666666667", "IKAN, KERANG, UDANG DAN HASIL OLAHANNYA", "32523"};</v>
      </c>
    </row>
    <row r="998" spans="1:17" x14ac:dyDescent="0.25">
      <c r="A998" s="12" t="s">
        <v>1767</v>
      </c>
      <c r="B998" s="28" t="s">
        <v>1768</v>
      </c>
      <c r="C998" s="4" t="s">
        <v>14</v>
      </c>
      <c r="D998" s="8">
        <v>69.2</v>
      </c>
      <c r="E998" s="14">
        <v>145</v>
      </c>
      <c r="F998" s="5">
        <v>16.3</v>
      </c>
      <c r="G998" s="8">
        <v>7</v>
      </c>
      <c r="H998" s="5">
        <v>4.0999999999999996</v>
      </c>
      <c r="I998" s="9"/>
      <c r="J998" s="5">
        <f t="shared" si="135"/>
        <v>0.27333333333333332</v>
      </c>
      <c r="K998" s="21" t="s">
        <v>2028</v>
      </c>
      <c r="L998" s="21" t="s">
        <v>11</v>
      </c>
      <c r="M998" s="43">
        <v>100</v>
      </c>
      <c r="N998" s="30">
        <v>32</v>
      </c>
      <c r="O998" s="30">
        <f t="shared" si="136"/>
        <v>32524</v>
      </c>
      <c r="P998" s="30">
        <f t="shared" si="141"/>
        <v>524</v>
      </c>
      <c r="Q998" s="30" t="str">
        <f t="shared" si="137"/>
        <v>const char* GP055[11] = {"GP055", "Betok wadi, masakan", "69,2", "145", "16,3", "7", "4,1", "", "0,273333333333333", "IKAN, KERANG, UDANG DAN HASIL OLAHANNYA", "32524"};</v>
      </c>
    </row>
    <row r="999" spans="1:17" x14ac:dyDescent="0.25">
      <c r="A999" s="12" t="s">
        <v>1769</v>
      </c>
      <c r="B999" s="28" t="s">
        <v>2278</v>
      </c>
      <c r="C999" s="4" t="s">
        <v>14</v>
      </c>
      <c r="D999" s="8">
        <v>79.5</v>
      </c>
      <c r="E999" s="14">
        <v>79</v>
      </c>
      <c r="F999" s="5">
        <v>6.3</v>
      </c>
      <c r="G999" s="8">
        <v>1</v>
      </c>
      <c r="H999" s="5">
        <v>1.1000000000000001</v>
      </c>
      <c r="I999" s="9"/>
      <c r="J999" s="5">
        <f t="shared" si="135"/>
        <v>7.3333333333333334E-2</v>
      </c>
      <c r="K999" s="21" t="s">
        <v>2028</v>
      </c>
      <c r="L999" s="21" t="s">
        <v>11</v>
      </c>
      <c r="M999" s="43">
        <v>100</v>
      </c>
      <c r="N999" s="30">
        <v>32</v>
      </c>
      <c r="O999" s="30">
        <f t="shared" si="136"/>
        <v>32525</v>
      </c>
      <c r="P999" s="30">
        <f t="shared" si="141"/>
        <v>525</v>
      </c>
      <c r="Q999" s="30" t="str">
        <f t="shared" si="137"/>
        <v>const char* GP056[11] = {"GP056", "Bou ninahu ndamate, masakan", "79,5", "79", "6,3", "1", "1,1", "", "0,0733333333333333", "IKAN, KERANG, UDANG DAN HASIL OLAHANNYA", "32525"};</v>
      </c>
    </row>
    <row r="1000" spans="1:17" x14ac:dyDescent="0.25">
      <c r="A1000" s="12" t="s">
        <v>1770</v>
      </c>
      <c r="B1000" s="28" t="s">
        <v>2279</v>
      </c>
      <c r="C1000" s="4" t="s">
        <v>14</v>
      </c>
      <c r="D1000" s="5">
        <v>73.900000000000006</v>
      </c>
      <c r="E1000" s="14">
        <v>94</v>
      </c>
      <c r="F1000" s="8">
        <v>7.8</v>
      </c>
      <c r="G1000" s="5">
        <v>2.2000000000000002</v>
      </c>
      <c r="H1000" s="5">
        <v>10.8</v>
      </c>
      <c r="I1000" s="9"/>
      <c r="J1000" s="5">
        <f t="shared" si="135"/>
        <v>0.72000000000000008</v>
      </c>
      <c r="K1000" s="21" t="s">
        <v>2028</v>
      </c>
      <c r="L1000" s="21" t="s">
        <v>11</v>
      </c>
      <c r="M1000" s="43">
        <v>100</v>
      </c>
      <c r="N1000" s="30">
        <v>32</v>
      </c>
      <c r="O1000" s="30">
        <f t="shared" si="136"/>
        <v>32531</v>
      </c>
      <c r="P1000" s="30">
        <f>P999+6</f>
        <v>531</v>
      </c>
      <c r="Q1000" s="30" t="str">
        <f t="shared" si="137"/>
        <v>const char* GP057[11] = {"GP057", "Bouiki ninahu nggaluku, masakan", "73,9", "94", "7,8", "2,2", "10,8", "", "0,72", "IKAN, KERANG, UDANG DAN HASIL OLAHANNYA", "32531"};</v>
      </c>
    </row>
    <row r="1001" spans="1:17" x14ac:dyDescent="0.25">
      <c r="A1001" s="12" t="s">
        <v>1771</v>
      </c>
      <c r="B1001" s="28" t="s">
        <v>1772</v>
      </c>
      <c r="C1001" s="4" t="s">
        <v>14</v>
      </c>
      <c r="D1001" s="5">
        <v>64.3</v>
      </c>
      <c r="E1001" s="14">
        <v>155</v>
      </c>
      <c r="F1001" s="8">
        <v>20.100000000000001</v>
      </c>
      <c r="G1001" s="5">
        <v>3.8</v>
      </c>
      <c r="H1001" s="5">
        <v>10.199999999999999</v>
      </c>
      <c r="I1001" s="9"/>
      <c r="J1001" s="5">
        <f t="shared" si="135"/>
        <v>0.67999999999999994</v>
      </c>
      <c r="K1001" s="21" t="s">
        <v>2028</v>
      </c>
      <c r="L1001" s="21" t="s">
        <v>11</v>
      </c>
      <c r="M1001" s="43">
        <v>100</v>
      </c>
      <c r="N1001" s="30">
        <v>32</v>
      </c>
      <c r="O1001" s="30">
        <f t="shared" si="136"/>
        <v>32532</v>
      </c>
      <c r="P1001" s="30">
        <f>P1000+1</f>
        <v>532</v>
      </c>
      <c r="Q1001" s="30" t="str">
        <f t="shared" si="137"/>
        <v>const char* GP058[11] = {"GP058", "Cakalang asar (asap)", "64,3", "155", "20,1", "3,8", "10,2", "", "0,68", "IKAN, KERANG, UDANG DAN HASIL OLAHANNYA", "32532"};</v>
      </c>
    </row>
    <row r="1002" spans="1:17" x14ac:dyDescent="0.25">
      <c r="A1002" s="12" t="s">
        <v>1773</v>
      </c>
      <c r="B1002" s="28" t="s">
        <v>2280</v>
      </c>
      <c r="C1002" s="4" t="s">
        <v>2328</v>
      </c>
      <c r="D1002" s="5">
        <v>8.1999999999999993</v>
      </c>
      <c r="E1002" s="14">
        <v>382</v>
      </c>
      <c r="F1002" s="8">
        <v>55.7</v>
      </c>
      <c r="G1002" s="5">
        <v>14.1</v>
      </c>
      <c r="H1002" s="5">
        <v>8</v>
      </c>
      <c r="I1002" s="7">
        <v>0</v>
      </c>
      <c r="J1002" s="5">
        <f t="shared" si="135"/>
        <v>0.53333333333333333</v>
      </c>
      <c r="K1002" s="21" t="s">
        <v>2028</v>
      </c>
      <c r="L1002" s="21" t="s">
        <v>11</v>
      </c>
      <c r="M1002" s="43">
        <v>100</v>
      </c>
      <c r="N1002" s="30">
        <v>32</v>
      </c>
      <c r="O1002" s="30">
        <f t="shared" si="136"/>
        <v>32533</v>
      </c>
      <c r="P1002" s="30">
        <f t="shared" si="140"/>
        <v>533</v>
      </c>
      <c r="Q1002" s="30" t="str">
        <f t="shared" si="137"/>
        <v>const char* GP059[11] = {"GP059", "Dendeng belut, goreng, masakan", "8,2", "382", "55,7", "14,1", "8", "0", "0,533333333333333", "IKAN, KERANG, UDANG DAN HASIL OLAHANNYA", "32533"};</v>
      </c>
    </row>
    <row r="1003" spans="1:17" x14ac:dyDescent="0.25">
      <c r="A1003" s="12" t="s">
        <v>1774</v>
      </c>
      <c r="B1003" s="28" t="s">
        <v>2281</v>
      </c>
      <c r="C1003" s="4" t="s">
        <v>2328</v>
      </c>
      <c r="D1003" s="5">
        <v>6.5</v>
      </c>
      <c r="E1003" s="14">
        <v>598</v>
      </c>
      <c r="F1003" s="8">
        <v>74.3</v>
      </c>
      <c r="G1003" s="5">
        <v>26.9</v>
      </c>
      <c r="H1003" s="5">
        <v>9.1999999999999993</v>
      </c>
      <c r="I1003" s="7">
        <v>0</v>
      </c>
      <c r="J1003" s="5">
        <f t="shared" si="135"/>
        <v>0.61333333333333329</v>
      </c>
      <c r="K1003" s="21" t="s">
        <v>2028</v>
      </c>
      <c r="L1003" s="21" t="s">
        <v>11</v>
      </c>
      <c r="M1003" s="43">
        <v>100</v>
      </c>
      <c r="N1003" s="30">
        <v>32</v>
      </c>
      <c r="O1003" s="30">
        <f t="shared" si="136"/>
        <v>32534</v>
      </c>
      <c r="P1003" s="30">
        <f t="shared" si="140"/>
        <v>534</v>
      </c>
      <c r="Q1003" s="30" t="str">
        <f t="shared" si="137"/>
        <v>const char* GP060[11] = {"GP060", "Dendeng mujahir, goreng, masakan", "6,5", "598", "74,3", "26,9", "9,2", "0", "0,613333333333333", "IKAN, KERANG, UDANG DAN HASIL OLAHANNYA", "32534"};</v>
      </c>
    </row>
    <row r="1004" spans="1:17" x14ac:dyDescent="0.25">
      <c r="A1004" s="12" t="s">
        <v>1775</v>
      </c>
      <c r="B1004" s="28" t="s">
        <v>1776</v>
      </c>
      <c r="C1004" s="4" t="s">
        <v>2330</v>
      </c>
      <c r="D1004" s="5">
        <v>51</v>
      </c>
      <c r="E1004" s="14">
        <v>270</v>
      </c>
      <c r="F1004" s="8">
        <v>12.3</v>
      </c>
      <c r="G1004" s="5">
        <v>15.9</v>
      </c>
      <c r="H1004" s="5">
        <v>19.3</v>
      </c>
      <c r="I1004" s="7">
        <v>0.2</v>
      </c>
      <c r="J1004" s="5">
        <f t="shared" si="135"/>
        <v>1.2866666666666666</v>
      </c>
      <c r="K1004" s="21" t="s">
        <v>2028</v>
      </c>
      <c r="L1004" s="21" t="s">
        <v>11</v>
      </c>
      <c r="M1004" s="43">
        <v>100</v>
      </c>
      <c r="N1004" s="30">
        <v>32</v>
      </c>
      <c r="O1004" s="30">
        <f t="shared" si="136"/>
        <v>32535</v>
      </c>
      <c r="P1004" s="30">
        <f t="shared" si="140"/>
        <v>535</v>
      </c>
      <c r="Q1004" s="30" t="str">
        <f t="shared" si="137"/>
        <v>const char* GP061[11] = {"GP061", "Fillet o-fish", "51", "270", "12,3", "15,9", "19,3", "0,2", "1,28666666666667", "IKAN, KERANG, UDANG DAN HASIL OLAHANNYA", "32535"};</v>
      </c>
    </row>
    <row r="1005" spans="1:17" x14ac:dyDescent="0.25">
      <c r="A1005" s="12" t="s">
        <v>1777</v>
      </c>
      <c r="B1005" s="28" t="s">
        <v>2282</v>
      </c>
      <c r="C1005" s="4" t="s">
        <v>14</v>
      </c>
      <c r="D1005" s="5">
        <v>80.099999999999994</v>
      </c>
      <c r="E1005" s="14">
        <v>75</v>
      </c>
      <c r="F1005" s="8">
        <v>8.1999999999999993</v>
      </c>
      <c r="G1005" s="5">
        <v>2</v>
      </c>
      <c r="H1005" s="5">
        <v>6</v>
      </c>
      <c r="I1005" s="9"/>
      <c r="J1005" s="5">
        <f t="shared" si="135"/>
        <v>0.4</v>
      </c>
      <c r="K1005" s="21" t="s">
        <v>2028</v>
      </c>
      <c r="L1005" s="21" t="s">
        <v>11</v>
      </c>
      <c r="M1005" s="43">
        <v>100</v>
      </c>
      <c r="N1005" s="30">
        <v>32</v>
      </c>
      <c r="O1005" s="30">
        <f t="shared" si="136"/>
        <v>32541</v>
      </c>
      <c r="P1005" s="30">
        <f>P1004+6</f>
        <v>541</v>
      </c>
      <c r="Q1005" s="30" t="str">
        <f t="shared" si="137"/>
        <v>const char* GP062[11] = {"GP062", "Gete kuah asam, masakan", "80,1", "75", "8,2", "2", "6", "", "0,4", "IKAN, KERANG, UDANG DAN HASIL OLAHANNYA", "32541"};</v>
      </c>
    </row>
    <row r="1006" spans="1:17" x14ac:dyDescent="0.25">
      <c r="A1006" s="12" t="s">
        <v>1778</v>
      </c>
      <c r="B1006" s="28" t="s">
        <v>2283</v>
      </c>
      <c r="C1006" s="4" t="s">
        <v>14</v>
      </c>
      <c r="D1006" s="5">
        <v>86</v>
      </c>
      <c r="E1006" s="14">
        <v>52</v>
      </c>
      <c r="F1006" s="8">
        <v>10</v>
      </c>
      <c r="G1006" s="5">
        <v>0.5</v>
      </c>
      <c r="H1006" s="5">
        <v>1.8</v>
      </c>
      <c r="I1006" s="9"/>
      <c r="J1006" s="5">
        <f t="shared" si="135"/>
        <v>0.12000000000000001</v>
      </c>
      <c r="K1006" s="21" t="s">
        <v>2028</v>
      </c>
      <c r="L1006" s="21" t="s">
        <v>11</v>
      </c>
      <c r="M1006" s="43">
        <v>100</v>
      </c>
      <c r="N1006" s="30">
        <v>32</v>
      </c>
      <c r="O1006" s="30">
        <f t="shared" si="136"/>
        <v>32542</v>
      </c>
      <c r="P1006" s="30">
        <f>P1005+1</f>
        <v>542</v>
      </c>
      <c r="Q1006" s="30" t="str">
        <f t="shared" si="137"/>
        <v>const char* GP063[11] = {"GP063", "Gulai asam keueung, masakan", "86", "52", "10", "0,5", "1,8", "", "0,12", "IKAN, KERANG, UDANG DAN HASIL OLAHANNYA", "32542"};</v>
      </c>
    </row>
    <row r="1007" spans="1:17" x14ac:dyDescent="0.25">
      <c r="A1007" s="12" t="s">
        <v>1779</v>
      </c>
      <c r="B1007" s="28" t="s">
        <v>1780</v>
      </c>
      <c r="C1007" s="4" t="s">
        <v>2330</v>
      </c>
      <c r="D1007" s="5">
        <v>75.7</v>
      </c>
      <c r="E1007" s="14">
        <v>106</v>
      </c>
      <c r="F1007" s="8">
        <v>16.5</v>
      </c>
      <c r="G1007" s="5">
        <v>3.3</v>
      </c>
      <c r="H1007" s="5">
        <v>2.5</v>
      </c>
      <c r="I1007" s="9"/>
      <c r="J1007" s="5">
        <f t="shared" si="135"/>
        <v>0.16666666666666666</v>
      </c>
      <c r="K1007" s="21" t="s">
        <v>2028</v>
      </c>
      <c r="L1007" s="21" t="s">
        <v>11</v>
      </c>
      <c r="M1007" s="43">
        <v>100</v>
      </c>
      <c r="N1007" s="30">
        <v>32</v>
      </c>
      <c r="O1007" s="30">
        <f t="shared" si="136"/>
        <v>32543</v>
      </c>
      <c r="P1007" s="30">
        <f t="shared" si="140"/>
        <v>543</v>
      </c>
      <c r="Q1007" s="30" t="str">
        <f t="shared" si="137"/>
        <v>const char* GP065[11] = {"GP065", "Gulai ikan, masakan", "75,7", "106", "16,5", "3,3", "2,5", "", "0,166666666666667", "IKAN, KERANG, UDANG DAN HASIL OLAHANNYA", "32543"};</v>
      </c>
    </row>
    <row r="1008" spans="1:17" x14ac:dyDescent="0.25">
      <c r="A1008" s="12" t="s">
        <v>1781</v>
      </c>
      <c r="B1008" s="28" t="s">
        <v>2284</v>
      </c>
      <c r="C1008" s="4" t="s">
        <v>14</v>
      </c>
      <c r="D1008" s="5">
        <v>72.099999999999994</v>
      </c>
      <c r="E1008" s="14">
        <v>148</v>
      </c>
      <c r="F1008" s="8">
        <v>10</v>
      </c>
      <c r="G1008" s="5">
        <v>9.8000000000000007</v>
      </c>
      <c r="H1008" s="5">
        <v>5</v>
      </c>
      <c r="I1008" s="9"/>
      <c r="J1008" s="5">
        <f t="shared" si="135"/>
        <v>0.33333333333333331</v>
      </c>
      <c r="K1008" s="21" t="s">
        <v>2028</v>
      </c>
      <c r="L1008" s="21" t="s">
        <v>11</v>
      </c>
      <c r="M1008" s="43">
        <v>100</v>
      </c>
      <c r="N1008" s="30">
        <v>32</v>
      </c>
      <c r="O1008" s="30">
        <f t="shared" si="136"/>
        <v>32544</v>
      </c>
      <c r="P1008" s="30">
        <f t="shared" si="140"/>
        <v>544</v>
      </c>
      <c r="Q1008" s="30" t="str">
        <f t="shared" si="137"/>
        <v>const char* GP064[11] = {"GP064", "Gulai ikan paya, masakan", "72,1", "148", "10", "9,8", "5", "", "0,333333333333333", "IKAN, KERANG, UDANG DAN HASIL OLAHANNYA", "32544"};</v>
      </c>
    </row>
    <row r="1009" spans="1:17" x14ac:dyDescent="0.25">
      <c r="A1009" s="12" t="s">
        <v>1782</v>
      </c>
      <c r="B1009" s="28" t="s">
        <v>2285</v>
      </c>
      <c r="C1009" s="4" t="s">
        <v>247</v>
      </c>
      <c r="D1009" s="5">
        <v>81.400000000000006</v>
      </c>
      <c r="E1009" s="14">
        <v>110</v>
      </c>
      <c r="F1009" s="8">
        <v>5.9</v>
      </c>
      <c r="G1009" s="5">
        <v>8.1999999999999993</v>
      </c>
      <c r="H1009" s="5">
        <v>3.2</v>
      </c>
      <c r="I1009" s="9"/>
      <c r="J1009" s="5">
        <f t="shared" si="135"/>
        <v>0.21333333333333335</v>
      </c>
      <c r="K1009" s="21" t="s">
        <v>2028</v>
      </c>
      <c r="L1009" s="21" t="s">
        <v>11</v>
      </c>
      <c r="M1009" s="43">
        <v>100</v>
      </c>
      <c r="N1009" s="30">
        <v>32</v>
      </c>
      <c r="O1009" s="30">
        <f t="shared" si="136"/>
        <v>32545</v>
      </c>
      <c r="P1009" s="30">
        <f t="shared" si="140"/>
        <v>545</v>
      </c>
      <c r="Q1009" s="30" t="str">
        <f t="shared" si="137"/>
        <v>const char* GP066[11] = {"GP066", "Gulai keumamah, masakan", "81,4", "110", "5,9", "8,2", "3,2", "", "0,213333333333333", "IKAN, KERANG, UDANG DAN HASIL OLAHANNYA", "32545"};</v>
      </c>
    </row>
    <row r="1010" spans="1:17" x14ac:dyDescent="0.25">
      <c r="A1010" s="12" t="s">
        <v>1783</v>
      </c>
      <c r="B1010" s="28" t="s">
        <v>1784</v>
      </c>
      <c r="C1010" s="4" t="s">
        <v>14</v>
      </c>
      <c r="D1010" s="5">
        <v>73.099999999999994</v>
      </c>
      <c r="E1010" s="14">
        <v>132</v>
      </c>
      <c r="F1010" s="8">
        <v>9</v>
      </c>
      <c r="G1010" s="5">
        <v>7.2</v>
      </c>
      <c r="H1010" s="5">
        <v>7.8</v>
      </c>
      <c r="I1010" s="9"/>
      <c r="J1010" s="5">
        <f t="shared" si="135"/>
        <v>0.52</v>
      </c>
      <c r="K1010" s="21" t="s">
        <v>2028</v>
      </c>
      <c r="L1010" s="21" t="s">
        <v>11</v>
      </c>
      <c r="M1010" s="43">
        <v>100</v>
      </c>
      <c r="N1010" s="30">
        <v>32</v>
      </c>
      <c r="O1010" s="30">
        <f t="shared" si="136"/>
        <v>32551</v>
      </c>
      <c r="P1010" s="30">
        <f>P1005+10</f>
        <v>551</v>
      </c>
      <c r="Q1010" s="30" t="str">
        <f t="shared" si="137"/>
        <v>const char* GP067[11] = {"GP067", "Gulai tiram, masakan", "73,1", "132", "9", "7,2", "7,8", "", "0,52", "IKAN, KERANG, UDANG DAN HASIL OLAHANNYA", "32551"};</v>
      </c>
    </row>
    <row r="1011" spans="1:17" x14ac:dyDescent="0.25">
      <c r="A1011" s="12" t="s">
        <v>1785</v>
      </c>
      <c r="B1011" s="28" t="s">
        <v>2286</v>
      </c>
      <c r="C1011" s="4" t="s">
        <v>2328</v>
      </c>
      <c r="D1011" s="5">
        <v>63.1</v>
      </c>
      <c r="E1011" s="14">
        <v>192</v>
      </c>
      <c r="F1011" s="8">
        <v>12.7</v>
      </c>
      <c r="G1011" s="5">
        <v>10.1</v>
      </c>
      <c r="H1011" s="5">
        <v>12.7</v>
      </c>
      <c r="I1011" s="7">
        <v>0</v>
      </c>
      <c r="J1011" s="5">
        <f t="shared" si="135"/>
        <v>0.84666666666666657</v>
      </c>
      <c r="K1011" s="21" t="s">
        <v>2028</v>
      </c>
      <c r="L1011" s="21" t="s">
        <v>11</v>
      </c>
      <c r="M1011" s="43">
        <v>100</v>
      </c>
      <c r="N1011" s="30">
        <v>32</v>
      </c>
      <c r="O1011" s="30">
        <f t="shared" si="136"/>
        <v>32552</v>
      </c>
      <c r="P1011" s="30">
        <f t="shared" ref="P1011:P1014" si="142">P1006+10</f>
        <v>552</v>
      </c>
      <c r="Q1011" s="30" t="str">
        <f t="shared" si="137"/>
        <v>const char* GP068[11] = {"GP068", "Gurame asem manis, masakan", "63,1", "192", "12,7", "10,1", "12,7", "0", "0,846666666666667", "IKAN, KERANG, UDANG DAN HASIL OLAHANNYA", "32552"};</v>
      </c>
    </row>
    <row r="1012" spans="1:17" x14ac:dyDescent="0.25">
      <c r="A1012" s="12" t="s">
        <v>1786</v>
      </c>
      <c r="B1012" s="28" t="s">
        <v>2287</v>
      </c>
      <c r="C1012" s="4" t="s">
        <v>14</v>
      </c>
      <c r="D1012" s="5">
        <v>69.2</v>
      </c>
      <c r="E1012" s="14">
        <v>146</v>
      </c>
      <c r="F1012" s="8">
        <v>17.7</v>
      </c>
      <c r="G1012" s="5">
        <v>5.9</v>
      </c>
      <c r="H1012" s="5">
        <v>5.6</v>
      </c>
      <c r="I1012" s="9"/>
      <c r="J1012" s="5">
        <f t="shared" si="135"/>
        <v>0.37333333333333329</v>
      </c>
      <c r="K1012" s="21" t="s">
        <v>2028</v>
      </c>
      <c r="L1012" s="21" t="s">
        <v>11</v>
      </c>
      <c r="M1012" s="43">
        <v>100</v>
      </c>
      <c r="N1012" s="30">
        <v>32</v>
      </c>
      <c r="O1012" s="30">
        <f t="shared" si="136"/>
        <v>32553</v>
      </c>
      <c r="P1012" s="30">
        <f t="shared" si="142"/>
        <v>553</v>
      </c>
      <c r="Q1012" s="30" t="str">
        <f t="shared" si="137"/>
        <v>const char* GP069[11] = {"GP069", "Ikan asar merah, masakan", "69,2", "146", "17,7", "5,9", "5,6", "", "0,373333333333333", "IKAN, KERANG, UDANG DAN HASIL OLAHANNYA", "32553"};</v>
      </c>
    </row>
    <row r="1013" spans="1:17" x14ac:dyDescent="0.25">
      <c r="A1013" s="12" t="s">
        <v>1787</v>
      </c>
      <c r="B1013" s="28" t="s">
        <v>2288</v>
      </c>
      <c r="C1013" s="4" t="s">
        <v>2331</v>
      </c>
      <c r="D1013" s="5">
        <v>13.4</v>
      </c>
      <c r="E1013" s="14">
        <v>286</v>
      </c>
      <c r="F1013" s="8">
        <v>48.5</v>
      </c>
      <c r="G1013" s="5">
        <v>9.1999999999999993</v>
      </c>
      <c r="H1013" s="5">
        <v>2.2999999999999998</v>
      </c>
      <c r="I1013" s="9"/>
      <c r="J1013" s="5">
        <f t="shared" si="135"/>
        <v>0.15333333333333332</v>
      </c>
      <c r="K1013" s="21" t="s">
        <v>2028</v>
      </c>
      <c r="L1013" s="21" t="s">
        <v>11</v>
      </c>
      <c r="M1013" s="43">
        <v>100</v>
      </c>
      <c r="N1013" s="30">
        <v>32</v>
      </c>
      <c r="O1013" s="30">
        <f t="shared" si="136"/>
        <v>32554</v>
      </c>
      <c r="P1013" s="30">
        <f t="shared" si="142"/>
        <v>554</v>
      </c>
      <c r="Q1013" s="30" t="str">
        <f t="shared" si="137"/>
        <v>const char* GP070[11] = {"GP070", "Jambal goreng, masakan", "13,4", "286", "48,5", "9,2", "2,3", "", "0,153333333333333", "IKAN, KERANG, UDANG DAN HASIL OLAHANNYA", "32554"};</v>
      </c>
    </row>
    <row r="1014" spans="1:17" x14ac:dyDescent="0.25">
      <c r="A1014" s="12" t="s">
        <v>1788</v>
      </c>
      <c r="B1014" s="28" t="s">
        <v>2289</v>
      </c>
      <c r="C1014" s="4" t="s">
        <v>14</v>
      </c>
      <c r="D1014" s="5">
        <v>69.400000000000006</v>
      </c>
      <c r="E1014" s="14">
        <v>15</v>
      </c>
      <c r="F1014" s="8">
        <v>15.2</v>
      </c>
      <c r="G1014" s="5">
        <v>4.3</v>
      </c>
      <c r="H1014" s="5">
        <v>8.8000000000000007</v>
      </c>
      <c r="I1014" s="9"/>
      <c r="J1014" s="5">
        <f t="shared" si="135"/>
        <v>0.58666666666666667</v>
      </c>
      <c r="K1014" s="21" t="s">
        <v>2028</v>
      </c>
      <c r="L1014" s="21" t="s">
        <v>11</v>
      </c>
      <c r="M1014" s="43">
        <v>100</v>
      </c>
      <c r="N1014" s="30">
        <v>32</v>
      </c>
      <c r="O1014" s="30">
        <f t="shared" si="136"/>
        <v>32555</v>
      </c>
      <c r="P1014" s="30">
        <f t="shared" si="142"/>
        <v>555</v>
      </c>
      <c r="Q1014" s="30" t="str">
        <f t="shared" si="137"/>
        <v>const char* GP071[11] = {"GP071", "Jukku pallu kaloa, masakan", "69,4", "15", "15,2", "4,3", "8,8", "", "0,586666666666667", "IKAN, KERANG, UDANG DAN HASIL OLAHANNYA", "32555"};</v>
      </c>
    </row>
    <row r="1015" spans="1:17" x14ac:dyDescent="0.25">
      <c r="A1015" s="12" t="s">
        <v>1789</v>
      </c>
      <c r="B1015" s="28" t="s">
        <v>1790</v>
      </c>
      <c r="C1015" s="4" t="s">
        <v>14</v>
      </c>
      <c r="D1015" s="5">
        <v>11.2</v>
      </c>
      <c r="E1015" s="14">
        <v>413</v>
      </c>
      <c r="F1015" s="8">
        <v>28.7</v>
      </c>
      <c r="G1015" s="5">
        <v>19.8</v>
      </c>
      <c r="H1015" s="5">
        <v>29.8</v>
      </c>
      <c r="I1015" s="9"/>
      <c r="J1015" s="5">
        <f t="shared" si="135"/>
        <v>1.9866666666666668</v>
      </c>
      <c r="K1015" s="21" t="s">
        <v>2028</v>
      </c>
      <c r="L1015" s="21" t="s">
        <v>11</v>
      </c>
      <c r="M1015" s="43">
        <v>100</v>
      </c>
      <c r="N1015" s="30">
        <v>32</v>
      </c>
      <c r="O1015" s="30">
        <f t="shared" si="136"/>
        <v>33111</v>
      </c>
      <c r="P1015" s="30">
        <f>P1014+556</f>
        <v>1111</v>
      </c>
      <c r="Q1015" s="30" t="str">
        <f t="shared" si="137"/>
        <v>const char* GP072[11] = {"GP072", "Kaholeo, masakan", "11,2", "413", "28,7", "19,8", "29,8", "", "1,98666666666667", "IKAN, KERANG, UDANG DAN HASIL OLAHANNYA", "33111"};</v>
      </c>
    </row>
    <row r="1016" spans="1:17" x14ac:dyDescent="0.25">
      <c r="A1016" s="12" t="s">
        <v>1791</v>
      </c>
      <c r="B1016" s="28" t="s">
        <v>1792</v>
      </c>
      <c r="C1016" s="4" t="s">
        <v>14</v>
      </c>
      <c r="D1016" s="5">
        <v>64.5</v>
      </c>
      <c r="E1016" s="14">
        <v>207</v>
      </c>
      <c r="F1016" s="8">
        <v>7.4</v>
      </c>
      <c r="G1016" s="5">
        <v>15.4</v>
      </c>
      <c r="H1016" s="5">
        <v>9.6</v>
      </c>
      <c r="I1016" s="9"/>
      <c r="J1016" s="5">
        <f t="shared" si="135"/>
        <v>0.64</v>
      </c>
      <c r="K1016" s="21" t="s">
        <v>2028</v>
      </c>
      <c r="L1016" s="21" t="s">
        <v>11</v>
      </c>
      <c r="M1016" s="43">
        <v>100</v>
      </c>
      <c r="N1016" s="30">
        <v>32</v>
      </c>
      <c r="O1016" s="30">
        <f t="shared" si="136"/>
        <v>33112</v>
      </c>
      <c r="P1016" s="30">
        <f>P1015+1</f>
        <v>1112</v>
      </c>
      <c r="Q1016" s="30" t="str">
        <f t="shared" si="137"/>
        <v>const char* GP073[11] = {"GP073", "Lawara penjah", "64,5", "207", "7,4", "15,4", "9,6", "", "0,64", "IKAN, KERANG, UDANG DAN HASIL OLAHANNYA", "33112"};</v>
      </c>
    </row>
    <row r="1017" spans="1:17" x14ac:dyDescent="0.25">
      <c r="A1017" s="12" t="s">
        <v>1793</v>
      </c>
      <c r="B1017" s="28" t="s">
        <v>1794</v>
      </c>
      <c r="C1017" s="4" t="s">
        <v>14</v>
      </c>
      <c r="D1017" s="5">
        <v>83.9</v>
      </c>
      <c r="E1017" s="14">
        <v>79</v>
      </c>
      <c r="F1017" s="8">
        <v>2.2000000000000002</v>
      </c>
      <c r="G1017" s="5">
        <v>4</v>
      </c>
      <c r="H1017" s="5">
        <v>8.6</v>
      </c>
      <c r="I1017" s="9"/>
      <c r="J1017" s="5">
        <f t="shared" si="135"/>
        <v>0.57333333333333336</v>
      </c>
      <c r="K1017" s="21" t="s">
        <v>2028</v>
      </c>
      <c r="L1017" s="21" t="s">
        <v>11</v>
      </c>
      <c r="M1017" s="43">
        <v>100</v>
      </c>
      <c r="N1017" s="30">
        <v>32</v>
      </c>
      <c r="O1017" s="30">
        <f t="shared" si="136"/>
        <v>33113</v>
      </c>
      <c r="P1017" s="30">
        <f t="shared" si="140"/>
        <v>1113</v>
      </c>
      <c r="Q1017" s="30" t="str">
        <f t="shared" si="137"/>
        <v>const char* GP074[11] = {"GP074", "Model, masakan", "83,9", "79", "2,2", "4", "8,6", "", "0,573333333333333", "IKAN, KERANG, UDANG DAN HASIL OLAHANNYA", "33113"};</v>
      </c>
    </row>
    <row r="1018" spans="1:17" x14ac:dyDescent="0.25">
      <c r="A1018" s="12" t="s">
        <v>1795</v>
      </c>
      <c r="B1018" s="28" t="s">
        <v>2290</v>
      </c>
      <c r="C1018" s="4" t="s">
        <v>2328</v>
      </c>
      <c r="D1018" s="5">
        <v>43.1</v>
      </c>
      <c r="E1018" s="14">
        <v>330</v>
      </c>
      <c r="F1018" s="8">
        <v>17.8</v>
      </c>
      <c r="G1018" s="5">
        <v>23.4</v>
      </c>
      <c r="H1018" s="5">
        <v>12.1</v>
      </c>
      <c r="I1018" s="7">
        <v>1.1000000000000001</v>
      </c>
      <c r="J1018" s="5">
        <f t="shared" si="135"/>
        <v>0.80666666666666664</v>
      </c>
      <c r="K1018" s="21" t="s">
        <v>2028</v>
      </c>
      <c r="L1018" s="21" t="s">
        <v>11</v>
      </c>
      <c r="M1018" s="43">
        <v>100</v>
      </c>
      <c r="N1018" s="30">
        <v>32</v>
      </c>
      <c r="O1018" s="30">
        <f t="shared" si="136"/>
        <v>33114</v>
      </c>
      <c r="P1018" s="30">
        <f t="shared" si="140"/>
        <v>1114</v>
      </c>
      <c r="Q1018" s="30" t="str">
        <f t="shared" si="137"/>
        <v>const char* GP075[11] = {"GP075", "Mujahir acar kuning, masakan", "43,1", "330", "17,8", "23,4", "12,1", "1,1", "0,806666666666667", "IKAN, KERANG, UDANG DAN HASIL OLAHANNYA", "33114"};</v>
      </c>
    </row>
    <row r="1019" spans="1:17" x14ac:dyDescent="0.25">
      <c r="A1019" s="12" t="s">
        <v>1796</v>
      </c>
      <c r="B1019" s="28" t="s">
        <v>2291</v>
      </c>
      <c r="C1019" s="4" t="s">
        <v>14</v>
      </c>
      <c r="D1019" s="5">
        <v>80</v>
      </c>
      <c r="E1019" s="14">
        <v>87</v>
      </c>
      <c r="F1019" s="8">
        <v>10.5</v>
      </c>
      <c r="G1019" s="5">
        <v>2.5</v>
      </c>
      <c r="H1019" s="5">
        <v>5.5</v>
      </c>
      <c r="I1019" s="9"/>
      <c r="J1019" s="5">
        <f t="shared" si="135"/>
        <v>0.36666666666666664</v>
      </c>
      <c r="K1019" s="21" t="s">
        <v>2028</v>
      </c>
      <c r="L1019" s="21" t="s">
        <v>11</v>
      </c>
      <c r="M1019" s="43">
        <v>100</v>
      </c>
      <c r="N1019" s="30">
        <v>32</v>
      </c>
      <c r="O1019" s="30">
        <f t="shared" si="136"/>
        <v>33115</v>
      </c>
      <c r="P1019" s="30">
        <f t="shared" si="140"/>
        <v>1115</v>
      </c>
      <c r="Q1019" s="30" t="str">
        <f t="shared" si="137"/>
        <v>const char* GP076[11] = {"GP076", "Parede baleh, masakan", "80", "87", "10,5", "2,5", "5,5", "", "0,366666666666667", "IKAN, KERANG, UDANG DAN HASIL OLAHANNYA", "33115"};</v>
      </c>
    </row>
    <row r="1020" spans="1:17" x14ac:dyDescent="0.25">
      <c r="A1020" s="12" t="s">
        <v>1797</v>
      </c>
      <c r="B1020" s="28" t="s">
        <v>2292</v>
      </c>
      <c r="C1020" s="4" t="s">
        <v>14</v>
      </c>
      <c r="D1020" s="5">
        <v>62.6</v>
      </c>
      <c r="E1020" s="14">
        <v>162</v>
      </c>
      <c r="F1020" s="8">
        <v>4.9000000000000004</v>
      </c>
      <c r="G1020" s="5">
        <v>3</v>
      </c>
      <c r="H1020" s="5">
        <v>27.8</v>
      </c>
      <c r="I1020" s="9"/>
      <c r="J1020" s="5">
        <f t="shared" si="135"/>
        <v>1.8533333333333333</v>
      </c>
      <c r="K1020" s="21" t="s">
        <v>2028</v>
      </c>
      <c r="L1020" s="21" t="s">
        <v>11</v>
      </c>
      <c r="M1020" s="43">
        <v>100</v>
      </c>
      <c r="N1020" s="30">
        <v>32</v>
      </c>
      <c r="O1020" s="30">
        <f t="shared" si="136"/>
        <v>33121</v>
      </c>
      <c r="P1020" s="30">
        <f>P1015+10</f>
        <v>1121</v>
      </c>
      <c r="Q1020" s="30" t="str">
        <f t="shared" si="137"/>
        <v>const char* GP077[11] = {"GP077", "Pempek adaan, masakan", "62,6", "162", "4,9", "3", "27,8", "", "1,85333333333333", "IKAN, KERANG, UDANG DAN HASIL OLAHANNYA", "33121"};</v>
      </c>
    </row>
    <row r="1021" spans="1:17" x14ac:dyDescent="0.25">
      <c r="A1021" s="12" t="s">
        <v>1798</v>
      </c>
      <c r="B1021" s="28" t="s">
        <v>2293</v>
      </c>
      <c r="C1021" s="4" t="s">
        <v>2328</v>
      </c>
      <c r="D1021" s="5">
        <v>61.4</v>
      </c>
      <c r="E1021" s="14">
        <v>156</v>
      </c>
      <c r="F1021" s="5">
        <v>4.2</v>
      </c>
      <c r="G1021" s="8">
        <v>1.4</v>
      </c>
      <c r="H1021" s="5">
        <v>31.6</v>
      </c>
      <c r="I1021" s="7">
        <v>0.2</v>
      </c>
      <c r="J1021" s="5">
        <f t="shared" si="135"/>
        <v>2.1066666666666669</v>
      </c>
      <c r="K1021" s="21" t="s">
        <v>2028</v>
      </c>
      <c r="L1021" s="21" t="s">
        <v>11</v>
      </c>
      <c r="M1021" s="43">
        <v>100</v>
      </c>
      <c r="N1021" s="30">
        <v>32</v>
      </c>
      <c r="O1021" s="30">
        <f t="shared" si="136"/>
        <v>33122</v>
      </c>
      <c r="P1021" s="30">
        <f t="shared" ref="P1021:P1024" si="143">P1016+10</f>
        <v>1122</v>
      </c>
      <c r="Q1021" s="30" t="str">
        <f t="shared" si="137"/>
        <v>const char* GP078[11] = {"GP078", "Pempek belida, masakan", "61,4", "156", "4,2", "1,4", "31,6", "0,2", "2,10666666666667", "IKAN, KERANG, UDANG DAN HASIL OLAHANNYA", "33122"};</v>
      </c>
    </row>
    <row r="1022" spans="1:17" x14ac:dyDescent="0.25">
      <c r="A1022" s="12" t="s">
        <v>1799</v>
      </c>
      <c r="B1022" s="28" t="s">
        <v>2294</v>
      </c>
      <c r="C1022" s="4" t="s">
        <v>14</v>
      </c>
      <c r="D1022" s="5">
        <v>63.4</v>
      </c>
      <c r="E1022" s="14">
        <v>152</v>
      </c>
      <c r="F1022" s="5">
        <v>4.5</v>
      </c>
      <c r="G1022" s="8">
        <v>2.2999999999999998</v>
      </c>
      <c r="H1022" s="5">
        <v>28.2</v>
      </c>
      <c r="I1022" s="9"/>
      <c r="J1022" s="5">
        <f t="shared" si="135"/>
        <v>1.88</v>
      </c>
      <c r="K1022" s="21" t="s">
        <v>2028</v>
      </c>
      <c r="L1022" s="21" t="s">
        <v>11</v>
      </c>
      <c r="M1022" s="43">
        <v>100</v>
      </c>
      <c r="N1022" s="30">
        <v>32</v>
      </c>
      <c r="O1022" s="30">
        <f t="shared" si="136"/>
        <v>33123</v>
      </c>
      <c r="P1022" s="30">
        <f t="shared" si="143"/>
        <v>1123</v>
      </c>
      <c r="Q1022" s="30" t="str">
        <f t="shared" si="137"/>
        <v>const char* GP079[11] = {"GP079", "Pempek kapal selam, masakan", "63,4", "152", "4,5", "2,3", "28,2", "", "1,88", "IKAN, KERANG, UDANG DAN HASIL OLAHANNYA", "33123"};</v>
      </c>
    </row>
    <row r="1023" spans="1:17" x14ac:dyDescent="0.25">
      <c r="A1023" s="12" t="s">
        <v>1800</v>
      </c>
      <c r="B1023" s="28" t="s">
        <v>2295</v>
      </c>
      <c r="C1023" s="4" t="s">
        <v>2328</v>
      </c>
      <c r="D1023" s="5">
        <v>53</v>
      </c>
      <c r="E1023" s="14">
        <v>211</v>
      </c>
      <c r="F1023" s="5">
        <v>12.3</v>
      </c>
      <c r="G1023" s="8">
        <v>6.1</v>
      </c>
      <c r="H1023" s="5">
        <v>26.6</v>
      </c>
      <c r="I1023" s="7">
        <v>0.4</v>
      </c>
      <c r="J1023" s="5">
        <f t="shared" si="135"/>
        <v>1.7733333333333334</v>
      </c>
      <c r="K1023" s="21" t="s">
        <v>2028</v>
      </c>
      <c r="L1023" s="21" t="s">
        <v>11</v>
      </c>
      <c r="M1023" s="43">
        <v>100</v>
      </c>
      <c r="N1023" s="30">
        <v>32</v>
      </c>
      <c r="O1023" s="30">
        <f t="shared" si="136"/>
        <v>33124</v>
      </c>
      <c r="P1023" s="30">
        <f t="shared" si="143"/>
        <v>1124</v>
      </c>
      <c r="Q1023" s="30" t="str">
        <f t="shared" si="137"/>
        <v>const char* GP080[11] = {"GP080", "Pempek kelesan, masakan", "53", "211", "12,3", "6,1", "26,6", "0,4", "1,77333333333333", "IKAN, KERANG, UDANG DAN HASIL OLAHANNYA", "33124"};</v>
      </c>
    </row>
    <row r="1024" spans="1:17" x14ac:dyDescent="0.25">
      <c r="A1024" s="12" t="s">
        <v>1801</v>
      </c>
      <c r="B1024" s="28" t="s">
        <v>2296</v>
      </c>
      <c r="C1024" s="4" t="s">
        <v>14</v>
      </c>
      <c r="D1024" s="5">
        <v>45.7</v>
      </c>
      <c r="E1024" s="14">
        <v>243</v>
      </c>
      <c r="F1024" s="5">
        <v>5.2</v>
      </c>
      <c r="G1024" s="8">
        <v>7.3</v>
      </c>
      <c r="H1024" s="5">
        <v>39.1</v>
      </c>
      <c r="I1024" s="9"/>
      <c r="J1024" s="5">
        <f t="shared" si="135"/>
        <v>2.6066666666666669</v>
      </c>
      <c r="K1024" s="21" t="s">
        <v>2028</v>
      </c>
      <c r="L1024" s="21" t="s">
        <v>11</v>
      </c>
      <c r="M1024" s="43">
        <v>100</v>
      </c>
      <c r="N1024" s="30">
        <v>32</v>
      </c>
      <c r="O1024" s="30">
        <f t="shared" si="136"/>
        <v>33125</v>
      </c>
      <c r="P1024" s="30">
        <f t="shared" si="143"/>
        <v>1125</v>
      </c>
      <c r="Q1024" s="30" t="str">
        <f t="shared" si="137"/>
        <v>const char* GP081[11] = {"GP081", "Pempek kulit, masakan", "45,7", "243", "5,2", "7,3", "39,1", "", "2,60666666666667", "IKAN, KERANG, UDANG DAN HASIL OLAHANNYA", "33125"};</v>
      </c>
    </row>
    <row r="1025" spans="1:17" x14ac:dyDescent="0.25">
      <c r="A1025" s="12" t="s">
        <v>1802</v>
      </c>
      <c r="B1025" s="28" t="s">
        <v>2297</v>
      </c>
      <c r="C1025" s="4" t="s">
        <v>14</v>
      </c>
      <c r="D1025" s="5">
        <v>62.4</v>
      </c>
      <c r="E1025" s="14">
        <v>156</v>
      </c>
      <c r="F1025" s="5">
        <v>4.7</v>
      </c>
      <c r="G1025" s="8">
        <v>2.7</v>
      </c>
      <c r="H1025" s="5">
        <v>28.3</v>
      </c>
      <c r="I1025" s="9"/>
      <c r="J1025" s="5">
        <f t="shared" si="135"/>
        <v>1.8866666666666667</v>
      </c>
      <c r="K1025" s="21" t="s">
        <v>2028</v>
      </c>
      <c r="L1025" s="21" t="s">
        <v>11</v>
      </c>
      <c r="M1025" s="43">
        <v>100</v>
      </c>
      <c r="N1025" s="30">
        <v>32</v>
      </c>
      <c r="O1025" s="30">
        <f t="shared" si="136"/>
        <v>33131</v>
      </c>
      <c r="P1025" s="30">
        <f>P1024+6</f>
        <v>1131</v>
      </c>
      <c r="Q1025" s="30" t="str">
        <f t="shared" si="137"/>
        <v>const char* GP082[11] = {"GP082", "Pempek telur, masakan", "62,4", "156", "4,7", "2,7", "28,3", "", "1,88666666666667", "IKAN, KERANG, UDANG DAN HASIL OLAHANNYA", "33131"};</v>
      </c>
    </row>
    <row r="1026" spans="1:17" x14ac:dyDescent="0.25">
      <c r="A1026" s="12" t="s">
        <v>1803</v>
      </c>
      <c r="B1026" s="28" t="s">
        <v>2298</v>
      </c>
      <c r="C1026" s="4" t="s">
        <v>2328</v>
      </c>
      <c r="D1026" s="5">
        <v>56.3</v>
      </c>
      <c r="E1026" s="14">
        <v>173</v>
      </c>
      <c r="F1026" s="5">
        <v>7.2</v>
      </c>
      <c r="G1026" s="8">
        <v>1.2</v>
      </c>
      <c r="H1026" s="5">
        <v>33.4</v>
      </c>
      <c r="I1026" s="7">
        <v>0.2</v>
      </c>
      <c r="J1026" s="5">
        <f t="shared" si="135"/>
        <v>2.2266666666666666</v>
      </c>
      <c r="K1026" s="21" t="s">
        <v>2028</v>
      </c>
      <c r="L1026" s="21" t="s">
        <v>11</v>
      </c>
      <c r="M1026" s="43">
        <v>100</v>
      </c>
      <c r="N1026" s="30">
        <v>32</v>
      </c>
      <c r="O1026" s="30">
        <f t="shared" si="136"/>
        <v>33132</v>
      </c>
      <c r="P1026" s="30">
        <f>P1025+1</f>
        <v>1132</v>
      </c>
      <c r="Q1026" s="30" t="str">
        <f t="shared" si="137"/>
        <v>const char* GP083[11] = {"GP083", "Pempek tenggiri, masakan", "56,3", "173", "7,2", "1,2", "33,4", "0,2", "2,22666666666667", "IKAN, KERANG, UDANG DAN HASIL OLAHANNYA", "33132"};</v>
      </c>
    </row>
    <row r="1027" spans="1:17" x14ac:dyDescent="0.25">
      <c r="A1027" s="12" t="s">
        <v>1804</v>
      </c>
      <c r="B1027" s="28" t="s">
        <v>1805</v>
      </c>
      <c r="C1027" s="4" t="s">
        <v>2328</v>
      </c>
      <c r="D1027" s="5">
        <v>47.5</v>
      </c>
      <c r="E1027" s="14">
        <v>372</v>
      </c>
      <c r="F1027" s="5">
        <v>7.8</v>
      </c>
      <c r="G1027" s="8">
        <v>36.299999999999997</v>
      </c>
      <c r="H1027" s="5">
        <v>3.5</v>
      </c>
      <c r="I1027" s="7">
        <v>0</v>
      </c>
      <c r="J1027" s="5">
        <f t="shared" ref="J1027:J1090" si="144">H1027/15</f>
        <v>0.23333333333333334</v>
      </c>
      <c r="K1027" s="21" t="s">
        <v>2028</v>
      </c>
      <c r="L1027" s="21" t="s">
        <v>11</v>
      </c>
      <c r="M1027" s="43">
        <v>100</v>
      </c>
      <c r="N1027" s="30">
        <v>32</v>
      </c>
      <c r="O1027" s="30">
        <f t="shared" ref="O1027:O1090" si="145">IF(P1027&lt;10,N1027*10+P1027,IF(P1027&lt;100,N1027*100+P1027,IF(P1027&lt;1000,N1027*1000+P1027,N1027*1000+P1027)))</f>
        <v>33133</v>
      </c>
      <c r="P1027" s="30">
        <f t="shared" si="140"/>
        <v>1133</v>
      </c>
      <c r="Q1027" s="30" t="str">
        <f t="shared" ref="Q1027:Q1090" si="146">CONCATENATE("const char* ",A1027,"[11] = {""",A1027,""", """,B1027,""", """,D1027,""", """,E1027,""", """,F1027,""", """,G1027,""", """,H1027,""", """,I1027,""", """,J1027,""", """,K1027,,""", """,O1027,"""};")</f>
        <v>const char* GP084[11] = {"GP084", "Pencok lele, masakan", "47,5", "372", "7,8", "36,3", "3,5", "0", "0,233333333333333", "IKAN, KERANG, UDANG DAN HASIL OLAHANNYA", "33133"};</v>
      </c>
    </row>
    <row r="1028" spans="1:17" x14ac:dyDescent="0.25">
      <c r="A1028" s="12" t="s">
        <v>1806</v>
      </c>
      <c r="B1028" s="28" t="s">
        <v>1807</v>
      </c>
      <c r="C1028" s="4" t="s">
        <v>14</v>
      </c>
      <c r="D1028" s="5">
        <v>71</v>
      </c>
      <c r="E1028" s="14">
        <v>107</v>
      </c>
      <c r="F1028" s="5">
        <v>15.9</v>
      </c>
      <c r="G1028" s="8">
        <v>0.6</v>
      </c>
      <c r="H1028" s="5">
        <v>0.4</v>
      </c>
      <c r="I1028" s="9"/>
      <c r="J1028" s="5">
        <f t="shared" si="144"/>
        <v>2.6666666666666668E-2</v>
      </c>
      <c r="K1028" s="21" t="s">
        <v>2028</v>
      </c>
      <c r="L1028" s="21" t="s">
        <v>11</v>
      </c>
      <c r="M1028" s="43">
        <v>100</v>
      </c>
      <c r="N1028" s="30">
        <v>32</v>
      </c>
      <c r="O1028" s="30">
        <f t="shared" si="145"/>
        <v>33134</v>
      </c>
      <c r="P1028" s="30">
        <f t="shared" si="140"/>
        <v>1134</v>
      </c>
      <c r="Q1028" s="30" t="str">
        <f t="shared" si="146"/>
        <v>const char* GP085[11] = {"GP085", "Pinda", "71", "107", "15,9", "0,6", "0,4", "", "0,0266666666666667", "IKAN, KERANG, UDANG DAN HASIL OLAHANNYA", "33134"};</v>
      </c>
    </row>
    <row r="1029" spans="1:17" x14ac:dyDescent="0.25">
      <c r="A1029" s="12" t="s">
        <v>1808</v>
      </c>
      <c r="B1029" s="28" t="s">
        <v>2299</v>
      </c>
      <c r="C1029" s="4" t="s">
        <v>14</v>
      </c>
      <c r="D1029" s="5">
        <v>80.099999999999994</v>
      </c>
      <c r="E1029" s="14">
        <v>124</v>
      </c>
      <c r="F1029" s="5">
        <v>9.5</v>
      </c>
      <c r="G1029" s="8">
        <v>9.6</v>
      </c>
      <c r="H1029" s="5">
        <v>0</v>
      </c>
      <c r="I1029" s="9"/>
      <c r="J1029" s="5">
        <f t="shared" si="144"/>
        <v>0</v>
      </c>
      <c r="K1029" s="21" t="s">
        <v>2028</v>
      </c>
      <c r="L1029" s="21" t="s">
        <v>11</v>
      </c>
      <c r="M1029" s="43">
        <v>100</v>
      </c>
      <c r="N1029" s="30">
        <v>32</v>
      </c>
      <c r="O1029" s="30">
        <f t="shared" si="145"/>
        <v>33135</v>
      </c>
      <c r="P1029" s="30">
        <f t="shared" si="140"/>
        <v>1135</v>
      </c>
      <c r="Q1029" s="30" t="str">
        <f t="shared" si="146"/>
        <v>const char* GP086[11] = {"GP086", "Pindang kenari, masakan", "80,1", "124", "9,5", "9,6", "0", "", "0", "IKAN, KERANG, UDANG DAN HASIL OLAHANNYA", "33135"};</v>
      </c>
    </row>
    <row r="1030" spans="1:17" x14ac:dyDescent="0.25">
      <c r="A1030" s="12" t="s">
        <v>1809</v>
      </c>
      <c r="B1030" s="28" t="s">
        <v>2300</v>
      </c>
      <c r="C1030" s="4" t="s">
        <v>14</v>
      </c>
      <c r="D1030" s="5">
        <v>76.2</v>
      </c>
      <c r="E1030" s="14">
        <v>87</v>
      </c>
      <c r="F1030" s="5">
        <v>15.7</v>
      </c>
      <c r="G1030" s="8">
        <v>1.5</v>
      </c>
      <c r="H1030" s="5">
        <v>2.6</v>
      </c>
      <c r="I1030" s="9"/>
      <c r="J1030" s="5">
        <f t="shared" si="144"/>
        <v>0.17333333333333334</v>
      </c>
      <c r="K1030" s="21" t="s">
        <v>2028</v>
      </c>
      <c r="L1030" s="21" t="s">
        <v>11</v>
      </c>
      <c r="M1030" s="43">
        <v>100</v>
      </c>
      <c r="N1030" s="30">
        <v>32</v>
      </c>
      <c r="O1030" s="30">
        <f t="shared" si="145"/>
        <v>33141</v>
      </c>
      <c r="P1030" s="30">
        <f>P1029+6</f>
        <v>1141</v>
      </c>
      <c r="Q1030" s="30" t="str">
        <f t="shared" si="146"/>
        <v>const char* GP087[11] = {"GP087", "Saboko gurita, masakan", "76,2", "87", "15,7", "1,5", "2,6", "", "0,173333333333333", "IKAN, KERANG, UDANG DAN HASIL OLAHANNYA", "33141"};</v>
      </c>
    </row>
    <row r="1031" spans="1:17" x14ac:dyDescent="0.25">
      <c r="A1031" s="12" t="s">
        <v>1810</v>
      </c>
      <c r="B1031" s="28" t="s">
        <v>2301</v>
      </c>
      <c r="C1031" s="4" t="s">
        <v>14</v>
      </c>
      <c r="D1031" s="5">
        <v>76</v>
      </c>
      <c r="E1031" s="14">
        <v>113</v>
      </c>
      <c r="F1031" s="5">
        <v>17.100000000000001</v>
      </c>
      <c r="G1031" s="8">
        <v>3.6</v>
      </c>
      <c r="H1031" s="5">
        <v>3</v>
      </c>
      <c r="I1031" s="9"/>
      <c r="J1031" s="5">
        <f t="shared" si="144"/>
        <v>0.2</v>
      </c>
      <c r="K1031" s="21" t="s">
        <v>2028</v>
      </c>
      <c r="L1031" s="21" t="s">
        <v>11</v>
      </c>
      <c r="M1031" s="43">
        <v>100</v>
      </c>
      <c r="N1031" s="30">
        <v>32</v>
      </c>
      <c r="O1031" s="30">
        <f t="shared" si="145"/>
        <v>33142</v>
      </c>
      <c r="P1031" s="30">
        <f>P1030+1</f>
        <v>1142</v>
      </c>
      <c r="Q1031" s="30" t="str">
        <f t="shared" si="146"/>
        <v>const char* GP088[11] = {"GP088", "Saboko saltan, masakan", "76", "113", "17,1", "3,6", "3", "", "0,2", "IKAN, KERANG, UDANG DAN HASIL OLAHANNYA", "33142"};</v>
      </c>
    </row>
    <row r="1032" spans="1:17" x14ac:dyDescent="0.25">
      <c r="A1032" s="12" t="s">
        <v>1811</v>
      </c>
      <c r="B1032" s="28" t="s">
        <v>2302</v>
      </c>
      <c r="C1032" s="4" t="s">
        <v>14</v>
      </c>
      <c r="D1032" s="5">
        <v>70</v>
      </c>
      <c r="E1032" s="14">
        <v>110</v>
      </c>
      <c r="F1032" s="5">
        <v>12.9</v>
      </c>
      <c r="G1032" s="8">
        <v>4.3</v>
      </c>
      <c r="H1032" s="5">
        <v>4.9000000000000004</v>
      </c>
      <c r="I1032" s="9"/>
      <c r="J1032" s="5">
        <f t="shared" si="144"/>
        <v>0.32666666666666672</v>
      </c>
      <c r="K1032" s="21" t="s">
        <v>2028</v>
      </c>
      <c r="L1032" s="21" t="s">
        <v>11</v>
      </c>
      <c r="M1032" s="43">
        <v>100</v>
      </c>
      <c r="N1032" s="30">
        <v>32</v>
      </c>
      <c r="O1032" s="30">
        <f t="shared" si="145"/>
        <v>33143</v>
      </c>
      <c r="P1032" s="30">
        <f t="shared" si="140"/>
        <v>1143</v>
      </c>
      <c r="Q1032" s="30" t="str">
        <f t="shared" si="146"/>
        <v>const char* GP089[11] = {"GP089", "Saboko sardin, masakan", "70", "110", "12,9", "4,3", "4,9", "", "0,326666666666667", "IKAN, KERANG, UDANG DAN HASIL OLAHANNYA", "33143"};</v>
      </c>
    </row>
    <row r="1033" spans="1:17" x14ac:dyDescent="0.25">
      <c r="A1033" s="12" t="s">
        <v>1812</v>
      </c>
      <c r="B1033" s="28" t="s">
        <v>1813</v>
      </c>
      <c r="C1033" s="4" t="s">
        <v>65</v>
      </c>
      <c r="D1033" s="5">
        <v>47.1</v>
      </c>
      <c r="E1033" s="14">
        <v>283</v>
      </c>
      <c r="F1033" s="5">
        <v>12.1</v>
      </c>
      <c r="G1033" s="8">
        <v>16.8</v>
      </c>
      <c r="H1033" s="5">
        <v>20.9</v>
      </c>
      <c r="I1033" s="7">
        <v>2</v>
      </c>
      <c r="J1033" s="5">
        <f t="shared" si="144"/>
        <v>1.3933333333333333</v>
      </c>
      <c r="K1033" s="21" t="s">
        <v>2028</v>
      </c>
      <c r="L1033" s="21" t="s">
        <v>11</v>
      </c>
      <c r="M1033" s="43">
        <v>100</v>
      </c>
      <c r="N1033" s="30">
        <v>32</v>
      </c>
      <c r="O1033" s="30">
        <f t="shared" si="145"/>
        <v>33144</v>
      </c>
      <c r="P1033" s="30">
        <f t="shared" si="140"/>
        <v>1144</v>
      </c>
      <c r="Q1033" s="30" t="str">
        <f t="shared" si="146"/>
        <v>const char* GP090[11] = {"GP090", "Sate Bandeng", "47,1", "283", "12,1", "16,8", "20,9", "2", "1,39333333333333", "IKAN, KERANG, UDANG DAN HASIL OLAHANNYA", "33144"};</v>
      </c>
    </row>
    <row r="1034" spans="1:17" x14ac:dyDescent="0.25">
      <c r="A1034" s="12" t="s">
        <v>1814</v>
      </c>
      <c r="B1034" s="28" t="s">
        <v>1815</v>
      </c>
      <c r="C1034" s="4" t="s">
        <v>14</v>
      </c>
      <c r="D1034" s="5">
        <v>66.099999999999994</v>
      </c>
      <c r="E1034" s="14">
        <v>88</v>
      </c>
      <c r="F1034" s="5">
        <v>7.9</v>
      </c>
      <c r="G1034" s="8">
        <v>1.6</v>
      </c>
      <c r="H1034" s="5">
        <v>10.6</v>
      </c>
      <c r="I1034" s="9"/>
      <c r="J1034" s="5">
        <f t="shared" si="144"/>
        <v>0.70666666666666667</v>
      </c>
      <c r="K1034" s="21" t="s">
        <v>2028</v>
      </c>
      <c r="L1034" s="21" t="s">
        <v>11</v>
      </c>
      <c r="M1034" s="43">
        <v>100</v>
      </c>
      <c r="N1034" s="30">
        <v>32</v>
      </c>
      <c r="O1034" s="30">
        <f t="shared" si="145"/>
        <v>33145</v>
      </c>
      <c r="P1034" s="30">
        <f t="shared" si="140"/>
        <v>1145</v>
      </c>
      <c r="Q1034" s="30" t="str">
        <f t="shared" si="146"/>
        <v>const char* GP091[11] = {"GP091", "Sepi, masakan", "66,1", "88", "7,9", "1,6", "10,6", "", "0,706666666666667", "IKAN, KERANG, UDANG DAN HASIL OLAHANNYA", "33145"};</v>
      </c>
    </row>
    <row r="1035" spans="1:17" x14ac:dyDescent="0.25">
      <c r="A1035" s="12" t="s">
        <v>1816</v>
      </c>
      <c r="B1035" s="28" t="s">
        <v>1817</v>
      </c>
      <c r="C1035" s="4" t="s">
        <v>14</v>
      </c>
      <c r="D1035" s="5">
        <v>86.7</v>
      </c>
      <c r="E1035" s="14">
        <v>53</v>
      </c>
      <c r="F1035" s="5">
        <v>1.9</v>
      </c>
      <c r="G1035" s="8">
        <v>0.9</v>
      </c>
      <c r="H1035" s="5">
        <v>9.4</v>
      </c>
      <c r="I1035" s="9"/>
      <c r="J1035" s="5">
        <f t="shared" si="144"/>
        <v>0.62666666666666671</v>
      </c>
      <c r="K1035" s="21" t="s">
        <v>2028</v>
      </c>
      <c r="L1035" s="21" t="s">
        <v>11</v>
      </c>
      <c r="M1035" s="43">
        <v>100</v>
      </c>
      <c r="N1035" s="30">
        <v>32</v>
      </c>
      <c r="O1035" s="30">
        <f t="shared" si="145"/>
        <v>33151</v>
      </c>
      <c r="P1035" s="30">
        <f>P1030+10</f>
        <v>1151</v>
      </c>
      <c r="Q1035" s="30" t="str">
        <f t="shared" si="146"/>
        <v>const char* GP092[11] = {"GP092", "Tekwan, masakan", "86,7", "53", "1,9", "0,9", "9,4", "", "0,626666666666667", "IKAN, KERANG, UDANG DAN HASIL OLAHANNYA", "33151"};</v>
      </c>
    </row>
    <row r="1036" spans="1:17" x14ac:dyDescent="0.25">
      <c r="A1036" s="12" t="s">
        <v>1818</v>
      </c>
      <c r="B1036" s="28" t="s">
        <v>1819</v>
      </c>
      <c r="C1036" s="4" t="s">
        <v>2328</v>
      </c>
      <c r="D1036" s="5">
        <v>25.8</v>
      </c>
      <c r="E1036" s="14">
        <v>365</v>
      </c>
      <c r="F1036" s="5">
        <v>23.7</v>
      </c>
      <c r="G1036" s="8">
        <v>22.3</v>
      </c>
      <c r="H1036" s="5">
        <v>17.5</v>
      </c>
      <c r="I1036" s="7">
        <v>0</v>
      </c>
      <c r="J1036" s="5">
        <f t="shared" si="144"/>
        <v>1.1666666666666667</v>
      </c>
      <c r="K1036" s="21" t="s">
        <v>2028</v>
      </c>
      <c r="L1036" s="21" t="s">
        <v>11</v>
      </c>
      <c r="M1036" s="43">
        <v>100</v>
      </c>
      <c r="N1036" s="30">
        <v>32</v>
      </c>
      <c r="O1036" s="30">
        <f t="shared" si="145"/>
        <v>33152</v>
      </c>
      <c r="P1036" s="30">
        <f t="shared" ref="P1036:P1038" si="147">P1031+10</f>
        <v>1152</v>
      </c>
      <c r="Q1036" s="30" t="str">
        <f t="shared" si="146"/>
        <v>const char* GP093[11] = {"GP093", "Teri belado, masakan", "25,8", "365", "23,7", "22,3", "17,5", "0", "1,16666666666667", "IKAN, KERANG, UDANG DAN HASIL OLAHANNYA", "33152"};</v>
      </c>
    </row>
    <row r="1037" spans="1:17" x14ac:dyDescent="0.25">
      <c r="A1037" s="12" t="s">
        <v>1820</v>
      </c>
      <c r="B1037" s="28" t="s">
        <v>2303</v>
      </c>
      <c r="C1037" s="4" t="s">
        <v>14</v>
      </c>
      <c r="D1037" s="5">
        <v>70.5</v>
      </c>
      <c r="E1037" s="14">
        <v>189</v>
      </c>
      <c r="F1037" s="5">
        <v>11.3</v>
      </c>
      <c r="G1037" s="8">
        <v>15.7</v>
      </c>
      <c r="H1037" s="5">
        <v>0.6</v>
      </c>
      <c r="I1037" s="9"/>
      <c r="J1037" s="5">
        <f t="shared" si="144"/>
        <v>0.04</v>
      </c>
      <c r="K1037" s="21" t="s">
        <v>2028</v>
      </c>
      <c r="L1037" s="21" t="s">
        <v>11</v>
      </c>
      <c r="M1037" s="43">
        <v>100</v>
      </c>
      <c r="N1037" s="30">
        <v>32</v>
      </c>
      <c r="O1037" s="30">
        <f t="shared" si="145"/>
        <v>33153</v>
      </c>
      <c r="P1037" s="30">
        <f t="shared" si="147"/>
        <v>1153</v>
      </c>
      <c r="Q1037" s="30" t="str">
        <f t="shared" si="146"/>
        <v>const char* GP094[11] = {"GP094", "Tumis bandeng, masakan", "70,5", "189", "11,3", "15,7", "0,6", "", "0,04", "IKAN, KERANG, UDANG DAN HASIL OLAHANNYA", "33153"};</v>
      </c>
    </row>
    <row r="1038" spans="1:17" x14ac:dyDescent="0.25">
      <c r="A1038" s="12" t="s">
        <v>1821</v>
      </c>
      <c r="B1038" s="28" t="s">
        <v>1822</v>
      </c>
      <c r="C1038" s="4" t="s">
        <v>247</v>
      </c>
      <c r="D1038" s="5">
        <v>45.7</v>
      </c>
      <c r="E1038" s="14">
        <v>300</v>
      </c>
      <c r="F1038" s="5">
        <v>14.5</v>
      </c>
      <c r="G1038" s="8">
        <v>20</v>
      </c>
      <c r="H1038" s="5">
        <v>15.5</v>
      </c>
      <c r="I1038" s="7">
        <v>4.5</v>
      </c>
      <c r="J1038" s="5">
        <f t="shared" si="144"/>
        <v>1.0333333333333334</v>
      </c>
      <c r="K1038" s="21" t="s">
        <v>2028</v>
      </c>
      <c r="L1038" s="21" t="s">
        <v>11</v>
      </c>
      <c r="M1038" s="43">
        <v>100</v>
      </c>
      <c r="N1038" s="30">
        <v>32</v>
      </c>
      <c r="O1038" s="30">
        <f t="shared" si="145"/>
        <v>33154</v>
      </c>
      <c r="P1038" s="30">
        <f t="shared" si="147"/>
        <v>1154</v>
      </c>
      <c r="Q1038" s="30" t="str">
        <f t="shared" si="146"/>
        <v>const char* GP095[11] = {"GP095", "Tumis keumamah", "45,7", "300", "14,5", "20", "15,5", "4,5", "1,03333333333333", "IKAN, KERANG, UDANG DAN HASIL OLAHANNYA", "33154"};</v>
      </c>
    </row>
    <row r="1039" spans="1:17" x14ac:dyDescent="0.25">
      <c r="A1039" s="12" t="s">
        <v>1823</v>
      </c>
      <c r="B1039" s="28" t="s">
        <v>2031</v>
      </c>
      <c r="C1039" s="4" t="s">
        <v>14</v>
      </c>
      <c r="D1039" s="5">
        <v>73.099999999999994</v>
      </c>
      <c r="E1039" s="14">
        <v>174</v>
      </c>
      <c r="F1039" s="5">
        <v>10.8</v>
      </c>
      <c r="G1039" s="5">
        <v>14</v>
      </c>
      <c r="H1039" s="5">
        <v>1.2</v>
      </c>
      <c r="I1039" s="11">
        <v>0</v>
      </c>
      <c r="J1039" s="5">
        <f t="shared" si="144"/>
        <v>0.08</v>
      </c>
      <c r="K1039" s="21" t="s">
        <v>2027</v>
      </c>
      <c r="L1039" s="21" t="s">
        <v>11</v>
      </c>
      <c r="M1039" s="43">
        <v>100</v>
      </c>
      <c r="N1039" s="30">
        <v>51</v>
      </c>
      <c r="O1039" s="30">
        <f t="shared" si="145"/>
        <v>511</v>
      </c>
      <c r="P1039" s="45">
        <v>1</v>
      </c>
      <c r="Q1039" s="30" t="str">
        <f t="shared" si="146"/>
        <v>const char* HR001[11] = {"HR001", "Telur ayam kampung, segar", "73,1", "174", "10,8", "14", "1,2", "0", "0,08", "TELUR DAN HASIL OLAHANNYA", "511"};</v>
      </c>
    </row>
    <row r="1040" spans="1:17" x14ac:dyDescent="0.25">
      <c r="A1040" s="12" t="s">
        <v>1824</v>
      </c>
      <c r="B1040" s="28" t="s">
        <v>1825</v>
      </c>
      <c r="C1040" s="4" t="s">
        <v>127</v>
      </c>
      <c r="D1040" s="5">
        <v>74.3</v>
      </c>
      <c r="E1040" s="14">
        <v>154</v>
      </c>
      <c r="F1040" s="5">
        <v>12.4</v>
      </c>
      <c r="G1040" s="5">
        <v>10.8</v>
      </c>
      <c r="H1040" s="5">
        <v>0.7</v>
      </c>
      <c r="I1040" s="5">
        <v>0</v>
      </c>
      <c r="J1040" s="5">
        <f t="shared" si="144"/>
        <v>4.6666666666666662E-2</v>
      </c>
      <c r="K1040" s="21" t="s">
        <v>2027</v>
      </c>
      <c r="L1040" s="21" t="s">
        <v>11</v>
      </c>
      <c r="M1040" s="43">
        <v>100</v>
      </c>
      <c r="N1040" s="30">
        <v>51</v>
      </c>
      <c r="O1040" s="30">
        <f t="shared" si="145"/>
        <v>512</v>
      </c>
      <c r="P1040" s="45">
        <v>2</v>
      </c>
      <c r="Q1040" s="30" t="str">
        <f t="shared" si="146"/>
        <v>const char* HR002[11] = {"HR002", "Telur ayam ras, segar", "74,3", "154", "12,4", "10,8", "0,7", "0", "0,0466666666666667", "TELUR DAN HASIL OLAHANNYA", "512"};</v>
      </c>
    </row>
    <row r="1041" spans="1:17" x14ac:dyDescent="0.25">
      <c r="A1041" s="12" t="s">
        <v>1826</v>
      </c>
      <c r="B1041" s="28" t="s">
        <v>2032</v>
      </c>
      <c r="C1041" s="4" t="s">
        <v>29</v>
      </c>
      <c r="D1041" s="5">
        <v>49.4</v>
      </c>
      <c r="E1041" s="14">
        <v>355</v>
      </c>
      <c r="F1041" s="5">
        <v>16.3</v>
      </c>
      <c r="G1041" s="5">
        <v>31.9</v>
      </c>
      <c r="H1041" s="5">
        <v>0.7</v>
      </c>
      <c r="I1041" s="11">
        <v>0</v>
      </c>
      <c r="J1041" s="5">
        <f t="shared" si="144"/>
        <v>4.6666666666666662E-2</v>
      </c>
      <c r="K1041" s="21" t="s">
        <v>2027</v>
      </c>
      <c r="L1041" s="21" t="s">
        <v>11</v>
      </c>
      <c r="M1041" s="43">
        <v>100</v>
      </c>
      <c r="N1041" s="30">
        <v>51</v>
      </c>
      <c r="O1041" s="30">
        <f t="shared" si="145"/>
        <v>513</v>
      </c>
      <c r="P1041" s="45">
        <v>3</v>
      </c>
      <c r="Q1041" s="30" t="str">
        <f t="shared" si="146"/>
        <v>const char* HR003[11] = {"HR003", "Telur ayam ras, bagian kuning, segar", "49,4", "355", "16,3", "31,9", "0,7", "0", "0,0466666666666667", "TELUR DAN HASIL OLAHANNYA", "513"};</v>
      </c>
    </row>
    <row r="1042" spans="1:17" x14ac:dyDescent="0.25">
      <c r="A1042" s="12" t="s">
        <v>1827</v>
      </c>
      <c r="B1042" s="28" t="s">
        <v>2033</v>
      </c>
      <c r="C1042" s="4" t="s">
        <v>29</v>
      </c>
      <c r="D1042" s="5">
        <v>87.8</v>
      </c>
      <c r="E1042" s="14">
        <v>50</v>
      </c>
      <c r="F1042" s="5">
        <v>10.8</v>
      </c>
      <c r="G1042" s="5">
        <v>0</v>
      </c>
      <c r="H1042" s="5">
        <v>0.8</v>
      </c>
      <c r="I1042" s="11">
        <v>0</v>
      </c>
      <c r="J1042" s="5">
        <f t="shared" si="144"/>
        <v>5.3333333333333337E-2</v>
      </c>
      <c r="K1042" s="21" t="s">
        <v>2027</v>
      </c>
      <c r="L1042" s="21" t="s">
        <v>11</v>
      </c>
      <c r="M1042" s="43">
        <v>100</v>
      </c>
      <c r="N1042" s="30">
        <v>51</v>
      </c>
      <c r="O1042" s="30">
        <f t="shared" si="145"/>
        <v>514</v>
      </c>
      <c r="P1042" s="45">
        <v>4</v>
      </c>
      <c r="Q1042" s="30" t="str">
        <f t="shared" si="146"/>
        <v>const char* HR004[11] = {"HR004", "Telur ayam ras, bagian putih, segar", "87,8", "50", "10,8", "0", "0,8", "0", "0,0533333333333333", "TELUR DAN HASIL OLAHANNYA", "514"};</v>
      </c>
    </row>
    <row r="1043" spans="1:17" x14ac:dyDescent="0.25">
      <c r="A1043" s="12" t="s">
        <v>1828</v>
      </c>
      <c r="B1043" s="28" t="s">
        <v>2304</v>
      </c>
      <c r="C1043" s="4" t="s">
        <v>14</v>
      </c>
      <c r="D1043" s="5">
        <v>70</v>
      </c>
      <c r="E1043" s="14">
        <v>187</v>
      </c>
      <c r="F1043" s="5">
        <v>11.8</v>
      </c>
      <c r="G1043" s="5">
        <v>14.2</v>
      </c>
      <c r="H1043" s="5">
        <v>3</v>
      </c>
      <c r="I1043" s="11">
        <v>0</v>
      </c>
      <c r="J1043" s="5">
        <f t="shared" si="144"/>
        <v>0.2</v>
      </c>
      <c r="K1043" s="21" t="s">
        <v>2027</v>
      </c>
      <c r="L1043" s="21" t="s">
        <v>11</v>
      </c>
      <c r="M1043" s="43">
        <v>100</v>
      </c>
      <c r="N1043" s="30">
        <v>51</v>
      </c>
      <c r="O1043" s="30">
        <f t="shared" si="145"/>
        <v>515</v>
      </c>
      <c r="P1043" s="45">
        <v>5</v>
      </c>
      <c r="Q1043" s="30" t="str">
        <f t="shared" si="146"/>
        <v>const char* HR005[11] = {"HR005", "Telur bebek alabio, segar", "70", "187", "11,8", "14,2", "3", "0", "0,2", "TELUR DAN HASIL OLAHANNYA", "515"};</v>
      </c>
    </row>
    <row r="1044" spans="1:17" x14ac:dyDescent="0.25">
      <c r="A1044" s="12" t="s">
        <v>1829</v>
      </c>
      <c r="B1044" s="28" t="s">
        <v>2305</v>
      </c>
      <c r="C1044" s="4" t="s">
        <v>29</v>
      </c>
      <c r="D1044" s="5">
        <v>47</v>
      </c>
      <c r="E1044" s="14">
        <v>386</v>
      </c>
      <c r="F1044" s="5">
        <v>17</v>
      </c>
      <c r="G1044" s="5">
        <v>35</v>
      </c>
      <c r="H1044" s="5">
        <v>0.8</v>
      </c>
      <c r="I1044" s="11">
        <v>0</v>
      </c>
      <c r="J1044" s="5">
        <f t="shared" si="144"/>
        <v>5.3333333333333337E-2</v>
      </c>
      <c r="K1044" s="21" t="s">
        <v>2027</v>
      </c>
      <c r="L1044" s="21" t="s">
        <v>11</v>
      </c>
      <c r="M1044" s="43">
        <v>100</v>
      </c>
      <c r="N1044" s="30">
        <v>51</v>
      </c>
      <c r="O1044" s="30">
        <f t="shared" si="145"/>
        <v>5111</v>
      </c>
      <c r="P1044" s="45">
        <v>11</v>
      </c>
      <c r="Q1044" s="30" t="str">
        <f t="shared" si="146"/>
        <v>const char* HR006[11] = {"HR006", "Telur bebek, bagian kuning, segar", "47", "386", "17", "35", "0,8", "0", "0,0533333333333333", "TELUR DAN HASIL OLAHANNYA", "5111"};</v>
      </c>
    </row>
    <row r="1045" spans="1:17" x14ac:dyDescent="0.25">
      <c r="A1045" s="12" t="s">
        <v>1830</v>
      </c>
      <c r="B1045" s="28" t="s">
        <v>2306</v>
      </c>
      <c r="C1045" s="4" t="s">
        <v>29</v>
      </c>
      <c r="D1045" s="5">
        <v>88</v>
      </c>
      <c r="E1045" s="14">
        <v>54</v>
      </c>
      <c r="F1045" s="5">
        <v>11</v>
      </c>
      <c r="G1045" s="5">
        <v>0</v>
      </c>
      <c r="H1045" s="5">
        <v>0.8</v>
      </c>
      <c r="I1045" s="11">
        <v>0</v>
      </c>
      <c r="J1045" s="5">
        <f t="shared" si="144"/>
        <v>5.3333333333333337E-2</v>
      </c>
      <c r="K1045" s="21" t="s">
        <v>2027</v>
      </c>
      <c r="L1045" s="21" t="s">
        <v>11</v>
      </c>
      <c r="M1045" s="43">
        <v>100</v>
      </c>
      <c r="N1045" s="30">
        <v>51</v>
      </c>
      <c r="O1045" s="30">
        <f t="shared" si="145"/>
        <v>5112</v>
      </c>
      <c r="P1045" s="45">
        <v>12</v>
      </c>
      <c r="Q1045" s="30" t="str">
        <f t="shared" si="146"/>
        <v>const char* HR007[11] = {"HR007", "Telur bebek, bagian putih, segar", "88", "54", "11", "0", "0,8", "0", "0,0533333333333333", "TELUR DAN HASIL OLAHANNYA", "5112"};</v>
      </c>
    </row>
    <row r="1046" spans="1:17" x14ac:dyDescent="0.25">
      <c r="A1046" s="12" t="s">
        <v>1831</v>
      </c>
      <c r="B1046" s="28" t="s">
        <v>2307</v>
      </c>
      <c r="C1046" s="4" t="s">
        <v>14</v>
      </c>
      <c r="D1046" s="5">
        <v>67.7</v>
      </c>
      <c r="E1046" s="14">
        <v>187</v>
      </c>
      <c r="F1046" s="5">
        <v>10.9</v>
      </c>
      <c r="G1046" s="5">
        <v>12.4</v>
      </c>
      <c r="H1046" s="5">
        <v>7.9</v>
      </c>
      <c r="I1046" s="11">
        <v>0</v>
      </c>
      <c r="J1046" s="5">
        <f t="shared" si="144"/>
        <v>0.52666666666666673</v>
      </c>
      <c r="K1046" s="21" t="s">
        <v>2027</v>
      </c>
      <c r="L1046" s="21" t="s">
        <v>11</v>
      </c>
      <c r="M1046" s="43">
        <v>100</v>
      </c>
      <c r="N1046" s="30">
        <v>51</v>
      </c>
      <c r="O1046" s="30">
        <f t="shared" si="145"/>
        <v>5113</v>
      </c>
      <c r="P1046" s="45">
        <v>13</v>
      </c>
      <c r="Q1046" s="30" t="str">
        <f t="shared" si="146"/>
        <v>const char* HR008[11] = {"HR008", "Telur bebek tambak, segar", "67,7", "187", "10,9", "12,4", "7,9", "0", "0,526666666666667", "TELUR DAN HASIL OLAHANNYA", "5113"};</v>
      </c>
    </row>
    <row r="1047" spans="1:17" x14ac:dyDescent="0.25">
      <c r="A1047" s="12" t="s">
        <v>1832</v>
      </c>
      <c r="B1047" s="28" t="s">
        <v>2308</v>
      </c>
      <c r="C1047" s="4" t="s">
        <v>14</v>
      </c>
      <c r="D1047" s="5">
        <v>36</v>
      </c>
      <c r="E1047" s="14">
        <v>436</v>
      </c>
      <c r="F1047" s="5">
        <v>26.5</v>
      </c>
      <c r="G1047" s="5">
        <v>36.299999999999997</v>
      </c>
      <c r="H1047" s="5">
        <v>0.4</v>
      </c>
      <c r="I1047" s="9"/>
      <c r="J1047" s="5">
        <f t="shared" si="144"/>
        <v>2.6666666666666668E-2</v>
      </c>
      <c r="K1047" s="21" t="s">
        <v>2027</v>
      </c>
      <c r="L1047" s="21" t="s">
        <v>11</v>
      </c>
      <c r="M1047" s="43">
        <v>100</v>
      </c>
      <c r="N1047" s="30">
        <v>51</v>
      </c>
      <c r="O1047" s="30">
        <f t="shared" si="145"/>
        <v>5114</v>
      </c>
      <c r="P1047" s="45">
        <v>14</v>
      </c>
      <c r="Q1047" s="30" t="str">
        <f t="shared" si="146"/>
        <v>const char* HR009[11] = {"HR009", "Telur burung maleo, segar", "36", "436", "26,5", "36,3", "0,4", "", "0,0266666666666667", "TELUR DAN HASIL OLAHANNYA", "5114"};</v>
      </c>
    </row>
    <row r="1048" spans="1:17" x14ac:dyDescent="0.25">
      <c r="A1048" s="12" t="s">
        <v>1833</v>
      </c>
      <c r="B1048" s="28" t="s">
        <v>1834</v>
      </c>
      <c r="C1048" s="4" t="s">
        <v>14</v>
      </c>
      <c r="D1048" s="5">
        <v>7.4</v>
      </c>
      <c r="E1048" s="14">
        <v>136</v>
      </c>
      <c r="F1048" s="5">
        <v>8.6</v>
      </c>
      <c r="G1048" s="5">
        <v>10.1</v>
      </c>
      <c r="H1048" s="5">
        <v>2.7</v>
      </c>
      <c r="I1048" s="11">
        <v>0</v>
      </c>
      <c r="J1048" s="5">
        <f t="shared" si="144"/>
        <v>0.18000000000000002</v>
      </c>
      <c r="K1048" s="21" t="s">
        <v>2027</v>
      </c>
      <c r="L1048" s="21" t="s">
        <v>11</v>
      </c>
      <c r="M1048" s="43">
        <v>100</v>
      </c>
      <c r="N1048" s="30">
        <v>51</v>
      </c>
      <c r="O1048" s="30">
        <f t="shared" si="145"/>
        <v>5115</v>
      </c>
      <c r="P1048" s="45">
        <v>15</v>
      </c>
      <c r="Q1048" s="30" t="str">
        <f t="shared" si="146"/>
        <v>const char* HR010[11] = {"HR010", "Telur penyu, segar", "7,4", "136", "8,6", "10,1", "2,7", "0", "0,18", "TELUR DAN HASIL OLAHANNYA", "5115"};</v>
      </c>
    </row>
    <row r="1049" spans="1:17" x14ac:dyDescent="0.25">
      <c r="A1049" s="12" t="s">
        <v>1835</v>
      </c>
      <c r="B1049" s="28" t="s">
        <v>2309</v>
      </c>
      <c r="C1049" s="4" t="s">
        <v>1372</v>
      </c>
      <c r="D1049" s="5">
        <v>79.8</v>
      </c>
      <c r="E1049" s="14">
        <v>116</v>
      </c>
      <c r="F1049" s="5">
        <v>10.7</v>
      </c>
      <c r="G1049" s="5">
        <v>7</v>
      </c>
      <c r="H1049" s="5">
        <v>1.6</v>
      </c>
      <c r="I1049" s="5">
        <v>0</v>
      </c>
      <c r="J1049" s="5">
        <f t="shared" si="144"/>
        <v>0.10666666666666667</v>
      </c>
      <c r="K1049" s="21" t="s">
        <v>2027</v>
      </c>
      <c r="L1049" s="21" t="s">
        <v>11</v>
      </c>
      <c r="M1049" s="43">
        <v>100</v>
      </c>
      <c r="N1049" s="30">
        <v>51</v>
      </c>
      <c r="O1049" s="30">
        <f t="shared" si="145"/>
        <v>5121</v>
      </c>
      <c r="P1049" s="45">
        <v>21</v>
      </c>
      <c r="Q1049" s="30" t="str">
        <f t="shared" si="146"/>
        <v>const char* HR011[11] = {"HR011", "Telur burung puyuh, segar", "79,8", "116", "10,7", "7", "1,6", "0", "0,106666666666667", "TELUR DAN HASIL OLAHANNYA", "5121"};</v>
      </c>
    </row>
    <row r="1050" spans="1:17" x14ac:dyDescent="0.25">
      <c r="A1050" s="12" t="s">
        <v>1836</v>
      </c>
      <c r="B1050" s="28" t="s">
        <v>2310</v>
      </c>
      <c r="C1050" s="4" t="s">
        <v>127</v>
      </c>
      <c r="D1050" s="5">
        <v>61.9</v>
      </c>
      <c r="E1050" s="14">
        <v>251</v>
      </c>
      <c r="F1050" s="5">
        <v>16.3</v>
      </c>
      <c r="G1050" s="5">
        <v>19.399999999999999</v>
      </c>
      <c r="H1050" s="5">
        <v>1.4</v>
      </c>
      <c r="I1050" s="5">
        <v>0</v>
      </c>
      <c r="J1050" s="5">
        <f t="shared" si="144"/>
        <v>9.3333333333333324E-2</v>
      </c>
      <c r="K1050" s="21" t="s">
        <v>2027</v>
      </c>
      <c r="L1050" s="21" t="s">
        <v>11</v>
      </c>
      <c r="M1050" s="43">
        <v>100</v>
      </c>
      <c r="N1050" s="30">
        <v>51</v>
      </c>
      <c r="O1050" s="30">
        <f t="shared" si="145"/>
        <v>5122</v>
      </c>
      <c r="P1050" s="45">
        <v>22</v>
      </c>
      <c r="Q1050" s="30" t="str">
        <f t="shared" si="146"/>
        <v>const char* HP001[11] = {"HP001", "Telur ayam, dadar, masakan", "61,9", "251", "16,3", "19,4", "1,4", "0", "0,0933333333333333", "TELUR DAN HASIL OLAHANNYA", "5122"};</v>
      </c>
    </row>
    <row r="1051" spans="1:17" x14ac:dyDescent="0.25">
      <c r="A1051" s="12" t="s">
        <v>1837</v>
      </c>
      <c r="B1051" s="28" t="s">
        <v>2311</v>
      </c>
      <c r="C1051" s="4" t="s">
        <v>2333</v>
      </c>
      <c r="D1051" s="5">
        <v>66.5</v>
      </c>
      <c r="E1051" s="14">
        <v>179</v>
      </c>
      <c r="F1051" s="5">
        <v>13.6</v>
      </c>
      <c r="G1051" s="5">
        <v>13.3</v>
      </c>
      <c r="H1051" s="5">
        <v>4.4000000000000004</v>
      </c>
      <c r="I1051" s="11">
        <v>0</v>
      </c>
      <c r="J1051" s="5">
        <f t="shared" si="144"/>
        <v>0.29333333333333333</v>
      </c>
      <c r="K1051" s="21" t="s">
        <v>2027</v>
      </c>
      <c r="L1051" s="21" t="s">
        <v>11</v>
      </c>
      <c r="M1051" s="43">
        <v>100</v>
      </c>
      <c r="N1051" s="30">
        <v>51</v>
      </c>
      <c r="O1051" s="30">
        <f t="shared" si="145"/>
        <v>5123</v>
      </c>
      <c r="P1051" s="45">
        <v>23</v>
      </c>
      <c r="Q1051" s="30" t="str">
        <f t="shared" si="146"/>
        <v>const char* HP002[11] = {"HP002", "Telur bebek, asin, mentah", "66,5", "179", "13,6", "13,3", "4,4", "0", "0,293333333333333", "TELUR DAN HASIL OLAHANNYA", "5123"};</v>
      </c>
    </row>
    <row r="1052" spans="1:17" x14ac:dyDescent="0.25">
      <c r="A1052" s="12" t="s">
        <v>1838</v>
      </c>
      <c r="B1052" s="28" t="s">
        <v>2312</v>
      </c>
      <c r="C1052" s="4" t="s">
        <v>127</v>
      </c>
      <c r="D1052" s="5">
        <v>55.1</v>
      </c>
      <c r="E1052" s="14">
        <v>301</v>
      </c>
      <c r="F1052" s="5">
        <v>20</v>
      </c>
      <c r="G1052" s="5">
        <v>23.7</v>
      </c>
      <c r="H1052" s="5">
        <v>0</v>
      </c>
      <c r="I1052" s="5">
        <v>0</v>
      </c>
      <c r="J1052" s="5">
        <f t="shared" si="144"/>
        <v>0</v>
      </c>
      <c r="K1052" s="21" t="s">
        <v>2027</v>
      </c>
      <c r="L1052" s="21" t="s">
        <v>11</v>
      </c>
      <c r="M1052" s="43">
        <v>100</v>
      </c>
      <c r="N1052" s="30">
        <v>51</v>
      </c>
      <c r="O1052" s="30">
        <f t="shared" si="145"/>
        <v>5124</v>
      </c>
      <c r="P1052" s="45">
        <v>24</v>
      </c>
      <c r="Q1052" s="30" t="str">
        <f t="shared" si="146"/>
        <v>const char* HP003[11] = {"HP003", "Telur bebek, dadar, masakan", "55,1", "301", "20", "23,7", "0", "0", "0", "TELUR DAN HASIL OLAHANNYA", "5124"};</v>
      </c>
    </row>
    <row r="1053" spans="1:17" x14ac:dyDescent="0.25">
      <c r="A1053" s="12" t="s">
        <v>1839</v>
      </c>
      <c r="B1053" s="28" t="s">
        <v>2313</v>
      </c>
      <c r="C1053" s="4" t="s">
        <v>14</v>
      </c>
      <c r="D1053" s="5">
        <v>37.799999999999997</v>
      </c>
      <c r="E1053" s="14">
        <v>358</v>
      </c>
      <c r="F1053" s="5">
        <v>20.7</v>
      </c>
      <c r="G1053" s="5">
        <v>26.4</v>
      </c>
      <c r="H1053" s="5">
        <v>9.4</v>
      </c>
      <c r="I1053" s="11">
        <v>0</v>
      </c>
      <c r="J1053" s="5">
        <f t="shared" si="144"/>
        <v>0.62666666666666671</v>
      </c>
      <c r="K1053" s="21" t="s">
        <v>2027</v>
      </c>
      <c r="L1053" s="21" t="s">
        <v>11</v>
      </c>
      <c r="M1053" s="43">
        <v>100</v>
      </c>
      <c r="N1053" s="30">
        <v>51</v>
      </c>
      <c r="O1053" s="30">
        <f t="shared" si="145"/>
        <v>5125</v>
      </c>
      <c r="P1053" s="45">
        <v>25</v>
      </c>
      <c r="Q1053" s="30" t="str">
        <f t="shared" si="146"/>
        <v>const char* HP004[11] = {"HP004", "Ikan, telur, asin, mentah", "37,8", "358", "20,7", "26,4", "9,4", "0", "0,626666666666667", "TELUR DAN HASIL OLAHANNYA", "5125"};</v>
      </c>
    </row>
    <row r="1054" spans="1:17" x14ac:dyDescent="0.25">
      <c r="A1054" s="12" t="s">
        <v>1840</v>
      </c>
      <c r="B1054" s="28" t="s">
        <v>2314</v>
      </c>
      <c r="C1054" s="4" t="s">
        <v>247</v>
      </c>
      <c r="D1054" s="5">
        <v>36.1</v>
      </c>
      <c r="E1054" s="14">
        <v>313</v>
      </c>
      <c r="F1054" s="5">
        <v>6</v>
      </c>
      <c r="G1054" s="5">
        <v>12.2</v>
      </c>
      <c r="H1054" s="5">
        <v>44.8</v>
      </c>
      <c r="I1054" s="9"/>
      <c r="J1054" s="5">
        <f t="shared" si="144"/>
        <v>2.9866666666666664</v>
      </c>
      <c r="K1054" s="21" t="s">
        <v>2027</v>
      </c>
      <c r="L1054" s="21" t="s">
        <v>11</v>
      </c>
      <c r="M1054" s="43">
        <v>100</v>
      </c>
      <c r="N1054" s="30">
        <v>51</v>
      </c>
      <c r="O1054" s="30">
        <f t="shared" si="145"/>
        <v>5131</v>
      </c>
      <c r="P1054" s="45">
        <v>31</v>
      </c>
      <c r="Q1054" s="30" t="str">
        <f t="shared" si="146"/>
        <v>const char* HP005[11] = {"HP005", "Bayau mi balu, masakan", "36,1", "313", "6", "12,2", "44,8", "", "2,98666666666667", "TELUR DAN HASIL OLAHANNYA", "5131"};</v>
      </c>
    </row>
    <row r="1055" spans="1:17" x14ac:dyDescent="0.25">
      <c r="A1055" s="12" t="s">
        <v>1841</v>
      </c>
      <c r="B1055" s="28" t="s">
        <v>2315</v>
      </c>
      <c r="C1055" s="4" t="s">
        <v>247</v>
      </c>
      <c r="D1055" s="5">
        <v>35</v>
      </c>
      <c r="E1055" s="14">
        <v>349</v>
      </c>
      <c r="F1055" s="5">
        <v>6.8</v>
      </c>
      <c r="G1055" s="5">
        <v>18.7</v>
      </c>
      <c r="H1055" s="5">
        <v>38.299999999999997</v>
      </c>
      <c r="I1055" s="9"/>
      <c r="J1055" s="5">
        <f t="shared" si="144"/>
        <v>2.5533333333333332</v>
      </c>
      <c r="K1055" s="21" t="s">
        <v>2027</v>
      </c>
      <c r="L1055" s="21" t="s">
        <v>11</v>
      </c>
      <c r="M1055" s="43">
        <v>100</v>
      </c>
      <c r="N1055" s="30">
        <v>51</v>
      </c>
      <c r="O1055" s="30">
        <f t="shared" si="145"/>
        <v>5132</v>
      </c>
      <c r="P1055" s="45">
        <v>32</v>
      </c>
      <c r="Q1055" s="30" t="str">
        <f t="shared" si="146"/>
        <v>const char* HP006[11] = {"HP006", "Cucuru bayau, masakan", "35", "349", "6,8", "18,7", "38,3", "", "2,55333333333333", "TELUR DAN HASIL OLAHANNYA", "5132"};</v>
      </c>
    </row>
    <row r="1056" spans="1:17" x14ac:dyDescent="0.25">
      <c r="A1056" s="12" t="s">
        <v>1842</v>
      </c>
      <c r="B1056" s="28" t="s">
        <v>1843</v>
      </c>
      <c r="C1056" s="16" t="s">
        <v>635</v>
      </c>
      <c r="D1056" s="5">
        <v>79</v>
      </c>
      <c r="E1056" s="14">
        <v>193</v>
      </c>
      <c r="F1056" s="5">
        <v>10.6</v>
      </c>
      <c r="G1056" s="5">
        <v>12.4</v>
      </c>
      <c r="H1056" s="5">
        <v>9.6999999999999993</v>
      </c>
      <c r="I1056" s="9"/>
      <c r="J1056" s="5">
        <f t="shared" si="144"/>
        <v>0.64666666666666661</v>
      </c>
      <c r="K1056" s="21" t="s">
        <v>2027</v>
      </c>
      <c r="L1056" s="21" t="s">
        <v>11</v>
      </c>
      <c r="M1056" s="43">
        <v>100</v>
      </c>
      <c r="N1056" s="30">
        <v>51</v>
      </c>
      <c r="O1056" s="30">
        <f t="shared" si="145"/>
        <v>5133</v>
      </c>
      <c r="P1056" s="45">
        <v>33</v>
      </c>
      <c r="Q1056" s="30" t="str">
        <f t="shared" si="146"/>
        <v>const char* HP007[11] = {"HP007", "Kalio telur, masakan", "79", "193", "10,6", "12,4", "9,7", "", "0,646666666666667", "TELUR DAN HASIL OLAHANNYA", "5133"};</v>
      </c>
    </row>
    <row r="1057" spans="1:17" x14ac:dyDescent="0.25">
      <c r="A1057" s="12" t="s">
        <v>1844</v>
      </c>
      <c r="B1057" s="28" t="s">
        <v>2316</v>
      </c>
      <c r="C1057" s="4" t="s">
        <v>29</v>
      </c>
      <c r="D1057" s="8">
        <v>72.5</v>
      </c>
      <c r="E1057" s="14">
        <v>204</v>
      </c>
      <c r="F1057" s="7">
        <v>2.6</v>
      </c>
      <c r="G1057" s="5">
        <v>20</v>
      </c>
      <c r="H1057" s="5">
        <v>4</v>
      </c>
      <c r="I1057" s="10">
        <v>0</v>
      </c>
      <c r="J1057" s="5">
        <f t="shared" si="144"/>
        <v>0.26666666666666666</v>
      </c>
      <c r="K1057" s="21" t="s">
        <v>2026</v>
      </c>
      <c r="L1057" s="21" t="s">
        <v>11</v>
      </c>
      <c r="M1057" s="43">
        <v>100</v>
      </c>
      <c r="N1057" s="30">
        <v>85</v>
      </c>
      <c r="O1057" s="30">
        <f t="shared" si="145"/>
        <v>851</v>
      </c>
      <c r="P1057" s="45">
        <v>1</v>
      </c>
      <c r="Q1057" s="30" t="str">
        <f t="shared" si="146"/>
        <v>const char* JR001[11] = {"JR001", "Kepala susu - krim, segar", "72,5", "204", "2,6", "20", "4", "0", "0,266666666666667", "SUSU DAN HASIL OLAHANNYA", "851"};</v>
      </c>
    </row>
    <row r="1058" spans="1:17" x14ac:dyDescent="0.25">
      <c r="A1058" s="12" t="s">
        <v>1845</v>
      </c>
      <c r="B1058" s="28" t="s">
        <v>1846</v>
      </c>
      <c r="C1058" s="4" t="s">
        <v>1372</v>
      </c>
      <c r="D1058" s="8">
        <v>88.1</v>
      </c>
      <c r="E1058" s="14">
        <v>62</v>
      </c>
      <c r="F1058" s="7">
        <v>1.5</v>
      </c>
      <c r="G1058" s="5">
        <v>3.2</v>
      </c>
      <c r="H1058" s="5">
        <v>7</v>
      </c>
      <c r="I1058" s="7">
        <v>0</v>
      </c>
      <c r="J1058" s="5">
        <f t="shared" si="144"/>
        <v>0.46666666666666667</v>
      </c>
      <c r="K1058" s="21" t="s">
        <v>2026</v>
      </c>
      <c r="L1058" s="21" t="s">
        <v>11</v>
      </c>
      <c r="M1058" s="43">
        <v>100</v>
      </c>
      <c r="N1058" s="30">
        <v>85</v>
      </c>
      <c r="O1058" s="30">
        <f t="shared" si="145"/>
        <v>852</v>
      </c>
      <c r="P1058" s="45">
        <v>2</v>
      </c>
      <c r="Q1058" s="30" t="str">
        <f t="shared" si="146"/>
        <v>const char* JR002[11] = {"JR002", "Susu ibu - ASI", "88,1", "62", "1,5", "3,2", "7", "0", "0,466666666666667", "SUSU DAN HASIL OLAHANNYA", "852"};</v>
      </c>
    </row>
    <row r="1059" spans="1:17" x14ac:dyDescent="0.25">
      <c r="A1059" s="12" t="s">
        <v>1847</v>
      </c>
      <c r="B1059" s="28" t="s">
        <v>1848</v>
      </c>
      <c r="C1059" s="4" t="s">
        <v>29</v>
      </c>
      <c r="D1059" s="8">
        <v>85.9</v>
      </c>
      <c r="E1059" s="14">
        <v>64</v>
      </c>
      <c r="F1059" s="7">
        <v>4.3</v>
      </c>
      <c r="G1059" s="5">
        <v>2.2999999999999998</v>
      </c>
      <c r="H1059" s="5">
        <v>6.6</v>
      </c>
      <c r="I1059" s="10">
        <v>0</v>
      </c>
      <c r="J1059" s="5">
        <f t="shared" si="144"/>
        <v>0.44</v>
      </c>
      <c r="K1059" s="21" t="s">
        <v>2026</v>
      </c>
      <c r="L1059" s="21" t="s">
        <v>11</v>
      </c>
      <c r="M1059" s="43">
        <v>100</v>
      </c>
      <c r="N1059" s="30">
        <v>85</v>
      </c>
      <c r="O1059" s="30">
        <f t="shared" si="145"/>
        <v>853</v>
      </c>
      <c r="P1059" s="45">
        <v>3</v>
      </c>
      <c r="Q1059" s="30" t="str">
        <f t="shared" si="146"/>
        <v>const char* JR003[11] = {"JR003", "Susu kambing, segar", "85,9", "64", "4,3", "2,3", "6,6", "0", "0,44", "SUSU DAN HASIL OLAHANNYA", "853"};</v>
      </c>
    </row>
    <row r="1060" spans="1:17" x14ac:dyDescent="0.25">
      <c r="A1060" s="12" t="s">
        <v>1849</v>
      </c>
      <c r="B1060" s="28" t="s">
        <v>1850</v>
      </c>
      <c r="C1060" s="4" t="s">
        <v>29</v>
      </c>
      <c r="D1060" s="8">
        <v>73.8</v>
      </c>
      <c r="E1060" s="14">
        <v>160</v>
      </c>
      <c r="F1060" s="7">
        <v>6.3</v>
      </c>
      <c r="G1060" s="5">
        <v>12</v>
      </c>
      <c r="H1060" s="5">
        <v>7.1</v>
      </c>
      <c r="I1060" s="9"/>
      <c r="J1060" s="5">
        <f t="shared" si="144"/>
        <v>0.47333333333333333</v>
      </c>
      <c r="K1060" s="21" t="s">
        <v>2026</v>
      </c>
      <c r="L1060" s="21" t="s">
        <v>11</v>
      </c>
      <c r="M1060" s="43">
        <v>100</v>
      </c>
      <c r="N1060" s="30">
        <v>85</v>
      </c>
      <c r="O1060" s="30">
        <f t="shared" si="145"/>
        <v>854</v>
      </c>
      <c r="P1060" s="45">
        <v>4</v>
      </c>
      <c r="Q1060" s="30" t="str">
        <f t="shared" si="146"/>
        <v>const char* JR004[11] = {"JR004", "Susu kerbau, segar", "73,8", "160", "6,3", "12", "7,1", "", "0,473333333333333", "SUSU DAN HASIL OLAHANNYA", "854"};</v>
      </c>
    </row>
    <row r="1061" spans="1:17" x14ac:dyDescent="0.25">
      <c r="A1061" s="12" t="s">
        <v>1851</v>
      </c>
      <c r="B1061" s="28" t="s">
        <v>1852</v>
      </c>
      <c r="C1061" s="4" t="s">
        <v>1372</v>
      </c>
      <c r="D1061" s="8">
        <v>91</v>
      </c>
      <c r="E1061" s="14">
        <v>40</v>
      </c>
      <c r="F1061" s="7">
        <v>2</v>
      </c>
      <c r="G1061" s="5">
        <v>1.1000000000000001</v>
      </c>
      <c r="H1061" s="5">
        <v>5.4</v>
      </c>
      <c r="I1061" s="7">
        <v>0</v>
      </c>
      <c r="J1061" s="5">
        <f t="shared" si="144"/>
        <v>0.36000000000000004</v>
      </c>
      <c r="K1061" s="21" t="s">
        <v>2026</v>
      </c>
      <c r="L1061" s="21" t="s">
        <v>11</v>
      </c>
      <c r="M1061" s="43">
        <v>100</v>
      </c>
      <c r="N1061" s="30">
        <v>85</v>
      </c>
      <c r="O1061" s="30">
        <f t="shared" si="145"/>
        <v>855</v>
      </c>
      <c r="P1061" s="45">
        <v>5</v>
      </c>
      <c r="Q1061" s="30" t="str">
        <f t="shared" si="146"/>
        <v>const char* JR005[11] = {"JR005", "Susu kuda, segar", "91", "40", "2", "1,1", "5,4", "0", "0,36", "SUSU DAN HASIL OLAHANNYA", "855"};</v>
      </c>
    </row>
    <row r="1062" spans="1:17" x14ac:dyDescent="0.25">
      <c r="A1062" s="12" t="s">
        <v>1853</v>
      </c>
      <c r="B1062" s="28" t="s">
        <v>1854</v>
      </c>
      <c r="C1062" s="4" t="s">
        <v>29</v>
      </c>
      <c r="D1062" s="8">
        <v>88.3</v>
      </c>
      <c r="E1062" s="14">
        <v>61</v>
      </c>
      <c r="F1062" s="7">
        <v>3.2</v>
      </c>
      <c r="G1062" s="5">
        <v>3.5</v>
      </c>
      <c r="H1062" s="5">
        <v>4.3</v>
      </c>
      <c r="I1062" s="10">
        <v>0</v>
      </c>
      <c r="J1062" s="5">
        <f t="shared" si="144"/>
        <v>0.28666666666666668</v>
      </c>
      <c r="K1062" s="21" t="s">
        <v>2026</v>
      </c>
      <c r="L1062" s="21" t="s">
        <v>11</v>
      </c>
      <c r="M1062" s="43">
        <v>100</v>
      </c>
      <c r="N1062" s="30">
        <v>85</v>
      </c>
      <c r="O1062" s="30">
        <f t="shared" si="145"/>
        <v>8511</v>
      </c>
      <c r="P1062" s="45">
        <v>11</v>
      </c>
      <c r="Q1062" s="30" t="str">
        <f t="shared" si="146"/>
        <v>const char* JR006[11] = {"JR006", "Susu sapi, segar", "88,3", "61", "3,2", "3,5", "4,3", "0", "0,286666666666667", "SUSU DAN HASIL OLAHANNYA", "8511"};</v>
      </c>
    </row>
    <row r="1063" spans="1:17" x14ac:dyDescent="0.25">
      <c r="A1063" s="12" t="s">
        <v>1855</v>
      </c>
      <c r="B1063" s="28" t="s">
        <v>1856</v>
      </c>
      <c r="C1063" s="4" t="s">
        <v>29</v>
      </c>
      <c r="D1063" s="8">
        <v>62.1</v>
      </c>
      <c r="E1063" s="14">
        <v>210</v>
      </c>
      <c r="F1063" s="7">
        <v>4</v>
      </c>
      <c r="G1063" s="5">
        <v>12.5</v>
      </c>
      <c r="H1063" s="5">
        <v>20.6</v>
      </c>
      <c r="I1063" s="10">
        <v>0</v>
      </c>
      <c r="J1063" s="5">
        <f t="shared" si="144"/>
        <v>1.3733333333333335</v>
      </c>
      <c r="K1063" s="21" t="s">
        <v>2026</v>
      </c>
      <c r="L1063" s="21" t="s">
        <v>11</v>
      </c>
      <c r="M1063" s="43">
        <v>100</v>
      </c>
      <c r="N1063" s="30">
        <v>85</v>
      </c>
      <c r="O1063" s="30">
        <f t="shared" si="145"/>
        <v>8512</v>
      </c>
      <c r="P1063" s="45">
        <v>12</v>
      </c>
      <c r="Q1063" s="30" t="str">
        <f t="shared" si="146"/>
        <v>const char* JP001[11] = {"JP001", "Es krim", "62,1", "210", "4", "12,5", "20,6", "0", "1,37333333333333", "SUSU DAN HASIL OLAHANNYA", "8512"};</v>
      </c>
    </row>
    <row r="1064" spans="1:17" x14ac:dyDescent="0.25">
      <c r="A1064" s="12" t="s">
        <v>1857</v>
      </c>
      <c r="B1064" s="28" t="s">
        <v>1858</v>
      </c>
      <c r="C1064" s="4" t="s">
        <v>29</v>
      </c>
      <c r="D1064" s="8">
        <v>84</v>
      </c>
      <c r="E1064" s="14">
        <v>65</v>
      </c>
      <c r="F1064" s="7">
        <v>10</v>
      </c>
      <c r="G1064" s="5">
        <v>1</v>
      </c>
      <c r="H1064" s="5">
        <v>3.5</v>
      </c>
      <c r="I1064" s="10">
        <v>0</v>
      </c>
      <c r="J1064" s="5">
        <f t="shared" si="144"/>
        <v>0.23333333333333334</v>
      </c>
      <c r="K1064" s="21" t="s">
        <v>2026</v>
      </c>
      <c r="L1064" s="21" t="s">
        <v>11</v>
      </c>
      <c r="M1064" s="43">
        <v>100</v>
      </c>
      <c r="N1064" s="30">
        <v>85</v>
      </c>
      <c r="O1064" s="30">
        <f t="shared" si="145"/>
        <v>8513</v>
      </c>
      <c r="P1064" s="45">
        <v>13</v>
      </c>
      <c r="Q1064" s="30" t="str">
        <f t="shared" si="146"/>
        <v>const char* JP002[11] = {"JP002", "Hangop", "84", "65", "10", "1", "3,5", "0", "0,233333333333333", "SUSU DAN HASIL OLAHANNYA", "8513"};</v>
      </c>
    </row>
    <row r="1065" spans="1:17" x14ac:dyDescent="0.25">
      <c r="A1065" s="12" t="s">
        <v>1859</v>
      </c>
      <c r="B1065" s="28" t="s">
        <v>1860</v>
      </c>
      <c r="C1065" s="4" t="s">
        <v>29</v>
      </c>
      <c r="D1065" s="8">
        <v>38.5</v>
      </c>
      <c r="E1065" s="14">
        <v>326</v>
      </c>
      <c r="F1065" s="7">
        <v>22.8</v>
      </c>
      <c r="G1065" s="5">
        <v>20.3</v>
      </c>
      <c r="H1065" s="5">
        <v>13.1</v>
      </c>
      <c r="I1065" s="10">
        <v>0</v>
      </c>
      <c r="J1065" s="5">
        <f t="shared" si="144"/>
        <v>0.87333333333333329</v>
      </c>
      <c r="K1065" s="21" t="s">
        <v>2026</v>
      </c>
      <c r="L1065" s="21" t="s">
        <v>11</v>
      </c>
      <c r="M1065" s="43">
        <v>100</v>
      </c>
      <c r="N1065" s="30">
        <v>85</v>
      </c>
      <c r="O1065" s="30">
        <f t="shared" si="145"/>
        <v>8514</v>
      </c>
      <c r="P1065" s="45">
        <v>14</v>
      </c>
      <c r="Q1065" s="30" t="str">
        <f t="shared" si="146"/>
        <v>const char* JP003[11] = {"JP003", "Keju", "38,5", "326", "22,8", "20,3", "13,1", "0", "0,873333333333333", "SUSU DAN HASIL OLAHANNYA", "8514"};</v>
      </c>
    </row>
    <row r="1066" spans="1:17" x14ac:dyDescent="0.25">
      <c r="A1066" s="12" t="s">
        <v>1861</v>
      </c>
      <c r="B1066" s="28" t="s">
        <v>1862</v>
      </c>
      <c r="C1066" s="4" t="s">
        <v>29</v>
      </c>
      <c r="D1066" s="8">
        <v>59</v>
      </c>
      <c r="E1066" s="14">
        <v>242</v>
      </c>
      <c r="F1066" s="7">
        <v>19</v>
      </c>
      <c r="G1066" s="5">
        <v>17</v>
      </c>
      <c r="H1066" s="5">
        <v>3</v>
      </c>
      <c r="I1066" s="10">
        <v>0</v>
      </c>
      <c r="J1066" s="5">
        <f t="shared" si="144"/>
        <v>0.2</v>
      </c>
      <c r="K1066" s="21" t="s">
        <v>2026</v>
      </c>
      <c r="L1066" s="21" t="s">
        <v>11</v>
      </c>
      <c r="M1066" s="43">
        <v>100</v>
      </c>
      <c r="N1066" s="30">
        <v>85</v>
      </c>
      <c r="O1066" s="30">
        <f t="shared" si="145"/>
        <v>8515</v>
      </c>
      <c r="P1066" s="45">
        <v>15</v>
      </c>
      <c r="Q1066" s="30" t="str">
        <f t="shared" si="146"/>
        <v>const char* JP004[11] = {"JP004", "Kwark (Quark)", "59", "242", "19", "17", "3", "0", "0,2", "SUSU DAN HASIL OLAHANNYA", "8515"};</v>
      </c>
    </row>
    <row r="1067" spans="1:17" x14ac:dyDescent="0.25">
      <c r="A1067" s="12" t="s">
        <v>1863</v>
      </c>
      <c r="B1067" s="28" t="s">
        <v>2317</v>
      </c>
      <c r="C1067" s="4" t="s">
        <v>29</v>
      </c>
      <c r="D1067" s="8">
        <v>2.5</v>
      </c>
      <c r="E1067" s="14">
        <v>418</v>
      </c>
      <c r="F1067" s="7">
        <v>19</v>
      </c>
      <c r="G1067" s="5">
        <v>9</v>
      </c>
      <c r="H1067" s="5">
        <v>65.5</v>
      </c>
      <c r="I1067" s="10">
        <v>0</v>
      </c>
      <c r="J1067" s="5">
        <f t="shared" si="144"/>
        <v>4.3666666666666663</v>
      </c>
      <c r="K1067" s="21" t="s">
        <v>2026</v>
      </c>
      <c r="L1067" s="21" t="s">
        <v>11</v>
      </c>
      <c r="M1067" s="43">
        <v>100</v>
      </c>
      <c r="N1067" s="30">
        <v>85</v>
      </c>
      <c r="O1067" s="30">
        <f t="shared" si="145"/>
        <v>8521</v>
      </c>
      <c r="P1067" s="45">
        <v>21</v>
      </c>
      <c r="Q1067" s="30" t="str">
        <f t="shared" si="146"/>
        <v>const char* JP005[11] = {"JP005", "Susu asam untuk bayi, bubuk", "2,5", "418", "19", "9", "65,5", "0", "4,36666666666667", "SUSU DAN HASIL OLAHANNYA", "8521"};</v>
      </c>
    </row>
    <row r="1068" spans="1:17" x14ac:dyDescent="0.25">
      <c r="A1068" s="12" t="s">
        <v>1864</v>
      </c>
      <c r="B1068" s="28" t="s">
        <v>1865</v>
      </c>
      <c r="C1068" s="4" t="s">
        <v>29</v>
      </c>
      <c r="D1068" s="8">
        <v>3.5</v>
      </c>
      <c r="E1068" s="14">
        <v>513</v>
      </c>
      <c r="F1068" s="7">
        <v>24.6</v>
      </c>
      <c r="G1068" s="5">
        <v>30</v>
      </c>
      <c r="H1068" s="5">
        <v>36.200000000000003</v>
      </c>
      <c r="I1068" s="10">
        <v>0</v>
      </c>
      <c r="J1068" s="5">
        <f t="shared" si="144"/>
        <v>2.4133333333333336</v>
      </c>
      <c r="K1068" s="21" t="s">
        <v>2026</v>
      </c>
      <c r="L1068" s="21" t="s">
        <v>11</v>
      </c>
      <c r="M1068" s="43">
        <v>100</v>
      </c>
      <c r="N1068" s="30">
        <v>85</v>
      </c>
      <c r="O1068" s="30">
        <f t="shared" si="145"/>
        <v>8522</v>
      </c>
      <c r="P1068" s="45">
        <v>22</v>
      </c>
      <c r="Q1068" s="30" t="str">
        <f t="shared" si="146"/>
        <v>const char* JP006[11] = {"JP006", "Susu bubuk", "3,5", "513", "24,6", "30", "36,2", "0", "2,41333333333333", "SUSU DAN HASIL OLAHANNYA", "8522"};</v>
      </c>
    </row>
    <row r="1069" spans="1:17" x14ac:dyDescent="0.25">
      <c r="A1069" s="12" t="s">
        <v>1866</v>
      </c>
      <c r="B1069" s="28" t="s">
        <v>1867</v>
      </c>
      <c r="C1069" s="4" t="s">
        <v>29</v>
      </c>
      <c r="D1069" s="8">
        <v>25</v>
      </c>
      <c r="E1069" s="14">
        <v>343</v>
      </c>
      <c r="F1069" s="7">
        <v>8.1999999999999993</v>
      </c>
      <c r="G1069" s="5">
        <v>10</v>
      </c>
      <c r="H1069" s="5">
        <v>55</v>
      </c>
      <c r="I1069" s="10">
        <v>0</v>
      </c>
      <c r="J1069" s="5">
        <f t="shared" si="144"/>
        <v>3.6666666666666665</v>
      </c>
      <c r="K1069" s="21" t="s">
        <v>2026</v>
      </c>
      <c r="L1069" s="21" t="s">
        <v>11</v>
      </c>
      <c r="M1069" s="43">
        <v>100</v>
      </c>
      <c r="N1069" s="30">
        <v>85</v>
      </c>
      <c r="O1069" s="30">
        <f t="shared" si="145"/>
        <v>8523</v>
      </c>
      <c r="P1069" s="45">
        <v>23</v>
      </c>
      <c r="Q1069" s="30" t="str">
        <f t="shared" si="146"/>
        <v>const char* JP007[11] = {"JP007", "Susu kental manis", "25", "343", "8,2", "10", "55", "0", "3,66666666666667", "SUSU DAN HASIL OLAHANNYA", "8523"};</v>
      </c>
    </row>
    <row r="1070" spans="1:17" x14ac:dyDescent="0.25">
      <c r="A1070" s="12" t="s">
        <v>1868</v>
      </c>
      <c r="B1070" s="28" t="s">
        <v>1869</v>
      </c>
      <c r="C1070" s="4" t="s">
        <v>29</v>
      </c>
      <c r="D1070" s="8">
        <v>73.7</v>
      </c>
      <c r="E1070" s="14">
        <v>138</v>
      </c>
      <c r="F1070" s="7">
        <v>7</v>
      </c>
      <c r="G1070" s="5">
        <v>7.9</v>
      </c>
      <c r="H1070" s="5">
        <v>9.9</v>
      </c>
      <c r="I1070" s="9"/>
      <c r="J1070" s="5">
        <f t="shared" si="144"/>
        <v>0.66</v>
      </c>
      <c r="K1070" s="21" t="s">
        <v>2026</v>
      </c>
      <c r="L1070" s="21" t="s">
        <v>11</v>
      </c>
      <c r="M1070" s="43">
        <v>100</v>
      </c>
      <c r="N1070" s="30">
        <v>85</v>
      </c>
      <c r="O1070" s="30">
        <f t="shared" si="145"/>
        <v>8524</v>
      </c>
      <c r="P1070" s="45">
        <v>24</v>
      </c>
      <c r="Q1070" s="30" t="str">
        <f t="shared" si="146"/>
        <v>const char* JP008[11] = {"JP008", "Susu kental tak manis", "73,7", "138", "7", "7,9", "9,9", "", "0,66", "SUSU DAN HASIL OLAHANNYA", "8524"};</v>
      </c>
    </row>
    <row r="1071" spans="1:17" x14ac:dyDescent="0.25">
      <c r="A1071" s="12" t="s">
        <v>1870</v>
      </c>
      <c r="B1071" s="28" t="s">
        <v>1871</v>
      </c>
      <c r="C1071" s="4" t="s">
        <v>29</v>
      </c>
      <c r="D1071" s="8">
        <v>3.5</v>
      </c>
      <c r="E1071" s="14">
        <v>359</v>
      </c>
      <c r="F1071" s="7">
        <v>35.6</v>
      </c>
      <c r="G1071" s="5">
        <v>1</v>
      </c>
      <c r="H1071" s="5">
        <v>52</v>
      </c>
      <c r="I1071" s="10">
        <v>0</v>
      </c>
      <c r="J1071" s="5">
        <f t="shared" si="144"/>
        <v>3.4666666666666668</v>
      </c>
      <c r="K1071" s="21" t="s">
        <v>2026</v>
      </c>
      <c r="L1071" s="21" t="s">
        <v>11</v>
      </c>
      <c r="M1071" s="43">
        <v>100</v>
      </c>
      <c r="N1071" s="30">
        <v>85</v>
      </c>
      <c r="O1071" s="30">
        <f t="shared" si="145"/>
        <v>8525</v>
      </c>
      <c r="P1071" s="45">
        <v>25</v>
      </c>
      <c r="Q1071" s="30" t="str">
        <f t="shared" si="146"/>
        <v>const char* JP009[11] = {"JP009", "Susu skim, bubuk", "3,5", "359", "35,6", "1", "52", "0", "3,46666666666667", "SUSU DAN HASIL OLAHANNYA", "8525"};</v>
      </c>
    </row>
    <row r="1072" spans="1:17" x14ac:dyDescent="0.25">
      <c r="A1072" s="12" t="s">
        <v>1872</v>
      </c>
      <c r="B1072" s="28" t="s">
        <v>1873</v>
      </c>
      <c r="C1072" s="4" t="s">
        <v>29</v>
      </c>
      <c r="D1072" s="8">
        <v>90.5</v>
      </c>
      <c r="E1072" s="14">
        <v>36</v>
      </c>
      <c r="F1072" s="7">
        <v>3.5</v>
      </c>
      <c r="G1072" s="5">
        <v>0.1</v>
      </c>
      <c r="H1072" s="5">
        <v>5.0999999999999996</v>
      </c>
      <c r="I1072" s="9"/>
      <c r="J1072" s="5">
        <f t="shared" si="144"/>
        <v>0.33999999999999997</v>
      </c>
      <c r="K1072" s="21" t="s">
        <v>2026</v>
      </c>
      <c r="L1072" s="21" t="s">
        <v>11</v>
      </c>
      <c r="M1072" s="43">
        <v>100</v>
      </c>
      <c r="N1072" s="30">
        <v>85</v>
      </c>
      <c r="O1072" s="30">
        <f t="shared" si="145"/>
        <v>8531</v>
      </c>
      <c r="P1072" s="45">
        <v>31</v>
      </c>
      <c r="Q1072" s="30" t="str">
        <f t="shared" si="146"/>
        <v>const char* JP010[11] = {"JP010", "Susu skim, segar", "90,5", "36", "3,5", "0,1", "5,1", "", "0,34", "SUSU DAN HASIL OLAHANNYA", "8531"};</v>
      </c>
    </row>
    <row r="1073" spans="1:17" x14ac:dyDescent="0.25">
      <c r="A1073" s="12" t="s">
        <v>1874</v>
      </c>
      <c r="B1073" s="28" t="s">
        <v>1875</v>
      </c>
      <c r="C1073" s="4" t="s">
        <v>29</v>
      </c>
      <c r="D1073" s="8">
        <v>88</v>
      </c>
      <c r="E1073" s="14">
        <v>52</v>
      </c>
      <c r="F1073" s="7">
        <v>3.3</v>
      </c>
      <c r="G1073" s="5">
        <v>2.5</v>
      </c>
      <c r="H1073" s="5">
        <v>4</v>
      </c>
      <c r="I1073" s="10">
        <v>0</v>
      </c>
      <c r="J1073" s="5">
        <f t="shared" si="144"/>
        <v>0.26666666666666666</v>
      </c>
      <c r="K1073" s="21" t="s">
        <v>2026</v>
      </c>
      <c r="L1073" s="21" t="s">
        <v>11</v>
      </c>
      <c r="M1073" s="43">
        <v>100</v>
      </c>
      <c r="N1073" s="30">
        <v>85</v>
      </c>
      <c r="O1073" s="30">
        <f t="shared" si="145"/>
        <v>8532</v>
      </c>
      <c r="P1073" s="45">
        <v>32</v>
      </c>
      <c r="Q1073" s="30" t="str">
        <f t="shared" si="146"/>
        <v>const char* JP011[11] = {"JP011", "Yoghurt, segar", "88", "52", "3,3", "2,5", "4", "0", "0,266666666666667", "SUSU DAN HASIL OLAHANNYA", "8532"};</v>
      </c>
    </row>
    <row r="1074" spans="1:17" x14ac:dyDescent="0.25">
      <c r="A1074" s="12" t="s">
        <v>1876</v>
      </c>
      <c r="B1074" s="28" t="s">
        <v>2318</v>
      </c>
      <c r="C1074" s="4" t="s">
        <v>29</v>
      </c>
      <c r="D1074" s="5">
        <v>70</v>
      </c>
      <c r="E1074" s="6">
        <v>180</v>
      </c>
      <c r="F1074" s="5">
        <v>4</v>
      </c>
      <c r="G1074" s="5">
        <v>15</v>
      </c>
      <c r="H1074" s="5">
        <v>10</v>
      </c>
      <c r="I1074" s="10">
        <v>2.4</v>
      </c>
      <c r="J1074" s="5">
        <f t="shared" si="144"/>
        <v>0.66666666666666663</v>
      </c>
      <c r="K1074" s="21" t="s">
        <v>2025</v>
      </c>
      <c r="L1074" s="21" t="s">
        <v>11</v>
      </c>
      <c r="M1074" s="43">
        <v>100</v>
      </c>
      <c r="N1074" s="30">
        <v>34</v>
      </c>
      <c r="O1074" s="30">
        <f t="shared" si="145"/>
        <v>341</v>
      </c>
      <c r="P1074" s="45">
        <v>1</v>
      </c>
      <c r="Q1074" s="30" t="str">
        <f t="shared" si="146"/>
        <v>const char* KR001[11] = {"KR001", "Kelapa setengah tua, daging, segar", "70", "180", "4", "15", "10", "2,4", "0,666666666666667", "LEMAK DAN MINYAK", "341"};</v>
      </c>
    </row>
    <row r="1075" spans="1:17" x14ac:dyDescent="0.25">
      <c r="A1075" s="12" t="s">
        <v>1877</v>
      </c>
      <c r="B1075" s="28" t="s">
        <v>2319</v>
      </c>
      <c r="C1075" s="4" t="s">
        <v>29</v>
      </c>
      <c r="D1075" s="5">
        <v>46.9</v>
      </c>
      <c r="E1075" s="6">
        <v>359</v>
      </c>
      <c r="F1075" s="5">
        <v>3.4</v>
      </c>
      <c r="G1075" s="5">
        <v>34.700000000000003</v>
      </c>
      <c r="H1075" s="5">
        <v>14</v>
      </c>
      <c r="I1075" s="10">
        <v>4.7</v>
      </c>
      <c r="J1075" s="5">
        <f t="shared" si="144"/>
        <v>0.93333333333333335</v>
      </c>
      <c r="K1075" s="21" t="s">
        <v>2025</v>
      </c>
      <c r="L1075" s="21" t="s">
        <v>11</v>
      </c>
      <c r="M1075" s="43">
        <v>100</v>
      </c>
      <c r="N1075" s="30">
        <v>34</v>
      </c>
      <c r="O1075" s="30">
        <f t="shared" si="145"/>
        <v>342</v>
      </c>
      <c r="P1075" s="45">
        <v>2</v>
      </c>
      <c r="Q1075" s="30" t="str">
        <f t="shared" si="146"/>
        <v>const char* KR002[11] = {"KR002", "Kelapa tua, daging, segar", "46,9", "359", "3,4", "34,7", "14", "4,7", "0,933333333333333", "LEMAK DAN MINYAK", "342"};</v>
      </c>
    </row>
    <row r="1076" spans="1:17" x14ac:dyDescent="0.25">
      <c r="A1076" s="12" t="s">
        <v>1878</v>
      </c>
      <c r="B1076" s="28" t="s">
        <v>1879</v>
      </c>
      <c r="C1076" s="4" t="s">
        <v>29</v>
      </c>
      <c r="D1076" s="5">
        <v>0</v>
      </c>
      <c r="E1076" s="6">
        <v>902</v>
      </c>
      <c r="F1076" s="5">
        <v>0</v>
      </c>
      <c r="G1076" s="5">
        <v>100</v>
      </c>
      <c r="H1076" s="5">
        <v>0</v>
      </c>
      <c r="I1076" s="10">
        <v>0</v>
      </c>
      <c r="J1076" s="5">
        <f t="shared" si="144"/>
        <v>0</v>
      </c>
      <c r="K1076" s="21" t="s">
        <v>2025</v>
      </c>
      <c r="L1076" s="21" t="s">
        <v>11</v>
      </c>
      <c r="M1076" s="43">
        <v>100</v>
      </c>
      <c r="N1076" s="30">
        <v>34</v>
      </c>
      <c r="O1076" s="30">
        <f t="shared" si="145"/>
        <v>343</v>
      </c>
      <c r="P1076" s="45">
        <v>3</v>
      </c>
      <c r="Q1076" s="30" t="str">
        <f t="shared" si="146"/>
        <v>const char* KR003[11] = {"KR003", "Lemak babi (lard)", "0", "902", "0", "100", "0", "0", "0", "LEMAK DAN MINYAK", "343"};</v>
      </c>
    </row>
    <row r="1077" spans="1:17" x14ac:dyDescent="0.25">
      <c r="A1077" s="12" t="s">
        <v>1880</v>
      </c>
      <c r="B1077" s="28" t="s">
        <v>1881</v>
      </c>
      <c r="C1077" s="4" t="s">
        <v>29</v>
      </c>
      <c r="D1077" s="5">
        <v>20</v>
      </c>
      <c r="E1077" s="6">
        <v>626</v>
      </c>
      <c r="F1077" s="5">
        <v>9.1</v>
      </c>
      <c r="G1077" s="5">
        <v>65</v>
      </c>
      <c r="H1077" s="5">
        <v>1.1000000000000001</v>
      </c>
      <c r="I1077" s="10">
        <v>0</v>
      </c>
      <c r="J1077" s="5">
        <f t="shared" si="144"/>
        <v>7.3333333333333334E-2</v>
      </c>
      <c r="K1077" s="21" t="s">
        <v>2025</v>
      </c>
      <c r="L1077" s="21" t="s">
        <v>11</v>
      </c>
      <c r="M1077" s="43">
        <v>100</v>
      </c>
      <c r="N1077" s="30">
        <v>34</v>
      </c>
      <c r="O1077" s="30">
        <f t="shared" si="145"/>
        <v>344</v>
      </c>
      <c r="P1077" s="45">
        <v>4</v>
      </c>
      <c r="Q1077" s="30" t="str">
        <f t="shared" si="146"/>
        <v>const char* KR004[11] = {"KR004", "Lemak babi (bacon)", "20", "626", "9,1", "65", "1,1", "0", "0,0733333333333333", "LEMAK DAN MINYAK", "344"};</v>
      </c>
    </row>
    <row r="1078" spans="1:17" x14ac:dyDescent="0.25">
      <c r="A1078" s="12" t="s">
        <v>1882</v>
      </c>
      <c r="B1078" s="28" t="s">
        <v>1883</v>
      </c>
      <c r="C1078" s="4" t="s">
        <v>14</v>
      </c>
      <c r="D1078" s="5">
        <v>43.3</v>
      </c>
      <c r="E1078" s="6">
        <v>372</v>
      </c>
      <c r="F1078" s="5">
        <v>12</v>
      </c>
      <c r="G1078" s="5">
        <v>29.4</v>
      </c>
      <c r="H1078" s="5">
        <v>14.4</v>
      </c>
      <c r="I1078" s="10">
        <v>0</v>
      </c>
      <c r="J1078" s="5">
        <f t="shared" si="144"/>
        <v>0.96000000000000008</v>
      </c>
      <c r="K1078" s="21" t="s">
        <v>2025</v>
      </c>
      <c r="L1078" s="21" t="s">
        <v>11</v>
      </c>
      <c r="M1078" s="43">
        <v>100</v>
      </c>
      <c r="N1078" s="30">
        <v>34</v>
      </c>
      <c r="O1078" s="30">
        <f t="shared" si="145"/>
        <v>345</v>
      </c>
      <c r="P1078" s="45">
        <v>5</v>
      </c>
      <c r="Q1078" s="30" t="str">
        <f t="shared" si="146"/>
        <v>const char* KR005[11] = {"KR005", "Lemak ikan", "43,3", "372", "12", "29,4", "14,4", "0", "0,96", "LEMAK DAN MINYAK", "345"};</v>
      </c>
    </row>
    <row r="1079" spans="1:17" ht="22.5" customHeight="1" x14ac:dyDescent="0.25">
      <c r="A1079" s="12" t="s">
        <v>1884</v>
      </c>
      <c r="B1079" s="28" t="s">
        <v>2320</v>
      </c>
      <c r="C1079" s="4" t="s">
        <v>29</v>
      </c>
      <c r="D1079" s="5">
        <v>5</v>
      </c>
      <c r="E1079" s="6">
        <v>818</v>
      </c>
      <c r="F1079" s="5">
        <v>1.5</v>
      </c>
      <c r="G1079" s="5">
        <v>90</v>
      </c>
      <c r="H1079" s="5">
        <v>0</v>
      </c>
      <c r="I1079" s="10">
        <v>0</v>
      </c>
      <c r="J1079" s="5">
        <f t="shared" si="144"/>
        <v>0</v>
      </c>
      <c r="K1079" s="21" t="s">
        <v>2025</v>
      </c>
      <c r="L1079" s="21" t="s">
        <v>11</v>
      </c>
      <c r="M1079" s="43">
        <v>100</v>
      </c>
      <c r="N1079" s="30">
        <v>34</v>
      </c>
      <c r="O1079" s="30">
        <f t="shared" si="145"/>
        <v>3411</v>
      </c>
      <c r="P1079" s="45">
        <v>11</v>
      </c>
      <c r="Q1079" s="30" t="str">
        <f t="shared" si="146"/>
        <v>const char* KR006[11] = {"KR006", "Lemak kerbau (lemak sapi)", "5", "818", "1,5", "90", "0", "0", "0", "LEMAK DAN MINYAK", "3411"};</v>
      </c>
    </row>
    <row r="1080" spans="1:17" x14ac:dyDescent="0.25">
      <c r="A1080" s="12" t="s">
        <v>1885</v>
      </c>
      <c r="B1080" s="28" t="s">
        <v>1886</v>
      </c>
      <c r="C1080" s="4" t="s">
        <v>29</v>
      </c>
      <c r="D1080" s="5">
        <v>0</v>
      </c>
      <c r="E1080" s="6">
        <v>902</v>
      </c>
      <c r="F1080" s="5">
        <v>0</v>
      </c>
      <c r="G1080" s="5">
        <v>100</v>
      </c>
      <c r="H1080" s="5">
        <v>0</v>
      </c>
      <c r="I1080" s="10">
        <v>0</v>
      </c>
      <c r="J1080" s="5">
        <f t="shared" si="144"/>
        <v>0</v>
      </c>
      <c r="K1080" s="21" t="s">
        <v>2025</v>
      </c>
      <c r="L1080" s="21" t="s">
        <v>11</v>
      </c>
      <c r="M1080" s="43">
        <v>100</v>
      </c>
      <c r="N1080" s="30">
        <v>34</v>
      </c>
      <c r="O1080" s="30">
        <f t="shared" si="145"/>
        <v>3412</v>
      </c>
      <c r="P1080" s="45">
        <v>12</v>
      </c>
      <c r="Q1080" s="30" t="str">
        <f t="shared" si="146"/>
        <v>const char* KR007[11] = {"KR007", "Minyak hiu, hati", "0", "902", "0", "100", "0", "0", "0", "LEMAK DAN MINYAK", "3412"};</v>
      </c>
    </row>
    <row r="1081" spans="1:17" x14ac:dyDescent="0.25">
      <c r="A1081" s="12" t="s">
        <v>1887</v>
      </c>
      <c r="B1081" s="28" t="s">
        <v>1888</v>
      </c>
      <c r="C1081" s="4" t="s">
        <v>29</v>
      </c>
      <c r="D1081" s="5">
        <v>0</v>
      </c>
      <c r="E1081" s="6">
        <v>902</v>
      </c>
      <c r="F1081" s="5">
        <v>0</v>
      </c>
      <c r="G1081" s="5">
        <v>100</v>
      </c>
      <c r="H1081" s="5">
        <v>0</v>
      </c>
      <c r="I1081" s="10">
        <v>0</v>
      </c>
      <c r="J1081" s="5">
        <f t="shared" si="144"/>
        <v>0</v>
      </c>
      <c r="K1081" s="21" t="s">
        <v>2025</v>
      </c>
      <c r="L1081" s="21" t="s">
        <v>11</v>
      </c>
      <c r="M1081" s="43">
        <v>100</v>
      </c>
      <c r="N1081" s="30">
        <v>34</v>
      </c>
      <c r="O1081" s="30">
        <f t="shared" si="145"/>
        <v>3413</v>
      </c>
      <c r="P1081" s="45">
        <v>13</v>
      </c>
      <c r="Q1081" s="30" t="str">
        <f t="shared" si="146"/>
        <v>const char* KR008[11] = {"KR008", "Minyak ikan", "0", "902", "0", "100", "0", "0", "0", "LEMAK DAN MINYAK", "3413"};</v>
      </c>
    </row>
    <row r="1082" spans="1:17" x14ac:dyDescent="0.25">
      <c r="A1082" s="12" t="s">
        <v>1889</v>
      </c>
      <c r="B1082" s="28" t="s">
        <v>1890</v>
      </c>
      <c r="C1082" s="4" t="s">
        <v>29</v>
      </c>
      <c r="D1082" s="5">
        <v>0</v>
      </c>
      <c r="E1082" s="6">
        <v>902</v>
      </c>
      <c r="F1082" s="5">
        <v>0</v>
      </c>
      <c r="G1082" s="5">
        <v>100</v>
      </c>
      <c r="H1082" s="5">
        <v>0</v>
      </c>
      <c r="I1082" s="10">
        <v>0</v>
      </c>
      <c r="J1082" s="5">
        <f t="shared" si="144"/>
        <v>0</v>
      </c>
      <c r="K1082" s="21" t="s">
        <v>2025</v>
      </c>
      <c r="L1082" s="21" t="s">
        <v>11</v>
      </c>
      <c r="M1082" s="43">
        <v>100</v>
      </c>
      <c r="N1082" s="30">
        <v>34</v>
      </c>
      <c r="O1082" s="30">
        <f t="shared" si="145"/>
        <v>3414</v>
      </c>
      <c r="P1082" s="45">
        <v>14</v>
      </c>
      <c r="Q1082" s="30" t="str">
        <f t="shared" si="146"/>
        <v>const char* KR009[11] = {"KR009", "Minyak kacang tanah", "0", "902", "0", "100", "0", "0", "0", "LEMAK DAN MINYAK", "3414"};</v>
      </c>
    </row>
    <row r="1083" spans="1:17" x14ac:dyDescent="0.25">
      <c r="A1083" s="12" t="s">
        <v>1891</v>
      </c>
      <c r="B1083" s="28" t="s">
        <v>1892</v>
      </c>
      <c r="C1083" s="4" t="s">
        <v>1372</v>
      </c>
      <c r="D1083" s="5">
        <v>0.1</v>
      </c>
      <c r="E1083" s="6">
        <v>883</v>
      </c>
      <c r="F1083" s="5">
        <v>0</v>
      </c>
      <c r="G1083" s="5">
        <v>99.9</v>
      </c>
      <c r="H1083" s="5">
        <v>0</v>
      </c>
      <c r="I1083" s="7">
        <v>0</v>
      </c>
      <c r="J1083" s="5">
        <f t="shared" si="144"/>
        <v>0</v>
      </c>
      <c r="K1083" s="21" t="s">
        <v>2025</v>
      </c>
      <c r="L1083" s="21" t="s">
        <v>11</v>
      </c>
      <c r="M1083" s="43">
        <v>100</v>
      </c>
      <c r="N1083" s="30">
        <v>34</v>
      </c>
      <c r="O1083" s="30">
        <f t="shared" si="145"/>
        <v>3415</v>
      </c>
      <c r="P1083" s="45">
        <v>15</v>
      </c>
      <c r="Q1083" s="30" t="str">
        <f t="shared" si="146"/>
        <v>const char* KR010[11] = {"KR010", "Minyak kedelai", "0,1", "883", "0", "99,9", "0", "0", "0", "LEMAK DAN MINYAK", "3415"};</v>
      </c>
    </row>
    <row r="1084" spans="1:17" x14ac:dyDescent="0.25">
      <c r="A1084" s="12" t="s">
        <v>1893</v>
      </c>
      <c r="B1084" s="28" t="s">
        <v>1894</v>
      </c>
      <c r="C1084" s="4" t="s">
        <v>29</v>
      </c>
      <c r="D1084" s="5">
        <v>0</v>
      </c>
      <c r="E1084" s="6">
        <v>870</v>
      </c>
      <c r="F1084" s="5">
        <v>1</v>
      </c>
      <c r="G1084" s="5">
        <v>98</v>
      </c>
      <c r="H1084" s="5">
        <v>0</v>
      </c>
      <c r="I1084" s="10">
        <v>0</v>
      </c>
      <c r="J1084" s="5">
        <f t="shared" si="144"/>
        <v>0</v>
      </c>
      <c r="K1084" s="21" t="s">
        <v>2025</v>
      </c>
      <c r="L1084" s="21" t="s">
        <v>11</v>
      </c>
      <c r="M1084" s="43">
        <v>100</v>
      </c>
      <c r="N1084" s="30">
        <v>34</v>
      </c>
      <c r="O1084" s="30">
        <f t="shared" si="145"/>
        <v>3421</v>
      </c>
      <c r="P1084" s="45">
        <v>21</v>
      </c>
      <c r="Q1084" s="30" t="str">
        <f t="shared" si="146"/>
        <v>const char* KR011[11] = {"KR011", "Minyak kelapa", "0", "870", "1", "98", "0", "0", "0", "LEMAK DAN MINYAK", "3421"};</v>
      </c>
    </row>
    <row r="1085" spans="1:17" x14ac:dyDescent="0.25">
      <c r="A1085" s="12" t="s">
        <v>1895</v>
      </c>
      <c r="B1085" s="28" t="s">
        <v>1896</v>
      </c>
      <c r="C1085" s="4" t="s">
        <v>29</v>
      </c>
      <c r="D1085" s="5">
        <v>0</v>
      </c>
      <c r="E1085" s="6">
        <v>884</v>
      </c>
      <c r="F1085" s="5">
        <v>0</v>
      </c>
      <c r="G1085" s="5">
        <v>100</v>
      </c>
      <c r="H1085" s="5">
        <v>0</v>
      </c>
      <c r="I1085" s="10">
        <v>0</v>
      </c>
      <c r="J1085" s="5">
        <f t="shared" si="144"/>
        <v>0</v>
      </c>
      <c r="K1085" s="21" t="s">
        <v>2025</v>
      </c>
      <c r="L1085" s="21" t="s">
        <v>11</v>
      </c>
      <c r="M1085" s="43">
        <v>100</v>
      </c>
      <c r="N1085" s="30">
        <v>34</v>
      </c>
      <c r="O1085" s="30">
        <f t="shared" si="145"/>
        <v>3422</v>
      </c>
      <c r="P1085" s="45">
        <v>22</v>
      </c>
      <c r="Q1085" s="30" t="str">
        <f t="shared" si="146"/>
        <v>const char* KR012[11] = {"KR012", "Minyak kelapa sawit", "0", "884", "0", "100", "0", "0", "0", "LEMAK DAN MINYAK", "3422"};</v>
      </c>
    </row>
    <row r="1086" spans="1:17" x14ac:dyDescent="0.25">
      <c r="A1086" s="12" t="s">
        <v>1897</v>
      </c>
      <c r="B1086" s="28" t="s">
        <v>1898</v>
      </c>
      <c r="C1086" s="4" t="s">
        <v>1372</v>
      </c>
      <c r="D1086" s="5">
        <v>0.1</v>
      </c>
      <c r="E1086" s="6">
        <v>881</v>
      </c>
      <c r="F1086" s="5">
        <v>0.2</v>
      </c>
      <c r="G1086" s="5">
        <v>99.7</v>
      </c>
      <c r="H1086" s="5">
        <v>0</v>
      </c>
      <c r="I1086" s="10">
        <v>0</v>
      </c>
      <c r="J1086" s="5">
        <f t="shared" si="144"/>
        <v>0</v>
      </c>
      <c r="K1086" s="21" t="s">
        <v>2025</v>
      </c>
      <c r="L1086" s="21" t="s">
        <v>11</v>
      </c>
      <c r="M1086" s="43">
        <v>100</v>
      </c>
      <c r="N1086" s="30">
        <v>34</v>
      </c>
      <c r="O1086" s="30">
        <f t="shared" si="145"/>
        <v>3423</v>
      </c>
      <c r="P1086" s="45">
        <v>23</v>
      </c>
      <c r="Q1086" s="30" t="str">
        <f t="shared" si="146"/>
        <v>const char* KR013[11] = {"KR013", "Minyak wijen", "0,1", "881", "0,2", "99,7", "0", "0", "0", "LEMAK DAN MINYAK", "3423"};</v>
      </c>
    </row>
    <row r="1087" spans="1:17" x14ac:dyDescent="0.25">
      <c r="A1087" s="12" t="s">
        <v>1899</v>
      </c>
      <c r="B1087" s="28" t="s">
        <v>1900</v>
      </c>
      <c r="C1087" s="4" t="s">
        <v>2329</v>
      </c>
      <c r="D1087" s="5">
        <v>0</v>
      </c>
      <c r="E1087" s="6">
        <v>884</v>
      </c>
      <c r="F1087" s="5">
        <v>0</v>
      </c>
      <c r="G1087" s="5">
        <v>100</v>
      </c>
      <c r="H1087" s="11">
        <v>0</v>
      </c>
      <c r="I1087" s="10">
        <v>0</v>
      </c>
      <c r="J1087" s="5">
        <f t="shared" si="144"/>
        <v>0</v>
      </c>
      <c r="K1087" s="21" t="s">
        <v>2025</v>
      </c>
      <c r="L1087" s="21" t="s">
        <v>11</v>
      </c>
      <c r="M1087" s="43">
        <v>100</v>
      </c>
      <c r="N1087" s="30">
        <v>34</v>
      </c>
      <c r="O1087" s="30">
        <f t="shared" si="145"/>
        <v>3424</v>
      </c>
      <c r="P1087" s="45">
        <v>24</v>
      </c>
      <c r="Q1087" s="30" t="str">
        <f t="shared" si="146"/>
        <v>const char* KR014[11] = {"KR014", "Minyak zaitun", "0", "884", "0", "100", "0", "0", "0", "LEMAK DAN MINYAK", "3424"};</v>
      </c>
    </row>
    <row r="1088" spans="1:17" x14ac:dyDescent="0.25">
      <c r="A1088" s="12" t="s">
        <v>1901</v>
      </c>
      <c r="B1088" s="28" t="s">
        <v>1902</v>
      </c>
      <c r="C1088" s="4" t="s">
        <v>29</v>
      </c>
      <c r="D1088" s="5">
        <v>15.5</v>
      </c>
      <c r="E1088" s="6">
        <v>720</v>
      </c>
      <c r="F1088" s="5">
        <v>0.6</v>
      </c>
      <c r="G1088" s="5">
        <v>81</v>
      </c>
      <c r="H1088" s="5">
        <v>0.4</v>
      </c>
      <c r="I1088" s="10">
        <v>0</v>
      </c>
      <c r="J1088" s="5">
        <f t="shared" si="144"/>
        <v>2.6666666666666668E-2</v>
      </c>
      <c r="K1088" s="21" t="s">
        <v>2025</v>
      </c>
      <c r="L1088" s="21" t="s">
        <v>11</v>
      </c>
      <c r="M1088" s="43">
        <v>100</v>
      </c>
      <c r="N1088" s="30">
        <v>34</v>
      </c>
      <c r="O1088" s="30">
        <f t="shared" si="145"/>
        <v>3425</v>
      </c>
      <c r="P1088" s="45">
        <v>25</v>
      </c>
      <c r="Q1088" s="30" t="str">
        <f t="shared" si="146"/>
        <v>const char* KP001[11] = {"KP001", "Margarin", "15,5", "720", "0,6", "81", "0,4", "0", "0,0266666666666667", "LEMAK DAN MINYAK", "3425"};</v>
      </c>
    </row>
    <row r="1089" spans="1:17" x14ac:dyDescent="0.25">
      <c r="A1089" s="12" t="s">
        <v>1903</v>
      </c>
      <c r="B1089" s="28" t="s">
        <v>1904</v>
      </c>
      <c r="C1089" s="4" t="s">
        <v>2329</v>
      </c>
      <c r="D1089" s="5">
        <v>16</v>
      </c>
      <c r="E1089" s="6">
        <v>742</v>
      </c>
      <c r="F1089" s="5">
        <v>0.5</v>
      </c>
      <c r="G1089" s="5">
        <v>81.599999999999994</v>
      </c>
      <c r="H1089" s="5">
        <v>1.4</v>
      </c>
      <c r="I1089" s="10">
        <v>0</v>
      </c>
      <c r="J1089" s="5">
        <f t="shared" si="144"/>
        <v>9.3333333333333324E-2</v>
      </c>
      <c r="K1089" s="21" t="s">
        <v>2025</v>
      </c>
      <c r="L1089" s="21" t="s">
        <v>11</v>
      </c>
      <c r="M1089" s="43">
        <v>100</v>
      </c>
      <c r="N1089" s="30">
        <v>34</v>
      </c>
      <c r="O1089" s="30">
        <f t="shared" si="145"/>
        <v>3431</v>
      </c>
      <c r="P1089" s="45">
        <v>31</v>
      </c>
      <c r="Q1089" s="30" t="str">
        <f t="shared" si="146"/>
        <v>const char* KP002[11] = {"KP002", "Mentega", "16", "742", "0,5", "81,6", "1,4", "0", "0,0933333333333333", "LEMAK DAN MINYAK", "3431"};</v>
      </c>
    </row>
    <row r="1090" spans="1:17" x14ac:dyDescent="0.25">
      <c r="A1090" s="12" t="s">
        <v>1905</v>
      </c>
      <c r="B1090" s="28" t="s">
        <v>1906</v>
      </c>
      <c r="C1090" s="4" t="s">
        <v>29</v>
      </c>
      <c r="D1090" s="5">
        <v>80</v>
      </c>
      <c r="E1090" s="6">
        <v>122</v>
      </c>
      <c r="F1090" s="5">
        <v>2</v>
      </c>
      <c r="G1090" s="5">
        <v>10</v>
      </c>
      <c r="H1090" s="5">
        <v>7.6</v>
      </c>
      <c r="I1090" s="10">
        <v>1.4</v>
      </c>
      <c r="J1090" s="5">
        <f t="shared" si="144"/>
        <v>0.5066666666666666</v>
      </c>
      <c r="K1090" s="21" t="s">
        <v>2025</v>
      </c>
      <c r="L1090" s="21" t="s">
        <v>11</v>
      </c>
      <c r="M1090" s="43">
        <v>100</v>
      </c>
      <c r="N1090" s="30">
        <v>34</v>
      </c>
      <c r="O1090" s="30">
        <f t="shared" si="145"/>
        <v>3432</v>
      </c>
      <c r="P1090" s="45">
        <v>32</v>
      </c>
      <c r="Q1090" s="30" t="str">
        <f t="shared" si="146"/>
        <v>const char* KP003[11] = {"KP003", "Santan (dengan air)", "80", "122", "2", "10", "7,6", "1,4", "0,506666666666667", "LEMAK DAN MINYAK", "3432"};</v>
      </c>
    </row>
    <row r="1091" spans="1:17" x14ac:dyDescent="0.25">
      <c r="A1091" s="12" t="s">
        <v>1907</v>
      </c>
      <c r="B1091" s="28" t="s">
        <v>1908</v>
      </c>
      <c r="C1091" s="4" t="s">
        <v>29</v>
      </c>
      <c r="D1091" s="5">
        <v>54.9</v>
      </c>
      <c r="E1091" s="6">
        <v>324</v>
      </c>
      <c r="F1091" s="5">
        <v>4.2</v>
      </c>
      <c r="G1091" s="5">
        <v>34.299999999999997</v>
      </c>
      <c r="H1091" s="5">
        <v>5.6</v>
      </c>
      <c r="I1091" s="10">
        <v>0</v>
      </c>
      <c r="J1091" s="5">
        <f t="shared" ref="J1091:J1147" si="148">H1091/15</f>
        <v>0.37333333333333329</v>
      </c>
      <c r="K1091" s="21" t="s">
        <v>2025</v>
      </c>
      <c r="L1091" s="21" t="s">
        <v>11</v>
      </c>
      <c r="M1091" s="43">
        <v>100</v>
      </c>
      <c r="N1091" s="30">
        <v>34</v>
      </c>
      <c r="O1091" s="30">
        <f t="shared" ref="O1091:O1147" si="149">IF(P1091&lt;10,N1091*10+P1091,IF(P1091&lt;100,N1091*100+P1091,IF(P1091&lt;1000,N1091*1000+P1091,N1091*1000+P1091)))</f>
        <v>3433</v>
      </c>
      <c r="P1091" s="45">
        <v>33</v>
      </c>
      <c r="Q1091" s="30" t="str">
        <f t="shared" ref="Q1091:Q1147" si="150">CONCATENATE("const char* ",A1091,"[11] = {""",A1091,""", """,B1091,""", """,D1091,""", """,E1091,""", """,F1091,""", """,G1091,""", """,H1091,""", """,I1091,""", """,J1091,""", """,K1091,,""", """,O1091,"""};")</f>
        <v>const char* KP004[11] = {"KP004", "Santan murni", "54,9", "324", "4,2", "34,3", "5,6", "0", "0,373333333333333", "LEMAK DAN MINYAK", "3433"};</v>
      </c>
    </row>
    <row r="1092" spans="1:17" x14ac:dyDescent="0.25">
      <c r="A1092" s="12" t="s">
        <v>1909</v>
      </c>
      <c r="B1092" s="28" t="s">
        <v>1910</v>
      </c>
      <c r="C1092" s="4" t="s">
        <v>2329</v>
      </c>
      <c r="D1092" s="5">
        <v>1.4</v>
      </c>
      <c r="E1092" s="6">
        <v>527</v>
      </c>
      <c r="F1092" s="5">
        <v>2</v>
      </c>
      <c r="G1092" s="5">
        <v>29.8</v>
      </c>
      <c r="H1092" s="7">
        <v>62.7</v>
      </c>
      <c r="I1092" s="11">
        <v>6.5</v>
      </c>
      <c r="J1092" s="5">
        <f t="shared" si="148"/>
        <v>4.1800000000000006</v>
      </c>
      <c r="K1092" s="21" t="s">
        <v>2024</v>
      </c>
      <c r="L1092" s="21" t="s">
        <v>11</v>
      </c>
      <c r="M1092" s="43">
        <v>100</v>
      </c>
      <c r="N1092" s="30">
        <v>25</v>
      </c>
      <c r="O1092" s="30">
        <f t="shared" si="149"/>
        <v>251</v>
      </c>
      <c r="P1092" s="45">
        <v>1</v>
      </c>
      <c r="Q1092" s="30" t="str">
        <f t="shared" si="150"/>
        <v>const char* MP001[11] = {"MP001", "Coklat manis, batang", "1,4", "527", "2", "29,8", "62,7", "6,5", "4,18", "GULA, SIRUP DAN KONFEKSIONERI", "251"};</v>
      </c>
    </row>
    <row r="1093" spans="1:17" ht="24" customHeight="1" x14ac:dyDescent="0.25">
      <c r="A1093" s="12" t="s">
        <v>1911</v>
      </c>
      <c r="B1093" s="28" t="s">
        <v>2321</v>
      </c>
      <c r="C1093" s="4" t="s">
        <v>2329</v>
      </c>
      <c r="D1093" s="5">
        <v>2.2999999999999998</v>
      </c>
      <c r="E1093" s="6">
        <v>615</v>
      </c>
      <c r="F1093" s="5">
        <v>5.5</v>
      </c>
      <c r="G1093" s="11">
        <v>42.6</v>
      </c>
      <c r="H1093" s="7">
        <v>29.2</v>
      </c>
      <c r="I1093" s="11">
        <v>10.8</v>
      </c>
      <c r="J1093" s="5">
        <f t="shared" si="148"/>
        <v>1.9466666666666665</v>
      </c>
      <c r="K1093" s="21" t="s">
        <v>2024</v>
      </c>
      <c r="L1093" s="21" t="s">
        <v>11</v>
      </c>
      <c r="M1093" s="43">
        <v>100</v>
      </c>
      <c r="N1093" s="30">
        <v>25</v>
      </c>
      <c r="O1093" s="30">
        <f t="shared" si="149"/>
        <v>252</v>
      </c>
      <c r="P1093" s="45">
        <v>2</v>
      </c>
      <c r="Q1093" s="30" t="str">
        <f t="shared" si="150"/>
        <v>const char* MP002[11] = {"MP002", "Coklat pahit, batang", "2,3", "615", "5,5", "42,6", "29,2", "10,8", "1,94666666666667", "GULA, SIRUP DAN KONFEKSIONERI", "252"};</v>
      </c>
    </row>
    <row r="1094" spans="1:17" x14ac:dyDescent="0.25">
      <c r="A1094" s="12" t="s">
        <v>1912</v>
      </c>
      <c r="B1094" s="28" t="s">
        <v>1913</v>
      </c>
      <c r="C1094" s="4" t="s">
        <v>2329</v>
      </c>
      <c r="D1094" s="5">
        <v>1</v>
      </c>
      <c r="E1094" s="6">
        <v>565</v>
      </c>
      <c r="F1094" s="5">
        <v>9</v>
      </c>
      <c r="G1094" s="5">
        <v>35</v>
      </c>
      <c r="H1094" s="7">
        <v>53.6</v>
      </c>
      <c r="I1094" s="11">
        <v>3.4</v>
      </c>
      <c r="J1094" s="5">
        <f t="shared" si="148"/>
        <v>3.5733333333333333</v>
      </c>
      <c r="K1094" s="21" t="s">
        <v>2024</v>
      </c>
      <c r="L1094" s="21" t="s">
        <v>11</v>
      </c>
      <c r="M1094" s="43">
        <v>100</v>
      </c>
      <c r="N1094" s="30">
        <v>25</v>
      </c>
      <c r="O1094" s="30">
        <f t="shared" si="149"/>
        <v>253</v>
      </c>
      <c r="P1094" s="45">
        <v>3</v>
      </c>
      <c r="Q1094" s="30" t="str">
        <f t="shared" si="150"/>
        <v>const char* MP003[11] = {"MP003", "Coklat susu, batang", "1", "565", "9", "35", "53,6", "3,4", "3,57333333333333", "GULA, SIRUP DAN KONFEKSIONERI", "253"};</v>
      </c>
    </row>
    <row r="1095" spans="1:17" x14ac:dyDescent="0.25">
      <c r="A1095" s="12" t="s">
        <v>1914</v>
      </c>
      <c r="B1095" s="28" t="s">
        <v>1915</v>
      </c>
      <c r="C1095" s="4" t="s">
        <v>2329</v>
      </c>
      <c r="D1095" s="5">
        <v>3.9</v>
      </c>
      <c r="E1095" s="6">
        <v>311</v>
      </c>
      <c r="F1095" s="5">
        <v>8</v>
      </c>
      <c r="G1095" s="11">
        <v>4</v>
      </c>
      <c r="H1095" s="7">
        <v>48.9</v>
      </c>
      <c r="I1095" s="5">
        <v>32.6</v>
      </c>
      <c r="J1095" s="5">
        <f t="shared" si="148"/>
        <v>3.26</v>
      </c>
      <c r="K1095" s="21" t="s">
        <v>2024</v>
      </c>
      <c r="L1095" s="21" t="s">
        <v>11</v>
      </c>
      <c r="M1095" s="43">
        <v>100</v>
      </c>
      <c r="N1095" s="30">
        <v>25</v>
      </c>
      <c r="O1095" s="30">
        <f t="shared" si="149"/>
        <v>254</v>
      </c>
      <c r="P1095" s="45">
        <v>4</v>
      </c>
      <c r="Q1095" s="30" t="str">
        <f t="shared" si="150"/>
        <v>const char* MP004[11] = {"MP004", "Coklat bubuk", "3,9", "311", "8", "4", "48,9", "32,6", "3,26", "GULA, SIRUP DAN KONFEKSIONERI", "254"};</v>
      </c>
    </row>
    <row r="1096" spans="1:17" x14ac:dyDescent="0.25">
      <c r="A1096" s="12" t="s">
        <v>1916</v>
      </c>
      <c r="B1096" s="28" t="s">
        <v>1917</v>
      </c>
      <c r="C1096" s="4" t="s">
        <v>2329</v>
      </c>
      <c r="D1096" s="5">
        <v>7</v>
      </c>
      <c r="E1096" s="6">
        <v>368</v>
      </c>
      <c r="F1096" s="5">
        <v>0</v>
      </c>
      <c r="G1096" s="5">
        <v>0</v>
      </c>
      <c r="H1096" s="7">
        <v>92</v>
      </c>
      <c r="I1096" s="11">
        <v>0</v>
      </c>
      <c r="J1096" s="5">
        <f t="shared" si="148"/>
        <v>6.1333333333333337</v>
      </c>
      <c r="K1096" s="21" t="s">
        <v>2024</v>
      </c>
      <c r="L1096" s="21" t="s">
        <v>11</v>
      </c>
      <c r="M1096" s="43">
        <v>100</v>
      </c>
      <c r="N1096" s="30">
        <v>25</v>
      </c>
      <c r="O1096" s="30">
        <f t="shared" si="149"/>
        <v>255</v>
      </c>
      <c r="P1096" s="45">
        <v>5</v>
      </c>
      <c r="Q1096" s="30" t="str">
        <f t="shared" si="150"/>
        <v>const char* MP005[11] = {"MP005", "Gula aren", "7", "368", "0", "0", "92", "0", "6,13333333333333", "GULA, SIRUP DAN KONFEKSIONERI", "255"};</v>
      </c>
    </row>
    <row r="1097" spans="1:17" x14ac:dyDescent="0.25">
      <c r="A1097" s="12" t="s">
        <v>1918</v>
      </c>
      <c r="B1097" s="28" t="s">
        <v>1919</v>
      </c>
      <c r="C1097" s="4" t="s">
        <v>2329</v>
      </c>
      <c r="D1097" s="5">
        <v>10</v>
      </c>
      <c r="E1097" s="6">
        <v>386</v>
      </c>
      <c r="F1097" s="5">
        <v>3</v>
      </c>
      <c r="G1097" s="5">
        <v>10</v>
      </c>
      <c r="H1097" s="7">
        <v>76</v>
      </c>
      <c r="I1097" s="11">
        <v>0</v>
      </c>
      <c r="J1097" s="5">
        <f t="shared" si="148"/>
        <v>5.0666666666666664</v>
      </c>
      <c r="K1097" s="21" t="s">
        <v>2024</v>
      </c>
      <c r="L1097" s="21" t="s">
        <v>11</v>
      </c>
      <c r="M1097" s="43">
        <v>100</v>
      </c>
      <c r="N1097" s="30">
        <v>25</v>
      </c>
      <c r="O1097" s="30">
        <f t="shared" si="149"/>
        <v>2511</v>
      </c>
      <c r="P1097" s="45">
        <v>11</v>
      </c>
      <c r="Q1097" s="30" t="str">
        <f t="shared" si="150"/>
        <v>const char* MP006[11] = {"MP006", "Gula kelapa", "10", "386", "3", "10", "76", "0", "5,06666666666667", "GULA, SIRUP DAN KONFEKSIONERI", "2511"};</v>
      </c>
    </row>
    <row r="1098" spans="1:17" x14ac:dyDescent="0.25">
      <c r="A1098" s="12" t="s">
        <v>1920</v>
      </c>
      <c r="B1098" s="28" t="s">
        <v>1921</v>
      </c>
      <c r="C1098" s="4" t="s">
        <v>2329</v>
      </c>
      <c r="D1098" s="5">
        <v>5.4</v>
      </c>
      <c r="E1098" s="6">
        <v>394</v>
      </c>
      <c r="F1098" s="5">
        <v>0</v>
      </c>
      <c r="G1098" s="5">
        <v>0</v>
      </c>
      <c r="H1098" s="7">
        <v>94</v>
      </c>
      <c r="I1098" s="11">
        <v>0</v>
      </c>
      <c r="J1098" s="5">
        <f t="shared" si="148"/>
        <v>6.2666666666666666</v>
      </c>
      <c r="K1098" s="21" t="s">
        <v>2024</v>
      </c>
      <c r="L1098" s="21" t="s">
        <v>11</v>
      </c>
      <c r="M1098" s="43">
        <v>100</v>
      </c>
      <c r="N1098" s="30">
        <v>25</v>
      </c>
      <c r="O1098" s="30">
        <f t="shared" si="149"/>
        <v>2512</v>
      </c>
      <c r="P1098" s="45">
        <v>12</v>
      </c>
      <c r="Q1098" s="30" t="str">
        <f t="shared" si="150"/>
        <v>const char* MP007[11] = {"MP007", "Gula putih", "5,4", "394", "0", "0", "94", "0", "6,26666666666667", "GULA, SIRUP DAN KONFEKSIONERI", "2512"};</v>
      </c>
    </row>
    <row r="1099" spans="1:17" x14ac:dyDescent="0.25">
      <c r="A1099" s="12" t="s">
        <v>1922</v>
      </c>
      <c r="B1099" s="28" t="s">
        <v>1923</v>
      </c>
      <c r="C1099" s="4" t="s">
        <v>2329</v>
      </c>
      <c r="D1099" s="5">
        <v>34</v>
      </c>
      <c r="E1099" s="6">
        <v>239</v>
      </c>
      <c r="F1099" s="5">
        <v>0.5</v>
      </c>
      <c r="G1099" s="5">
        <v>0.6</v>
      </c>
      <c r="H1099" s="7">
        <v>64.5</v>
      </c>
      <c r="I1099" s="11">
        <v>1</v>
      </c>
      <c r="J1099" s="5">
        <f t="shared" si="148"/>
        <v>4.3</v>
      </c>
      <c r="K1099" s="21" t="s">
        <v>2024</v>
      </c>
      <c r="L1099" s="21" t="s">
        <v>11</v>
      </c>
      <c r="M1099" s="43">
        <v>100</v>
      </c>
      <c r="N1099" s="30">
        <v>25</v>
      </c>
      <c r="O1099" s="30">
        <f t="shared" si="149"/>
        <v>2513</v>
      </c>
      <c r="P1099" s="45">
        <v>13</v>
      </c>
      <c r="Q1099" s="30" t="str">
        <f t="shared" si="150"/>
        <v>const char* MP008[11] = {"MP008", "Jam, selai", "34", "239", "0,5", "0,6", "64,5", "1", "4,3", "GULA, SIRUP DAN KONFEKSIONERI", "2513"};</v>
      </c>
    </row>
    <row r="1100" spans="1:17" x14ac:dyDescent="0.25">
      <c r="A1100" s="12" t="s">
        <v>1924</v>
      </c>
      <c r="B1100" s="28" t="s">
        <v>1925</v>
      </c>
      <c r="C1100" s="4" t="s">
        <v>1372</v>
      </c>
      <c r="D1100" s="5">
        <v>2.6</v>
      </c>
      <c r="E1100" s="6">
        <v>129</v>
      </c>
      <c r="F1100" s="11">
        <v>12.3</v>
      </c>
      <c r="G1100" s="11">
        <v>0.5</v>
      </c>
      <c r="H1100" s="7">
        <v>35</v>
      </c>
      <c r="I1100" s="11">
        <v>0</v>
      </c>
      <c r="J1100" s="5">
        <f t="shared" si="148"/>
        <v>2.3333333333333335</v>
      </c>
      <c r="K1100" s="21" t="s">
        <v>2024</v>
      </c>
      <c r="L1100" s="21" t="s">
        <v>11</v>
      </c>
      <c r="M1100" s="43">
        <v>100</v>
      </c>
      <c r="N1100" s="30">
        <v>25</v>
      </c>
      <c r="O1100" s="30">
        <f t="shared" si="149"/>
        <v>2514</v>
      </c>
      <c r="P1100" s="45">
        <v>14</v>
      </c>
      <c r="Q1100" s="30" t="str">
        <f t="shared" si="150"/>
        <v>const char* MP009[11] = {"MP009", "Kopi bubuk instant", "2,6", "129", "12,3", "0,5", "35", "0", "2,33333333333333", "GULA, SIRUP DAN KONFEKSIONERI", "2514"};</v>
      </c>
    </row>
    <row r="1101" spans="1:17" x14ac:dyDescent="0.25">
      <c r="A1101" s="12" t="s">
        <v>1926</v>
      </c>
      <c r="B1101" s="28" t="s">
        <v>1927</v>
      </c>
      <c r="C1101" s="4" t="s">
        <v>2329</v>
      </c>
      <c r="D1101" s="5">
        <v>20</v>
      </c>
      <c r="E1101" s="6">
        <v>294</v>
      </c>
      <c r="F1101" s="5">
        <v>0.3</v>
      </c>
      <c r="G1101" s="5">
        <v>0</v>
      </c>
      <c r="H1101" s="7">
        <v>79.5</v>
      </c>
      <c r="I1101" s="11">
        <v>0.2</v>
      </c>
      <c r="J1101" s="5">
        <f t="shared" si="148"/>
        <v>5.3</v>
      </c>
      <c r="K1101" s="21" t="s">
        <v>2024</v>
      </c>
      <c r="L1101" s="21" t="s">
        <v>11</v>
      </c>
      <c r="M1101" s="43">
        <v>100</v>
      </c>
      <c r="N1101" s="30">
        <v>25</v>
      </c>
      <c r="O1101" s="30">
        <f t="shared" si="149"/>
        <v>2515</v>
      </c>
      <c r="P1101" s="45">
        <v>15</v>
      </c>
      <c r="Q1101" s="30" t="str">
        <f t="shared" si="150"/>
        <v>const char* MP010[11] = {"MP010", "Madu", "20", "294", "0,3", "0", "79,5", "0,2", "5,3", "GULA, SIRUP DAN KONFEKSIONERI", "2515"};</v>
      </c>
    </row>
    <row r="1102" spans="1:17" x14ac:dyDescent="0.25">
      <c r="A1102" s="12" t="s">
        <v>1928</v>
      </c>
      <c r="B1102" s="28" t="s">
        <v>1929</v>
      </c>
      <c r="C1102" s="4" t="s">
        <v>14</v>
      </c>
      <c r="D1102" s="5">
        <v>46.7</v>
      </c>
      <c r="E1102" s="6">
        <v>217</v>
      </c>
      <c r="F1102" s="5">
        <v>2.5</v>
      </c>
      <c r="G1102" s="5">
        <v>1</v>
      </c>
      <c r="H1102" s="7">
        <v>49.6</v>
      </c>
      <c r="I1102" s="9"/>
      <c r="J1102" s="5">
        <f t="shared" si="148"/>
        <v>3.3066666666666666</v>
      </c>
      <c r="K1102" s="21" t="s">
        <v>2024</v>
      </c>
      <c r="L1102" s="21" t="s">
        <v>11</v>
      </c>
      <c r="M1102" s="43">
        <v>100</v>
      </c>
      <c r="N1102" s="30">
        <v>25</v>
      </c>
      <c r="O1102" s="30">
        <f t="shared" si="149"/>
        <v>2521</v>
      </c>
      <c r="P1102" s="45">
        <v>21</v>
      </c>
      <c r="Q1102" s="30" t="str">
        <f t="shared" si="150"/>
        <v>const char* MP011[11] = {"MP011", "Markisa squash", "46,7", "217", "2,5", "1", "49,6", "", "3,30666666666667", "GULA, SIRUP DAN KONFEKSIONERI", "2521"};</v>
      </c>
    </row>
    <row r="1103" spans="1:17" x14ac:dyDescent="0.25">
      <c r="A1103" s="12" t="s">
        <v>1930</v>
      </c>
      <c r="B1103" s="28" t="s">
        <v>1931</v>
      </c>
      <c r="C1103" s="4" t="s">
        <v>14</v>
      </c>
      <c r="D1103" s="5">
        <v>74.400000000000006</v>
      </c>
      <c r="E1103" s="6">
        <v>104</v>
      </c>
      <c r="F1103" s="5">
        <v>1.2</v>
      </c>
      <c r="G1103" s="5">
        <v>0.5</v>
      </c>
      <c r="H1103" s="7">
        <v>23.7</v>
      </c>
      <c r="I1103" s="9"/>
      <c r="J1103" s="5">
        <f t="shared" si="148"/>
        <v>1.5799999999999998</v>
      </c>
      <c r="K1103" s="21" t="s">
        <v>2024</v>
      </c>
      <c r="L1103" s="21" t="s">
        <v>11</v>
      </c>
      <c r="M1103" s="43">
        <v>100</v>
      </c>
      <c r="N1103" s="30">
        <v>25</v>
      </c>
      <c r="O1103" s="30">
        <f t="shared" si="149"/>
        <v>2522</v>
      </c>
      <c r="P1103" s="45">
        <v>22</v>
      </c>
      <c r="Q1103" s="30" t="str">
        <f t="shared" si="150"/>
        <v>const char* MP012[11] = {"MP012", "Markisa squash, BD", "74,4", "104", "1,2", "0,5", "23,7", "", "1,58", "GULA, SIRUP DAN KONFEKSIONERI", "2522"};</v>
      </c>
    </row>
    <row r="1104" spans="1:17" x14ac:dyDescent="0.25">
      <c r="A1104" s="12" t="s">
        <v>1932</v>
      </c>
      <c r="B1104" s="28" t="s">
        <v>1933</v>
      </c>
      <c r="C1104" s="4" t="s">
        <v>2329</v>
      </c>
      <c r="D1104" s="5">
        <v>21.2</v>
      </c>
      <c r="E1104" s="6">
        <v>276</v>
      </c>
      <c r="F1104" s="9"/>
      <c r="G1104" s="5">
        <v>0.1</v>
      </c>
      <c r="H1104" s="7">
        <v>71</v>
      </c>
      <c r="I1104" s="11">
        <v>0</v>
      </c>
      <c r="J1104" s="5">
        <f t="shared" si="148"/>
        <v>4.7333333333333334</v>
      </c>
      <c r="K1104" s="21" t="s">
        <v>2024</v>
      </c>
      <c r="L1104" s="21" t="s">
        <v>11</v>
      </c>
      <c r="M1104" s="43">
        <v>100</v>
      </c>
      <c r="N1104" s="30">
        <v>25</v>
      </c>
      <c r="O1104" s="30">
        <f t="shared" si="149"/>
        <v>2523</v>
      </c>
      <c r="P1104" s="45">
        <v>23</v>
      </c>
      <c r="Q1104" s="30" t="str">
        <f t="shared" si="150"/>
        <v>const char* MP013[11] = {"MP013", "Melase", "21,2", "276", "", "0,1", "71", "0", "4,73333333333333", "GULA, SIRUP DAN KONFEKSIONERI", "2523"};</v>
      </c>
    </row>
    <row r="1105" spans="1:17" x14ac:dyDescent="0.25">
      <c r="A1105" s="12" t="s">
        <v>1934</v>
      </c>
      <c r="B1105" s="28" t="s">
        <v>1935</v>
      </c>
      <c r="C1105" s="4" t="s">
        <v>2329</v>
      </c>
      <c r="D1105" s="5">
        <v>44</v>
      </c>
      <c r="E1105" s="6">
        <v>213</v>
      </c>
      <c r="F1105" s="5">
        <v>0</v>
      </c>
      <c r="G1105" s="5">
        <v>0</v>
      </c>
      <c r="H1105" s="7">
        <v>55</v>
      </c>
      <c r="I1105" s="5">
        <v>0</v>
      </c>
      <c r="J1105" s="5">
        <f t="shared" si="148"/>
        <v>3.6666666666666665</v>
      </c>
      <c r="K1105" s="21" t="s">
        <v>2024</v>
      </c>
      <c r="L1105" s="21" t="s">
        <v>11</v>
      </c>
      <c r="M1105" s="43">
        <v>100</v>
      </c>
      <c r="N1105" s="30">
        <v>25</v>
      </c>
      <c r="O1105" s="30">
        <f t="shared" si="149"/>
        <v>2524</v>
      </c>
      <c r="P1105" s="45">
        <v>24</v>
      </c>
      <c r="Q1105" s="30" t="str">
        <f t="shared" si="150"/>
        <v>const char* MP014[11] = {"MP014", "Sirup", "44", "213", "0", "0", "55", "0", "3,66666666666667", "GULA, SIRUP DAN KONFEKSIONERI", "2524"};</v>
      </c>
    </row>
    <row r="1106" spans="1:17" x14ac:dyDescent="0.25">
      <c r="A1106" s="12" t="s">
        <v>1936</v>
      </c>
      <c r="B1106" s="28" t="s">
        <v>1937</v>
      </c>
      <c r="C1106" s="4" t="s">
        <v>14</v>
      </c>
      <c r="D1106" s="5">
        <v>43.3</v>
      </c>
      <c r="E1106" s="6">
        <v>228</v>
      </c>
      <c r="F1106" s="5">
        <v>0.2</v>
      </c>
      <c r="G1106" s="5">
        <v>0.4</v>
      </c>
      <c r="H1106" s="7">
        <v>55.9</v>
      </c>
      <c r="I1106" s="11">
        <v>0</v>
      </c>
      <c r="J1106" s="5">
        <f t="shared" si="148"/>
        <v>3.7266666666666666</v>
      </c>
      <c r="K1106" s="21" t="s">
        <v>2024</v>
      </c>
      <c r="L1106" s="21" t="s">
        <v>11</v>
      </c>
      <c r="M1106" s="43">
        <v>100</v>
      </c>
      <c r="N1106" s="30">
        <v>25</v>
      </c>
      <c r="O1106" s="30">
        <f t="shared" si="149"/>
        <v>2525</v>
      </c>
      <c r="P1106" s="45">
        <v>25</v>
      </c>
      <c r="Q1106" s="30" t="str">
        <f t="shared" si="150"/>
        <v>const char* MP015[11] = {"MP015", "Sirup pirous", "43,3", "228", "0,2", "0,4", "55,9", "0", "3,72666666666667", "GULA, SIRUP DAN KONFEKSIONERI", "2525"};</v>
      </c>
    </row>
    <row r="1107" spans="1:17" x14ac:dyDescent="0.25">
      <c r="A1107" s="12" t="s">
        <v>1938</v>
      </c>
      <c r="B1107" s="28" t="s">
        <v>1939</v>
      </c>
      <c r="C1107" s="4" t="s">
        <v>1372</v>
      </c>
      <c r="D1107" s="5">
        <v>7.7</v>
      </c>
      <c r="E1107" s="6">
        <v>300</v>
      </c>
      <c r="F1107" s="5">
        <v>28.3</v>
      </c>
      <c r="G1107" s="5">
        <v>4.8</v>
      </c>
      <c r="H1107" s="7">
        <v>53.6</v>
      </c>
      <c r="I1107" s="5">
        <v>9.6</v>
      </c>
      <c r="J1107" s="5">
        <f t="shared" si="148"/>
        <v>3.5733333333333333</v>
      </c>
      <c r="K1107" s="21" t="s">
        <v>2024</v>
      </c>
      <c r="L1107" s="21" t="s">
        <v>11</v>
      </c>
      <c r="M1107" s="43">
        <v>100</v>
      </c>
      <c r="N1107" s="30">
        <v>25</v>
      </c>
      <c r="O1107" s="30">
        <f t="shared" si="149"/>
        <v>2531</v>
      </c>
      <c r="P1107" s="45">
        <v>31</v>
      </c>
      <c r="Q1107" s="30" t="str">
        <f t="shared" si="150"/>
        <v>const char* MP016[11] = {"MP016", "Teh hijau daun kering", "7,7", "300", "28,3", "4,8", "53,6", "9,6", "3,57333333333333", "GULA, SIRUP DAN KONFEKSIONERI", "2531"};</v>
      </c>
    </row>
    <row r="1108" spans="1:17" x14ac:dyDescent="0.25">
      <c r="A1108" s="12" t="s">
        <v>1940</v>
      </c>
      <c r="B1108" s="28" t="s">
        <v>1941</v>
      </c>
      <c r="C1108" s="4" t="s">
        <v>1372</v>
      </c>
      <c r="D1108" s="5">
        <v>8</v>
      </c>
      <c r="E1108" s="6">
        <v>293</v>
      </c>
      <c r="F1108" s="5">
        <v>24.5</v>
      </c>
      <c r="G1108" s="5">
        <v>2.8</v>
      </c>
      <c r="H1108" s="7">
        <v>58.8</v>
      </c>
      <c r="I1108" s="5">
        <v>8.6999999999999993</v>
      </c>
      <c r="J1108" s="5">
        <f t="shared" si="148"/>
        <v>3.92</v>
      </c>
      <c r="K1108" s="21" t="s">
        <v>2024</v>
      </c>
      <c r="L1108" s="21" t="s">
        <v>11</v>
      </c>
      <c r="M1108" s="43">
        <v>100</v>
      </c>
      <c r="N1108" s="30">
        <v>25</v>
      </c>
      <c r="O1108" s="30">
        <f t="shared" si="149"/>
        <v>2532</v>
      </c>
      <c r="P1108" s="45">
        <v>32</v>
      </c>
      <c r="Q1108" s="30" t="str">
        <f t="shared" si="150"/>
        <v>const char* MP017[11] = {"MP017", "Teh hitam daun kering", "8", "293", "24,5", "2,8", "58,8", "8,7", "3,92", "GULA, SIRUP DAN KONFEKSIONERI", "2532"};</v>
      </c>
    </row>
    <row r="1109" spans="1:17" ht="35.25" customHeight="1" x14ac:dyDescent="0.25">
      <c r="A1109" s="12" t="s">
        <v>1942</v>
      </c>
      <c r="B1109" s="28" t="s">
        <v>2322</v>
      </c>
      <c r="C1109" s="4" t="s">
        <v>1372</v>
      </c>
      <c r="D1109" s="5">
        <v>8.1</v>
      </c>
      <c r="E1109" s="6">
        <v>299</v>
      </c>
      <c r="F1109" s="5">
        <v>24.1</v>
      </c>
      <c r="G1109" s="5">
        <v>3.5</v>
      </c>
      <c r="H1109" s="7">
        <v>59</v>
      </c>
      <c r="I1109" s="5">
        <v>9.6999999999999993</v>
      </c>
      <c r="J1109" s="5">
        <f t="shared" si="148"/>
        <v>3.9333333333333331</v>
      </c>
      <c r="K1109" s="21" t="s">
        <v>2024</v>
      </c>
      <c r="L1109" s="21" t="s">
        <v>11</v>
      </c>
      <c r="M1109" s="43">
        <v>100</v>
      </c>
      <c r="N1109" s="30">
        <v>25</v>
      </c>
      <c r="O1109" s="30">
        <f t="shared" si="149"/>
        <v>2533</v>
      </c>
      <c r="P1109" s="45">
        <v>33</v>
      </c>
      <c r="Q1109" s="30" t="str">
        <f t="shared" si="150"/>
        <v>const char* MP018[11] = {"MP018", "Teh melati daun kering", "8,1", "299", "24,1", "3,5", "59", "9,7", "3,93333333333333", "GULA, SIRUP DAN KONFEKSIONERI", "2533"};</v>
      </c>
    </row>
    <row r="1110" spans="1:17" x14ac:dyDescent="0.25">
      <c r="A1110" s="12" t="s">
        <v>1943</v>
      </c>
      <c r="B1110" s="28" t="s">
        <v>2323</v>
      </c>
      <c r="C1110" s="4" t="s">
        <v>2328</v>
      </c>
      <c r="D1110" s="5">
        <v>66.099999999999994</v>
      </c>
      <c r="E1110" s="14">
        <v>130</v>
      </c>
      <c r="F1110" s="5">
        <v>0.5</v>
      </c>
      <c r="G1110" s="5">
        <v>1.1000000000000001</v>
      </c>
      <c r="H1110" s="5">
        <v>30.9</v>
      </c>
      <c r="I1110" s="5">
        <v>1.5</v>
      </c>
      <c r="J1110" s="5">
        <f t="shared" si="148"/>
        <v>2.06</v>
      </c>
      <c r="K1110" s="21" t="s">
        <v>2023</v>
      </c>
      <c r="L1110" s="21" t="s">
        <v>11</v>
      </c>
      <c r="M1110" s="43">
        <v>100</v>
      </c>
      <c r="N1110" s="30">
        <v>22</v>
      </c>
      <c r="O1110" s="30">
        <f t="shared" si="149"/>
        <v>221</v>
      </c>
      <c r="P1110" s="45">
        <v>1</v>
      </c>
      <c r="Q1110" s="30" t="str">
        <f t="shared" si="150"/>
        <v>const char* NR001[11] = {"NR001", "Asam arang coklat, segar", "66,1", "130", "0,5", "1,1", "30,9", "1,5", "2,06", "BUMBU", "221"};</v>
      </c>
    </row>
    <row r="1111" spans="1:17" x14ac:dyDescent="0.25">
      <c r="A1111" s="12" t="s">
        <v>1944</v>
      </c>
      <c r="B1111" s="28" t="s">
        <v>2324</v>
      </c>
      <c r="C1111" s="4" t="s">
        <v>2328</v>
      </c>
      <c r="D1111" s="5">
        <v>75.900000000000006</v>
      </c>
      <c r="E1111" s="14">
        <v>99</v>
      </c>
      <c r="F1111" s="5">
        <v>0.8</v>
      </c>
      <c r="G1111" s="5">
        <v>1.6</v>
      </c>
      <c r="H1111" s="5">
        <v>20.3</v>
      </c>
      <c r="I1111" s="5">
        <v>2.8</v>
      </c>
      <c r="J1111" s="5">
        <f t="shared" si="148"/>
        <v>1.3533333333333333</v>
      </c>
      <c r="K1111" s="21" t="s">
        <v>2023</v>
      </c>
      <c r="L1111" s="21" t="s">
        <v>11</v>
      </c>
      <c r="M1111" s="43">
        <v>100</v>
      </c>
      <c r="N1111" s="30">
        <v>22</v>
      </c>
      <c r="O1111" s="30">
        <f t="shared" si="149"/>
        <v>222</v>
      </c>
      <c r="P1111" s="45">
        <v>2</v>
      </c>
      <c r="Q1111" s="30" t="str">
        <f t="shared" si="150"/>
        <v>const char* NR002[11] = {"NR002", "Asam arang merah, segar", "75,9", "99", "0,8", "1,6", "20,3", "2,8", "1,35333333333333", "BUMBU", "222"};</v>
      </c>
    </row>
    <row r="1112" spans="1:17" x14ac:dyDescent="0.25">
      <c r="A1112" s="12" t="s">
        <v>1945</v>
      </c>
      <c r="B1112" s="28" t="s">
        <v>1946</v>
      </c>
      <c r="C1112" s="4" t="s">
        <v>2328</v>
      </c>
      <c r="D1112" s="5">
        <v>32.200000000000003</v>
      </c>
      <c r="E1112" s="14">
        <v>261</v>
      </c>
      <c r="F1112" s="5">
        <v>0.9</v>
      </c>
      <c r="G1112" s="5">
        <v>1.6</v>
      </c>
      <c r="H1112" s="5">
        <v>63.3</v>
      </c>
      <c r="I1112" s="5">
        <v>5</v>
      </c>
      <c r="J1112" s="5">
        <f t="shared" si="148"/>
        <v>4.22</v>
      </c>
      <c r="K1112" s="21" t="s">
        <v>2023</v>
      </c>
      <c r="L1112" s="21" t="s">
        <v>11</v>
      </c>
      <c r="M1112" s="43">
        <v>100</v>
      </c>
      <c r="N1112" s="30">
        <v>22</v>
      </c>
      <c r="O1112" s="30">
        <f t="shared" si="149"/>
        <v>223</v>
      </c>
      <c r="P1112" s="45">
        <v>3</v>
      </c>
      <c r="Q1112" s="30" t="str">
        <f t="shared" si="150"/>
        <v>const char* NR003[11] = {"NR003", "Asan kandis, kering", "32,2", "261", "0,9", "1,6", "63,3", "5", "4,22", "BUMBU", "223"};</v>
      </c>
    </row>
    <row r="1113" spans="1:17" x14ac:dyDescent="0.25">
      <c r="A1113" s="12" t="s">
        <v>1947</v>
      </c>
      <c r="B1113" s="28" t="s">
        <v>1948</v>
      </c>
      <c r="C1113" s="4" t="s">
        <v>2328</v>
      </c>
      <c r="D1113" s="5">
        <v>81.5</v>
      </c>
      <c r="E1113" s="14">
        <v>75</v>
      </c>
      <c r="F1113" s="5">
        <v>0.2</v>
      </c>
      <c r="G1113" s="5">
        <v>1.1000000000000001</v>
      </c>
      <c r="H1113" s="5">
        <v>16.100000000000001</v>
      </c>
      <c r="I1113" s="5">
        <v>3.4</v>
      </c>
      <c r="J1113" s="5">
        <f t="shared" si="148"/>
        <v>1.0733333333333335</v>
      </c>
      <c r="K1113" s="21" t="s">
        <v>2023</v>
      </c>
      <c r="L1113" s="21" t="s">
        <v>11</v>
      </c>
      <c r="M1113" s="43">
        <v>100</v>
      </c>
      <c r="N1113" s="30">
        <v>22</v>
      </c>
      <c r="O1113" s="30">
        <f t="shared" si="149"/>
        <v>224</v>
      </c>
      <c r="P1113" s="45">
        <v>4</v>
      </c>
      <c r="Q1113" s="30" t="str">
        <f t="shared" si="150"/>
        <v>const char* NR004[11] = {"NR004", "Asam kandis, segar", "81,5", "75", "0,2", "1,1", "16,1", "3,4", "1,07333333333333", "BUMBU", "224"};</v>
      </c>
    </row>
    <row r="1114" spans="1:17" x14ac:dyDescent="0.25">
      <c r="A1114" s="12" t="s">
        <v>1949</v>
      </c>
      <c r="B1114" s="28" t="s">
        <v>2325</v>
      </c>
      <c r="C1114" s="4" t="s">
        <v>29</v>
      </c>
      <c r="D1114" s="5">
        <v>31.4</v>
      </c>
      <c r="E1114" s="14">
        <v>267</v>
      </c>
      <c r="F1114" s="5">
        <v>2.8</v>
      </c>
      <c r="G1114" s="5">
        <v>0.6</v>
      </c>
      <c r="H1114" s="5">
        <v>62.5</v>
      </c>
      <c r="I1114" s="11">
        <v>1.2</v>
      </c>
      <c r="J1114" s="5">
        <f t="shared" si="148"/>
        <v>4.166666666666667</v>
      </c>
      <c r="K1114" s="21" t="s">
        <v>2023</v>
      </c>
      <c r="L1114" s="21" t="s">
        <v>11</v>
      </c>
      <c r="M1114" s="43">
        <v>100</v>
      </c>
      <c r="N1114" s="30">
        <v>22</v>
      </c>
      <c r="O1114" s="30">
        <f t="shared" si="149"/>
        <v>225</v>
      </c>
      <c r="P1114" s="45">
        <v>5</v>
      </c>
      <c r="Q1114" s="30" t="str">
        <f t="shared" si="150"/>
        <v>const char* NR005[11] = {"NR005", "Asam masak pohon, segar", "31,4", "267", "2,8", "0,6", "62,5", "1,2", "4,16666666666667", "BUMBU", "225"};</v>
      </c>
    </row>
    <row r="1115" spans="1:17" x14ac:dyDescent="0.25">
      <c r="A1115" s="12" t="s">
        <v>1950</v>
      </c>
      <c r="B1115" s="28" t="s">
        <v>1951</v>
      </c>
      <c r="C1115" s="4" t="s">
        <v>2328</v>
      </c>
      <c r="D1115" s="5">
        <v>65.099999999999994</v>
      </c>
      <c r="E1115" s="14">
        <v>135</v>
      </c>
      <c r="F1115" s="5">
        <v>0.8</v>
      </c>
      <c r="G1115" s="5">
        <v>0.4</v>
      </c>
      <c r="H1115" s="5">
        <v>32.1</v>
      </c>
      <c r="I1115" s="5">
        <v>10</v>
      </c>
      <c r="J1115" s="5">
        <f t="shared" si="148"/>
        <v>2.14</v>
      </c>
      <c r="K1115" s="21" t="s">
        <v>2023</v>
      </c>
      <c r="L1115" s="21" t="s">
        <v>11</v>
      </c>
      <c r="M1115" s="43">
        <v>100</v>
      </c>
      <c r="N1115" s="30">
        <v>22</v>
      </c>
      <c r="O1115" s="30">
        <f t="shared" si="149"/>
        <v>2211</v>
      </c>
      <c r="P1115" s="45">
        <v>11</v>
      </c>
      <c r="Q1115" s="30" t="str">
        <f t="shared" si="150"/>
        <v>const char* NR006[11] = {"NR006", "Asam payak, segar", "65,1", "135", "0,8", "0,4", "32,1", "10", "2,14", "BUMBU", "2211"};</v>
      </c>
    </row>
    <row r="1116" spans="1:17" x14ac:dyDescent="0.25">
      <c r="A1116" s="12" t="s">
        <v>1952</v>
      </c>
      <c r="B1116" s="28" t="s">
        <v>1953</v>
      </c>
      <c r="C1116" s="4" t="s">
        <v>29</v>
      </c>
      <c r="D1116" s="5">
        <v>88</v>
      </c>
      <c r="E1116" s="14">
        <v>46</v>
      </c>
      <c r="F1116" s="5">
        <v>1.5</v>
      </c>
      <c r="G1116" s="5">
        <v>0.3</v>
      </c>
      <c r="H1116" s="5">
        <v>9.1999999999999993</v>
      </c>
      <c r="I1116" s="11">
        <v>1.7</v>
      </c>
      <c r="J1116" s="5">
        <f t="shared" si="148"/>
        <v>0.61333333333333329</v>
      </c>
      <c r="K1116" s="21" t="s">
        <v>2023</v>
      </c>
      <c r="L1116" s="21" t="s">
        <v>11</v>
      </c>
      <c r="M1116" s="43">
        <v>100</v>
      </c>
      <c r="N1116" s="30">
        <v>22</v>
      </c>
      <c r="O1116" s="30">
        <f t="shared" si="149"/>
        <v>2212</v>
      </c>
      <c r="P1116" s="45">
        <v>12</v>
      </c>
      <c r="Q1116" s="30" t="str">
        <f t="shared" si="150"/>
        <v>const char* NR007[11] = {"NR007", "Bawang merah, segar", "88", "46", "1,5", "0,3", "9,2", "1,7", "0,613333333333333", "BUMBU", "2212"};</v>
      </c>
    </row>
    <row r="1117" spans="1:17" x14ac:dyDescent="0.25">
      <c r="A1117" s="12" t="s">
        <v>1954</v>
      </c>
      <c r="B1117" s="28" t="s">
        <v>1955</v>
      </c>
      <c r="C1117" s="4" t="s">
        <v>29</v>
      </c>
      <c r="D1117" s="5">
        <v>71</v>
      </c>
      <c r="E1117" s="14">
        <v>112</v>
      </c>
      <c r="F1117" s="5">
        <v>4.5</v>
      </c>
      <c r="G1117" s="5">
        <v>0.2</v>
      </c>
      <c r="H1117" s="5">
        <v>23.1</v>
      </c>
      <c r="I1117" s="11">
        <v>0.6</v>
      </c>
      <c r="J1117" s="5">
        <f t="shared" si="148"/>
        <v>1.54</v>
      </c>
      <c r="K1117" s="21" t="s">
        <v>2023</v>
      </c>
      <c r="L1117" s="21" t="s">
        <v>11</v>
      </c>
      <c r="M1117" s="43">
        <v>100</v>
      </c>
      <c r="N1117" s="30">
        <v>22</v>
      </c>
      <c r="O1117" s="30">
        <f t="shared" si="149"/>
        <v>2213</v>
      </c>
      <c r="P1117" s="45">
        <v>13</v>
      </c>
      <c r="Q1117" s="30" t="str">
        <f t="shared" si="150"/>
        <v>const char* NR008[11] = {"NR008", "Bawang putih, segar", "71", "112", "4,5", "0,2", "23,1", "0,6", "1,54", "BUMBU", "2213"};</v>
      </c>
    </row>
    <row r="1118" spans="1:17" x14ac:dyDescent="0.25">
      <c r="A1118" s="12" t="s">
        <v>1956</v>
      </c>
      <c r="B1118" s="28" t="s">
        <v>1957</v>
      </c>
      <c r="C1118" s="4" t="s">
        <v>29</v>
      </c>
      <c r="D1118" s="5">
        <v>90</v>
      </c>
      <c r="E1118" s="14">
        <v>40</v>
      </c>
      <c r="F1118" s="5">
        <v>1</v>
      </c>
      <c r="G1118" s="5">
        <v>0.8</v>
      </c>
      <c r="H1118" s="5">
        <v>7.2</v>
      </c>
      <c r="I1118" s="11">
        <v>1</v>
      </c>
      <c r="J1118" s="5">
        <f t="shared" si="148"/>
        <v>0.48000000000000004</v>
      </c>
      <c r="K1118" s="21" t="s">
        <v>2023</v>
      </c>
      <c r="L1118" s="21" t="s">
        <v>11</v>
      </c>
      <c r="M1118" s="43">
        <v>100</v>
      </c>
      <c r="N1118" s="30">
        <v>22</v>
      </c>
      <c r="O1118" s="30">
        <f t="shared" si="149"/>
        <v>2214</v>
      </c>
      <c r="P1118" s="45">
        <v>14</v>
      </c>
      <c r="Q1118" s="30" t="str">
        <f t="shared" si="150"/>
        <v>const char* NR009[11] = {"NR009", "Boros kunci, segar", "90", "40", "1", "0,8", "7,2", "1", "0,48", "BUMBU", "2214"};</v>
      </c>
    </row>
    <row r="1119" spans="1:17" x14ac:dyDescent="0.25">
      <c r="A1119" s="12" t="s">
        <v>1958</v>
      </c>
      <c r="B1119" s="28" t="s">
        <v>2326</v>
      </c>
      <c r="C1119" s="4" t="s">
        <v>29</v>
      </c>
      <c r="D1119" s="5">
        <v>93</v>
      </c>
      <c r="E1119" s="14">
        <v>26</v>
      </c>
      <c r="F1119" s="5">
        <v>1</v>
      </c>
      <c r="G1119" s="5">
        <v>0.3</v>
      </c>
      <c r="H1119" s="5">
        <v>4.7</v>
      </c>
      <c r="I1119" s="11">
        <v>1.1000000000000001</v>
      </c>
      <c r="J1119" s="5">
        <f t="shared" si="148"/>
        <v>0.31333333333333335</v>
      </c>
      <c r="K1119" s="21" t="s">
        <v>2023</v>
      </c>
      <c r="L1119" s="21" t="s">
        <v>11</v>
      </c>
      <c r="M1119" s="43">
        <v>100</v>
      </c>
      <c r="N1119" s="30">
        <v>22</v>
      </c>
      <c r="O1119" s="30">
        <f t="shared" si="149"/>
        <v>2215</v>
      </c>
      <c r="P1119" s="45">
        <v>15</v>
      </c>
      <c r="Q1119" s="30" t="str">
        <f t="shared" si="150"/>
        <v>const char* NR010[11] = {"NR010", "Boros laja (lengkuas), segar", "93", "26", "1", "0,3", "4,7", "1,1", "0,313333333333333", "BUMBU", "2215"};</v>
      </c>
    </row>
    <row r="1120" spans="1:17" x14ac:dyDescent="0.25">
      <c r="A1120" s="12" t="s">
        <v>1959</v>
      </c>
      <c r="B1120" s="28" t="s">
        <v>2327</v>
      </c>
      <c r="C1120" s="4" t="s">
        <v>2328</v>
      </c>
      <c r="D1120" s="5">
        <v>90.8</v>
      </c>
      <c r="E1120" s="14">
        <v>38</v>
      </c>
      <c r="F1120" s="5">
        <v>1.6</v>
      </c>
      <c r="G1120" s="5">
        <v>0.8</v>
      </c>
      <c r="H1120" s="5">
        <v>6.3</v>
      </c>
      <c r="I1120" s="5">
        <v>1.6</v>
      </c>
      <c r="J1120" s="5">
        <f t="shared" si="148"/>
        <v>0.42</v>
      </c>
      <c r="K1120" s="21" t="s">
        <v>2023</v>
      </c>
      <c r="L1120" s="21" t="s">
        <v>11</v>
      </c>
      <c r="M1120" s="43">
        <v>100</v>
      </c>
      <c r="N1120" s="30">
        <v>22</v>
      </c>
      <c r="O1120" s="30">
        <f t="shared" si="149"/>
        <v>2221</v>
      </c>
      <c r="P1120" s="45">
        <v>21</v>
      </c>
      <c r="Q1120" s="30" t="str">
        <f t="shared" si="150"/>
        <v>const char* NR011[11] = {"NR011", "Cabai gembor merah, segar", "90,8", "38", "1,6", "0,8", "6,3", "1,6", "0,42", "BUMBU", "2221"};</v>
      </c>
    </row>
    <row r="1121" spans="1:17" x14ac:dyDescent="0.25">
      <c r="A1121" s="12" t="s">
        <v>1960</v>
      </c>
      <c r="B1121" s="28" t="s">
        <v>1961</v>
      </c>
      <c r="C1121" s="4" t="s">
        <v>29</v>
      </c>
      <c r="D1121" s="5">
        <v>93.4</v>
      </c>
      <c r="E1121" s="14">
        <v>26</v>
      </c>
      <c r="F1121" s="5">
        <v>0.7</v>
      </c>
      <c r="G1121" s="5">
        <v>0.3</v>
      </c>
      <c r="H1121" s="5">
        <v>5.2</v>
      </c>
      <c r="I1121" s="11">
        <v>2.6</v>
      </c>
      <c r="J1121" s="5">
        <f t="shared" si="148"/>
        <v>0.34666666666666668</v>
      </c>
      <c r="K1121" s="21" t="s">
        <v>2023</v>
      </c>
      <c r="L1121" s="21" t="s">
        <v>11</v>
      </c>
      <c r="M1121" s="43">
        <v>100</v>
      </c>
      <c r="N1121" s="30">
        <v>22</v>
      </c>
      <c r="O1121" s="30">
        <f t="shared" si="149"/>
        <v>2222</v>
      </c>
      <c r="P1121" s="45">
        <v>22</v>
      </c>
      <c r="Q1121" s="30" t="str">
        <f t="shared" si="150"/>
        <v>const char* NR012[11] = {"NR012", "Cabai hijau, segar", "93,4", "26", "0,7", "0,3", "5,2", "2,6", "0,346666666666667", "BUMBU", "2222"};</v>
      </c>
    </row>
    <row r="1122" spans="1:17" x14ac:dyDescent="0.25">
      <c r="A1122" s="12" t="s">
        <v>1962</v>
      </c>
      <c r="B1122" s="28" t="s">
        <v>1963</v>
      </c>
      <c r="C1122" s="4" t="s">
        <v>29</v>
      </c>
      <c r="D1122" s="5">
        <v>10</v>
      </c>
      <c r="E1122" s="14">
        <v>367</v>
      </c>
      <c r="F1122" s="5">
        <v>15.9</v>
      </c>
      <c r="G1122" s="5">
        <v>6.2</v>
      </c>
      <c r="H1122" s="5">
        <v>61.8</v>
      </c>
      <c r="I1122" s="11">
        <v>26.9</v>
      </c>
      <c r="J1122" s="5">
        <f t="shared" si="148"/>
        <v>4.12</v>
      </c>
      <c r="K1122" s="21" t="s">
        <v>2023</v>
      </c>
      <c r="L1122" s="21" t="s">
        <v>11</v>
      </c>
      <c r="M1122" s="43">
        <v>100</v>
      </c>
      <c r="N1122" s="30">
        <v>22</v>
      </c>
      <c r="O1122" s="30">
        <f t="shared" si="149"/>
        <v>2223</v>
      </c>
      <c r="P1122" s="45">
        <v>23</v>
      </c>
      <c r="Q1122" s="30" t="str">
        <f t="shared" si="150"/>
        <v>const char* NR013[11] = {"NR013", "Cabai merah, kering", "10", "367", "15,9", "6,2", "61,8", "26,9", "4,12", "BUMBU", "2223"};</v>
      </c>
    </row>
    <row r="1123" spans="1:17" x14ac:dyDescent="0.25">
      <c r="A1123" s="12" t="s">
        <v>1964</v>
      </c>
      <c r="B1123" s="28" t="s">
        <v>1965</v>
      </c>
      <c r="C1123" s="4" t="s">
        <v>29</v>
      </c>
      <c r="D1123" s="5">
        <v>90.9</v>
      </c>
      <c r="E1123" s="14">
        <v>36</v>
      </c>
      <c r="F1123" s="5">
        <v>1</v>
      </c>
      <c r="G1123" s="5">
        <v>0.3</v>
      </c>
      <c r="H1123" s="5">
        <v>7.3</v>
      </c>
      <c r="I1123" s="11">
        <v>1.4</v>
      </c>
      <c r="J1123" s="5">
        <f t="shared" si="148"/>
        <v>0.48666666666666664</v>
      </c>
      <c r="K1123" s="21" t="s">
        <v>2023</v>
      </c>
      <c r="L1123" s="21" t="s">
        <v>11</v>
      </c>
      <c r="M1123" s="43">
        <v>100</v>
      </c>
      <c r="N1123" s="30">
        <v>22</v>
      </c>
      <c r="O1123" s="30">
        <f t="shared" si="149"/>
        <v>2224</v>
      </c>
      <c r="P1123" s="45">
        <v>24</v>
      </c>
      <c r="Q1123" s="30" t="str">
        <f t="shared" si="150"/>
        <v>const char* NR014[11] = {"NR014", "Cabai merah, segar", "90,9", "36", "1", "0,3", "7,3", "1,4", "0,486666666666667", "BUMBU", "2224"};</v>
      </c>
    </row>
    <row r="1124" spans="1:17" x14ac:dyDescent="0.25">
      <c r="A1124" s="12" t="s">
        <v>1966</v>
      </c>
      <c r="B1124" s="28" t="s">
        <v>1967</v>
      </c>
      <c r="C1124" s="4" t="s">
        <v>29</v>
      </c>
      <c r="D1124" s="5">
        <v>71.2</v>
      </c>
      <c r="E1124" s="14">
        <v>120</v>
      </c>
      <c r="F1124" s="5">
        <v>4.7</v>
      </c>
      <c r="G1124" s="5">
        <v>2.4</v>
      </c>
      <c r="H1124" s="5">
        <v>19.899999999999999</v>
      </c>
      <c r="I1124" s="11">
        <v>15.2</v>
      </c>
      <c r="J1124" s="5">
        <f t="shared" si="148"/>
        <v>1.3266666666666667</v>
      </c>
      <c r="K1124" s="21" t="s">
        <v>2023</v>
      </c>
      <c r="L1124" s="21" t="s">
        <v>11</v>
      </c>
      <c r="M1124" s="43">
        <v>100</v>
      </c>
      <c r="N1124" s="30">
        <v>22</v>
      </c>
      <c r="O1124" s="30">
        <f t="shared" si="149"/>
        <v>2225</v>
      </c>
      <c r="P1124" s="45">
        <v>25</v>
      </c>
      <c r="Q1124" s="30" t="str">
        <f t="shared" si="150"/>
        <v>const char* NR015[11] = {"NR015", "Cabai rawit, segar", "71,2", "120", "4,7", "2,4", "19,9", "15,2", "1,32666666666667", "BUMBU", "2225"};</v>
      </c>
    </row>
    <row r="1125" spans="1:17" x14ac:dyDescent="0.25">
      <c r="A1125" s="12" t="s">
        <v>1968</v>
      </c>
      <c r="B1125" s="28" t="s">
        <v>1969</v>
      </c>
      <c r="C1125" s="4" t="s">
        <v>29</v>
      </c>
      <c r="D1125" s="5">
        <v>23.3</v>
      </c>
      <c r="E1125" s="14">
        <v>330</v>
      </c>
      <c r="F1125" s="5">
        <v>5.2</v>
      </c>
      <c r="G1125" s="5">
        <v>8.9</v>
      </c>
      <c r="H1125" s="5">
        <v>57.4</v>
      </c>
      <c r="I1125" s="11">
        <v>10</v>
      </c>
      <c r="J1125" s="5">
        <f t="shared" si="148"/>
        <v>3.8266666666666667</v>
      </c>
      <c r="K1125" s="21" t="s">
        <v>2023</v>
      </c>
      <c r="L1125" s="21" t="s">
        <v>11</v>
      </c>
      <c r="M1125" s="43">
        <v>100</v>
      </c>
      <c r="N1125" s="30">
        <v>22</v>
      </c>
      <c r="O1125" s="30">
        <f t="shared" si="149"/>
        <v>2231</v>
      </c>
      <c r="P1125" s="45">
        <v>31</v>
      </c>
      <c r="Q1125" s="30" t="str">
        <f t="shared" si="150"/>
        <v>const char* NR016[11] = {"NR016", "Cengkeh, kering", "23,3", "330", "5,2", "8,9", "57,4", "10", "3,82666666666667", "BUMBU", "2231"};</v>
      </c>
    </row>
    <row r="1126" spans="1:17" x14ac:dyDescent="0.25">
      <c r="A1126" s="12" t="s">
        <v>1970</v>
      </c>
      <c r="B1126" s="28" t="s">
        <v>1971</v>
      </c>
      <c r="C1126" s="4" t="s">
        <v>1372</v>
      </c>
      <c r="D1126" s="5">
        <v>13.1</v>
      </c>
      <c r="E1126" s="14">
        <v>301</v>
      </c>
      <c r="F1126" s="5">
        <v>14.2</v>
      </c>
      <c r="G1126" s="5">
        <v>10.9</v>
      </c>
      <c r="H1126" s="5">
        <v>49</v>
      </c>
      <c r="I1126" s="5">
        <v>9.4</v>
      </c>
      <c r="J1126" s="5">
        <f t="shared" si="148"/>
        <v>3.2666666666666666</v>
      </c>
      <c r="K1126" s="21" t="s">
        <v>2023</v>
      </c>
      <c r="L1126" s="21" t="s">
        <v>11</v>
      </c>
      <c r="M1126" s="43">
        <v>100</v>
      </c>
      <c r="N1126" s="30">
        <v>22</v>
      </c>
      <c r="O1126" s="30">
        <f t="shared" si="149"/>
        <v>2232</v>
      </c>
      <c r="P1126" s="45">
        <v>32</v>
      </c>
      <c r="Q1126" s="30" t="str">
        <f t="shared" si="150"/>
        <v>const char* NR017[11] = {"NR017", "Daun salam,  bubuk", "13,1", "301", "14,2", "10,9", "49", "9,4", "3,26666666666667", "BUMBU", "2232"};</v>
      </c>
    </row>
    <row r="1127" spans="1:17" x14ac:dyDescent="0.25">
      <c r="A1127" s="12" t="s">
        <v>1972</v>
      </c>
      <c r="B1127" s="28" t="s">
        <v>1973</v>
      </c>
      <c r="C1127" s="4" t="s">
        <v>29</v>
      </c>
      <c r="D1127" s="5">
        <v>55</v>
      </c>
      <c r="E1127" s="14">
        <v>51</v>
      </c>
      <c r="F1127" s="5">
        <v>1.5</v>
      </c>
      <c r="G1127" s="5">
        <v>1</v>
      </c>
      <c r="H1127" s="5">
        <v>10.1</v>
      </c>
      <c r="I1127" s="11">
        <v>12</v>
      </c>
      <c r="J1127" s="5">
        <f t="shared" si="148"/>
        <v>0.67333333333333334</v>
      </c>
      <c r="K1127" s="21" t="s">
        <v>2023</v>
      </c>
      <c r="L1127" s="21" t="s">
        <v>11</v>
      </c>
      <c r="M1127" s="43">
        <v>100</v>
      </c>
      <c r="N1127" s="30">
        <v>22</v>
      </c>
      <c r="O1127" s="30">
        <f t="shared" si="149"/>
        <v>2233</v>
      </c>
      <c r="P1127" s="45">
        <v>33</v>
      </c>
      <c r="Q1127" s="30" t="str">
        <f t="shared" si="150"/>
        <v>const char* NR018[11] = {"NR018", "Jahe, segar", "55", "51", "1,5", "1", "10,1", "12", "0,673333333333333", "BUMBU", "2233"};</v>
      </c>
    </row>
    <row r="1128" spans="1:17" x14ac:dyDescent="0.25">
      <c r="A1128" s="12" t="s">
        <v>1974</v>
      </c>
      <c r="B1128" s="28" t="s">
        <v>1975</v>
      </c>
      <c r="C1128" s="4" t="s">
        <v>29</v>
      </c>
      <c r="D1128" s="5">
        <v>7</v>
      </c>
      <c r="E1128" s="14">
        <v>675</v>
      </c>
      <c r="F1128" s="5">
        <v>19</v>
      </c>
      <c r="G1128" s="5">
        <v>63</v>
      </c>
      <c r="H1128" s="5">
        <v>8</v>
      </c>
      <c r="I1128" s="11">
        <v>3</v>
      </c>
      <c r="J1128" s="5">
        <f t="shared" si="148"/>
        <v>0.53333333333333333</v>
      </c>
      <c r="K1128" s="21" t="s">
        <v>2023</v>
      </c>
      <c r="L1128" s="21" t="s">
        <v>11</v>
      </c>
      <c r="M1128" s="43">
        <v>100</v>
      </c>
      <c r="N1128" s="30">
        <v>22</v>
      </c>
      <c r="O1128" s="30">
        <f t="shared" si="149"/>
        <v>2234</v>
      </c>
      <c r="P1128" s="45">
        <v>34</v>
      </c>
      <c r="Q1128" s="30" t="str">
        <f t="shared" si="150"/>
        <v>const char* NR019[11] = {"NR019", "Kemiri", "7", "675", "19", "63", "8", "3", "0,533333333333333", "BUMBU", "2234"};</v>
      </c>
    </row>
    <row r="1129" spans="1:17" x14ac:dyDescent="0.25">
      <c r="A1129" s="12" t="s">
        <v>1976</v>
      </c>
      <c r="B1129" s="28" t="s">
        <v>1977</v>
      </c>
      <c r="C1129" s="4" t="s">
        <v>29</v>
      </c>
      <c r="D1129" s="5">
        <v>11.2</v>
      </c>
      <c r="E1129" s="14">
        <v>418</v>
      </c>
      <c r="F1129" s="5">
        <v>14.1</v>
      </c>
      <c r="G1129" s="5">
        <v>16.100000000000001</v>
      </c>
      <c r="H1129" s="5">
        <v>54.2</v>
      </c>
      <c r="I1129" s="11">
        <v>12.3</v>
      </c>
      <c r="J1129" s="5">
        <f t="shared" si="148"/>
        <v>3.6133333333333337</v>
      </c>
      <c r="K1129" s="21" t="s">
        <v>2023</v>
      </c>
      <c r="L1129" s="21" t="s">
        <v>11</v>
      </c>
      <c r="M1129" s="43">
        <v>100</v>
      </c>
      <c r="N1129" s="30">
        <v>22</v>
      </c>
      <c r="O1129" s="30">
        <f t="shared" si="149"/>
        <v>2235</v>
      </c>
      <c r="P1129" s="45">
        <v>35</v>
      </c>
      <c r="Q1129" s="30" t="str">
        <f t="shared" si="150"/>
        <v>const char* NR020[11] = {"NR020", "Ketumbar, kering", "11,2", "418", "14,1", "16,1", "54,2", "12,3", "3,61333333333333", "BUMBU", "2235"};</v>
      </c>
    </row>
    <row r="1130" spans="1:17" x14ac:dyDescent="0.25">
      <c r="A1130" s="12" t="s">
        <v>1978</v>
      </c>
      <c r="B1130" s="28" t="s">
        <v>1979</v>
      </c>
      <c r="C1130" s="4" t="s">
        <v>29</v>
      </c>
      <c r="D1130" s="5">
        <v>51</v>
      </c>
      <c r="E1130" s="14">
        <v>310</v>
      </c>
      <c r="F1130" s="5">
        <v>10</v>
      </c>
      <c r="G1130" s="5">
        <v>24</v>
      </c>
      <c r="H1130" s="5">
        <v>13.5</v>
      </c>
      <c r="I1130" s="9"/>
      <c r="J1130" s="5">
        <f t="shared" si="148"/>
        <v>0.9</v>
      </c>
      <c r="K1130" s="21" t="s">
        <v>2023</v>
      </c>
      <c r="L1130" s="21" t="s">
        <v>11</v>
      </c>
      <c r="M1130" s="43">
        <v>100</v>
      </c>
      <c r="N1130" s="30">
        <v>22</v>
      </c>
      <c r="O1130" s="30">
        <f t="shared" si="149"/>
        <v>2241</v>
      </c>
      <c r="P1130" s="45">
        <v>41</v>
      </c>
      <c r="Q1130" s="30" t="str">
        <f t="shared" si="150"/>
        <v>const char* NR021[11] = {"NR021", "Kluwek", "51", "310", "10", "24", "13,5", "", "0,9", "BUMBU", "2241"};</v>
      </c>
    </row>
    <row r="1131" spans="1:17" x14ac:dyDescent="0.25">
      <c r="A1131" s="12" t="s">
        <v>1980</v>
      </c>
      <c r="B1131" s="28" t="s">
        <v>1981</v>
      </c>
      <c r="C1131" s="4" t="s">
        <v>29</v>
      </c>
      <c r="D1131" s="8">
        <v>84.9</v>
      </c>
      <c r="E1131" s="14">
        <v>69</v>
      </c>
      <c r="F1131" s="7">
        <v>2</v>
      </c>
      <c r="G1131" s="5">
        <v>2.7</v>
      </c>
      <c r="H1131" s="5">
        <v>9.1</v>
      </c>
      <c r="I1131" s="10">
        <v>0.6</v>
      </c>
      <c r="J1131" s="5">
        <f t="shared" si="148"/>
        <v>0.60666666666666669</v>
      </c>
      <c r="K1131" s="21" t="s">
        <v>2023</v>
      </c>
      <c r="L1131" s="21" t="s">
        <v>11</v>
      </c>
      <c r="M1131" s="43">
        <v>100</v>
      </c>
      <c r="N1131" s="30">
        <v>22</v>
      </c>
      <c r="O1131" s="30">
        <f t="shared" si="149"/>
        <v>2242</v>
      </c>
      <c r="P1131" s="45">
        <v>42</v>
      </c>
      <c r="Q1131" s="30" t="str">
        <f t="shared" si="150"/>
        <v>const char* NR022[11] = {"NR022", "Kunyit, segar", "84,9", "69", "2", "2,7", "9,1", "0,6", "0,606666666666667", "BUMBU", "2242"};</v>
      </c>
    </row>
    <row r="1132" spans="1:17" x14ac:dyDescent="0.25">
      <c r="A1132" s="12" t="s">
        <v>1982</v>
      </c>
      <c r="B1132" s="28" t="s">
        <v>1983</v>
      </c>
      <c r="C1132" s="4" t="s">
        <v>29</v>
      </c>
      <c r="D1132" s="8">
        <v>12.9</v>
      </c>
      <c r="E1132" s="14">
        <v>365</v>
      </c>
      <c r="F1132" s="7">
        <v>11.5</v>
      </c>
      <c r="G1132" s="5">
        <v>6.8</v>
      </c>
      <c r="H1132" s="5">
        <v>64.400000000000006</v>
      </c>
      <c r="I1132" s="10">
        <v>1</v>
      </c>
      <c r="J1132" s="5">
        <f t="shared" si="148"/>
        <v>4.2933333333333339</v>
      </c>
      <c r="K1132" s="21" t="s">
        <v>2023</v>
      </c>
      <c r="L1132" s="21" t="s">
        <v>11</v>
      </c>
      <c r="M1132" s="43">
        <v>100</v>
      </c>
      <c r="N1132" s="30">
        <v>22</v>
      </c>
      <c r="O1132" s="30">
        <f t="shared" si="149"/>
        <v>2242</v>
      </c>
      <c r="P1132" s="45">
        <v>42</v>
      </c>
      <c r="Q1132" s="30" t="str">
        <f t="shared" si="150"/>
        <v>const char* NR023[11] = {"NR023", "Merica, kering", "12,9", "365", "11,5", "6,8", "64,4", "1", "4,29333333333333", "BUMBU", "2242"};</v>
      </c>
    </row>
    <row r="1133" spans="1:17" x14ac:dyDescent="0.25">
      <c r="A1133" s="12" t="s">
        <v>1984</v>
      </c>
      <c r="B1133" s="28" t="s">
        <v>1985</v>
      </c>
      <c r="C1133" s="4" t="s">
        <v>29</v>
      </c>
      <c r="D1133" s="8">
        <v>14.3</v>
      </c>
      <c r="E1133" s="14">
        <v>518</v>
      </c>
      <c r="F1133" s="7">
        <v>7.5</v>
      </c>
      <c r="G1133" s="5">
        <v>36.4</v>
      </c>
      <c r="H1133" s="5">
        <v>40.1</v>
      </c>
      <c r="I1133" s="10">
        <v>3.5</v>
      </c>
      <c r="J1133" s="5">
        <f t="shared" si="148"/>
        <v>2.6733333333333333</v>
      </c>
      <c r="K1133" s="21" t="s">
        <v>2023</v>
      </c>
      <c r="L1133" s="21" t="s">
        <v>11</v>
      </c>
      <c r="M1133" s="43">
        <v>100</v>
      </c>
      <c r="N1133" s="30">
        <v>22</v>
      </c>
      <c r="O1133" s="30">
        <f t="shared" si="149"/>
        <v>2244</v>
      </c>
      <c r="P1133" s="45">
        <v>44</v>
      </c>
      <c r="Q1133" s="30" t="str">
        <f t="shared" si="150"/>
        <v>const char* NR024[11] = {"NR024", "Pala, biji, kering", "14,3", "518", "7,5", "36,4", "40,1", "3,5", "2,67333333333333", "BUMBU", "2244"};</v>
      </c>
    </row>
    <row r="1134" spans="1:17" x14ac:dyDescent="0.25">
      <c r="A1134" s="12" t="s">
        <v>1986</v>
      </c>
      <c r="B1134" s="28" t="s">
        <v>1987</v>
      </c>
      <c r="C1134" s="4" t="s">
        <v>14</v>
      </c>
      <c r="D1134" s="8">
        <v>59.9</v>
      </c>
      <c r="E1134" s="14">
        <v>152</v>
      </c>
      <c r="F1134" s="7">
        <v>13.2</v>
      </c>
      <c r="G1134" s="5">
        <v>0.8</v>
      </c>
      <c r="H1134" s="5">
        <v>22.9</v>
      </c>
      <c r="I1134" s="10">
        <v>1.5</v>
      </c>
      <c r="J1134" s="5">
        <f t="shared" si="148"/>
        <v>1.5266666666666666</v>
      </c>
      <c r="K1134" s="21" t="s">
        <v>2023</v>
      </c>
      <c r="L1134" s="21" t="s">
        <v>11</v>
      </c>
      <c r="M1134" s="43">
        <v>100</v>
      </c>
      <c r="N1134" s="30">
        <v>22</v>
      </c>
      <c r="O1134" s="30">
        <f t="shared" si="149"/>
        <v>2245</v>
      </c>
      <c r="P1134" s="45">
        <v>45</v>
      </c>
      <c r="Q1134" s="30" t="str">
        <f t="shared" si="150"/>
        <v>const char* NP001[11] = {"NP001", "Balichong", "59,9", "152", "13,2", "0,8", "22,9", "1,5", "1,52666666666667", "BUMBU", "2245"};</v>
      </c>
    </row>
    <row r="1135" spans="1:17" x14ac:dyDescent="0.25">
      <c r="A1135" s="12" t="s">
        <v>1988</v>
      </c>
      <c r="B1135" s="28" t="s">
        <v>1989</v>
      </c>
      <c r="C1135" s="4" t="s">
        <v>14</v>
      </c>
      <c r="D1135" s="8">
        <v>65.5</v>
      </c>
      <c r="E1135" s="14">
        <v>116</v>
      </c>
      <c r="F1135" s="7">
        <v>11.9</v>
      </c>
      <c r="G1135" s="5">
        <v>4.9000000000000004</v>
      </c>
      <c r="H1135" s="5">
        <v>6.1</v>
      </c>
      <c r="I1135" s="10">
        <v>3.5</v>
      </c>
      <c r="J1135" s="5">
        <f t="shared" si="148"/>
        <v>0.40666666666666662</v>
      </c>
      <c r="K1135" s="21" t="s">
        <v>2023</v>
      </c>
      <c r="L1135" s="21" t="s">
        <v>11</v>
      </c>
      <c r="M1135" s="43">
        <v>100</v>
      </c>
      <c r="N1135" s="30">
        <v>22</v>
      </c>
      <c r="O1135" s="30">
        <f t="shared" si="149"/>
        <v>2251</v>
      </c>
      <c r="P1135" s="45">
        <v>51</v>
      </c>
      <c r="Q1135" s="30" t="str">
        <f t="shared" si="150"/>
        <v>const char* NP002[11] = {"NP002", "Bekasam", "65,5", "116", "11,9", "4,9", "6,1", "3,5", "0,406666666666667", "BUMBU", "2251"};</v>
      </c>
    </row>
    <row r="1136" spans="1:17" x14ac:dyDescent="0.25">
      <c r="A1136" s="12" t="s">
        <v>1990</v>
      </c>
      <c r="B1136" s="28" t="s">
        <v>1991</v>
      </c>
      <c r="C1136" s="4" t="s">
        <v>14</v>
      </c>
      <c r="D1136" s="8">
        <v>67.099999999999994</v>
      </c>
      <c r="E1136" s="14">
        <v>78</v>
      </c>
      <c r="F1136" s="7">
        <v>11.4</v>
      </c>
      <c r="G1136" s="5">
        <v>2</v>
      </c>
      <c r="H1136" s="5">
        <v>3.6</v>
      </c>
      <c r="I1136" s="10">
        <v>0.4</v>
      </c>
      <c r="J1136" s="5">
        <f t="shared" si="148"/>
        <v>0.24000000000000002</v>
      </c>
      <c r="K1136" s="21" t="s">
        <v>2023</v>
      </c>
      <c r="L1136" s="21" t="s">
        <v>11</v>
      </c>
      <c r="M1136" s="43">
        <v>100</v>
      </c>
      <c r="N1136" s="30">
        <v>22</v>
      </c>
      <c r="O1136" s="30">
        <f t="shared" si="149"/>
        <v>2252</v>
      </c>
      <c r="P1136" s="45">
        <v>52</v>
      </c>
      <c r="Q1136" s="30" t="str">
        <f t="shared" si="150"/>
        <v>const char* NP003[11] = {"NP003", "Bekasang", "67,1", "78", "11,4", "2", "3,6", "0,4", "0,24", "BUMBU", "2252"};</v>
      </c>
    </row>
    <row r="1137" spans="1:17" x14ac:dyDescent="0.25">
      <c r="A1137" s="12" t="s">
        <v>1992</v>
      </c>
      <c r="B1137" s="28" t="s">
        <v>1993</v>
      </c>
      <c r="C1137" s="4" t="s">
        <v>29</v>
      </c>
      <c r="D1137" s="8">
        <v>94.5</v>
      </c>
      <c r="E1137" s="14">
        <v>21</v>
      </c>
      <c r="F1137" s="7">
        <v>0.1</v>
      </c>
      <c r="G1137" s="5">
        <v>0.1</v>
      </c>
      <c r="H1137" s="5">
        <v>5</v>
      </c>
      <c r="I1137" s="10">
        <v>0</v>
      </c>
      <c r="J1137" s="5">
        <f t="shared" si="148"/>
        <v>0.33333333333333331</v>
      </c>
      <c r="K1137" s="21" t="s">
        <v>2023</v>
      </c>
      <c r="L1137" s="21" t="s">
        <v>11</v>
      </c>
      <c r="M1137" s="43">
        <v>100</v>
      </c>
      <c r="N1137" s="30">
        <v>22</v>
      </c>
      <c r="O1137" s="30">
        <f t="shared" si="149"/>
        <v>2253</v>
      </c>
      <c r="P1137" s="45">
        <v>53</v>
      </c>
      <c r="Q1137" s="30" t="str">
        <f t="shared" si="150"/>
        <v>const char* NP004[11] = {"NP004", "Cuka", "94,5", "21", "0,1", "0,1", "5", "0", "0,333333333333333", "BUMBU", "2253"};</v>
      </c>
    </row>
    <row r="1138" spans="1:17" x14ac:dyDescent="0.25">
      <c r="A1138" s="12" t="s">
        <v>1994</v>
      </c>
      <c r="B1138" s="28" t="s">
        <v>1995</v>
      </c>
      <c r="C1138" s="4" t="s">
        <v>29</v>
      </c>
      <c r="D1138" s="8">
        <v>63</v>
      </c>
      <c r="E1138" s="14">
        <v>71</v>
      </c>
      <c r="F1138" s="7">
        <v>5.7</v>
      </c>
      <c r="G1138" s="5">
        <v>1.3</v>
      </c>
      <c r="H1138" s="5">
        <v>9</v>
      </c>
      <c r="I1138" s="10">
        <v>0</v>
      </c>
      <c r="J1138" s="5">
        <f t="shared" si="148"/>
        <v>0.6</v>
      </c>
      <c r="K1138" s="21" t="s">
        <v>2023</v>
      </c>
      <c r="L1138" s="21" t="s">
        <v>11</v>
      </c>
      <c r="M1138" s="43">
        <v>100</v>
      </c>
      <c r="N1138" s="30">
        <v>22</v>
      </c>
      <c r="O1138" s="30">
        <f t="shared" si="149"/>
        <v>2254</v>
      </c>
      <c r="P1138" s="45">
        <v>54</v>
      </c>
      <c r="Q1138" s="30" t="str">
        <f t="shared" si="150"/>
        <v>const char* NP005[11] = {"NP005", "Kecap", "63", "71", "5,7", "1,3", "9", "0", "0,6", "BUMBU", "2254"};</v>
      </c>
    </row>
    <row r="1139" spans="1:17" x14ac:dyDescent="0.25">
      <c r="A1139" s="12" t="s">
        <v>1996</v>
      </c>
      <c r="B1139" s="28" t="s">
        <v>1997</v>
      </c>
      <c r="C1139" s="4" t="s">
        <v>29</v>
      </c>
      <c r="D1139" s="8">
        <v>56</v>
      </c>
      <c r="E1139" s="14">
        <v>165</v>
      </c>
      <c r="F1139" s="7">
        <v>20</v>
      </c>
      <c r="G1139" s="5">
        <v>0.2</v>
      </c>
      <c r="H1139" s="5">
        <v>20.8</v>
      </c>
      <c r="I1139" s="9"/>
      <c r="J1139" s="5">
        <f t="shared" si="148"/>
        <v>1.3866666666666667</v>
      </c>
      <c r="K1139" s="21" t="s">
        <v>2023</v>
      </c>
      <c r="L1139" s="21" t="s">
        <v>11</v>
      </c>
      <c r="M1139" s="43">
        <v>100</v>
      </c>
      <c r="N1139" s="30">
        <v>22</v>
      </c>
      <c r="O1139" s="30">
        <f t="shared" si="149"/>
        <v>2255</v>
      </c>
      <c r="P1139" s="45">
        <v>55</v>
      </c>
      <c r="Q1139" s="30" t="str">
        <f t="shared" si="150"/>
        <v>const char* NP006[11] = {"NP006", "Petis ikan", "56", "165", "20", "0,2", "20,8", "", "1,38666666666667", "BUMBU", "2255"};</v>
      </c>
    </row>
    <row r="1140" spans="1:17" x14ac:dyDescent="0.25">
      <c r="A1140" s="12" t="s">
        <v>1998</v>
      </c>
      <c r="B1140" s="28" t="s">
        <v>1999</v>
      </c>
      <c r="C1140" s="4" t="s">
        <v>2328</v>
      </c>
      <c r="D1140" s="8">
        <v>8.3000000000000007</v>
      </c>
      <c r="E1140" s="14">
        <v>345</v>
      </c>
      <c r="F1140" s="7">
        <v>23.8</v>
      </c>
      <c r="G1140" s="5">
        <v>1.4</v>
      </c>
      <c r="H1140" s="5">
        <v>59.3</v>
      </c>
      <c r="I1140" s="7">
        <v>0</v>
      </c>
      <c r="J1140" s="5">
        <f t="shared" si="148"/>
        <v>3.9533333333333331</v>
      </c>
      <c r="K1140" s="21" t="s">
        <v>2023</v>
      </c>
      <c r="L1140" s="21" t="s">
        <v>11</v>
      </c>
      <c r="M1140" s="43">
        <v>100</v>
      </c>
      <c r="N1140" s="30">
        <v>22</v>
      </c>
      <c r="O1140" s="30">
        <f t="shared" si="149"/>
        <v>22111</v>
      </c>
      <c r="P1140" s="45">
        <v>111</v>
      </c>
      <c r="Q1140" s="30" t="str">
        <f t="shared" si="150"/>
        <v>const char* NP007[11] = {"NP007", "Petis udang kering", "8,3", "345", "23,8", "1,4", "59,3", "0", "3,95333333333333", "BUMBU", "22111"};</v>
      </c>
    </row>
    <row r="1141" spans="1:17" x14ac:dyDescent="0.25">
      <c r="A1141" s="12" t="s">
        <v>2000</v>
      </c>
      <c r="B1141" s="28" t="s">
        <v>2001</v>
      </c>
      <c r="C1141" s="4" t="s">
        <v>29</v>
      </c>
      <c r="D1141" s="8">
        <v>39</v>
      </c>
      <c r="E1141" s="14">
        <v>220</v>
      </c>
      <c r="F1141" s="7">
        <v>15</v>
      </c>
      <c r="G1141" s="5">
        <v>0.9</v>
      </c>
      <c r="H1141" s="5">
        <v>38</v>
      </c>
      <c r="I1141" s="10">
        <v>2.2999999999999998</v>
      </c>
      <c r="J1141" s="5">
        <f t="shared" si="148"/>
        <v>2.5333333333333332</v>
      </c>
      <c r="K1141" s="21" t="s">
        <v>2023</v>
      </c>
      <c r="L1141" s="21" t="s">
        <v>11</v>
      </c>
      <c r="M1141" s="43">
        <v>100</v>
      </c>
      <c r="N1141" s="30">
        <v>22</v>
      </c>
      <c r="O1141" s="30">
        <f t="shared" si="149"/>
        <v>22112</v>
      </c>
      <c r="P1141" s="45">
        <v>112</v>
      </c>
      <c r="Q1141" s="30" t="str">
        <f t="shared" si="150"/>
        <v>const char* NP008[11] = {"NP008", "Petis udang pasta", "39", "220", "15", "0,9", "38", "2,3", "2,53333333333333", "BUMBU", "22112"};</v>
      </c>
    </row>
    <row r="1142" spans="1:17" x14ac:dyDescent="0.25">
      <c r="A1142" s="12" t="s">
        <v>2002</v>
      </c>
      <c r="B1142" s="28" t="s">
        <v>2003</v>
      </c>
      <c r="C1142" s="4" t="s">
        <v>29</v>
      </c>
      <c r="D1142" s="8">
        <v>69.5</v>
      </c>
      <c r="E1142" s="14">
        <v>110</v>
      </c>
      <c r="F1142" s="7">
        <v>2</v>
      </c>
      <c r="G1142" s="5">
        <v>0.4</v>
      </c>
      <c r="H1142" s="5">
        <v>24.5</v>
      </c>
      <c r="I1142" s="10">
        <v>0.9</v>
      </c>
      <c r="J1142" s="5">
        <f t="shared" si="148"/>
        <v>1.6333333333333333</v>
      </c>
      <c r="K1142" s="21" t="s">
        <v>2023</v>
      </c>
      <c r="L1142" s="21" t="s">
        <v>11</v>
      </c>
      <c r="M1142" s="43">
        <v>100</v>
      </c>
      <c r="N1142" s="30">
        <v>22</v>
      </c>
      <c r="O1142" s="30">
        <f t="shared" si="149"/>
        <v>22113</v>
      </c>
      <c r="P1142" s="45">
        <v>113</v>
      </c>
      <c r="Q1142" s="30" t="str">
        <f t="shared" si="150"/>
        <v>const char* NP009[11] = {"NP009", "Saos tomat", "69,5", "110", "2", "0,4", "24,5", "0,9", "1,63333333333333", "BUMBU", "22113"};</v>
      </c>
    </row>
    <row r="1143" spans="1:17" x14ac:dyDescent="0.25">
      <c r="A1143" s="12" t="s">
        <v>2004</v>
      </c>
      <c r="B1143" s="28" t="s">
        <v>2005</v>
      </c>
      <c r="C1143" s="4" t="s">
        <v>14</v>
      </c>
      <c r="D1143" s="8">
        <v>70.099999999999994</v>
      </c>
      <c r="E1143" s="14">
        <v>110</v>
      </c>
      <c r="F1143" s="7">
        <v>1.7</v>
      </c>
      <c r="G1143" s="5">
        <v>1.3</v>
      </c>
      <c r="H1143" s="5">
        <v>21.9</v>
      </c>
      <c r="I1143" s="7">
        <v>2.6</v>
      </c>
      <c r="J1143" s="5">
        <f t="shared" si="148"/>
        <v>1.46</v>
      </c>
      <c r="K1143" s="21" t="s">
        <v>2023</v>
      </c>
      <c r="L1143" s="21" t="s">
        <v>11</v>
      </c>
      <c r="M1143" s="43">
        <v>100</v>
      </c>
      <c r="N1143" s="30">
        <v>22</v>
      </c>
      <c r="O1143" s="30">
        <f t="shared" si="149"/>
        <v>22114</v>
      </c>
      <c r="P1143" s="45">
        <v>114</v>
      </c>
      <c r="Q1143" s="30" t="str">
        <f t="shared" si="150"/>
        <v>const char* NP010[11] = {"NP010", "Tempoya", "70,1", "110", "1,7", "1,3", "21,9", "2,6", "1,46", "BUMBU", "22114"};</v>
      </c>
    </row>
    <row r="1144" spans="1:17" x14ac:dyDescent="0.25">
      <c r="A1144" s="12" t="s">
        <v>2006</v>
      </c>
      <c r="B1144" s="28" t="s">
        <v>2007</v>
      </c>
      <c r="C1144" s="4" t="s">
        <v>2328</v>
      </c>
      <c r="D1144" s="8">
        <v>33.799999999999997</v>
      </c>
      <c r="E1144" s="14">
        <v>155</v>
      </c>
      <c r="F1144" s="7">
        <v>22.3</v>
      </c>
      <c r="G1144" s="5">
        <v>2.9</v>
      </c>
      <c r="H1144" s="5">
        <v>9.9</v>
      </c>
      <c r="I1144" s="7">
        <v>2.7</v>
      </c>
      <c r="J1144" s="5">
        <f t="shared" si="148"/>
        <v>0.66</v>
      </c>
      <c r="K1144" s="21" t="s">
        <v>2023</v>
      </c>
      <c r="L1144" s="21" t="s">
        <v>11</v>
      </c>
      <c r="M1144" s="43">
        <v>100</v>
      </c>
      <c r="N1144" s="30">
        <v>22</v>
      </c>
      <c r="O1144" s="30">
        <f t="shared" si="149"/>
        <v>22115</v>
      </c>
      <c r="P1144" s="45">
        <v>115</v>
      </c>
      <c r="Q1144" s="30" t="str">
        <f t="shared" si="150"/>
        <v>const char* NP011[11] = {"NP011", "Terasi", "33,8", "155", "22,3", "2,9", "9,9", "2,7", "0,66", "BUMBU", "22115"};</v>
      </c>
    </row>
    <row r="1145" spans="1:17" x14ac:dyDescent="0.25">
      <c r="A1145" s="12" t="s">
        <v>2008</v>
      </c>
      <c r="B1145" s="28" t="s">
        <v>2009</v>
      </c>
      <c r="C1145" s="4" t="s">
        <v>14</v>
      </c>
      <c r="D1145" s="8">
        <v>58.4</v>
      </c>
      <c r="E1145" s="14">
        <v>191</v>
      </c>
      <c r="F1145" s="7">
        <v>33.1</v>
      </c>
      <c r="G1145" s="5">
        <v>3.6</v>
      </c>
      <c r="H1145" s="5">
        <v>6.6</v>
      </c>
      <c r="I1145" s="10">
        <v>1.6</v>
      </c>
      <c r="J1145" s="5">
        <f t="shared" si="148"/>
        <v>0.44</v>
      </c>
      <c r="K1145" s="21" t="s">
        <v>2023</v>
      </c>
      <c r="L1145" s="21" t="s">
        <v>11</v>
      </c>
      <c r="M1145" s="43">
        <v>100</v>
      </c>
      <c r="N1145" s="30">
        <v>22</v>
      </c>
      <c r="O1145" s="30">
        <f t="shared" si="149"/>
        <v>22121</v>
      </c>
      <c r="P1145" s="45">
        <v>121</v>
      </c>
      <c r="Q1145" s="30" t="str">
        <f t="shared" si="150"/>
        <v>const char* NP012[11] = {"NP012", "Terasi dobo", "58,4", "191", "33,1", "3,6", "6,6", "1,6", "0,44", "BUMBU", "22121"};</v>
      </c>
    </row>
    <row r="1146" spans="1:17" x14ac:dyDescent="0.25">
      <c r="A1146" s="12" t="s">
        <v>2010</v>
      </c>
      <c r="B1146" s="28" t="s">
        <v>2011</v>
      </c>
      <c r="C1146" s="4" t="s">
        <v>29</v>
      </c>
      <c r="D1146" s="8">
        <v>40</v>
      </c>
      <c r="E1146" s="14">
        <v>174</v>
      </c>
      <c r="F1146" s="7">
        <v>30</v>
      </c>
      <c r="G1146" s="5">
        <v>3.5</v>
      </c>
      <c r="H1146" s="5">
        <v>5.6</v>
      </c>
      <c r="I1146" s="10">
        <v>2.2000000000000002</v>
      </c>
      <c r="J1146" s="5">
        <f t="shared" si="148"/>
        <v>0.37333333333333329</v>
      </c>
      <c r="K1146" s="21" t="s">
        <v>2023</v>
      </c>
      <c r="L1146" s="21" t="s">
        <v>11</v>
      </c>
      <c r="M1146" s="43">
        <v>100</v>
      </c>
      <c r="N1146" s="30">
        <v>22</v>
      </c>
      <c r="O1146" s="30">
        <f t="shared" si="149"/>
        <v>22122</v>
      </c>
      <c r="P1146" s="45">
        <v>122</v>
      </c>
      <c r="Q1146" s="30" t="str">
        <f t="shared" si="150"/>
        <v>const char* NP013[11] = {"NP013", "Terasi merah", "40", "174", "30", "3,5", "5,6", "2,2", "0,373333333333333", "BUMBU", "22122"};</v>
      </c>
    </row>
    <row r="1147" spans="1:17" x14ac:dyDescent="0.25">
      <c r="A1147" s="19" t="s">
        <v>2012</v>
      </c>
      <c r="B1147" s="29" t="s">
        <v>2017</v>
      </c>
      <c r="C1147" s="20" t="s">
        <v>29</v>
      </c>
      <c r="D1147" s="25">
        <v>95.5</v>
      </c>
      <c r="E1147" s="22">
        <v>17</v>
      </c>
      <c r="F1147" s="23">
        <v>0.2</v>
      </c>
      <c r="G1147" s="18">
        <v>0.1</v>
      </c>
      <c r="H1147" s="18">
        <v>3.8</v>
      </c>
      <c r="I1147" s="24">
        <v>0</v>
      </c>
      <c r="J1147" s="5">
        <f t="shared" si="148"/>
        <v>0.2533333333333333</v>
      </c>
      <c r="K1147" s="21" t="s">
        <v>2022</v>
      </c>
      <c r="L1147" s="21" t="s">
        <v>11</v>
      </c>
      <c r="M1147" s="43">
        <v>100</v>
      </c>
      <c r="N1147" s="30">
        <v>91</v>
      </c>
      <c r="O1147" s="30">
        <f t="shared" si="149"/>
        <v>91123</v>
      </c>
      <c r="P1147" s="45">
        <v>123</v>
      </c>
      <c r="Q1147" s="30" t="str">
        <f t="shared" si="150"/>
        <v>const char* QR001[11] = {"QR001", "Kelapa muda, air, segar", "95,5", "17", "0,2", "0,1", "3,8", "0", "0,253333333333333", "MINUMAN", "91123"};</v>
      </c>
    </row>
    <row r="1148" spans="1:17" x14ac:dyDescent="0.25">
      <c r="K1148" s="2"/>
      <c r="P1148" s="41"/>
    </row>
    <row r="1149" spans="1:17" x14ac:dyDescent="0.25">
      <c r="P1149" s="41"/>
    </row>
    <row r="1150" spans="1:17" x14ac:dyDescent="0.25">
      <c r="P1150" s="41"/>
    </row>
    <row r="1151" spans="1:17" x14ac:dyDescent="0.25">
      <c r="P1151" s="41"/>
    </row>
    <row r="1152" spans="1:17" x14ac:dyDescent="0.25">
      <c r="P1152" s="41"/>
    </row>
    <row r="1153" spans="16:16" x14ac:dyDescent="0.25">
      <c r="P1153" s="41"/>
    </row>
    <row r="1154" spans="16:16" x14ac:dyDescent="0.25">
      <c r="P1154" s="41"/>
    </row>
    <row r="1155" spans="16:16" x14ac:dyDescent="0.25">
      <c r="P1155" s="41"/>
    </row>
    <row r="1156" spans="16:16" x14ac:dyDescent="0.25">
      <c r="P1156" s="41"/>
    </row>
    <row r="1157" spans="16:16" x14ac:dyDescent="0.25">
      <c r="P1157" s="41"/>
    </row>
    <row r="1158" spans="16:16" x14ac:dyDescent="0.25">
      <c r="P1158" s="41"/>
    </row>
    <row r="1159" spans="16:16" x14ac:dyDescent="0.25">
      <c r="P1159" s="41"/>
    </row>
    <row r="1160" spans="16:16" x14ac:dyDescent="0.25">
      <c r="P1160" s="41"/>
    </row>
    <row r="1161" spans="16:16" x14ac:dyDescent="0.25">
      <c r="P1161" s="41"/>
    </row>
    <row r="1162" spans="16:16" x14ac:dyDescent="0.25">
      <c r="P1162" s="41"/>
    </row>
    <row r="1163" spans="16:16" x14ac:dyDescent="0.25">
      <c r="P1163" s="41"/>
    </row>
    <row r="1164" spans="16:16" x14ac:dyDescent="0.25">
      <c r="P1164" s="41"/>
    </row>
  </sheetData>
  <autoFilter ref="A1:N1147" xr:uid="{FD329A5E-5F88-491D-B84C-074F4A1FC18C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8"/>
  <sheetViews>
    <sheetView zoomScale="80" zoomScaleNormal="80" workbookViewId="0">
      <selection activeCell="E786" sqref="E786"/>
    </sheetView>
  </sheetViews>
  <sheetFormatPr defaultRowHeight="15" x14ac:dyDescent="0.25"/>
  <cols>
    <col min="2" max="2" width="28.140625" bestFit="1" customWidth="1"/>
    <col min="3" max="3" width="10.85546875" bestFit="1" customWidth="1"/>
    <col min="11" max="11" width="43.5703125" customWidth="1"/>
    <col min="12" max="12" width="27.28515625" customWidth="1"/>
  </cols>
  <sheetData>
    <row r="1" spans="1:13" ht="21" x14ac:dyDescent="0.25">
      <c r="A1" s="26" t="s">
        <v>0</v>
      </c>
      <c r="B1" s="27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2440</v>
      </c>
      <c r="K1" s="26" t="s">
        <v>9</v>
      </c>
      <c r="L1" s="26" t="s">
        <v>10</v>
      </c>
      <c r="M1" s="26" t="s">
        <v>2334</v>
      </c>
    </row>
    <row r="2" spans="1:13" x14ac:dyDescent="0.25">
      <c r="A2" s="12" t="s">
        <v>12</v>
      </c>
      <c r="B2" s="28" t="s">
        <v>13</v>
      </c>
      <c r="C2" s="4" t="s">
        <v>14</v>
      </c>
      <c r="D2" s="5">
        <v>12</v>
      </c>
      <c r="E2" s="6">
        <v>357</v>
      </c>
      <c r="F2" s="5">
        <v>8.4</v>
      </c>
      <c r="G2" s="5">
        <v>1.7</v>
      </c>
      <c r="H2" s="5">
        <v>77.099999999999994</v>
      </c>
      <c r="I2" s="5">
        <v>0.2</v>
      </c>
      <c r="J2" s="5">
        <f>H2/15</f>
        <v>5.14</v>
      </c>
      <c r="K2" s="21" t="s">
        <v>2018</v>
      </c>
      <c r="L2" s="21" t="s">
        <v>11</v>
      </c>
      <c r="M2" s="30">
        <v>100</v>
      </c>
    </row>
    <row r="3" spans="1:13" x14ac:dyDescent="0.25">
      <c r="A3" s="12" t="s">
        <v>15</v>
      </c>
      <c r="B3" s="28" t="s">
        <v>2013</v>
      </c>
      <c r="C3" s="4" t="s">
        <v>2328</v>
      </c>
      <c r="D3" s="5">
        <v>11.4</v>
      </c>
      <c r="E3" s="6">
        <v>369</v>
      </c>
      <c r="F3" s="5">
        <v>9.5</v>
      </c>
      <c r="G3" s="5">
        <v>1.4</v>
      </c>
      <c r="H3" s="5">
        <v>77.099999999999994</v>
      </c>
      <c r="I3" s="5">
        <v>0.4</v>
      </c>
      <c r="J3" s="5">
        <f t="shared" ref="J3:J66" si="0">H3/15</f>
        <v>5.14</v>
      </c>
      <c r="K3" s="21" t="s">
        <v>2018</v>
      </c>
      <c r="L3" s="21" t="s">
        <v>11</v>
      </c>
      <c r="M3" s="30">
        <v>100</v>
      </c>
    </row>
    <row r="4" spans="1:13" x14ac:dyDescent="0.25">
      <c r="A4" s="12" t="s">
        <v>16</v>
      </c>
      <c r="B4" s="28" t="s">
        <v>2034</v>
      </c>
      <c r="C4" s="4" t="s">
        <v>2328</v>
      </c>
      <c r="D4" s="5">
        <v>12</v>
      </c>
      <c r="E4" s="6">
        <v>357</v>
      </c>
      <c r="F4" s="5">
        <v>8.4</v>
      </c>
      <c r="G4" s="5">
        <v>1.7</v>
      </c>
      <c r="H4" s="5">
        <v>77.099999999999994</v>
      </c>
      <c r="I4" s="5">
        <v>0.2</v>
      </c>
      <c r="J4" s="5">
        <f t="shared" si="0"/>
        <v>5.14</v>
      </c>
      <c r="K4" s="21" t="s">
        <v>2018</v>
      </c>
      <c r="L4" s="21" t="s">
        <v>11</v>
      </c>
      <c r="M4" s="30">
        <v>100</v>
      </c>
    </row>
    <row r="5" spans="1:13" x14ac:dyDescent="0.25">
      <c r="A5" s="12" t="s">
        <v>17</v>
      </c>
      <c r="B5" s="28" t="s">
        <v>18</v>
      </c>
      <c r="C5" s="4" t="s">
        <v>14</v>
      </c>
      <c r="D5" s="5">
        <v>12.9</v>
      </c>
      <c r="E5" s="6">
        <v>351</v>
      </c>
      <c r="F5" s="5">
        <v>8</v>
      </c>
      <c r="G5" s="5">
        <v>1.3</v>
      </c>
      <c r="H5" s="5">
        <v>76.900000000000006</v>
      </c>
      <c r="I5" s="5">
        <v>20.100000000000001</v>
      </c>
      <c r="J5" s="5">
        <f t="shared" si="0"/>
        <v>5.1266666666666669</v>
      </c>
      <c r="K5" s="21" t="s">
        <v>2018</v>
      </c>
      <c r="L5" s="21" t="s">
        <v>11</v>
      </c>
      <c r="M5" s="30">
        <v>100</v>
      </c>
    </row>
    <row r="6" spans="1:13" x14ac:dyDescent="0.25">
      <c r="A6" s="12" t="s">
        <v>19</v>
      </c>
      <c r="B6" s="28" t="s">
        <v>20</v>
      </c>
      <c r="C6" s="4" t="s">
        <v>14</v>
      </c>
      <c r="D6" s="5">
        <v>10.8</v>
      </c>
      <c r="E6" s="6">
        <v>358</v>
      </c>
      <c r="F6" s="5">
        <v>5.5</v>
      </c>
      <c r="G6" s="5">
        <v>0.1</v>
      </c>
      <c r="H6" s="5">
        <v>82.7</v>
      </c>
      <c r="I6" s="5">
        <v>10</v>
      </c>
      <c r="J6" s="5">
        <f t="shared" si="0"/>
        <v>5.5133333333333336</v>
      </c>
      <c r="K6" s="21" t="s">
        <v>2018</v>
      </c>
      <c r="L6" s="21" t="s">
        <v>11</v>
      </c>
      <c r="M6" s="30">
        <v>100</v>
      </c>
    </row>
    <row r="7" spans="1:13" x14ac:dyDescent="0.25">
      <c r="A7" s="12" t="s">
        <v>21</v>
      </c>
      <c r="B7" s="28" t="s">
        <v>2016</v>
      </c>
      <c r="C7" s="4" t="s">
        <v>14</v>
      </c>
      <c r="D7" s="5">
        <v>22.5</v>
      </c>
      <c r="E7" s="6">
        <v>307</v>
      </c>
      <c r="F7" s="5">
        <v>4.8</v>
      </c>
      <c r="G7" s="5">
        <v>0.1</v>
      </c>
      <c r="H7" s="5">
        <v>71.8</v>
      </c>
      <c r="I7" s="5">
        <v>10</v>
      </c>
      <c r="J7" s="5">
        <f t="shared" si="0"/>
        <v>4.7866666666666662</v>
      </c>
      <c r="K7" s="21" t="s">
        <v>2018</v>
      </c>
      <c r="L7" s="21" t="s">
        <v>11</v>
      </c>
      <c r="M7" s="30">
        <v>100</v>
      </c>
    </row>
    <row r="8" spans="1:13" x14ac:dyDescent="0.25">
      <c r="A8" s="12" t="s">
        <v>22</v>
      </c>
      <c r="B8" s="28" t="s">
        <v>23</v>
      </c>
      <c r="C8" s="4" t="s">
        <v>2328</v>
      </c>
      <c r="D8" s="5">
        <v>13.7</v>
      </c>
      <c r="E8" s="6">
        <v>360</v>
      </c>
      <c r="F8" s="5">
        <v>8</v>
      </c>
      <c r="G8" s="5">
        <v>2.2999999999999998</v>
      </c>
      <c r="H8" s="5">
        <v>74.5</v>
      </c>
      <c r="I8" s="5">
        <v>1</v>
      </c>
      <c r="J8" s="5">
        <f t="shared" si="0"/>
        <v>4.9666666666666668</v>
      </c>
      <c r="K8" s="21" t="s">
        <v>2018</v>
      </c>
      <c r="L8" s="21" t="s">
        <v>11</v>
      </c>
      <c r="M8" s="30">
        <v>100</v>
      </c>
    </row>
    <row r="9" spans="1:13" x14ac:dyDescent="0.25">
      <c r="A9" s="12" t="s">
        <v>24</v>
      </c>
      <c r="B9" s="28" t="s">
        <v>2015</v>
      </c>
      <c r="C9" s="4" t="s">
        <v>2328</v>
      </c>
      <c r="D9" s="5">
        <v>12.9</v>
      </c>
      <c r="E9" s="6">
        <v>361</v>
      </c>
      <c r="F9" s="5">
        <v>7.4</v>
      </c>
      <c r="G9" s="5">
        <v>0.8</v>
      </c>
      <c r="H9" s="5">
        <v>78.400000000000006</v>
      </c>
      <c r="I9" s="5">
        <v>0.4</v>
      </c>
      <c r="J9" s="5">
        <f t="shared" si="0"/>
        <v>5.2266666666666675</v>
      </c>
      <c r="K9" s="21" t="s">
        <v>2018</v>
      </c>
      <c r="L9" s="21" t="s">
        <v>11</v>
      </c>
      <c r="M9" s="30">
        <v>100</v>
      </c>
    </row>
    <row r="10" spans="1:13" x14ac:dyDescent="0.25">
      <c r="A10" s="12" t="s">
        <v>25</v>
      </c>
      <c r="B10" s="28" t="s">
        <v>26</v>
      </c>
      <c r="C10" s="4" t="s">
        <v>14</v>
      </c>
      <c r="D10" s="5">
        <v>9.8000000000000007</v>
      </c>
      <c r="E10" s="6">
        <v>376</v>
      </c>
      <c r="F10" s="5">
        <v>7.5</v>
      </c>
      <c r="G10" s="5">
        <v>3.8</v>
      </c>
      <c r="H10" s="5">
        <v>78</v>
      </c>
      <c r="I10" s="5">
        <v>5.9</v>
      </c>
      <c r="J10" s="5">
        <f t="shared" si="0"/>
        <v>5.2</v>
      </c>
      <c r="K10" s="21" t="s">
        <v>2018</v>
      </c>
      <c r="L10" s="21" t="s">
        <v>11</v>
      </c>
      <c r="M10" s="30">
        <v>100</v>
      </c>
    </row>
    <row r="11" spans="1:13" x14ac:dyDescent="0.25">
      <c r="A11" s="12" t="s">
        <v>27</v>
      </c>
      <c r="B11" s="28" t="s">
        <v>28</v>
      </c>
      <c r="C11" s="4" t="s">
        <v>29</v>
      </c>
      <c r="D11" s="5">
        <v>12</v>
      </c>
      <c r="E11" s="6">
        <v>362</v>
      </c>
      <c r="F11" s="5">
        <v>7.7</v>
      </c>
      <c r="G11" s="5">
        <v>4.4000000000000004</v>
      </c>
      <c r="H11" s="5">
        <v>73</v>
      </c>
      <c r="I11" s="11">
        <v>0.2</v>
      </c>
      <c r="J11" s="5">
        <f t="shared" si="0"/>
        <v>4.8666666666666663</v>
      </c>
      <c r="K11" s="21" t="s">
        <v>2018</v>
      </c>
      <c r="L11" s="21" t="s">
        <v>11</v>
      </c>
      <c r="M11" s="30">
        <v>100</v>
      </c>
    </row>
    <row r="12" spans="1:13" x14ac:dyDescent="0.25">
      <c r="A12" s="12" t="s">
        <v>30</v>
      </c>
      <c r="B12" s="28" t="s">
        <v>31</v>
      </c>
      <c r="C12" s="4" t="s">
        <v>29</v>
      </c>
      <c r="D12" s="5">
        <v>10</v>
      </c>
      <c r="E12" s="6">
        <v>353</v>
      </c>
      <c r="F12" s="5">
        <v>6.8</v>
      </c>
      <c r="G12" s="5">
        <v>0.6</v>
      </c>
      <c r="H12" s="5">
        <v>80</v>
      </c>
      <c r="I12" s="11">
        <v>0.5</v>
      </c>
      <c r="J12" s="5">
        <f t="shared" si="0"/>
        <v>5.333333333333333</v>
      </c>
      <c r="K12" s="21" t="s">
        <v>2018</v>
      </c>
      <c r="L12" s="21" t="s">
        <v>11</v>
      </c>
      <c r="M12" s="30">
        <v>100</v>
      </c>
    </row>
    <row r="13" spans="1:13" x14ac:dyDescent="0.25">
      <c r="A13" s="12" t="s">
        <v>32</v>
      </c>
      <c r="B13" s="28" t="s">
        <v>33</v>
      </c>
      <c r="C13" s="4" t="s">
        <v>14</v>
      </c>
      <c r="D13" s="5">
        <v>11.5</v>
      </c>
      <c r="E13" s="6">
        <v>354</v>
      </c>
      <c r="F13" s="5">
        <v>7.8</v>
      </c>
      <c r="G13" s="5">
        <v>0.4</v>
      </c>
      <c r="H13" s="5">
        <v>79.900000000000006</v>
      </c>
      <c r="I13" s="5">
        <v>3.8</v>
      </c>
      <c r="J13" s="5">
        <f t="shared" si="0"/>
        <v>5.3266666666666671</v>
      </c>
      <c r="K13" s="21" t="s">
        <v>2018</v>
      </c>
      <c r="L13" s="21" t="s">
        <v>11</v>
      </c>
      <c r="M13" s="30">
        <v>100</v>
      </c>
    </row>
    <row r="14" spans="1:13" x14ac:dyDescent="0.25">
      <c r="A14" s="12" t="s">
        <v>34</v>
      </c>
      <c r="B14" s="28" t="s">
        <v>2035</v>
      </c>
      <c r="C14" s="4" t="s">
        <v>2328</v>
      </c>
      <c r="D14" s="5">
        <v>14.6</v>
      </c>
      <c r="E14" s="6">
        <v>352</v>
      </c>
      <c r="F14" s="5">
        <v>7.3</v>
      </c>
      <c r="G14" s="5">
        <v>0.9</v>
      </c>
      <c r="H14" s="5">
        <v>76.2</v>
      </c>
      <c r="I14" s="5">
        <v>0.8</v>
      </c>
      <c r="J14" s="5">
        <f t="shared" si="0"/>
        <v>5.08</v>
      </c>
      <c r="K14" s="21" t="s">
        <v>2018</v>
      </c>
      <c r="L14" s="21" t="s">
        <v>11</v>
      </c>
      <c r="M14" s="30">
        <v>100</v>
      </c>
    </row>
    <row r="15" spans="1:13" x14ac:dyDescent="0.25">
      <c r="A15" s="12" t="s">
        <v>35</v>
      </c>
      <c r="B15" s="28" t="s">
        <v>36</v>
      </c>
      <c r="C15" s="4" t="s">
        <v>29</v>
      </c>
      <c r="D15" s="5">
        <v>11</v>
      </c>
      <c r="E15" s="6">
        <v>366</v>
      </c>
      <c r="F15" s="5">
        <v>11</v>
      </c>
      <c r="G15" s="5">
        <v>3.3</v>
      </c>
      <c r="H15" s="5">
        <v>73</v>
      </c>
      <c r="I15" s="5">
        <v>1.2</v>
      </c>
      <c r="J15" s="5">
        <f t="shared" si="0"/>
        <v>4.8666666666666663</v>
      </c>
      <c r="K15" s="21" t="s">
        <v>2018</v>
      </c>
      <c r="L15" s="21" t="s">
        <v>11</v>
      </c>
      <c r="M15" s="30">
        <v>100</v>
      </c>
    </row>
    <row r="16" spans="1:13" x14ac:dyDescent="0.25">
      <c r="A16" s="12" t="s">
        <v>37</v>
      </c>
      <c r="B16" s="28" t="s">
        <v>2036</v>
      </c>
      <c r="C16" s="4" t="s">
        <v>2328</v>
      </c>
      <c r="D16" s="5">
        <v>61.8</v>
      </c>
      <c r="E16" s="6">
        <v>147</v>
      </c>
      <c r="F16" s="5">
        <v>5.0999999999999996</v>
      </c>
      <c r="G16" s="5">
        <v>0.7</v>
      </c>
      <c r="H16" s="5">
        <v>31.5</v>
      </c>
      <c r="I16" s="5">
        <v>1.3</v>
      </c>
      <c r="J16" s="5">
        <f t="shared" si="0"/>
        <v>2.1</v>
      </c>
      <c r="K16" s="21" t="s">
        <v>2018</v>
      </c>
      <c r="L16" s="21" t="s">
        <v>11</v>
      </c>
      <c r="M16" s="30">
        <v>100</v>
      </c>
    </row>
    <row r="17" spans="1:13" x14ac:dyDescent="0.25">
      <c r="A17" s="12" t="s">
        <v>38</v>
      </c>
      <c r="B17" s="28" t="s">
        <v>2037</v>
      </c>
      <c r="C17" s="4" t="s">
        <v>2328</v>
      </c>
      <c r="D17" s="5">
        <v>11.5</v>
      </c>
      <c r="E17" s="6">
        <v>366</v>
      </c>
      <c r="F17" s="5">
        <v>9.8000000000000007</v>
      </c>
      <c r="G17" s="5">
        <v>7.3</v>
      </c>
      <c r="H17" s="5">
        <v>69.099999999999994</v>
      </c>
      <c r="I17" s="5">
        <v>2.2000000000000002</v>
      </c>
      <c r="J17" s="5">
        <f t="shared" si="0"/>
        <v>4.6066666666666665</v>
      </c>
      <c r="K17" s="21" t="s">
        <v>2018</v>
      </c>
      <c r="L17" s="21" t="s">
        <v>11</v>
      </c>
      <c r="M17" s="30">
        <v>100</v>
      </c>
    </row>
    <row r="18" spans="1:13" x14ac:dyDescent="0.25">
      <c r="A18" s="12" t="s">
        <v>39</v>
      </c>
      <c r="B18" s="28" t="s">
        <v>2038</v>
      </c>
      <c r="C18" s="4" t="s">
        <v>2328</v>
      </c>
      <c r="D18" s="5">
        <v>11.3</v>
      </c>
      <c r="E18" s="6">
        <v>367</v>
      </c>
      <c r="F18" s="5">
        <v>6.2</v>
      </c>
      <c r="G18" s="5">
        <v>5.0999999999999996</v>
      </c>
      <c r="H18" s="5">
        <v>76.2</v>
      </c>
      <c r="I18" s="5">
        <v>2.6</v>
      </c>
      <c r="J18" s="5">
        <f t="shared" si="0"/>
        <v>5.08</v>
      </c>
      <c r="K18" s="21" t="s">
        <v>2018</v>
      </c>
      <c r="L18" s="21" t="s">
        <v>11</v>
      </c>
      <c r="M18" s="30">
        <v>100</v>
      </c>
    </row>
    <row r="19" spans="1:13" ht="23.25" customHeight="1" x14ac:dyDescent="0.25">
      <c r="A19" s="12" t="s">
        <v>40</v>
      </c>
      <c r="B19" s="28" t="s">
        <v>2039</v>
      </c>
      <c r="C19" s="4" t="s">
        <v>2328</v>
      </c>
      <c r="D19" s="8">
        <v>10.6</v>
      </c>
      <c r="E19" s="14">
        <v>368</v>
      </c>
      <c r="F19" s="5">
        <v>5.5</v>
      </c>
      <c r="G19" s="7">
        <v>4.5999999999999996</v>
      </c>
      <c r="H19" s="7">
        <v>78</v>
      </c>
      <c r="I19" s="5">
        <v>2.9</v>
      </c>
      <c r="J19" s="5">
        <f t="shared" si="0"/>
        <v>5.2</v>
      </c>
      <c r="K19" s="21" t="s">
        <v>2018</v>
      </c>
      <c r="L19" s="21" t="s">
        <v>11</v>
      </c>
      <c r="M19" s="30">
        <v>100</v>
      </c>
    </row>
    <row r="20" spans="1:13" x14ac:dyDescent="0.25">
      <c r="A20" s="12" t="s">
        <v>41</v>
      </c>
      <c r="B20" s="28" t="s">
        <v>42</v>
      </c>
      <c r="C20" s="4" t="s">
        <v>29</v>
      </c>
      <c r="D20" s="8">
        <v>23</v>
      </c>
      <c r="E20" s="14">
        <v>324</v>
      </c>
      <c r="F20" s="5">
        <v>11</v>
      </c>
      <c r="G20" s="7">
        <v>4</v>
      </c>
      <c r="H20" s="7">
        <v>61</v>
      </c>
      <c r="I20" s="11">
        <v>3.1</v>
      </c>
      <c r="J20" s="5">
        <f t="shared" si="0"/>
        <v>4.0666666666666664</v>
      </c>
      <c r="K20" s="21" t="s">
        <v>2018</v>
      </c>
      <c r="L20" s="21" t="s">
        <v>11</v>
      </c>
      <c r="M20" s="30">
        <v>100</v>
      </c>
    </row>
    <row r="21" spans="1:13" x14ac:dyDescent="0.25">
      <c r="A21" s="12" t="s">
        <v>43</v>
      </c>
      <c r="B21" s="28" t="s">
        <v>44</v>
      </c>
      <c r="C21" s="4" t="s">
        <v>29</v>
      </c>
      <c r="D21" s="8">
        <v>11.9</v>
      </c>
      <c r="E21" s="14">
        <v>364</v>
      </c>
      <c r="F21" s="5">
        <v>9.6999999999999993</v>
      </c>
      <c r="G21" s="7">
        <v>3.5</v>
      </c>
      <c r="H21" s="7">
        <v>73.400000000000006</v>
      </c>
      <c r="I21" s="11">
        <v>8.1999999999999993</v>
      </c>
      <c r="J21" s="5">
        <f t="shared" si="0"/>
        <v>4.8933333333333335</v>
      </c>
      <c r="K21" s="21" t="s">
        <v>2018</v>
      </c>
      <c r="L21" s="21" t="s">
        <v>11</v>
      </c>
      <c r="M21" s="30">
        <v>100</v>
      </c>
    </row>
    <row r="22" spans="1:13" ht="18" customHeight="1" x14ac:dyDescent="0.25">
      <c r="A22" s="12" t="s">
        <v>46</v>
      </c>
      <c r="B22" s="28" t="s">
        <v>2040</v>
      </c>
      <c r="C22" s="4" t="s">
        <v>29</v>
      </c>
      <c r="D22" s="8">
        <v>11.7</v>
      </c>
      <c r="E22" s="14">
        <v>350</v>
      </c>
      <c r="F22" s="5">
        <v>6.2</v>
      </c>
      <c r="G22" s="7">
        <v>1.4</v>
      </c>
      <c r="H22" s="7">
        <v>78.2</v>
      </c>
      <c r="I22" s="11">
        <v>1.7</v>
      </c>
      <c r="J22" s="5">
        <f t="shared" si="0"/>
        <v>5.2133333333333338</v>
      </c>
      <c r="K22" s="21" t="s">
        <v>2018</v>
      </c>
      <c r="L22" s="21" t="s">
        <v>11</v>
      </c>
      <c r="M22" s="30">
        <v>100</v>
      </c>
    </row>
    <row r="23" spans="1:13" x14ac:dyDescent="0.25">
      <c r="A23" s="12" t="s">
        <v>47</v>
      </c>
      <c r="B23" s="28" t="s">
        <v>48</v>
      </c>
      <c r="C23" s="4" t="s">
        <v>2328</v>
      </c>
      <c r="D23" s="8">
        <v>56.7</v>
      </c>
      <c r="E23" s="14">
        <v>180</v>
      </c>
      <c r="F23" s="5">
        <v>3</v>
      </c>
      <c r="G23" s="7">
        <v>0.3</v>
      </c>
      <c r="H23" s="7">
        <v>39.799999999999997</v>
      </c>
      <c r="I23" s="5">
        <v>0.2</v>
      </c>
      <c r="J23" s="5">
        <f t="shared" si="0"/>
        <v>2.6533333333333333</v>
      </c>
      <c r="K23" s="21" t="s">
        <v>2018</v>
      </c>
      <c r="L23" s="21" t="s">
        <v>11</v>
      </c>
      <c r="M23" s="30">
        <v>100</v>
      </c>
    </row>
    <row r="24" spans="1:13" x14ac:dyDescent="0.25">
      <c r="A24" s="12" t="s">
        <v>49</v>
      </c>
      <c r="B24" s="28" t="s">
        <v>50</v>
      </c>
      <c r="C24" s="4" t="s">
        <v>51</v>
      </c>
      <c r="D24" s="8">
        <v>71</v>
      </c>
      <c r="E24" s="14">
        <v>120</v>
      </c>
      <c r="F24" s="5">
        <v>2.4</v>
      </c>
      <c r="G24" s="7">
        <v>0.4</v>
      </c>
      <c r="H24" s="7">
        <v>26</v>
      </c>
      <c r="I24" s="11">
        <v>0.5</v>
      </c>
      <c r="J24" s="5">
        <f t="shared" si="0"/>
        <v>1.7333333333333334</v>
      </c>
      <c r="K24" s="21" t="s">
        <v>2018</v>
      </c>
      <c r="L24" s="21" t="s">
        <v>11</v>
      </c>
      <c r="M24" s="30">
        <v>100</v>
      </c>
    </row>
    <row r="25" spans="1:13" x14ac:dyDescent="0.25">
      <c r="A25" s="12" t="s">
        <v>52</v>
      </c>
      <c r="B25" s="28" t="s">
        <v>53</v>
      </c>
      <c r="C25" s="4" t="s">
        <v>14</v>
      </c>
      <c r="D25" s="8">
        <v>75.5</v>
      </c>
      <c r="E25" s="14">
        <v>99</v>
      </c>
      <c r="F25" s="5">
        <v>1.7</v>
      </c>
      <c r="G25" s="7">
        <v>0.3</v>
      </c>
      <c r="H25" s="7">
        <v>22.4</v>
      </c>
      <c r="I25" s="5">
        <v>0</v>
      </c>
      <c r="J25" s="5">
        <f t="shared" si="0"/>
        <v>1.4933333333333332</v>
      </c>
      <c r="K25" s="21" t="s">
        <v>2018</v>
      </c>
      <c r="L25" s="21" t="s">
        <v>11</v>
      </c>
      <c r="M25" s="30">
        <v>100</v>
      </c>
    </row>
    <row r="26" spans="1:13" x14ac:dyDescent="0.25">
      <c r="A26" s="12" t="s">
        <v>54</v>
      </c>
      <c r="B26" s="28" t="s">
        <v>55</v>
      </c>
      <c r="C26" s="4" t="s">
        <v>29</v>
      </c>
      <c r="D26" s="8">
        <v>12</v>
      </c>
      <c r="E26" s="14">
        <v>353</v>
      </c>
      <c r="F26" s="5">
        <v>7</v>
      </c>
      <c r="G26" s="7">
        <v>0.5</v>
      </c>
      <c r="H26" s="7">
        <v>80</v>
      </c>
      <c r="I26" s="11">
        <v>2.4</v>
      </c>
      <c r="J26" s="5">
        <f t="shared" si="0"/>
        <v>5.333333333333333</v>
      </c>
      <c r="K26" s="21" t="s">
        <v>2018</v>
      </c>
      <c r="L26" s="21" t="s">
        <v>11</v>
      </c>
      <c r="M26" s="30">
        <v>100</v>
      </c>
    </row>
    <row r="27" spans="1:13" x14ac:dyDescent="0.25">
      <c r="A27" s="12" t="s">
        <v>56</v>
      </c>
      <c r="B27" s="28" t="s">
        <v>57</v>
      </c>
      <c r="C27" s="4" t="s">
        <v>2328</v>
      </c>
      <c r="D27" s="8">
        <v>64</v>
      </c>
      <c r="E27" s="14">
        <v>149</v>
      </c>
      <c r="F27" s="5">
        <v>2.8</v>
      </c>
      <c r="G27" s="7">
        <v>0.4</v>
      </c>
      <c r="H27" s="7">
        <v>32.5</v>
      </c>
      <c r="I27" s="5">
        <v>0.3</v>
      </c>
      <c r="J27" s="5">
        <f t="shared" si="0"/>
        <v>2.1666666666666665</v>
      </c>
      <c r="K27" s="21" t="s">
        <v>2018</v>
      </c>
      <c r="L27" s="21" t="s">
        <v>11</v>
      </c>
      <c r="M27" s="30">
        <v>100</v>
      </c>
    </row>
    <row r="28" spans="1:13" x14ac:dyDescent="0.25">
      <c r="A28" s="12" t="s">
        <v>58</v>
      </c>
      <c r="B28" s="28" t="s">
        <v>59</v>
      </c>
      <c r="C28" s="4" t="s">
        <v>29</v>
      </c>
      <c r="D28" s="8">
        <v>12.9</v>
      </c>
      <c r="E28" s="14">
        <v>348</v>
      </c>
      <c r="F28" s="5">
        <v>4.7</v>
      </c>
      <c r="G28" s="7">
        <v>0.1</v>
      </c>
      <c r="H28" s="7">
        <v>82.1</v>
      </c>
      <c r="I28" s="11">
        <v>1.2</v>
      </c>
      <c r="J28" s="5">
        <f t="shared" si="0"/>
        <v>5.4733333333333327</v>
      </c>
      <c r="K28" s="21" t="s">
        <v>2018</v>
      </c>
      <c r="L28" s="21" t="s">
        <v>11</v>
      </c>
      <c r="M28" s="30">
        <v>100</v>
      </c>
    </row>
    <row r="29" spans="1:13" x14ac:dyDescent="0.25">
      <c r="A29" s="12" t="s">
        <v>60</v>
      </c>
      <c r="B29" s="28" t="s">
        <v>61</v>
      </c>
      <c r="C29" s="4" t="s">
        <v>62</v>
      </c>
      <c r="D29" s="8">
        <v>9</v>
      </c>
      <c r="E29" s="14">
        <v>381</v>
      </c>
      <c r="F29" s="5">
        <v>6.1</v>
      </c>
      <c r="G29" s="7">
        <v>3.9</v>
      </c>
      <c r="H29" s="7">
        <v>80.3</v>
      </c>
      <c r="I29" s="9"/>
      <c r="J29" s="5">
        <f t="shared" si="0"/>
        <v>5.3533333333333335</v>
      </c>
      <c r="K29" s="21" t="s">
        <v>2018</v>
      </c>
      <c r="L29" s="21" t="s">
        <v>11</v>
      </c>
      <c r="M29" s="30">
        <v>100</v>
      </c>
    </row>
    <row r="30" spans="1:13" x14ac:dyDescent="0.25">
      <c r="A30" s="12" t="s">
        <v>63</v>
      </c>
      <c r="B30" s="28" t="s">
        <v>64</v>
      </c>
      <c r="C30" s="4" t="s">
        <v>65</v>
      </c>
      <c r="D30" s="8">
        <v>11.3</v>
      </c>
      <c r="E30" s="14">
        <v>354</v>
      </c>
      <c r="F30" s="5">
        <v>0.5</v>
      </c>
      <c r="G30" s="7">
        <v>0.3</v>
      </c>
      <c r="H30" s="7">
        <v>87.4</v>
      </c>
      <c r="I30" s="5">
        <v>3</v>
      </c>
      <c r="J30" s="5">
        <f t="shared" si="0"/>
        <v>5.8266666666666671</v>
      </c>
      <c r="K30" s="21" t="s">
        <v>2018</v>
      </c>
      <c r="L30" s="21" t="s">
        <v>11</v>
      </c>
      <c r="M30" s="30">
        <v>100</v>
      </c>
    </row>
    <row r="31" spans="1:13" x14ac:dyDescent="0.25">
      <c r="A31" s="12" t="s">
        <v>66</v>
      </c>
      <c r="B31" s="28" t="s">
        <v>67</v>
      </c>
      <c r="C31" s="4" t="s">
        <v>65</v>
      </c>
      <c r="D31" s="8">
        <v>11</v>
      </c>
      <c r="E31" s="14">
        <v>357</v>
      </c>
      <c r="F31" s="5">
        <v>8.8000000000000007</v>
      </c>
      <c r="G31" s="7">
        <v>0.5</v>
      </c>
      <c r="H31" s="7">
        <v>79.5</v>
      </c>
      <c r="I31" s="5">
        <v>6.2</v>
      </c>
      <c r="J31" s="5">
        <f t="shared" si="0"/>
        <v>5.3</v>
      </c>
      <c r="K31" s="21" t="s">
        <v>2018</v>
      </c>
      <c r="L31" s="21" t="s">
        <v>11</v>
      </c>
      <c r="M31" s="30">
        <v>100</v>
      </c>
    </row>
    <row r="32" spans="1:13" x14ac:dyDescent="0.25">
      <c r="A32" s="12" t="s">
        <v>68</v>
      </c>
      <c r="B32" s="28" t="s">
        <v>69</v>
      </c>
      <c r="C32" s="4" t="s">
        <v>2328</v>
      </c>
      <c r="D32" s="8">
        <v>53.2</v>
      </c>
      <c r="E32" s="14">
        <v>142</v>
      </c>
      <c r="F32" s="5">
        <v>5</v>
      </c>
      <c r="G32" s="7">
        <v>0.7</v>
      </c>
      <c r="H32" s="7">
        <v>30.3</v>
      </c>
      <c r="I32" s="5">
        <v>0.8</v>
      </c>
      <c r="J32" s="5">
        <f t="shared" si="0"/>
        <v>2.02</v>
      </c>
      <c r="K32" s="21" t="s">
        <v>2018</v>
      </c>
      <c r="L32" s="21" t="s">
        <v>11</v>
      </c>
      <c r="M32" s="30">
        <v>100</v>
      </c>
    </row>
    <row r="33" spans="1:13" x14ac:dyDescent="0.25">
      <c r="A33" s="12" t="s">
        <v>70</v>
      </c>
      <c r="B33" s="28" t="s">
        <v>71</v>
      </c>
      <c r="C33" s="4" t="s">
        <v>29</v>
      </c>
      <c r="D33" s="8">
        <v>12</v>
      </c>
      <c r="E33" s="14">
        <v>355</v>
      </c>
      <c r="F33" s="5">
        <v>9.1999999999999993</v>
      </c>
      <c r="G33" s="7">
        <v>3.9</v>
      </c>
      <c r="H33" s="7">
        <v>73.7</v>
      </c>
      <c r="I33" s="11">
        <v>7.2</v>
      </c>
      <c r="J33" s="5">
        <f t="shared" si="0"/>
        <v>4.9133333333333331</v>
      </c>
      <c r="K33" s="21" t="s">
        <v>2018</v>
      </c>
      <c r="L33" s="21" t="s">
        <v>11</v>
      </c>
      <c r="M33" s="30">
        <v>100</v>
      </c>
    </row>
    <row r="34" spans="1:13" x14ac:dyDescent="0.25">
      <c r="A34" s="12" t="s">
        <v>72</v>
      </c>
      <c r="B34" s="28" t="s">
        <v>2041</v>
      </c>
      <c r="C34" s="4" t="s">
        <v>2328</v>
      </c>
      <c r="D34" s="8">
        <v>63.7</v>
      </c>
      <c r="E34" s="14">
        <v>154</v>
      </c>
      <c r="F34" s="5">
        <v>3.8</v>
      </c>
      <c r="G34" s="7">
        <v>3.5</v>
      </c>
      <c r="H34" s="7">
        <v>28.4</v>
      </c>
      <c r="I34" s="5">
        <v>0.7</v>
      </c>
      <c r="J34" s="5">
        <f t="shared" si="0"/>
        <v>1.8933333333333333</v>
      </c>
      <c r="K34" s="21" t="s">
        <v>2018</v>
      </c>
      <c r="L34" s="21" t="s">
        <v>11</v>
      </c>
      <c r="M34" s="30">
        <v>100</v>
      </c>
    </row>
    <row r="35" spans="1:13" x14ac:dyDescent="0.25">
      <c r="A35" s="12" t="s">
        <v>73</v>
      </c>
      <c r="B35" s="28" t="s">
        <v>74</v>
      </c>
      <c r="C35" s="4" t="s">
        <v>29</v>
      </c>
      <c r="D35" s="8">
        <v>12</v>
      </c>
      <c r="E35" s="14">
        <v>355</v>
      </c>
      <c r="F35" s="5">
        <v>9.1999999999999993</v>
      </c>
      <c r="G35" s="7">
        <v>3.9</v>
      </c>
      <c r="H35" s="7">
        <v>73.7</v>
      </c>
      <c r="I35" s="11">
        <v>7.2</v>
      </c>
      <c r="J35" s="5">
        <f t="shared" si="0"/>
        <v>4.9133333333333331</v>
      </c>
      <c r="K35" s="21" t="s">
        <v>2018</v>
      </c>
      <c r="L35" s="21" t="s">
        <v>11</v>
      </c>
      <c r="M35" s="30">
        <v>100</v>
      </c>
    </row>
    <row r="36" spans="1:13" x14ac:dyDescent="0.25">
      <c r="A36" s="12" t="s">
        <v>75</v>
      </c>
      <c r="B36" s="28" t="s">
        <v>76</v>
      </c>
      <c r="C36" s="4" t="s">
        <v>2328</v>
      </c>
      <c r="D36" s="8">
        <v>52</v>
      </c>
      <c r="E36" s="14">
        <v>212</v>
      </c>
      <c r="F36" s="5">
        <v>4</v>
      </c>
      <c r="G36" s="7">
        <v>4.5999999999999996</v>
      </c>
      <c r="H36" s="7">
        <v>38.6</v>
      </c>
      <c r="I36" s="5">
        <v>0.2</v>
      </c>
      <c r="J36" s="5">
        <f t="shared" si="0"/>
        <v>2.5733333333333333</v>
      </c>
      <c r="K36" s="21" t="s">
        <v>2018</v>
      </c>
      <c r="L36" s="21" t="s">
        <v>11</v>
      </c>
      <c r="M36" s="30">
        <v>100</v>
      </c>
    </row>
    <row r="37" spans="1:13" x14ac:dyDescent="0.25">
      <c r="A37" s="12" t="s">
        <v>77</v>
      </c>
      <c r="B37" s="28" t="s">
        <v>78</v>
      </c>
      <c r="C37" s="4" t="s">
        <v>2328</v>
      </c>
      <c r="D37" s="8">
        <v>56.9</v>
      </c>
      <c r="E37" s="14">
        <v>181</v>
      </c>
      <c r="F37" s="5">
        <v>4</v>
      </c>
      <c r="G37" s="7">
        <v>1.2</v>
      </c>
      <c r="H37" s="7">
        <v>37.299999999999997</v>
      </c>
      <c r="I37" s="5">
        <v>0.3</v>
      </c>
      <c r="J37" s="5">
        <f t="shared" si="0"/>
        <v>2.4866666666666664</v>
      </c>
      <c r="K37" s="21" t="s">
        <v>2018</v>
      </c>
      <c r="L37" s="21" t="s">
        <v>11</v>
      </c>
      <c r="M37" s="30">
        <v>100</v>
      </c>
    </row>
    <row r="38" spans="1:13" x14ac:dyDescent="0.25">
      <c r="A38" s="12" t="s">
        <v>79</v>
      </c>
      <c r="B38" s="28" t="s">
        <v>80</v>
      </c>
      <c r="C38" s="4" t="s">
        <v>2328</v>
      </c>
      <c r="D38" s="8">
        <v>50.2</v>
      </c>
      <c r="E38" s="14">
        <v>166</v>
      </c>
      <c r="F38" s="5">
        <v>3.8</v>
      </c>
      <c r="G38" s="7">
        <v>1</v>
      </c>
      <c r="H38" s="7">
        <v>34.4</v>
      </c>
      <c r="I38" s="5">
        <v>0.3</v>
      </c>
      <c r="J38" s="5">
        <f t="shared" si="0"/>
        <v>2.2933333333333334</v>
      </c>
      <c r="K38" s="21" t="s">
        <v>2018</v>
      </c>
      <c r="L38" s="21" t="s">
        <v>11</v>
      </c>
      <c r="M38" s="30">
        <v>100</v>
      </c>
    </row>
    <row r="39" spans="1:13" x14ac:dyDescent="0.25">
      <c r="A39" s="12" t="s">
        <v>81</v>
      </c>
      <c r="B39" s="28" t="s">
        <v>82</v>
      </c>
      <c r="C39" s="4" t="s">
        <v>2328</v>
      </c>
      <c r="D39" s="8">
        <v>60.7</v>
      </c>
      <c r="E39" s="14">
        <v>163</v>
      </c>
      <c r="F39" s="5">
        <v>3</v>
      </c>
      <c r="G39" s="7">
        <v>0.4</v>
      </c>
      <c r="H39" s="7">
        <v>35.700000000000003</v>
      </c>
      <c r="I39" s="5">
        <v>0.2</v>
      </c>
      <c r="J39" s="5">
        <f t="shared" si="0"/>
        <v>2.3800000000000003</v>
      </c>
      <c r="K39" s="21" t="s">
        <v>2018</v>
      </c>
      <c r="L39" s="21" t="s">
        <v>11</v>
      </c>
      <c r="M39" s="30">
        <v>100</v>
      </c>
    </row>
    <row r="40" spans="1:13" x14ac:dyDescent="0.25">
      <c r="A40" s="12" t="s">
        <v>83</v>
      </c>
      <c r="B40" s="28" t="s">
        <v>84</v>
      </c>
      <c r="C40" s="4" t="s">
        <v>2328</v>
      </c>
      <c r="D40" s="8">
        <v>58.9</v>
      </c>
      <c r="E40" s="14">
        <v>172</v>
      </c>
      <c r="F40" s="5">
        <v>3</v>
      </c>
      <c r="G40" s="7">
        <v>0.5</v>
      </c>
      <c r="H40" s="7">
        <v>37.5</v>
      </c>
      <c r="I40" s="5">
        <v>0.6</v>
      </c>
      <c r="J40" s="5">
        <f t="shared" si="0"/>
        <v>2.5</v>
      </c>
      <c r="K40" s="21" t="s">
        <v>2018</v>
      </c>
      <c r="L40" s="21" t="s">
        <v>11</v>
      </c>
      <c r="M40" s="30">
        <v>100</v>
      </c>
    </row>
    <row r="41" spans="1:13" x14ac:dyDescent="0.25">
      <c r="A41" s="12" t="s">
        <v>85</v>
      </c>
      <c r="B41" s="28" t="s">
        <v>86</v>
      </c>
      <c r="C41" s="4" t="s">
        <v>29</v>
      </c>
      <c r="D41" s="8">
        <v>14</v>
      </c>
      <c r="E41" s="14">
        <v>341</v>
      </c>
      <c r="F41" s="5">
        <v>0.3</v>
      </c>
      <c r="G41" s="7">
        <v>0</v>
      </c>
      <c r="H41" s="7">
        <v>85</v>
      </c>
      <c r="I41" s="11">
        <v>7</v>
      </c>
      <c r="J41" s="5">
        <f t="shared" si="0"/>
        <v>5.666666666666667</v>
      </c>
      <c r="K41" s="21" t="s">
        <v>2018</v>
      </c>
      <c r="L41" s="21" t="s">
        <v>11</v>
      </c>
      <c r="M41" s="30">
        <v>100</v>
      </c>
    </row>
    <row r="42" spans="1:13" x14ac:dyDescent="0.25">
      <c r="A42" s="12" t="s">
        <v>87</v>
      </c>
      <c r="B42" s="28" t="s">
        <v>88</v>
      </c>
      <c r="C42" s="4" t="s">
        <v>29</v>
      </c>
      <c r="D42" s="8">
        <v>11.7</v>
      </c>
      <c r="E42" s="14">
        <v>353</v>
      </c>
      <c r="F42" s="5">
        <v>8.6999999999999993</v>
      </c>
      <c r="G42" s="7">
        <v>0.4</v>
      </c>
      <c r="H42" s="7">
        <v>78.7</v>
      </c>
      <c r="I42" s="11">
        <v>4.9000000000000004</v>
      </c>
      <c r="J42" s="5">
        <f t="shared" si="0"/>
        <v>5.246666666666667</v>
      </c>
      <c r="K42" s="21" t="s">
        <v>2018</v>
      </c>
      <c r="L42" s="21" t="s">
        <v>11</v>
      </c>
      <c r="M42" s="30">
        <v>100</v>
      </c>
    </row>
    <row r="43" spans="1:13" x14ac:dyDescent="0.25">
      <c r="A43" s="12" t="s">
        <v>89</v>
      </c>
      <c r="B43" s="28" t="s">
        <v>90</v>
      </c>
      <c r="C43" s="4" t="s">
        <v>29</v>
      </c>
      <c r="D43" s="5">
        <v>80</v>
      </c>
      <c r="E43" s="6">
        <v>88</v>
      </c>
      <c r="F43" s="5">
        <v>0.6</v>
      </c>
      <c r="G43" s="7">
        <v>3.3</v>
      </c>
      <c r="H43" s="8">
        <v>14</v>
      </c>
      <c r="I43" s="11">
        <v>0.1</v>
      </c>
      <c r="J43" s="5">
        <f t="shared" si="0"/>
        <v>0.93333333333333335</v>
      </c>
      <c r="K43" s="21" t="s">
        <v>2018</v>
      </c>
      <c r="L43" s="21" t="s">
        <v>11</v>
      </c>
      <c r="M43" s="30">
        <v>100</v>
      </c>
    </row>
    <row r="44" spans="1:13" x14ac:dyDescent="0.25">
      <c r="A44" s="12" t="s">
        <v>91</v>
      </c>
      <c r="B44" s="28" t="s">
        <v>92</v>
      </c>
      <c r="C44" s="4" t="s">
        <v>2328</v>
      </c>
      <c r="D44" s="5">
        <v>10.6</v>
      </c>
      <c r="E44" s="6">
        <v>339</v>
      </c>
      <c r="F44" s="5">
        <v>10</v>
      </c>
      <c r="G44" s="7">
        <v>1.7</v>
      </c>
      <c r="H44" s="8">
        <v>6.3</v>
      </c>
      <c r="I44" s="5">
        <v>0.4</v>
      </c>
      <c r="J44" s="5">
        <f t="shared" si="0"/>
        <v>0.42</v>
      </c>
      <c r="K44" s="21" t="s">
        <v>2018</v>
      </c>
      <c r="L44" s="21" t="s">
        <v>11</v>
      </c>
      <c r="M44" s="30">
        <v>100</v>
      </c>
    </row>
    <row r="45" spans="1:13" x14ac:dyDescent="0.25">
      <c r="A45" s="12" t="s">
        <v>93</v>
      </c>
      <c r="B45" s="28" t="s">
        <v>94</v>
      </c>
      <c r="C45" s="4" t="s">
        <v>2328</v>
      </c>
      <c r="D45" s="5">
        <v>10</v>
      </c>
      <c r="E45" s="6">
        <v>345</v>
      </c>
      <c r="F45" s="5">
        <v>8.5</v>
      </c>
      <c r="G45" s="7">
        <v>2.2000000000000002</v>
      </c>
      <c r="H45" s="8">
        <v>78</v>
      </c>
      <c r="I45" s="5">
        <v>0.5</v>
      </c>
      <c r="J45" s="5">
        <f t="shared" si="0"/>
        <v>5.2</v>
      </c>
      <c r="K45" s="21" t="s">
        <v>2018</v>
      </c>
      <c r="L45" s="21" t="s">
        <v>11</v>
      </c>
      <c r="M45" s="30">
        <v>100</v>
      </c>
    </row>
    <row r="46" spans="1:13" x14ac:dyDescent="0.25">
      <c r="A46" s="12" t="s">
        <v>95</v>
      </c>
      <c r="B46" s="28" t="s">
        <v>96</v>
      </c>
      <c r="C46" s="4" t="s">
        <v>29</v>
      </c>
      <c r="D46" s="5">
        <v>40</v>
      </c>
      <c r="E46" s="6">
        <v>248</v>
      </c>
      <c r="F46" s="5">
        <v>8</v>
      </c>
      <c r="G46" s="7">
        <v>1.2</v>
      </c>
      <c r="H46" s="8">
        <v>50</v>
      </c>
      <c r="I46" s="11">
        <v>9.1</v>
      </c>
      <c r="J46" s="5">
        <f t="shared" si="0"/>
        <v>3.3333333333333335</v>
      </c>
      <c r="K46" s="21" t="s">
        <v>2018</v>
      </c>
      <c r="L46" s="21" t="s">
        <v>11</v>
      </c>
      <c r="M46" s="30">
        <v>100</v>
      </c>
    </row>
    <row r="47" spans="1:13" x14ac:dyDescent="0.25">
      <c r="A47" s="12" t="s">
        <v>97</v>
      </c>
      <c r="B47" s="28" t="s">
        <v>98</v>
      </c>
      <c r="C47" s="4" t="s">
        <v>2328</v>
      </c>
      <c r="D47" s="5">
        <v>11.8</v>
      </c>
      <c r="E47" s="6">
        <v>333</v>
      </c>
      <c r="F47" s="5">
        <v>9</v>
      </c>
      <c r="G47" s="7">
        <v>1</v>
      </c>
      <c r="H47" s="8">
        <v>77.2</v>
      </c>
      <c r="I47" s="5">
        <v>0.3</v>
      </c>
      <c r="J47" s="5">
        <f t="shared" si="0"/>
        <v>5.1466666666666665</v>
      </c>
      <c r="K47" s="21" t="s">
        <v>2018</v>
      </c>
      <c r="L47" s="21" t="s">
        <v>11</v>
      </c>
      <c r="M47" s="30">
        <v>100</v>
      </c>
    </row>
    <row r="48" spans="1:13" x14ac:dyDescent="0.25">
      <c r="A48" s="12" t="s">
        <v>99</v>
      </c>
      <c r="B48" s="28" t="s">
        <v>100</v>
      </c>
      <c r="C48" s="4" t="s">
        <v>14</v>
      </c>
      <c r="D48" s="5">
        <v>58.4</v>
      </c>
      <c r="E48" s="6">
        <v>191</v>
      </c>
      <c r="F48" s="5">
        <v>1.3</v>
      </c>
      <c r="G48" s="7">
        <v>5.5</v>
      </c>
      <c r="H48" s="8">
        <v>34</v>
      </c>
      <c r="I48" s="9"/>
      <c r="J48" s="5">
        <f t="shared" si="0"/>
        <v>2.2666666666666666</v>
      </c>
      <c r="K48" s="21" t="s">
        <v>2018</v>
      </c>
      <c r="L48" s="21" t="s">
        <v>11</v>
      </c>
      <c r="M48" s="30">
        <v>100</v>
      </c>
    </row>
    <row r="49" spans="1:13" x14ac:dyDescent="0.25">
      <c r="A49" s="12" t="s">
        <v>101</v>
      </c>
      <c r="B49" s="28" t="s">
        <v>102</v>
      </c>
      <c r="C49" s="4" t="s">
        <v>14</v>
      </c>
      <c r="D49" s="5">
        <v>49.5</v>
      </c>
      <c r="E49" s="6">
        <v>202</v>
      </c>
      <c r="F49" s="5">
        <v>3</v>
      </c>
      <c r="G49" s="7">
        <v>0.3</v>
      </c>
      <c r="H49" s="8">
        <v>46.7</v>
      </c>
      <c r="I49" s="9"/>
      <c r="J49" s="5">
        <f t="shared" si="0"/>
        <v>3.1133333333333337</v>
      </c>
      <c r="K49" s="21" t="s">
        <v>2018</v>
      </c>
      <c r="L49" s="21" t="s">
        <v>11</v>
      </c>
      <c r="M49" s="30">
        <v>100</v>
      </c>
    </row>
    <row r="50" spans="1:13" x14ac:dyDescent="0.25">
      <c r="A50" s="12" t="s">
        <v>103</v>
      </c>
      <c r="B50" s="28" t="s">
        <v>104</v>
      </c>
      <c r="C50" s="4" t="s">
        <v>14</v>
      </c>
      <c r="D50" s="5">
        <v>63.1</v>
      </c>
      <c r="E50" s="6">
        <v>148</v>
      </c>
      <c r="F50" s="5">
        <v>2</v>
      </c>
      <c r="G50" s="7">
        <v>0.5</v>
      </c>
      <c r="H50" s="8">
        <v>33.9</v>
      </c>
      <c r="I50" s="9"/>
      <c r="J50" s="5">
        <f t="shared" si="0"/>
        <v>2.2599999999999998</v>
      </c>
      <c r="K50" s="21" t="s">
        <v>2018</v>
      </c>
      <c r="L50" s="21" t="s">
        <v>11</v>
      </c>
      <c r="M50" s="30">
        <v>100</v>
      </c>
    </row>
    <row r="51" spans="1:13" x14ac:dyDescent="0.25">
      <c r="A51" s="12" t="s">
        <v>105</v>
      </c>
      <c r="B51" s="28" t="s">
        <v>106</v>
      </c>
      <c r="C51" s="4" t="s">
        <v>29</v>
      </c>
      <c r="D51" s="5">
        <v>2.2000000000000002</v>
      </c>
      <c r="E51" s="6">
        <v>458</v>
      </c>
      <c r="F51" s="5">
        <v>6.9</v>
      </c>
      <c r="G51" s="7">
        <v>14.4</v>
      </c>
      <c r="H51" s="8">
        <v>75.099999999999994</v>
      </c>
      <c r="I51" s="11">
        <v>2.1</v>
      </c>
      <c r="J51" s="5">
        <f t="shared" si="0"/>
        <v>5.0066666666666659</v>
      </c>
      <c r="K51" s="21" t="s">
        <v>2018</v>
      </c>
      <c r="L51" s="21" t="s">
        <v>11</v>
      </c>
      <c r="M51" s="30">
        <v>100</v>
      </c>
    </row>
    <row r="52" spans="1:13" x14ac:dyDescent="0.25">
      <c r="A52" s="12" t="s">
        <v>107</v>
      </c>
      <c r="B52" s="28" t="s">
        <v>108</v>
      </c>
      <c r="C52" s="4" t="s">
        <v>2328</v>
      </c>
      <c r="D52" s="5">
        <v>38.9</v>
      </c>
      <c r="E52" s="6">
        <v>272</v>
      </c>
      <c r="F52" s="5">
        <v>8.6999999999999993</v>
      </c>
      <c r="G52" s="7">
        <v>6.7</v>
      </c>
      <c r="H52" s="8">
        <v>44.1</v>
      </c>
      <c r="I52" s="5">
        <v>0.9</v>
      </c>
      <c r="J52" s="5">
        <f t="shared" si="0"/>
        <v>2.94</v>
      </c>
      <c r="K52" s="21" t="s">
        <v>2018</v>
      </c>
      <c r="L52" s="21" t="s">
        <v>11</v>
      </c>
      <c r="M52" s="30">
        <v>100</v>
      </c>
    </row>
    <row r="53" spans="1:13" x14ac:dyDescent="0.25">
      <c r="A53" s="12" t="s">
        <v>109</v>
      </c>
      <c r="B53" s="28" t="s">
        <v>110</v>
      </c>
      <c r="C53" s="4" t="s">
        <v>2328</v>
      </c>
      <c r="D53" s="5">
        <v>40.5</v>
      </c>
      <c r="E53" s="6">
        <v>280</v>
      </c>
      <c r="F53" s="5">
        <v>8.1999999999999993</v>
      </c>
      <c r="G53" s="7">
        <v>10.199999999999999</v>
      </c>
      <c r="H53" s="8">
        <v>39</v>
      </c>
      <c r="I53" s="5">
        <v>3.4</v>
      </c>
      <c r="J53" s="5">
        <f t="shared" si="0"/>
        <v>2.6</v>
      </c>
      <c r="K53" s="21" t="s">
        <v>2018</v>
      </c>
      <c r="L53" s="21" t="s">
        <v>11</v>
      </c>
      <c r="M53" s="30">
        <v>100</v>
      </c>
    </row>
    <row r="54" spans="1:13" x14ac:dyDescent="0.25">
      <c r="A54" s="12" t="s">
        <v>111</v>
      </c>
      <c r="B54" s="28" t="s">
        <v>112</v>
      </c>
      <c r="C54" s="4" t="s">
        <v>14</v>
      </c>
      <c r="D54" s="5">
        <v>52.3</v>
      </c>
      <c r="E54" s="6">
        <v>190</v>
      </c>
      <c r="F54" s="5">
        <v>3.3</v>
      </c>
      <c r="G54" s="7">
        <v>0.3</v>
      </c>
      <c r="H54" s="8">
        <v>43.5</v>
      </c>
      <c r="I54" s="5">
        <v>3.4</v>
      </c>
      <c r="J54" s="5">
        <f t="shared" si="0"/>
        <v>2.9</v>
      </c>
      <c r="K54" s="21" t="s">
        <v>2018</v>
      </c>
      <c r="L54" s="21" t="s">
        <v>11</v>
      </c>
      <c r="M54" s="30">
        <v>100</v>
      </c>
    </row>
    <row r="55" spans="1:13" x14ac:dyDescent="0.25">
      <c r="A55" s="12" t="s">
        <v>113</v>
      </c>
      <c r="B55" s="28" t="s">
        <v>114</v>
      </c>
      <c r="C55" s="4" t="s">
        <v>14</v>
      </c>
      <c r="D55" s="5">
        <v>5.3</v>
      </c>
      <c r="E55" s="6">
        <v>417</v>
      </c>
      <c r="F55" s="5">
        <v>6.5</v>
      </c>
      <c r="G55" s="7">
        <v>8.1999999999999993</v>
      </c>
      <c r="H55" s="8">
        <v>79.3</v>
      </c>
      <c r="I55" s="12" t="s">
        <v>45</v>
      </c>
      <c r="J55" s="5">
        <f t="shared" si="0"/>
        <v>5.2866666666666662</v>
      </c>
      <c r="K55" s="21" t="s">
        <v>2018</v>
      </c>
      <c r="L55" s="21" t="s">
        <v>11</v>
      </c>
      <c r="M55" s="30">
        <v>100</v>
      </c>
    </row>
    <row r="56" spans="1:13" x14ac:dyDescent="0.25">
      <c r="A56" s="12" t="s">
        <v>115</v>
      </c>
      <c r="B56" s="28" t="s">
        <v>116</v>
      </c>
      <c r="C56" s="4" t="s">
        <v>14</v>
      </c>
      <c r="D56" s="5">
        <v>75.3</v>
      </c>
      <c r="E56" s="6">
        <v>107</v>
      </c>
      <c r="F56" s="5">
        <v>2.2000000000000002</v>
      </c>
      <c r="G56" s="7">
        <v>2.2000000000000002</v>
      </c>
      <c r="H56" s="8">
        <v>19.600000000000001</v>
      </c>
      <c r="I56" s="12" t="s">
        <v>45</v>
      </c>
      <c r="J56" s="5">
        <f t="shared" si="0"/>
        <v>1.3066666666666669</v>
      </c>
      <c r="K56" s="21" t="s">
        <v>2018</v>
      </c>
      <c r="L56" s="21" t="s">
        <v>11</v>
      </c>
      <c r="M56" s="30">
        <v>100</v>
      </c>
    </row>
    <row r="57" spans="1:13" x14ac:dyDescent="0.25">
      <c r="A57" s="12" t="s">
        <v>117</v>
      </c>
      <c r="B57" s="28" t="s">
        <v>118</v>
      </c>
      <c r="C57" s="4" t="s">
        <v>2328</v>
      </c>
      <c r="D57" s="5">
        <v>51.5</v>
      </c>
      <c r="E57" s="6">
        <v>199</v>
      </c>
      <c r="F57" s="5">
        <v>2.1</v>
      </c>
      <c r="G57" s="7">
        <v>1.5</v>
      </c>
      <c r="H57" s="8">
        <v>44.4</v>
      </c>
      <c r="I57" s="5">
        <v>0.3</v>
      </c>
      <c r="J57" s="5">
        <f t="shared" si="0"/>
        <v>2.96</v>
      </c>
      <c r="K57" s="21" t="s">
        <v>2018</v>
      </c>
      <c r="L57" s="21" t="s">
        <v>11</v>
      </c>
      <c r="M57" s="30">
        <v>100</v>
      </c>
    </row>
    <row r="58" spans="1:13" x14ac:dyDescent="0.25">
      <c r="A58" s="12" t="s">
        <v>119</v>
      </c>
      <c r="B58" s="28" t="s">
        <v>120</v>
      </c>
      <c r="C58" s="4" t="s">
        <v>14</v>
      </c>
      <c r="D58" s="5">
        <v>44.4</v>
      </c>
      <c r="E58" s="6">
        <v>273</v>
      </c>
      <c r="F58" s="5">
        <v>5.3</v>
      </c>
      <c r="G58" s="7">
        <v>10.6</v>
      </c>
      <c r="H58" s="8">
        <v>39.1</v>
      </c>
      <c r="I58" s="12" t="s">
        <v>45</v>
      </c>
      <c r="J58" s="5">
        <f t="shared" si="0"/>
        <v>2.6066666666666669</v>
      </c>
      <c r="K58" s="21" t="s">
        <v>2018</v>
      </c>
      <c r="L58" s="21" t="s">
        <v>11</v>
      </c>
      <c r="M58" s="30">
        <v>100</v>
      </c>
    </row>
    <row r="59" spans="1:13" x14ac:dyDescent="0.25">
      <c r="A59" s="12" t="s">
        <v>121</v>
      </c>
      <c r="B59" s="28" t="s">
        <v>122</v>
      </c>
      <c r="C59" s="4" t="s">
        <v>14</v>
      </c>
      <c r="D59" s="5">
        <v>46.3</v>
      </c>
      <c r="E59" s="6">
        <v>225</v>
      </c>
      <c r="F59" s="5">
        <v>5.3</v>
      </c>
      <c r="G59" s="7">
        <v>2.6</v>
      </c>
      <c r="H59" s="8">
        <v>45.2</v>
      </c>
      <c r="I59" s="12" t="s">
        <v>45</v>
      </c>
      <c r="J59" s="5">
        <f t="shared" si="0"/>
        <v>3.0133333333333336</v>
      </c>
      <c r="K59" s="21" t="s">
        <v>2018</v>
      </c>
      <c r="L59" s="21" t="s">
        <v>11</v>
      </c>
      <c r="M59" s="30">
        <v>100</v>
      </c>
    </row>
    <row r="60" spans="1:13" x14ac:dyDescent="0.25">
      <c r="A60" s="12" t="s">
        <v>123</v>
      </c>
      <c r="B60" s="28" t="s">
        <v>124</v>
      </c>
      <c r="C60" s="4" t="s">
        <v>14</v>
      </c>
      <c r="D60" s="5">
        <v>55.6</v>
      </c>
      <c r="E60" s="6">
        <v>197</v>
      </c>
      <c r="F60" s="5">
        <v>3.3</v>
      </c>
      <c r="G60" s="7">
        <v>4.5999999999999996</v>
      </c>
      <c r="H60" s="8">
        <v>35.6</v>
      </c>
      <c r="I60" s="12" t="s">
        <v>45</v>
      </c>
      <c r="J60" s="5">
        <f t="shared" si="0"/>
        <v>2.3733333333333335</v>
      </c>
      <c r="K60" s="21" t="s">
        <v>2018</v>
      </c>
      <c r="L60" s="21" t="s">
        <v>11</v>
      </c>
      <c r="M60" s="30">
        <v>100</v>
      </c>
    </row>
    <row r="61" spans="1:13" x14ac:dyDescent="0.25">
      <c r="A61" s="12" t="s">
        <v>125</v>
      </c>
      <c r="B61" s="28" t="s">
        <v>126</v>
      </c>
      <c r="C61" s="4" t="s">
        <v>127</v>
      </c>
      <c r="D61" s="5">
        <v>37.4</v>
      </c>
      <c r="E61" s="6">
        <v>249</v>
      </c>
      <c r="F61" s="5">
        <v>3.4</v>
      </c>
      <c r="G61" s="7">
        <v>0.4</v>
      </c>
      <c r="H61" s="8">
        <v>58</v>
      </c>
      <c r="I61" s="5">
        <v>0</v>
      </c>
      <c r="J61" s="5">
        <f t="shared" si="0"/>
        <v>3.8666666666666667</v>
      </c>
      <c r="K61" s="21" t="s">
        <v>2018</v>
      </c>
      <c r="L61" s="21" t="s">
        <v>11</v>
      </c>
      <c r="M61" s="30">
        <v>100</v>
      </c>
    </row>
    <row r="62" spans="1:13" x14ac:dyDescent="0.25">
      <c r="A62" s="12" t="s">
        <v>128</v>
      </c>
      <c r="B62" s="28" t="s">
        <v>2042</v>
      </c>
      <c r="C62" s="4" t="s">
        <v>14</v>
      </c>
      <c r="D62" s="5">
        <v>80.900000000000006</v>
      </c>
      <c r="E62" s="6">
        <v>156</v>
      </c>
      <c r="F62" s="5">
        <v>2.2999999999999998</v>
      </c>
      <c r="G62" s="7">
        <v>0.2</v>
      </c>
      <c r="H62" s="8">
        <v>15.6</v>
      </c>
      <c r="I62" s="5">
        <v>8.1999999999999993</v>
      </c>
      <c r="J62" s="5">
        <f t="shared" si="0"/>
        <v>1.04</v>
      </c>
      <c r="K62" s="21" t="s">
        <v>2018</v>
      </c>
      <c r="L62" s="21" t="s">
        <v>11</v>
      </c>
      <c r="M62" s="30">
        <v>100</v>
      </c>
    </row>
    <row r="63" spans="1:13" x14ac:dyDescent="0.25">
      <c r="A63" s="12" t="s">
        <v>129</v>
      </c>
      <c r="B63" s="28" t="s">
        <v>130</v>
      </c>
      <c r="C63" s="4" t="s">
        <v>14</v>
      </c>
      <c r="D63" s="5">
        <v>32.200000000000003</v>
      </c>
      <c r="E63" s="6">
        <v>323</v>
      </c>
      <c r="F63" s="5">
        <v>4.9000000000000004</v>
      </c>
      <c r="G63" s="7">
        <v>11.5</v>
      </c>
      <c r="H63" s="8">
        <v>50.1</v>
      </c>
      <c r="I63" s="5">
        <v>1.4</v>
      </c>
      <c r="J63" s="5">
        <f t="shared" si="0"/>
        <v>3.3400000000000003</v>
      </c>
      <c r="K63" s="21" t="s">
        <v>2018</v>
      </c>
      <c r="L63" s="21" t="s">
        <v>11</v>
      </c>
      <c r="M63" s="30">
        <v>100</v>
      </c>
    </row>
    <row r="64" spans="1:13" x14ac:dyDescent="0.25">
      <c r="A64" s="12" t="s">
        <v>131</v>
      </c>
      <c r="B64" s="28" t="s">
        <v>132</v>
      </c>
      <c r="C64" s="4" t="s">
        <v>14</v>
      </c>
      <c r="D64" s="5">
        <v>57.5</v>
      </c>
      <c r="E64" s="6">
        <v>204</v>
      </c>
      <c r="F64" s="5">
        <v>2.8</v>
      </c>
      <c r="G64" s="7">
        <v>7.5</v>
      </c>
      <c r="H64" s="8">
        <v>31.4</v>
      </c>
      <c r="I64" s="12" t="s">
        <v>45</v>
      </c>
      <c r="J64" s="5">
        <f t="shared" si="0"/>
        <v>2.0933333333333333</v>
      </c>
      <c r="K64" s="21" t="s">
        <v>2018</v>
      </c>
      <c r="L64" s="21" t="s">
        <v>11</v>
      </c>
      <c r="M64" s="30">
        <v>100</v>
      </c>
    </row>
    <row r="65" spans="1:13" x14ac:dyDescent="0.25">
      <c r="A65" s="12" t="s">
        <v>133</v>
      </c>
      <c r="B65" s="28" t="s">
        <v>134</v>
      </c>
      <c r="C65" s="4" t="s">
        <v>2328</v>
      </c>
      <c r="D65" s="5">
        <v>26.5</v>
      </c>
      <c r="E65" s="6">
        <v>298</v>
      </c>
      <c r="F65" s="5">
        <v>3.7</v>
      </c>
      <c r="G65" s="7">
        <v>2.1</v>
      </c>
      <c r="H65" s="8">
        <v>65.900000000000006</v>
      </c>
      <c r="I65" s="5">
        <v>0.4</v>
      </c>
      <c r="J65" s="5">
        <f t="shared" si="0"/>
        <v>4.3933333333333335</v>
      </c>
      <c r="K65" s="21" t="s">
        <v>2018</v>
      </c>
      <c r="L65" s="21" t="s">
        <v>11</v>
      </c>
      <c r="M65" s="30">
        <v>100</v>
      </c>
    </row>
    <row r="66" spans="1:13" x14ac:dyDescent="0.25">
      <c r="A66" s="12" t="s">
        <v>135</v>
      </c>
      <c r="B66" s="28" t="s">
        <v>136</v>
      </c>
      <c r="C66" s="4" t="s">
        <v>14</v>
      </c>
      <c r="D66" s="5">
        <v>16.5</v>
      </c>
      <c r="E66" s="6">
        <v>348</v>
      </c>
      <c r="F66" s="5">
        <v>0.4</v>
      </c>
      <c r="G66" s="7">
        <v>3.8</v>
      </c>
      <c r="H66" s="8">
        <v>76.099999999999994</v>
      </c>
      <c r="I66" s="5">
        <v>0.5</v>
      </c>
      <c r="J66" s="5">
        <f t="shared" si="0"/>
        <v>5.0733333333333333</v>
      </c>
      <c r="K66" s="21" t="s">
        <v>2018</v>
      </c>
      <c r="L66" s="21" t="s">
        <v>11</v>
      </c>
      <c r="M66" s="30">
        <v>100</v>
      </c>
    </row>
    <row r="67" spans="1:13" x14ac:dyDescent="0.25">
      <c r="A67" s="12" t="s">
        <v>137</v>
      </c>
      <c r="B67" s="28" t="s">
        <v>138</v>
      </c>
      <c r="C67" s="4" t="s">
        <v>2328</v>
      </c>
      <c r="D67" s="5">
        <v>26.4</v>
      </c>
      <c r="E67" s="6">
        <v>331</v>
      </c>
      <c r="F67" s="5">
        <v>1.9</v>
      </c>
      <c r="G67" s="7">
        <v>7.6</v>
      </c>
      <c r="H67" s="8">
        <v>63.8</v>
      </c>
      <c r="I67" s="5">
        <v>1</v>
      </c>
      <c r="J67" s="5">
        <f t="shared" ref="J67:J130" si="1">H67/15</f>
        <v>4.253333333333333</v>
      </c>
      <c r="K67" s="21" t="s">
        <v>2018</v>
      </c>
      <c r="L67" s="21" t="s">
        <v>11</v>
      </c>
      <c r="M67" s="30">
        <v>100</v>
      </c>
    </row>
    <row r="68" spans="1:13" x14ac:dyDescent="0.25">
      <c r="A68" s="12" t="s">
        <v>139</v>
      </c>
      <c r="B68" s="28" t="s">
        <v>140</v>
      </c>
      <c r="C68" s="4" t="s">
        <v>14</v>
      </c>
      <c r="D68" s="5">
        <v>26.1</v>
      </c>
      <c r="E68" s="6">
        <v>373</v>
      </c>
      <c r="F68" s="5">
        <v>4.3</v>
      </c>
      <c r="G68" s="8">
        <v>16.5</v>
      </c>
      <c r="H68" s="5">
        <v>51.9</v>
      </c>
      <c r="I68" s="8">
        <v>0.4</v>
      </c>
      <c r="J68" s="5">
        <f t="shared" si="1"/>
        <v>3.46</v>
      </c>
      <c r="K68" s="21" t="s">
        <v>2018</v>
      </c>
      <c r="L68" s="21" t="s">
        <v>11</v>
      </c>
      <c r="M68" s="30">
        <v>100</v>
      </c>
    </row>
    <row r="69" spans="1:13" x14ac:dyDescent="0.25">
      <c r="A69" s="12" t="s">
        <v>141</v>
      </c>
      <c r="B69" s="28" t="s">
        <v>142</v>
      </c>
      <c r="C69" s="4" t="s">
        <v>14</v>
      </c>
      <c r="D69" s="5">
        <v>13.6</v>
      </c>
      <c r="E69" s="6">
        <v>403</v>
      </c>
      <c r="F69" s="5">
        <v>10.6</v>
      </c>
      <c r="G69" s="8">
        <v>2.2000000000000002</v>
      </c>
      <c r="H69" s="5">
        <v>85.3</v>
      </c>
      <c r="I69" s="8">
        <v>0.2</v>
      </c>
      <c r="J69" s="5">
        <f t="shared" si="1"/>
        <v>5.6866666666666665</v>
      </c>
      <c r="K69" s="21" t="s">
        <v>2018</v>
      </c>
      <c r="L69" s="21" t="s">
        <v>11</v>
      </c>
      <c r="M69" s="30">
        <v>100</v>
      </c>
    </row>
    <row r="70" spans="1:13" x14ac:dyDescent="0.25">
      <c r="A70" s="12" t="s">
        <v>143</v>
      </c>
      <c r="B70" s="28" t="s">
        <v>144</v>
      </c>
      <c r="C70" s="4" t="s">
        <v>2328</v>
      </c>
      <c r="D70" s="5">
        <v>36.200000000000003</v>
      </c>
      <c r="E70" s="6">
        <v>274</v>
      </c>
      <c r="F70" s="5">
        <v>1.7</v>
      </c>
      <c r="G70" s="8">
        <v>5.4</v>
      </c>
      <c r="H70" s="5">
        <v>55.5</v>
      </c>
      <c r="I70" s="8">
        <v>2.2000000000000002</v>
      </c>
      <c r="J70" s="5">
        <f t="shared" si="1"/>
        <v>3.7</v>
      </c>
      <c r="K70" s="21" t="s">
        <v>2018</v>
      </c>
      <c r="L70" s="21" t="s">
        <v>11</v>
      </c>
      <c r="M70" s="30">
        <v>100</v>
      </c>
    </row>
    <row r="71" spans="1:13" x14ac:dyDescent="0.25">
      <c r="A71" s="12" t="s">
        <v>145</v>
      </c>
      <c r="B71" s="28" t="s">
        <v>146</v>
      </c>
      <c r="C71" s="4" t="s">
        <v>2328</v>
      </c>
      <c r="D71" s="5">
        <v>30.4</v>
      </c>
      <c r="E71" s="6">
        <v>407</v>
      </c>
      <c r="F71" s="5">
        <v>6.4</v>
      </c>
      <c r="G71" s="8">
        <v>28.2</v>
      </c>
      <c r="H71" s="5">
        <v>32</v>
      </c>
      <c r="I71" s="8">
        <v>0.1</v>
      </c>
      <c r="J71" s="5">
        <f t="shared" si="1"/>
        <v>2.1333333333333333</v>
      </c>
      <c r="K71" s="21" t="s">
        <v>2018</v>
      </c>
      <c r="L71" s="21" t="s">
        <v>11</v>
      </c>
      <c r="M71" s="30">
        <v>100</v>
      </c>
    </row>
    <row r="72" spans="1:13" x14ac:dyDescent="0.25">
      <c r="A72" s="12" t="s">
        <v>147</v>
      </c>
      <c r="B72" s="28" t="s">
        <v>148</v>
      </c>
      <c r="C72" s="4" t="s">
        <v>2328</v>
      </c>
      <c r="D72" s="5">
        <v>6.5</v>
      </c>
      <c r="E72" s="6">
        <v>474</v>
      </c>
      <c r="F72" s="5">
        <v>7.6</v>
      </c>
      <c r="G72" s="8">
        <v>21.6</v>
      </c>
      <c r="H72" s="5">
        <v>62.3</v>
      </c>
      <c r="I72" s="8">
        <v>1.2</v>
      </c>
      <c r="J72" s="5">
        <f t="shared" si="1"/>
        <v>4.1533333333333333</v>
      </c>
      <c r="K72" s="21" t="s">
        <v>2018</v>
      </c>
      <c r="L72" s="21" t="s">
        <v>11</v>
      </c>
      <c r="M72" s="30">
        <v>100</v>
      </c>
    </row>
    <row r="73" spans="1:13" x14ac:dyDescent="0.25">
      <c r="A73" s="12" t="s">
        <v>149</v>
      </c>
      <c r="B73" s="28" t="s">
        <v>150</v>
      </c>
      <c r="C73" s="4" t="s">
        <v>2328</v>
      </c>
      <c r="D73" s="5">
        <v>61.7</v>
      </c>
      <c r="E73" s="6">
        <v>156</v>
      </c>
      <c r="F73" s="5">
        <v>2.7</v>
      </c>
      <c r="G73" s="8">
        <v>1.3</v>
      </c>
      <c r="H73" s="5">
        <v>33.299999999999997</v>
      </c>
      <c r="I73" s="8">
        <v>1</v>
      </c>
      <c r="J73" s="5">
        <f t="shared" si="1"/>
        <v>2.2199999999999998</v>
      </c>
      <c r="K73" s="21" t="s">
        <v>2018</v>
      </c>
      <c r="L73" s="21" t="s">
        <v>11</v>
      </c>
      <c r="M73" s="30">
        <v>100</v>
      </c>
    </row>
    <row r="74" spans="1:13" x14ac:dyDescent="0.25">
      <c r="A74" s="12" t="s">
        <v>151</v>
      </c>
      <c r="B74" s="28" t="s">
        <v>152</v>
      </c>
      <c r="C74" s="4" t="s">
        <v>2328</v>
      </c>
      <c r="D74" s="5">
        <v>9.1999999999999993</v>
      </c>
      <c r="E74" s="6">
        <v>374</v>
      </c>
      <c r="F74" s="5">
        <v>9.4</v>
      </c>
      <c r="G74" s="8">
        <v>2.2000000000000002</v>
      </c>
      <c r="H74" s="5">
        <v>79.099999999999994</v>
      </c>
      <c r="I74" s="8">
        <v>0.8</v>
      </c>
      <c r="J74" s="5">
        <f t="shared" si="1"/>
        <v>5.2733333333333325</v>
      </c>
      <c r="K74" s="21" t="s">
        <v>2018</v>
      </c>
      <c r="L74" s="21" t="s">
        <v>11</v>
      </c>
      <c r="M74" s="30">
        <v>100</v>
      </c>
    </row>
    <row r="75" spans="1:13" x14ac:dyDescent="0.25">
      <c r="A75" s="12" t="s">
        <v>153</v>
      </c>
      <c r="B75" s="28" t="s">
        <v>154</v>
      </c>
      <c r="C75" s="4" t="s">
        <v>2328</v>
      </c>
      <c r="D75" s="5">
        <v>3.8</v>
      </c>
      <c r="E75" s="6">
        <v>500</v>
      </c>
      <c r="F75" s="5">
        <v>1.2</v>
      </c>
      <c r="G75" s="8">
        <v>25.1</v>
      </c>
      <c r="H75" s="5">
        <v>67.3</v>
      </c>
      <c r="I75" s="8">
        <v>0.4</v>
      </c>
      <c r="J75" s="5">
        <f t="shared" si="1"/>
        <v>4.4866666666666664</v>
      </c>
      <c r="K75" s="21" t="s">
        <v>2018</v>
      </c>
      <c r="L75" s="21" t="s">
        <v>11</v>
      </c>
      <c r="M75" s="30">
        <v>100</v>
      </c>
    </row>
    <row r="76" spans="1:13" x14ac:dyDescent="0.25">
      <c r="A76" s="12" t="s">
        <v>155</v>
      </c>
      <c r="B76" s="28" t="s">
        <v>156</v>
      </c>
      <c r="C76" s="4" t="s">
        <v>14</v>
      </c>
      <c r="D76" s="5">
        <v>43.9</v>
      </c>
      <c r="E76" s="6">
        <v>296</v>
      </c>
      <c r="F76" s="5">
        <v>3.4</v>
      </c>
      <c r="G76" s="8">
        <v>15.1</v>
      </c>
      <c r="H76" s="5">
        <v>36.700000000000003</v>
      </c>
      <c r="I76" s="3" t="s">
        <v>45</v>
      </c>
      <c r="J76" s="5">
        <f t="shared" si="1"/>
        <v>2.4466666666666668</v>
      </c>
      <c r="K76" s="21" t="s">
        <v>2018</v>
      </c>
      <c r="L76" s="21" t="s">
        <v>11</v>
      </c>
      <c r="M76" s="30">
        <v>100</v>
      </c>
    </row>
    <row r="77" spans="1:13" x14ac:dyDescent="0.25">
      <c r="A77" s="12" t="s">
        <v>157</v>
      </c>
      <c r="B77" s="28" t="s">
        <v>158</v>
      </c>
      <c r="C77" s="4" t="s">
        <v>14</v>
      </c>
      <c r="D77" s="5">
        <v>61.5</v>
      </c>
      <c r="E77" s="6">
        <v>164</v>
      </c>
      <c r="F77" s="5">
        <v>3</v>
      </c>
      <c r="G77" s="8">
        <v>2.4</v>
      </c>
      <c r="H77" s="5">
        <v>32.6</v>
      </c>
      <c r="I77" s="8">
        <v>4.3</v>
      </c>
      <c r="J77" s="5">
        <f t="shared" si="1"/>
        <v>2.1733333333333333</v>
      </c>
      <c r="K77" s="21" t="s">
        <v>2018</v>
      </c>
      <c r="L77" s="21" t="s">
        <v>11</v>
      </c>
      <c r="M77" s="30">
        <v>100</v>
      </c>
    </row>
    <row r="78" spans="1:13" x14ac:dyDescent="0.25">
      <c r="A78" s="12" t="s">
        <v>159</v>
      </c>
      <c r="B78" s="28" t="s">
        <v>160</v>
      </c>
      <c r="C78" s="4" t="s">
        <v>14</v>
      </c>
      <c r="D78" s="5">
        <v>63.5</v>
      </c>
      <c r="E78" s="6">
        <v>158</v>
      </c>
      <c r="F78" s="5">
        <v>4.4000000000000004</v>
      </c>
      <c r="G78" s="8">
        <v>3.2</v>
      </c>
      <c r="H78" s="5">
        <v>27.8</v>
      </c>
      <c r="I78" s="8">
        <v>5.3</v>
      </c>
      <c r="J78" s="5">
        <f t="shared" si="1"/>
        <v>1.8533333333333333</v>
      </c>
      <c r="K78" s="21" t="s">
        <v>2018</v>
      </c>
      <c r="L78" s="21" t="s">
        <v>11</v>
      </c>
      <c r="M78" s="30">
        <v>100</v>
      </c>
    </row>
    <row r="79" spans="1:13" x14ac:dyDescent="0.25">
      <c r="A79" s="12" t="s">
        <v>161</v>
      </c>
      <c r="B79" s="28" t="s">
        <v>162</v>
      </c>
      <c r="C79" s="4" t="s">
        <v>14</v>
      </c>
      <c r="D79" s="5">
        <v>33.9</v>
      </c>
      <c r="E79" s="6">
        <v>290</v>
      </c>
      <c r="F79" s="5">
        <v>4.5999999999999996</v>
      </c>
      <c r="G79" s="8">
        <v>5.7</v>
      </c>
      <c r="H79" s="5">
        <v>55.2</v>
      </c>
      <c r="I79" s="3" t="s">
        <v>45</v>
      </c>
      <c r="J79" s="5">
        <f t="shared" si="1"/>
        <v>3.68</v>
      </c>
      <c r="K79" s="21" t="s">
        <v>2018</v>
      </c>
      <c r="L79" s="21" t="s">
        <v>11</v>
      </c>
      <c r="M79" s="30">
        <v>100</v>
      </c>
    </row>
    <row r="80" spans="1:13" x14ac:dyDescent="0.25">
      <c r="A80" s="12" t="s">
        <v>163</v>
      </c>
      <c r="B80" s="28" t="s">
        <v>164</v>
      </c>
      <c r="C80" s="4" t="s">
        <v>14</v>
      </c>
      <c r="D80" s="5">
        <v>49.6</v>
      </c>
      <c r="E80" s="6">
        <v>215</v>
      </c>
      <c r="F80" s="5">
        <v>3.7</v>
      </c>
      <c r="G80" s="8">
        <v>3.7</v>
      </c>
      <c r="H80" s="5">
        <v>41.8</v>
      </c>
      <c r="I80" s="8">
        <v>1</v>
      </c>
      <c r="J80" s="5">
        <f t="shared" si="1"/>
        <v>2.7866666666666666</v>
      </c>
      <c r="K80" s="21" t="s">
        <v>2018</v>
      </c>
      <c r="L80" s="21" t="s">
        <v>11</v>
      </c>
      <c r="M80" s="30">
        <v>100</v>
      </c>
    </row>
    <row r="81" spans="1:13" x14ac:dyDescent="0.25">
      <c r="A81" s="12" t="s">
        <v>165</v>
      </c>
      <c r="B81" s="28" t="s">
        <v>166</v>
      </c>
      <c r="C81" s="4" t="s">
        <v>14</v>
      </c>
      <c r="D81" s="5">
        <v>3.5</v>
      </c>
      <c r="E81" s="6">
        <v>580</v>
      </c>
      <c r="F81" s="5">
        <v>4.8</v>
      </c>
      <c r="G81" s="8">
        <v>39.6</v>
      </c>
      <c r="H81" s="5">
        <v>51.1</v>
      </c>
      <c r="I81" s="3" t="s">
        <v>45</v>
      </c>
      <c r="J81" s="5">
        <f t="shared" si="1"/>
        <v>3.4066666666666667</v>
      </c>
      <c r="K81" s="21" t="s">
        <v>2018</v>
      </c>
      <c r="L81" s="21" t="s">
        <v>11</v>
      </c>
      <c r="M81" s="30">
        <v>100</v>
      </c>
    </row>
    <row r="82" spans="1:13" x14ac:dyDescent="0.25">
      <c r="A82" s="12" t="s">
        <v>167</v>
      </c>
      <c r="B82" s="28" t="s">
        <v>168</v>
      </c>
      <c r="C82" s="4" t="s">
        <v>127</v>
      </c>
      <c r="D82" s="5">
        <v>69.099999999999994</v>
      </c>
      <c r="E82" s="6">
        <v>153</v>
      </c>
      <c r="F82" s="5">
        <v>7.9</v>
      </c>
      <c r="G82" s="8">
        <v>7.7</v>
      </c>
      <c r="H82" s="5">
        <v>13</v>
      </c>
      <c r="I82" s="8">
        <v>2.9</v>
      </c>
      <c r="J82" s="5">
        <f t="shared" si="1"/>
        <v>0.8666666666666667</v>
      </c>
      <c r="K82" s="21" t="s">
        <v>2018</v>
      </c>
      <c r="L82" s="21" t="s">
        <v>11</v>
      </c>
      <c r="M82" s="30">
        <v>100</v>
      </c>
    </row>
    <row r="83" spans="1:13" x14ac:dyDescent="0.25">
      <c r="A83" s="12" t="s">
        <v>169</v>
      </c>
      <c r="B83" s="28" t="s">
        <v>170</v>
      </c>
      <c r="C83" s="4" t="s">
        <v>14</v>
      </c>
      <c r="D83" s="5">
        <v>78.5</v>
      </c>
      <c r="E83" s="6">
        <v>109</v>
      </c>
      <c r="F83" s="5">
        <v>2.2000000000000002</v>
      </c>
      <c r="G83" s="8">
        <v>5.2</v>
      </c>
      <c r="H83" s="5">
        <v>13.4</v>
      </c>
      <c r="I83" s="3" t="s">
        <v>45</v>
      </c>
      <c r="J83" s="5">
        <f t="shared" si="1"/>
        <v>0.89333333333333331</v>
      </c>
      <c r="K83" s="21" t="s">
        <v>2018</v>
      </c>
      <c r="L83" s="21" t="s">
        <v>11</v>
      </c>
      <c r="M83" s="30">
        <v>100</v>
      </c>
    </row>
    <row r="84" spans="1:13" x14ac:dyDescent="0.25">
      <c r="A84" s="12" t="s">
        <v>171</v>
      </c>
      <c r="B84" s="28" t="s">
        <v>172</v>
      </c>
      <c r="C84" s="4" t="s">
        <v>14</v>
      </c>
      <c r="D84" s="5">
        <v>13.2</v>
      </c>
      <c r="E84" s="6">
        <v>366</v>
      </c>
      <c r="F84" s="5">
        <v>4.2</v>
      </c>
      <c r="G84" s="8">
        <v>4.3</v>
      </c>
      <c r="H84" s="5">
        <v>77.5</v>
      </c>
      <c r="I84" s="8">
        <v>0.8</v>
      </c>
      <c r="J84" s="5">
        <f t="shared" si="1"/>
        <v>5.166666666666667</v>
      </c>
      <c r="K84" s="21" t="s">
        <v>2018</v>
      </c>
      <c r="L84" s="21" t="s">
        <v>11</v>
      </c>
      <c r="M84" s="30">
        <v>100</v>
      </c>
    </row>
    <row r="85" spans="1:13" x14ac:dyDescent="0.25">
      <c r="A85" s="12" t="s">
        <v>173</v>
      </c>
      <c r="B85" s="28" t="s">
        <v>174</v>
      </c>
      <c r="C85" s="4" t="s">
        <v>14</v>
      </c>
      <c r="D85" s="5">
        <v>7.2</v>
      </c>
      <c r="E85" s="6">
        <v>370</v>
      </c>
      <c r="F85" s="5">
        <v>8</v>
      </c>
      <c r="G85" s="8">
        <v>1</v>
      </c>
      <c r="H85" s="5">
        <v>82.2</v>
      </c>
      <c r="I85" s="8">
        <v>0.4</v>
      </c>
      <c r="J85" s="5">
        <f t="shared" si="1"/>
        <v>5.48</v>
      </c>
      <c r="K85" s="21" t="s">
        <v>2018</v>
      </c>
      <c r="L85" s="21" t="s">
        <v>11</v>
      </c>
      <c r="M85" s="30">
        <v>100</v>
      </c>
    </row>
    <row r="86" spans="1:13" x14ac:dyDescent="0.25">
      <c r="A86" s="12" t="s">
        <v>175</v>
      </c>
      <c r="B86" s="28" t="s">
        <v>176</v>
      </c>
      <c r="C86" s="4" t="s">
        <v>14</v>
      </c>
      <c r="D86" s="5">
        <v>44.2</v>
      </c>
      <c r="E86" s="6">
        <v>241</v>
      </c>
      <c r="F86" s="5">
        <v>3.4</v>
      </c>
      <c r="G86" s="8">
        <v>4.3</v>
      </c>
      <c r="H86" s="5">
        <v>47.2</v>
      </c>
      <c r="I86" s="3" t="s">
        <v>45</v>
      </c>
      <c r="J86" s="5">
        <f t="shared" si="1"/>
        <v>3.1466666666666669</v>
      </c>
      <c r="K86" s="21" t="s">
        <v>2018</v>
      </c>
      <c r="L86" s="21" t="s">
        <v>11</v>
      </c>
      <c r="M86" s="30">
        <v>100</v>
      </c>
    </row>
    <row r="87" spans="1:13" x14ac:dyDescent="0.25">
      <c r="A87" s="12" t="s">
        <v>177</v>
      </c>
      <c r="B87" s="28" t="s">
        <v>178</v>
      </c>
      <c r="C87" s="4" t="s">
        <v>14</v>
      </c>
      <c r="D87" s="5">
        <v>12.8</v>
      </c>
      <c r="E87" s="6">
        <v>440</v>
      </c>
      <c r="F87" s="5">
        <v>3.8</v>
      </c>
      <c r="G87" s="8">
        <v>18.5</v>
      </c>
      <c r="H87" s="5">
        <v>64.5</v>
      </c>
      <c r="I87" s="8">
        <v>0.3</v>
      </c>
      <c r="J87" s="5">
        <f t="shared" si="1"/>
        <v>4.3</v>
      </c>
      <c r="K87" s="21" t="s">
        <v>2018</v>
      </c>
      <c r="L87" s="21" t="s">
        <v>11</v>
      </c>
      <c r="M87" s="30">
        <v>100</v>
      </c>
    </row>
    <row r="88" spans="1:13" x14ac:dyDescent="0.25">
      <c r="A88" s="12" t="s">
        <v>179</v>
      </c>
      <c r="B88" s="28" t="s">
        <v>180</v>
      </c>
      <c r="C88" s="4" t="s">
        <v>14</v>
      </c>
      <c r="D88" s="5">
        <v>5.6</v>
      </c>
      <c r="E88" s="6">
        <v>442</v>
      </c>
      <c r="F88" s="5">
        <v>3.3</v>
      </c>
      <c r="G88" s="8">
        <v>14.7</v>
      </c>
      <c r="H88" s="5">
        <v>74.2</v>
      </c>
      <c r="I88" s="3" t="s">
        <v>45</v>
      </c>
      <c r="J88" s="5">
        <f t="shared" si="1"/>
        <v>4.9466666666666672</v>
      </c>
      <c r="K88" s="21" t="s">
        <v>2018</v>
      </c>
      <c r="L88" s="21" t="s">
        <v>11</v>
      </c>
      <c r="M88" s="30">
        <v>100</v>
      </c>
    </row>
    <row r="89" spans="1:13" x14ac:dyDescent="0.25">
      <c r="A89" s="12" t="s">
        <v>181</v>
      </c>
      <c r="B89" s="28" t="s">
        <v>182</v>
      </c>
      <c r="C89" s="4" t="s">
        <v>14</v>
      </c>
      <c r="D89" s="5">
        <v>7.1</v>
      </c>
      <c r="E89" s="6">
        <v>448</v>
      </c>
      <c r="F89" s="5">
        <v>5.8</v>
      </c>
      <c r="G89" s="8">
        <v>16.100000000000001</v>
      </c>
      <c r="H89" s="5">
        <v>70</v>
      </c>
      <c r="I89" s="3" t="s">
        <v>45</v>
      </c>
      <c r="J89" s="5">
        <f t="shared" si="1"/>
        <v>4.666666666666667</v>
      </c>
      <c r="K89" s="21" t="s">
        <v>2018</v>
      </c>
      <c r="L89" s="21" t="s">
        <v>11</v>
      </c>
      <c r="M89" s="30">
        <v>100</v>
      </c>
    </row>
    <row r="90" spans="1:13" x14ac:dyDescent="0.25">
      <c r="A90" s="12" t="s">
        <v>183</v>
      </c>
      <c r="B90" s="28" t="s">
        <v>184</v>
      </c>
      <c r="C90" s="4" t="s">
        <v>2328</v>
      </c>
      <c r="D90" s="5">
        <v>3.7</v>
      </c>
      <c r="E90" s="6">
        <v>425</v>
      </c>
      <c r="F90" s="5">
        <v>1.6</v>
      </c>
      <c r="G90" s="8">
        <v>8.8000000000000007</v>
      </c>
      <c r="H90" s="5">
        <v>84.6</v>
      </c>
      <c r="I90" s="8">
        <v>1.2</v>
      </c>
      <c r="J90" s="5">
        <f t="shared" si="1"/>
        <v>5.64</v>
      </c>
      <c r="K90" s="21" t="s">
        <v>2018</v>
      </c>
      <c r="L90" s="21" t="s">
        <v>11</v>
      </c>
      <c r="M90" s="30">
        <v>100</v>
      </c>
    </row>
    <row r="91" spans="1:13" x14ac:dyDescent="0.25">
      <c r="A91" s="12" t="s">
        <v>185</v>
      </c>
      <c r="B91" s="28" t="s">
        <v>186</v>
      </c>
      <c r="C91" s="4" t="s">
        <v>14</v>
      </c>
      <c r="D91" s="5">
        <v>3.3</v>
      </c>
      <c r="E91" s="6">
        <v>591</v>
      </c>
      <c r="F91" s="5">
        <v>5.6</v>
      </c>
      <c r="G91" s="8">
        <v>42.1</v>
      </c>
      <c r="H91" s="5">
        <v>47.5</v>
      </c>
      <c r="I91" s="3" t="s">
        <v>45</v>
      </c>
      <c r="J91" s="5">
        <f t="shared" si="1"/>
        <v>3.1666666666666665</v>
      </c>
      <c r="K91" s="21" t="s">
        <v>2018</v>
      </c>
      <c r="L91" s="21" t="s">
        <v>11</v>
      </c>
      <c r="M91" s="30">
        <v>100</v>
      </c>
    </row>
    <row r="92" spans="1:13" x14ac:dyDescent="0.25">
      <c r="A92" s="12" t="s">
        <v>187</v>
      </c>
      <c r="B92" s="28" t="s">
        <v>188</v>
      </c>
      <c r="C92" s="4" t="s">
        <v>14</v>
      </c>
      <c r="D92" s="5">
        <v>14.5</v>
      </c>
      <c r="E92" s="6">
        <v>340</v>
      </c>
      <c r="F92" s="5">
        <v>4.8</v>
      </c>
      <c r="G92" s="8">
        <v>0.4</v>
      </c>
      <c r="H92" s="5">
        <v>79.3</v>
      </c>
      <c r="I92" s="3" t="s">
        <v>45</v>
      </c>
      <c r="J92" s="5">
        <f t="shared" si="1"/>
        <v>5.2866666666666662</v>
      </c>
      <c r="K92" s="21" t="s">
        <v>2018</v>
      </c>
      <c r="L92" s="21" t="s">
        <v>11</v>
      </c>
      <c r="M92" s="30">
        <v>100</v>
      </c>
    </row>
    <row r="93" spans="1:13" x14ac:dyDescent="0.25">
      <c r="A93" s="12" t="s">
        <v>189</v>
      </c>
      <c r="B93" s="28" t="s">
        <v>190</v>
      </c>
      <c r="C93" s="4" t="s">
        <v>14</v>
      </c>
      <c r="D93" s="5">
        <v>46.2</v>
      </c>
      <c r="E93" s="6">
        <v>214</v>
      </c>
      <c r="F93" s="5">
        <v>3.5</v>
      </c>
      <c r="G93" s="8">
        <v>0.2</v>
      </c>
      <c r="H93" s="5">
        <v>49.6</v>
      </c>
      <c r="I93" s="3" t="s">
        <v>45</v>
      </c>
      <c r="J93" s="5">
        <f t="shared" si="1"/>
        <v>3.3066666666666666</v>
      </c>
      <c r="K93" s="21" t="s">
        <v>2018</v>
      </c>
      <c r="L93" s="21" t="s">
        <v>11</v>
      </c>
      <c r="M93" s="30">
        <v>100</v>
      </c>
    </row>
    <row r="94" spans="1:13" x14ac:dyDescent="0.25">
      <c r="A94" s="12" t="s">
        <v>191</v>
      </c>
      <c r="B94" s="28" t="s">
        <v>192</v>
      </c>
      <c r="C94" s="4" t="s">
        <v>62</v>
      </c>
      <c r="D94" s="5">
        <v>40.1</v>
      </c>
      <c r="E94" s="6">
        <v>291</v>
      </c>
      <c r="F94" s="5">
        <v>3.6</v>
      </c>
      <c r="G94" s="7">
        <v>11.1</v>
      </c>
      <c r="H94" s="8">
        <v>44.1</v>
      </c>
      <c r="I94" s="12" t="s">
        <v>45</v>
      </c>
      <c r="J94" s="5">
        <f t="shared" si="1"/>
        <v>2.94</v>
      </c>
      <c r="K94" s="21" t="s">
        <v>2018</v>
      </c>
      <c r="L94" s="21" t="s">
        <v>11</v>
      </c>
      <c r="M94" s="30">
        <v>100</v>
      </c>
    </row>
    <row r="95" spans="1:13" x14ac:dyDescent="0.25">
      <c r="A95" s="12" t="s">
        <v>193</v>
      </c>
      <c r="B95" s="28" t="s">
        <v>194</v>
      </c>
      <c r="C95" s="4" t="s">
        <v>14</v>
      </c>
      <c r="D95" s="5">
        <v>71</v>
      </c>
      <c r="E95" s="6">
        <v>141</v>
      </c>
      <c r="F95" s="5">
        <v>5.3</v>
      </c>
      <c r="G95" s="7">
        <v>5.5</v>
      </c>
      <c r="H95" s="8">
        <v>17.600000000000001</v>
      </c>
      <c r="I95" s="12" t="s">
        <v>45</v>
      </c>
      <c r="J95" s="5">
        <f t="shared" si="1"/>
        <v>1.1733333333333333</v>
      </c>
      <c r="K95" s="21" t="s">
        <v>2018</v>
      </c>
      <c r="L95" s="21" t="s">
        <v>11</v>
      </c>
      <c r="M95" s="30">
        <v>100</v>
      </c>
    </row>
    <row r="96" spans="1:13" x14ac:dyDescent="0.25">
      <c r="A96" s="12" t="s">
        <v>195</v>
      </c>
      <c r="B96" s="28" t="s">
        <v>196</v>
      </c>
      <c r="C96" s="4" t="s">
        <v>2328</v>
      </c>
      <c r="D96" s="5">
        <v>32.6</v>
      </c>
      <c r="E96" s="6">
        <v>304</v>
      </c>
      <c r="F96" s="5">
        <v>5.3</v>
      </c>
      <c r="G96" s="7">
        <v>7</v>
      </c>
      <c r="H96" s="8">
        <v>54.9</v>
      </c>
      <c r="I96" s="5">
        <v>0.9</v>
      </c>
      <c r="J96" s="5">
        <f t="shared" si="1"/>
        <v>3.6599999999999997</v>
      </c>
      <c r="K96" s="21" t="s">
        <v>2018</v>
      </c>
      <c r="L96" s="21" t="s">
        <v>11</v>
      </c>
      <c r="M96" s="30">
        <v>100</v>
      </c>
    </row>
    <row r="97" spans="1:13" x14ac:dyDescent="0.25">
      <c r="A97" s="12" t="s">
        <v>197</v>
      </c>
      <c r="B97" s="28" t="s">
        <v>198</v>
      </c>
      <c r="C97" s="4" t="s">
        <v>62</v>
      </c>
      <c r="D97" s="5">
        <v>56.6</v>
      </c>
      <c r="E97" s="6">
        <v>221</v>
      </c>
      <c r="F97" s="5">
        <v>7.5</v>
      </c>
      <c r="G97" s="7">
        <v>10.199999999999999</v>
      </c>
      <c r="H97" s="8">
        <v>24.8</v>
      </c>
      <c r="I97" s="12" t="s">
        <v>45</v>
      </c>
      <c r="J97" s="5">
        <f t="shared" si="1"/>
        <v>1.6533333333333333</v>
      </c>
      <c r="K97" s="21" t="s">
        <v>2018</v>
      </c>
      <c r="L97" s="21" t="s">
        <v>11</v>
      </c>
      <c r="M97" s="30">
        <v>100</v>
      </c>
    </row>
    <row r="98" spans="1:13" x14ac:dyDescent="0.25">
      <c r="A98" s="12" t="s">
        <v>199</v>
      </c>
      <c r="B98" s="28" t="s">
        <v>200</v>
      </c>
      <c r="C98" s="4" t="s">
        <v>14</v>
      </c>
      <c r="D98" s="5">
        <v>43</v>
      </c>
      <c r="E98" s="6">
        <v>247</v>
      </c>
      <c r="F98" s="5">
        <v>2.9</v>
      </c>
      <c r="G98" s="7">
        <v>4.2</v>
      </c>
      <c r="H98" s="8">
        <v>49.5</v>
      </c>
      <c r="I98" s="12" t="s">
        <v>45</v>
      </c>
      <c r="J98" s="5">
        <f t="shared" si="1"/>
        <v>3.3</v>
      </c>
      <c r="K98" s="21" t="s">
        <v>2018</v>
      </c>
      <c r="L98" s="21" t="s">
        <v>11</v>
      </c>
      <c r="M98" s="30">
        <v>100</v>
      </c>
    </row>
    <row r="99" spans="1:13" x14ac:dyDescent="0.25">
      <c r="A99" s="12" t="s">
        <v>201</v>
      </c>
      <c r="B99" s="28" t="s">
        <v>202</v>
      </c>
      <c r="C99" s="4" t="s">
        <v>14</v>
      </c>
      <c r="D99" s="5">
        <v>73.2</v>
      </c>
      <c r="E99" s="6">
        <v>121</v>
      </c>
      <c r="F99" s="5">
        <v>1.7</v>
      </c>
      <c r="G99" s="7">
        <v>3.4</v>
      </c>
      <c r="H99" s="8">
        <v>21.1</v>
      </c>
      <c r="I99" s="12" t="s">
        <v>45</v>
      </c>
      <c r="J99" s="5">
        <f t="shared" si="1"/>
        <v>1.4066666666666667</v>
      </c>
      <c r="K99" s="21" t="s">
        <v>2018</v>
      </c>
      <c r="L99" s="21" t="s">
        <v>11</v>
      </c>
      <c r="M99" s="30">
        <v>100</v>
      </c>
    </row>
    <row r="100" spans="1:13" x14ac:dyDescent="0.25">
      <c r="A100" s="12" t="s">
        <v>203</v>
      </c>
      <c r="B100" s="28" t="s">
        <v>204</v>
      </c>
      <c r="C100" s="4" t="s">
        <v>2328</v>
      </c>
      <c r="D100" s="5">
        <v>21.3</v>
      </c>
      <c r="E100" s="6">
        <v>389</v>
      </c>
      <c r="F100" s="5">
        <v>6.6</v>
      </c>
      <c r="G100" s="7">
        <v>15.7</v>
      </c>
      <c r="H100" s="8">
        <v>55.5</v>
      </c>
      <c r="I100" s="5">
        <v>0.5</v>
      </c>
      <c r="J100" s="5">
        <f t="shared" si="1"/>
        <v>3.7</v>
      </c>
      <c r="K100" s="21" t="s">
        <v>2018</v>
      </c>
      <c r="L100" s="21" t="s">
        <v>11</v>
      </c>
      <c r="M100" s="30">
        <v>100</v>
      </c>
    </row>
    <row r="101" spans="1:13" x14ac:dyDescent="0.25">
      <c r="A101" s="12" t="s">
        <v>205</v>
      </c>
      <c r="B101" s="28" t="s">
        <v>206</v>
      </c>
      <c r="C101" s="4" t="s">
        <v>2328</v>
      </c>
      <c r="D101" s="5">
        <v>61</v>
      </c>
      <c r="E101" s="6">
        <v>164</v>
      </c>
      <c r="F101" s="5">
        <v>1.8</v>
      </c>
      <c r="G101" s="7">
        <v>2.1</v>
      </c>
      <c r="H101" s="8">
        <v>34.5</v>
      </c>
      <c r="I101" s="5">
        <v>0.7</v>
      </c>
      <c r="J101" s="5">
        <f t="shared" si="1"/>
        <v>2.2999999999999998</v>
      </c>
      <c r="K101" s="21" t="s">
        <v>2018</v>
      </c>
      <c r="L101" s="21" t="s">
        <v>11</v>
      </c>
      <c r="M101" s="30">
        <v>100</v>
      </c>
    </row>
    <row r="102" spans="1:13" x14ac:dyDescent="0.25">
      <c r="A102" s="12" t="s">
        <v>207</v>
      </c>
      <c r="B102" s="28" t="s">
        <v>208</v>
      </c>
      <c r="C102" s="4" t="s">
        <v>14</v>
      </c>
      <c r="D102" s="5">
        <v>27.1</v>
      </c>
      <c r="E102" s="6">
        <v>379</v>
      </c>
      <c r="F102" s="5">
        <v>3.4</v>
      </c>
      <c r="G102" s="7">
        <v>18.100000000000001</v>
      </c>
      <c r="H102" s="8">
        <v>50.6</v>
      </c>
      <c r="I102" s="12" t="s">
        <v>45</v>
      </c>
      <c r="J102" s="5">
        <f t="shared" si="1"/>
        <v>3.3733333333333335</v>
      </c>
      <c r="K102" s="21" t="s">
        <v>2018</v>
      </c>
      <c r="L102" s="21" t="s">
        <v>11</v>
      </c>
      <c r="M102" s="30">
        <v>100</v>
      </c>
    </row>
    <row r="103" spans="1:13" x14ac:dyDescent="0.25">
      <c r="A103" s="12" t="s">
        <v>209</v>
      </c>
      <c r="B103" s="28" t="s">
        <v>210</v>
      </c>
      <c r="C103" s="4" t="s">
        <v>14</v>
      </c>
      <c r="D103" s="5">
        <v>65.8</v>
      </c>
      <c r="E103" s="6">
        <v>153</v>
      </c>
      <c r="F103" s="5">
        <v>4.5</v>
      </c>
      <c r="G103" s="7">
        <v>4.2</v>
      </c>
      <c r="H103" s="8">
        <v>24.3</v>
      </c>
      <c r="I103" s="12" t="s">
        <v>45</v>
      </c>
      <c r="J103" s="5">
        <f t="shared" si="1"/>
        <v>1.62</v>
      </c>
      <c r="K103" s="21" t="s">
        <v>2018</v>
      </c>
      <c r="L103" s="21" t="s">
        <v>11</v>
      </c>
      <c r="M103" s="30">
        <v>100</v>
      </c>
    </row>
    <row r="104" spans="1:13" x14ac:dyDescent="0.25">
      <c r="A104" s="12" t="s">
        <v>211</v>
      </c>
      <c r="B104" s="28" t="s">
        <v>212</v>
      </c>
      <c r="C104" s="4" t="s">
        <v>14</v>
      </c>
      <c r="D104" s="5">
        <v>40.200000000000003</v>
      </c>
      <c r="E104" s="6">
        <v>278</v>
      </c>
      <c r="F104" s="5">
        <v>5.0999999999999996</v>
      </c>
      <c r="G104" s="7">
        <v>8.6</v>
      </c>
      <c r="H104" s="8">
        <v>45</v>
      </c>
      <c r="I104" s="12" t="s">
        <v>45</v>
      </c>
      <c r="J104" s="5">
        <f t="shared" si="1"/>
        <v>3</v>
      </c>
      <c r="K104" s="21" t="s">
        <v>2018</v>
      </c>
      <c r="L104" s="21" t="s">
        <v>11</v>
      </c>
      <c r="M104" s="30">
        <v>100</v>
      </c>
    </row>
    <row r="105" spans="1:13" x14ac:dyDescent="0.25">
      <c r="A105" s="12" t="s">
        <v>213</v>
      </c>
      <c r="B105" s="28" t="s">
        <v>214</v>
      </c>
      <c r="C105" s="4" t="s">
        <v>14</v>
      </c>
      <c r="D105" s="5">
        <v>15.6</v>
      </c>
      <c r="E105" s="6">
        <v>369</v>
      </c>
      <c r="F105" s="5">
        <v>2.1</v>
      </c>
      <c r="G105" s="7">
        <v>7</v>
      </c>
      <c r="H105" s="8">
        <v>74.099999999999994</v>
      </c>
      <c r="I105" s="5">
        <v>4</v>
      </c>
      <c r="J105" s="5">
        <f t="shared" si="1"/>
        <v>4.9399999999999995</v>
      </c>
      <c r="K105" s="21" t="s">
        <v>2018</v>
      </c>
      <c r="L105" s="21" t="s">
        <v>11</v>
      </c>
      <c r="M105" s="30">
        <v>100</v>
      </c>
    </row>
    <row r="106" spans="1:13" x14ac:dyDescent="0.25">
      <c r="A106" s="12" t="s">
        <v>215</v>
      </c>
      <c r="B106" s="28" t="s">
        <v>216</v>
      </c>
      <c r="C106" s="4" t="s">
        <v>14</v>
      </c>
      <c r="D106" s="5">
        <v>74.599999999999994</v>
      </c>
      <c r="E106" s="6">
        <v>113</v>
      </c>
      <c r="F106" s="5">
        <v>3</v>
      </c>
      <c r="G106" s="7">
        <v>3.2</v>
      </c>
      <c r="H106" s="8">
        <v>18.100000000000001</v>
      </c>
      <c r="I106" s="12" t="s">
        <v>45</v>
      </c>
      <c r="J106" s="5">
        <f t="shared" si="1"/>
        <v>1.2066666666666668</v>
      </c>
      <c r="K106" s="21" t="s">
        <v>2018</v>
      </c>
      <c r="L106" s="21" t="s">
        <v>11</v>
      </c>
      <c r="M106" s="30">
        <v>100</v>
      </c>
    </row>
    <row r="107" spans="1:13" x14ac:dyDescent="0.25">
      <c r="A107" s="12" t="s">
        <v>217</v>
      </c>
      <c r="B107" s="28" t="s">
        <v>218</v>
      </c>
      <c r="C107" s="4" t="s">
        <v>62</v>
      </c>
      <c r="D107" s="5">
        <v>78.599999999999994</v>
      </c>
      <c r="E107" s="6">
        <v>102</v>
      </c>
      <c r="F107" s="5">
        <v>6.2</v>
      </c>
      <c r="G107" s="7">
        <v>3.9</v>
      </c>
      <c r="H107" s="8">
        <v>10.5</v>
      </c>
      <c r="I107" s="12" t="s">
        <v>45</v>
      </c>
      <c r="J107" s="5">
        <f t="shared" si="1"/>
        <v>0.7</v>
      </c>
      <c r="K107" s="21" t="s">
        <v>2018</v>
      </c>
      <c r="L107" s="21" t="s">
        <v>11</v>
      </c>
      <c r="M107" s="30">
        <v>100</v>
      </c>
    </row>
    <row r="108" spans="1:13" x14ac:dyDescent="0.25">
      <c r="A108" s="12" t="s">
        <v>219</v>
      </c>
      <c r="B108" s="28" t="s">
        <v>220</v>
      </c>
      <c r="C108" s="4" t="s">
        <v>62</v>
      </c>
      <c r="D108" s="5">
        <v>74.5</v>
      </c>
      <c r="E108" s="6">
        <v>114</v>
      </c>
      <c r="F108" s="5">
        <v>5.3</v>
      </c>
      <c r="G108" s="7">
        <v>3</v>
      </c>
      <c r="H108" s="8">
        <v>16.399999999999999</v>
      </c>
      <c r="I108" s="5">
        <v>0.1</v>
      </c>
      <c r="J108" s="5">
        <f t="shared" si="1"/>
        <v>1.0933333333333333</v>
      </c>
      <c r="K108" s="21" t="s">
        <v>2018</v>
      </c>
      <c r="L108" s="21" t="s">
        <v>11</v>
      </c>
      <c r="M108" s="30">
        <v>100</v>
      </c>
    </row>
    <row r="109" spans="1:13" x14ac:dyDescent="0.25">
      <c r="A109" s="12" t="s">
        <v>221</v>
      </c>
      <c r="B109" s="28" t="s">
        <v>222</v>
      </c>
      <c r="C109" s="4" t="s">
        <v>14</v>
      </c>
      <c r="D109" s="5">
        <v>75.900000000000006</v>
      </c>
      <c r="E109" s="6">
        <v>102</v>
      </c>
      <c r="F109" s="5">
        <v>3</v>
      </c>
      <c r="G109" s="7">
        <v>2.1</v>
      </c>
      <c r="H109" s="8">
        <v>17.8</v>
      </c>
      <c r="I109" s="12" t="s">
        <v>45</v>
      </c>
      <c r="J109" s="5">
        <f t="shared" si="1"/>
        <v>1.1866666666666668</v>
      </c>
      <c r="K109" s="21" t="s">
        <v>2018</v>
      </c>
      <c r="L109" s="21" t="s">
        <v>11</v>
      </c>
      <c r="M109" s="30">
        <v>100</v>
      </c>
    </row>
    <row r="110" spans="1:13" x14ac:dyDescent="0.25">
      <c r="A110" s="12" t="s">
        <v>223</v>
      </c>
      <c r="B110" s="28" t="s">
        <v>224</v>
      </c>
      <c r="C110" s="4" t="s">
        <v>62</v>
      </c>
      <c r="D110" s="5">
        <v>79.2</v>
      </c>
      <c r="E110" s="6">
        <v>105</v>
      </c>
      <c r="F110" s="5">
        <v>5.9</v>
      </c>
      <c r="G110" s="7">
        <v>4.9000000000000004</v>
      </c>
      <c r="H110" s="8">
        <v>9.4</v>
      </c>
      <c r="I110" s="12" t="s">
        <v>45</v>
      </c>
      <c r="J110" s="5">
        <f t="shared" si="1"/>
        <v>0.62666666666666671</v>
      </c>
      <c r="K110" s="21" t="s">
        <v>2018</v>
      </c>
      <c r="L110" s="21" t="s">
        <v>11</v>
      </c>
      <c r="M110" s="30">
        <v>100</v>
      </c>
    </row>
    <row r="111" spans="1:13" x14ac:dyDescent="0.25">
      <c r="A111" s="12" t="s">
        <v>225</v>
      </c>
      <c r="B111" s="28" t="s">
        <v>226</v>
      </c>
      <c r="C111" s="4" t="s">
        <v>14</v>
      </c>
      <c r="D111" s="5">
        <v>61.4</v>
      </c>
      <c r="E111" s="6">
        <v>192</v>
      </c>
      <c r="F111" s="5">
        <v>3.8</v>
      </c>
      <c r="G111" s="7">
        <v>8.8000000000000007</v>
      </c>
      <c r="H111" s="8">
        <v>24.4</v>
      </c>
      <c r="I111" s="5">
        <v>0.7</v>
      </c>
      <c r="J111" s="5">
        <f t="shared" si="1"/>
        <v>1.6266666666666665</v>
      </c>
      <c r="K111" s="21" t="s">
        <v>2018</v>
      </c>
      <c r="L111" s="21" t="s">
        <v>11</v>
      </c>
      <c r="M111" s="30">
        <v>100</v>
      </c>
    </row>
    <row r="112" spans="1:13" x14ac:dyDescent="0.25">
      <c r="A112" s="12" t="s">
        <v>227</v>
      </c>
      <c r="B112" s="28" t="s">
        <v>228</v>
      </c>
      <c r="C112" s="4" t="s">
        <v>14</v>
      </c>
      <c r="D112" s="5">
        <v>60.5</v>
      </c>
      <c r="E112" s="6">
        <v>190</v>
      </c>
      <c r="F112" s="5">
        <v>4.7</v>
      </c>
      <c r="G112" s="7">
        <v>7.5</v>
      </c>
      <c r="H112" s="8">
        <v>26</v>
      </c>
      <c r="I112" s="5">
        <v>0.7</v>
      </c>
      <c r="J112" s="5">
        <f t="shared" si="1"/>
        <v>1.7333333333333334</v>
      </c>
      <c r="K112" s="21" t="s">
        <v>2018</v>
      </c>
      <c r="L112" s="21" t="s">
        <v>11</v>
      </c>
      <c r="M112" s="30">
        <v>100</v>
      </c>
    </row>
    <row r="113" spans="1:13" x14ac:dyDescent="0.25">
      <c r="A113" s="12" t="s">
        <v>229</v>
      </c>
      <c r="B113" s="28" t="s">
        <v>230</v>
      </c>
      <c r="C113" s="4" t="s">
        <v>14</v>
      </c>
      <c r="D113" s="5">
        <v>53.3</v>
      </c>
      <c r="E113" s="6">
        <v>207</v>
      </c>
      <c r="F113" s="5">
        <v>3.5</v>
      </c>
      <c r="G113" s="7">
        <v>5</v>
      </c>
      <c r="H113" s="8">
        <v>37.1</v>
      </c>
      <c r="I113" s="5">
        <v>0.8</v>
      </c>
      <c r="J113" s="5">
        <f t="shared" si="1"/>
        <v>2.4733333333333336</v>
      </c>
      <c r="K113" s="21" t="s">
        <v>2018</v>
      </c>
      <c r="L113" s="21" t="s">
        <v>11</v>
      </c>
      <c r="M113" s="30">
        <v>100</v>
      </c>
    </row>
    <row r="114" spans="1:13" x14ac:dyDescent="0.25">
      <c r="A114" s="12" t="s">
        <v>231</v>
      </c>
      <c r="B114" s="28" t="s">
        <v>232</v>
      </c>
      <c r="C114" s="4" t="s">
        <v>62</v>
      </c>
      <c r="D114" s="5">
        <v>65.8</v>
      </c>
      <c r="E114" s="6">
        <v>155</v>
      </c>
      <c r="F114" s="5">
        <v>10.3</v>
      </c>
      <c r="G114" s="7">
        <v>4.2</v>
      </c>
      <c r="H114" s="8">
        <v>19.100000000000001</v>
      </c>
      <c r="I114" s="12" t="s">
        <v>45</v>
      </c>
      <c r="J114" s="5">
        <f t="shared" si="1"/>
        <v>1.2733333333333334</v>
      </c>
      <c r="K114" s="21" t="s">
        <v>2018</v>
      </c>
      <c r="L114" s="21" t="s">
        <v>11</v>
      </c>
      <c r="M114" s="30">
        <v>100</v>
      </c>
    </row>
    <row r="115" spans="1:13" x14ac:dyDescent="0.25">
      <c r="A115" s="12" t="s">
        <v>233</v>
      </c>
      <c r="B115" s="28" t="s">
        <v>234</v>
      </c>
      <c r="C115" s="4" t="s">
        <v>2328</v>
      </c>
      <c r="D115" s="5">
        <v>11.5</v>
      </c>
      <c r="E115" s="6">
        <v>387</v>
      </c>
      <c r="F115" s="5">
        <v>5.3</v>
      </c>
      <c r="G115" s="7">
        <v>7.6</v>
      </c>
      <c r="H115" s="8">
        <v>74.3</v>
      </c>
      <c r="I115" s="5">
        <v>0.3</v>
      </c>
      <c r="J115" s="5">
        <f t="shared" si="1"/>
        <v>4.9533333333333331</v>
      </c>
      <c r="K115" s="21" t="s">
        <v>2018</v>
      </c>
      <c r="L115" s="21" t="s">
        <v>11</v>
      </c>
      <c r="M115" s="30">
        <v>100</v>
      </c>
    </row>
    <row r="116" spans="1:13" x14ac:dyDescent="0.25">
      <c r="A116" s="12" t="s">
        <v>235</v>
      </c>
      <c r="B116" s="28" t="s">
        <v>236</v>
      </c>
      <c r="C116" s="4" t="s">
        <v>14</v>
      </c>
      <c r="D116" s="5">
        <v>27.7</v>
      </c>
      <c r="E116" s="6">
        <v>336</v>
      </c>
      <c r="F116" s="5">
        <v>4</v>
      </c>
      <c r="G116" s="7">
        <v>9.8000000000000007</v>
      </c>
      <c r="H116" s="8">
        <v>57.9</v>
      </c>
      <c r="I116" s="12" t="s">
        <v>45</v>
      </c>
      <c r="J116" s="5">
        <f t="shared" si="1"/>
        <v>3.86</v>
      </c>
      <c r="K116" s="21" t="s">
        <v>2018</v>
      </c>
      <c r="L116" s="21" t="s">
        <v>11</v>
      </c>
      <c r="M116" s="30">
        <v>100</v>
      </c>
    </row>
    <row r="117" spans="1:13" x14ac:dyDescent="0.25">
      <c r="A117" s="12" t="s">
        <v>237</v>
      </c>
      <c r="B117" s="28" t="s">
        <v>238</v>
      </c>
      <c r="C117" s="4" t="s">
        <v>14</v>
      </c>
      <c r="D117" s="5">
        <v>67.599999999999994</v>
      </c>
      <c r="E117" s="6">
        <v>171</v>
      </c>
      <c r="F117" s="5">
        <v>3.9</v>
      </c>
      <c r="G117" s="7">
        <v>8.9</v>
      </c>
      <c r="H117" s="8">
        <v>18.8</v>
      </c>
      <c r="I117" s="12" t="s">
        <v>45</v>
      </c>
      <c r="J117" s="5">
        <f t="shared" si="1"/>
        <v>1.2533333333333334</v>
      </c>
      <c r="K117" s="21" t="s">
        <v>2018</v>
      </c>
      <c r="L117" s="21" t="s">
        <v>11</v>
      </c>
      <c r="M117" s="30">
        <v>100</v>
      </c>
    </row>
    <row r="118" spans="1:13" x14ac:dyDescent="0.25">
      <c r="A118" s="12" t="s">
        <v>239</v>
      </c>
      <c r="B118" s="28" t="s">
        <v>240</v>
      </c>
      <c r="C118" s="4" t="s">
        <v>62</v>
      </c>
      <c r="D118" s="5">
        <v>38.299999999999997</v>
      </c>
      <c r="E118" s="6">
        <v>307</v>
      </c>
      <c r="F118" s="5">
        <v>4.5</v>
      </c>
      <c r="G118" s="7">
        <v>13.3</v>
      </c>
      <c r="H118" s="8">
        <v>42.4</v>
      </c>
      <c r="I118" s="12" t="s">
        <v>45</v>
      </c>
      <c r="J118" s="5">
        <f t="shared" si="1"/>
        <v>2.8266666666666667</v>
      </c>
      <c r="K118" s="21" t="s">
        <v>2018</v>
      </c>
      <c r="L118" s="21" t="s">
        <v>11</v>
      </c>
      <c r="M118" s="30">
        <v>100</v>
      </c>
    </row>
    <row r="119" spans="1:13" x14ac:dyDescent="0.25">
      <c r="A119" s="12" t="s">
        <v>241</v>
      </c>
      <c r="B119" s="28" t="s">
        <v>242</v>
      </c>
      <c r="C119" s="4" t="s">
        <v>14</v>
      </c>
      <c r="D119" s="5">
        <v>49.1</v>
      </c>
      <c r="E119" s="6">
        <v>216</v>
      </c>
      <c r="F119" s="5">
        <v>2.6</v>
      </c>
      <c r="G119" s="7">
        <v>3.1</v>
      </c>
      <c r="H119" s="8">
        <v>44.4</v>
      </c>
      <c r="I119" s="12" t="s">
        <v>45</v>
      </c>
      <c r="J119" s="5">
        <f t="shared" si="1"/>
        <v>2.96</v>
      </c>
      <c r="K119" s="21" t="s">
        <v>2018</v>
      </c>
      <c r="L119" s="21" t="s">
        <v>11</v>
      </c>
      <c r="M119" s="30">
        <v>100</v>
      </c>
    </row>
    <row r="120" spans="1:13" x14ac:dyDescent="0.25">
      <c r="A120" s="12" t="s">
        <v>243</v>
      </c>
      <c r="B120" s="28" t="s">
        <v>244</v>
      </c>
      <c r="C120" s="4" t="s">
        <v>14</v>
      </c>
      <c r="D120" s="5">
        <v>77.8</v>
      </c>
      <c r="E120" s="6">
        <v>104</v>
      </c>
      <c r="F120" s="8">
        <v>1.9</v>
      </c>
      <c r="G120" s="8">
        <v>4.0999999999999996</v>
      </c>
      <c r="H120" s="5">
        <v>15.1</v>
      </c>
      <c r="I120" s="8">
        <v>0.4</v>
      </c>
      <c r="J120" s="5">
        <f t="shared" si="1"/>
        <v>1.0066666666666666</v>
      </c>
      <c r="K120" s="21" t="s">
        <v>2018</v>
      </c>
      <c r="L120" s="21" t="s">
        <v>11</v>
      </c>
      <c r="M120" s="30">
        <v>100</v>
      </c>
    </row>
    <row r="121" spans="1:13" x14ac:dyDescent="0.25">
      <c r="A121" s="12" t="s">
        <v>245</v>
      </c>
      <c r="B121" s="28" t="s">
        <v>246</v>
      </c>
      <c r="C121" s="4" t="s">
        <v>247</v>
      </c>
      <c r="D121" s="5">
        <v>54.8</v>
      </c>
      <c r="E121" s="6">
        <v>189</v>
      </c>
      <c r="F121" s="8">
        <v>5.4</v>
      </c>
      <c r="G121" s="8">
        <v>2.1</v>
      </c>
      <c r="H121" s="5">
        <v>37.200000000000003</v>
      </c>
      <c r="I121" s="3" t="s">
        <v>45</v>
      </c>
      <c r="J121" s="5">
        <f t="shared" si="1"/>
        <v>2.48</v>
      </c>
      <c r="K121" s="21" t="s">
        <v>2018</v>
      </c>
      <c r="L121" s="21" t="s">
        <v>11</v>
      </c>
      <c r="M121" s="30">
        <v>100</v>
      </c>
    </row>
    <row r="122" spans="1:13" x14ac:dyDescent="0.25">
      <c r="A122" s="12" t="s">
        <v>248</v>
      </c>
      <c r="B122" s="28" t="s">
        <v>249</v>
      </c>
      <c r="C122" s="4" t="s">
        <v>14</v>
      </c>
      <c r="D122" s="5">
        <v>66.599999999999994</v>
      </c>
      <c r="E122" s="6">
        <v>163</v>
      </c>
      <c r="F122" s="8">
        <v>2.2000000000000002</v>
      </c>
      <c r="G122" s="8">
        <v>6.5</v>
      </c>
      <c r="H122" s="5">
        <v>23.8</v>
      </c>
      <c r="I122" s="3" t="s">
        <v>45</v>
      </c>
      <c r="J122" s="5">
        <f t="shared" si="1"/>
        <v>1.5866666666666667</v>
      </c>
      <c r="K122" s="21" t="s">
        <v>2018</v>
      </c>
      <c r="L122" s="21" t="s">
        <v>11</v>
      </c>
      <c r="M122" s="30">
        <v>100</v>
      </c>
    </row>
    <row r="123" spans="1:13" x14ac:dyDescent="0.25">
      <c r="A123" s="12" t="s">
        <v>250</v>
      </c>
      <c r="B123" s="28" t="s">
        <v>251</v>
      </c>
      <c r="C123" s="4" t="s">
        <v>14</v>
      </c>
      <c r="D123" s="5">
        <v>50.7</v>
      </c>
      <c r="E123" s="6">
        <v>215</v>
      </c>
      <c r="F123" s="8">
        <v>3.3</v>
      </c>
      <c r="G123" s="8">
        <v>4.0999999999999996</v>
      </c>
      <c r="H123" s="5">
        <v>41.1</v>
      </c>
      <c r="I123" s="3" t="s">
        <v>45</v>
      </c>
      <c r="J123" s="5">
        <f t="shared" si="1"/>
        <v>2.74</v>
      </c>
      <c r="K123" s="21" t="s">
        <v>2018</v>
      </c>
      <c r="L123" s="21" t="s">
        <v>11</v>
      </c>
      <c r="M123" s="30">
        <v>100</v>
      </c>
    </row>
    <row r="124" spans="1:13" x14ac:dyDescent="0.25">
      <c r="A124" s="12" t="s">
        <v>252</v>
      </c>
      <c r="B124" s="28" t="s">
        <v>253</v>
      </c>
      <c r="C124" s="4" t="s">
        <v>14</v>
      </c>
      <c r="D124" s="5">
        <v>8.8000000000000007</v>
      </c>
      <c r="E124" s="6">
        <v>471</v>
      </c>
      <c r="F124" s="8">
        <v>4.7</v>
      </c>
      <c r="G124" s="8">
        <v>21.8</v>
      </c>
      <c r="H124" s="5">
        <v>64.099999999999994</v>
      </c>
      <c r="I124" s="8">
        <v>6.4</v>
      </c>
      <c r="J124" s="5">
        <f t="shared" si="1"/>
        <v>4.2733333333333325</v>
      </c>
      <c r="K124" s="21" t="s">
        <v>2018</v>
      </c>
      <c r="L124" s="21" t="s">
        <v>11</v>
      </c>
      <c r="M124" s="30">
        <v>100</v>
      </c>
    </row>
    <row r="125" spans="1:13" x14ac:dyDescent="0.25">
      <c r="A125" s="12" t="s">
        <v>254</v>
      </c>
      <c r="B125" s="28" t="s">
        <v>255</v>
      </c>
      <c r="C125" s="4" t="s">
        <v>14</v>
      </c>
      <c r="D125" s="5">
        <v>34</v>
      </c>
      <c r="E125" s="6">
        <v>341</v>
      </c>
      <c r="F125" s="8">
        <v>5.5</v>
      </c>
      <c r="G125" s="8">
        <v>16.2</v>
      </c>
      <c r="H125" s="5">
        <v>43.3</v>
      </c>
      <c r="I125" s="3" t="s">
        <v>45</v>
      </c>
      <c r="J125" s="5">
        <f t="shared" si="1"/>
        <v>2.8866666666666663</v>
      </c>
      <c r="K125" s="21" t="s">
        <v>2018</v>
      </c>
      <c r="L125" s="21" t="s">
        <v>11</v>
      </c>
      <c r="M125" s="30">
        <v>100</v>
      </c>
    </row>
    <row r="126" spans="1:13" x14ac:dyDescent="0.25">
      <c r="A126" s="12" t="s">
        <v>256</v>
      </c>
      <c r="B126" s="28" t="s">
        <v>2043</v>
      </c>
      <c r="C126" s="4" t="s">
        <v>29</v>
      </c>
      <c r="D126" s="5">
        <v>40</v>
      </c>
      <c r="E126" s="6">
        <v>249</v>
      </c>
      <c r="F126" s="8">
        <v>7.9</v>
      </c>
      <c r="G126" s="8">
        <v>1.5</v>
      </c>
      <c r="H126" s="5">
        <v>49.7</v>
      </c>
      <c r="I126" s="3" t="s">
        <v>45</v>
      </c>
      <c r="J126" s="5">
        <f t="shared" si="1"/>
        <v>3.3133333333333335</v>
      </c>
      <c r="K126" s="21" t="s">
        <v>2018</v>
      </c>
      <c r="L126" s="21" t="s">
        <v>11</v>
      </c>
      <c r="M126" s="30">
        <v>100</v>
      </c>
    </row>
    <row r="127" spans="1:13" x14ac:dyDescent="0.25">
      <c r="A127" s="12" t="s">
        <v>257</v>
      </c>
      <c r="B127" s="28" t="s">
        <v>258</v>
      </c>
      <c r="C127" s="4" t="s">
        <v>14</v>
      </c>
      <c r="D127" s="5">
        <v>61.5</v>
      </c>
      <c r="E127" s="6">
        <v>166</v>
      </c>
      <c r="F127" s="8">
        <v>2.2999999999999998</v>
      </c>
      <c r="G127" s="8">
        <v>2.8</v>
      </c>
      <c r="H127" s="5">
        <v>32.9</v>
      </c>
      <c r="I127" s="3" t="s">
        <v>45</v>
      </c>
      <c r="J127" s="5">
        <f t="shared" si="1"/>
        <v>2.1933333333333334</v>
      </c>
      <c r="K127" s="21" t="s">
        <v>2018</v>
      </c>
      <c r="L127" s="21" t="s">
        <v>11</v>
      </c>
      <c r="M127" s="30">
        <v>100</v>
      </c>
    </row>
    <row r="128" spans="1:13" x14ac:dyDescent="0.25">
      <c r="A128" s="12" t="s">
        <v>259</v>
      </c>
      <c r="B128" s="28" t="s">
        <v>260</v>
      </c>
      <c r="C128" s="4" t="s">
        <v>62</v>
      </c>
      <c r="D128" s="5">
        <v>66.099999999999994</v>
      </c>
      <c r="E128" s="6">
        <v>139</v>
      </c>
      <c r="F128" s="8">
        <v>7.4</v>
      </c>
      <c r="G128" s="8">
        <v>2.1</v>
      </c>
      <c r="H128" s="5">
        <v>22.6</v>
      </c>
      <c r="I128" s="3" t="s">
        <v>45</v>
      </c>
      <c r="J128" s="5">
        <f t="shared" si="1"/>
        <v>1.5066666666666668</v>
      </c>
      <c r="K128" s="21" t="s">
        <v>2018</v>
      </c>
      <c r="L128" s="21" t="s">
        <v>11</v>
      </c>
      <c r="M128" s="30">
        <v>100</v>
      </c>
    </row>
    <row r="129" spans="1:13" x14ac:dyDescent="0.25">
      <c r="A129" s="12" t="s">
        <v>261</v>
      </c>
      <c r="B129" s="28" t="s">
        <v>262</v>
      </c>
      <c r="C129" s="4" t="s">
        <v>14</v>
      </c>
      <c r="D129" s="5">
        <v>41</v>
      </c>
      <c r="E129" s="6">
        <v>265</v>
      </c>
      <c r="F129" s="8">
        <v>2.7</v>
      </c>
      <c r="G129" s="8">
        <v>6.4</v>
      </c>
      <c r="H129" s="5">
        <v>49.1</v>
      </c>
      <c r="I129" s="3" t="s">
        <v>45</v>
      </c>
      <c r="J129" s="5">
        <f t="shared" si="1"/>
        <v>3.2733333333333334</v>
      </c>
      <c r="K129" s="21" t="s">
        <v>2018</v>
      </c>
      <c r="L129" s="21" t="s">
        <v>11</v>
      </c>
      <c r="M129" s="30">
        <v>100</v>
      </c>
    </row>
    <row r="130" spans="1:13" x14ac:dyDescent="0.25">
      <c r="A130" s="12" t="s">
        <v>263</v>
      </c>
      <c r="B130" s="28" t="s">
        <v>264</v>
      </c>
      <c r="C130" s="4" t="s">
        <v>14</v>
      </c>
      <c r="D130" s="5">
        <v>63.4</v>
      </c>
      <c r="E130" s="6">
        <v>181</v>
      </c>
      <c r="F130" s="8">
        <v>1.9</v>
      </c>
      <c r="G130" s="8">
        <v>1.3</v>
      </c>
      <c r="H130" s="5">
        <v>32.4</v>
      </c>
      <c r="I130" s="3" t="s">
        <v>45</v>
      </c>
      <c r="J130" s="5">
        <f t="shared" si="1"/>
        <v>2.1599999999999997</v>
      </c>
      <c r="K130" s="21" t="s">
        <v>2018</v>
      </c>
      <c r="L130" s="21" t="s">
        <v>11</v>
      </c>
      <c r="M130" s="30">
        <v>100</v>
      </c>
    </row>
    <row r="131" spans="1:13" x14ac:dyDescent="0.25">
      <c r="A131" s="12" t="s">
        <v>265</v>
      </c>
      <c r="B131" s="28" t="s">
        <v>266</v>
      </c>
      <c r="C131" s="4" t="s">
        <v>2328</v>
      </c>
      <c r="D131" s="5">
        <v>13.4</v>
      </c>
      <c r="E131" s="6">
        <v>347</v>
      </c>
      <c r="F131" s="8">
        <v>0.5</v>
      </c>
      <c r="G131" s="8">
        <v>0.9</v>
      </c>
      <c r="H131" s="5">
        <v>84.2</v>
      </c>
      <c r="I131" s="8">
        <v>0.8</v>
      </c>
      <c r="J131" s="5">
        <f t="shared" ref="J131:J194" si="2">H131/15</f>
        <v>5.6133333333333333</v>
      </c>
      <c r="K131" s="21" t="s">
        <v>2018</v>
      </c>
      <c r="L131" s="21" t="s">
        <v>11</v>
      </c>
      <c r="M131" s="30">
        <v>100</v>
      </c>
    </row>
    <row r="132" spans="1:13" x14ac:dyDescent="0.25">
      <c r="A132" s="12" t="s">
        <v>267</v>
      </c>
      <c r="B132" s="28" t="s">
        <v>268</v>
      </c>
      <c r="C132" s="4" t="s">
        <v>2328</v>
      </c>
      <c r="D132" s="5">
        <v>11.3</v>
      </c>
      <c r="E132" s="6">
        <v>355</v>
      </c>
      <c r="F132" s="8">
        <v>6.2</v>
      </c>
      <c r="G132" s="8">
        <v>1.2</v>
      </c>
      <c r="H132" s="5">
        <v>79.8</v>
      </c>
      <c r="I132" s="8">
        <v>1.3</v>
      </c>
      <c r="J132" s="5">
        <f t="shared" si="2"/>
        <v>5.3199999999999994</v>
      </c>
      <c r="K132" s="21" t="s">
        <v>2018</v>
      </c>
      <c r="L132" s="21" t="s">
        <v>11</v>
      </c>
      <c r="M132" s="30">
        <v>100</v>
      </c>
    </row>
    <row r="133" spans="1:13" x14ac:dyDescent="0.25">
      <c r="A133" s="12" t="s">
        <v>269</v>
      </c>
      <c r="B133" s="28" t="s">
        <v>270</v>
      </c>
      <c r="C133" s="4" t="s">
        <v>2328</v>
      </c>
      <c r="D133" s="5">
        <v>27.1</v>
      </c>
      <c r="E133" s="6">
        <v>303</v>
      </c>
      <c r="F133" s="8">
        <v>6.3</v>
      </c>
      <c r="G133" s="8">
        <v>2.7</v>
      </c>
      <c r="H133" s="5">
        <v>63.3</v>
      </c>
      <c r="I133" s="8">
        <v>6.9</v>
      </c>
      <c r="J133" s="5">
        <f t="shared" si="2"/>
        <v>4.22</v>
      </c>
      <c r="K133" s="21" t="s">
        <v>2018</v>
      </c>
      <c r="L133" s="21" t="s">
        <v>11</v>
      </c>
      <c r="M133" s="30">
        <v>100</v>
      </c>
    </row>
    <row r="134" spans="1:13" x14ac:dyDescent="0.25">
      <c r="A134" s="12" t="s">
        <v>271</v>
      </c>
      <c r="B134" s="28" t="s">
        <v>272</v>
      </c>
      <c r="C134" s="4" t="s">
        <v>2328</v>
      </c>
      <c r="D134" s="5">
        <v>7</v>
      </c>
      <c r="E134" s="6">
        <v>424</v>
      </c>
      <c r="F134" s="8">
        <v>1.3</v>
      </c>
      <c r="G134" s="8">
        <v>10.7</v>
      </c>
      <c r="H134" s="5">
        <v>80.7</v>
      </c>
      <c r="I134" s="8">
        <v>0.2</v>
      </c>
      <c r="J134" s="5">
        <f t="shared" si="2"/>
        <v>5.38</v>
      </c>
      <c r="K134" s="21" t="s">
        <v>2018</v>
      </c>
      <c r="L134" s="21" t="s">
        <v>11</v>
      </c>
      <c r="M134" s="30">
        <v>100</v>
      </c>
    </row>
    <row r="135" spans="1:13" x14ac:dyDescent="0.25">
      <c r="A135" s="12" t="s">
        <v>273</v>
      </c>
      <c r="B135" s="28" t="s">
        <v>274</v>
      </c>
      <c r="C135" s="4" t="s">
        <v>2328</v>
      </c>
      <c r="D135" s="5">
        <v>29.7</v>
      </c>
      <c r="E135" s="6">
        <v>355</v>
      </c>
      <c r="F135" s="8">
        <v>3.2</v>
      </c>
      <c r="G135" s="8">
        <v>15.1</v>
      </c>
      <c r="H135" s="5">
        <v>51.4</v>
      </c>
      <c r="I135" s="8">
        <v>2.4</v>
      </c>
      <c r="J135" s="5">
        <f t="shared" si="2"/>
        <v>3.4266666666666667</v>
      </c>
      <c r="K135" s="21" t="s">
        <v>2018</v>
      </c>
      <c r="L135" s="21" t="s">
        <v>11</v>
      </c>
      <c r="M135" s="30">
        <v>100</v>
      </c>
    </row>
    <row r="136" spans="1:13" x14ac:dyDescent="0.25">
      <c r="A136" s="12" t="s">
        <v>275</v>
      </c>
      <c r="B136" s="28" t="s">
        <v>276</v>
      </c>
      <c r="C136" s="4" t="s">
        <v>2328</v>
      </c>
      <c r="D136" s="5">
        <v>37.4</v>
      </c>
      <c r="E136" s="6">
        <v>254</v>
      </c>
      <c r="F136" s="8">
        <v>3</v>
      </c>
      <c r="G136" s="8">
        <v>1.1000000000000001</v>
      </c>
      <c r="H136" s="5">
        <v>58.1</v>
      </c>
      <c r="I136" s="8">
        <v>0.8</v>
      </c>
      <c r="J136" s="5">
        <f t="shared" si="2"/>
        <v>3.8733333333333335</v>
      </c>
      <c r="K136" s="21" t="s">
        <v>2018</v>
      </c>
      <c r="L136" s="21" t="s">
        <v>11</v>
      </c>
      <c r="M136" s="30">
        <v>100</v>
      </c>
    </row>
    <row r="137" spans="1:13" x14ac:dyDescent="0.25">
      <c r="A137" s="12" t="s">
        <v>277</v>
      </c>
      <c r="B137" s="28" t="s">
        <v>278</v>
      </c>
      <c r="C137" s="4" t="s">
        <v>2328</v>
      </c>
      <c r="D137" s="5">
        <v>73.5</v>
      </c>
      <c r="E137" s="14">
        <v>102</v>
      </c>
      <c r="F137" s="7">
        <v>1</v>
      </c>
      <c r="G137" s="5">
        <v>0.2</v>
      </c>
      <c r="H137" s="5">
        <v>24.1</v>
      </c>
      <c r="I137" s="5">
        <v>1.7</v>
      </c>
      <c r="J137" s="5">
        <f t="shared" si="2"/>
        <v>1.6066666666666667</v>
      </c>
      <c r="K137" s="21" t="s">
        <v>2019</v>
      </c>
      <c r="L137" s="21" t="s">
        <v>11</v>
      </c>
      <c r="M137" s="30">
        <v>100</v>
      </c>
    </row>
    <row r="138" spans="1:13" x14ac:dyDescent="0.25">
      <c r="A138" s="12" t="s">
        <v>279</v>
      </c>
      <c r="B138" s="28" t="s">
        <v>280</v>
      </c>
      <c r="C138" s="4" t="s">
        <v>14</v>
      </c>
      <c r="D138" s="5">
        <v>76.7</v>
      </c>
      <c r="E138" s="14">
        <v>76</v>
      </c>
      <c r="F138" s="7">
        <v>1.1000000000000001</v>
      </c>
      <c r="G138" s="5">
        <v>0.9</v>
      </c>
      <c r="H138" s="5">
        <v>16</v>
      </c>
      <c r="I138" s="5">
        <v>4.2</v>
      </c>
      <c r="J138" s="5">
        <f t="shared" si="2"/>
        <v>1.0666666666666667</v>
      </c>
      <c r="K138" s="21" t="s">
        <v>2019</v>
      </c>
      <c r="L138" s="21" t="s">
        <v>11</v>
      </c>
      <c r="M138" s="30">
        <v>100</v>
      </c>
    </row>
    <row r="139" spans="1:13" x14ac:dyDescent="0.25">
      <c r="A139" s="12" t="s">
        <v>281</v>
      </c>
      <c r="B139" s="28" t="s">
        <v>2044</v>
      </c>
      <c r="C139" s="4" t="s">
        <v>14</v>
      </c>
      <c r="D139" s="5">
        <v>76.099999999999994</v>
      </c>
      <c r="E139" s="14">
        <v>89</v>
      </c>
      <c r="F139" s="7">
        <v>1.1000000000000001</v>
      </c>
      <c r="G139" s="5">
        <v>0.1</v>
      </c>
      <c r="H139" s="5">
        <v>21</v>
      </c>
      <c r="I139" s="5">
        <v>4</v>
      </c>
      <c r="J139" s="5">
        <f t="shared" si="2"/>
        <v>1.4</v>
      </c>
      <c r="K139" s="21" t="s">
        <v>2019</v>
      </c>
      <c r="L139" s="21" t="s">
        <v>11</v>
      </c>
      <c r="M139" s="30">
        <v>100</v>
      </c>
    </row>
    <row r="140" spans="1:13" x14ac:dyDescent="0.25">
      <c r="A140" s="12" t="s">
        <v>282</v>
      </c>
      <c r="B140" s="28" t="s">
        <v>283</v>
      </c>
      <c r="C140" s="4" t="s">
        <v>2328</v>
      </c>
      <c r="D140" s="5">
        <v>63.1</v>
      </c>
      <c r="E140" s="14">
        <v>145</v>
      </c>
      <c r="F140" s="7">
        <v>1.2</v>
      </c>
      <c r="G140" s="5">
        <v>0.4</v>
      </c>
      <c r="H140" s="5">
        <v>34.200000000000003</v>
      </c>
      <c r="I140" s="5">
        <v>1.5</v>
      </c>
      <c r="J140" s="5">
        <f t="shared" si="2"/>
        <v>2.2800000000000002</v>
      </c>
      <c r="K140" s="21" t="s">
        <v>2019</v>
      </c>
      <c r="L140" s="21" t="s">
        <v>11</v>
      </c>
      <c r="M140" s="30">
        <v>100</v>
      </c>
    </row>
    <row r="141" spans="1:13" x14ac:dyDescent="0.25">
      <c r="A141" s="12" t="s">
        <v>284</v>
      </c>
      <c r="B141" s="28" t="s">
        <v>285</v>
      </c>
      <c r="C141" s="4" t="s">
        <v>2329</v>
      </c>
      <c r="D141" s="5">
        <v>85.1</v>
      </c>
      <c r="E141" s="14">
        <v>59</v>
      </c>
      <c r="F141" s="7">
        <v>1.4</v>
      </c>
      <c r="G141" s="5">
        <v>0.2</v>
      </c>
      <c r="H141" s="5">
        <v>12.8</v>
      </c>
      <c r="I141" s="11">
        <v>1</v>
      </c>
      <c r="J141" s="5">
        <f t="shared" si="2"/>
        <v>0.85333333333333339</v>
      </c>
      <c r="K141" s="21" t="s">
        <v>2019</v>
      </c>
      <c r="L141" s="21" t="s">
        <v>11</v>
      </c>
      <c r="M141" s="30">
        <v>100</v>
      </c>
    </row>
    <row r="142" spans="1:13" x14ac:dyDescent="0.25">
      <c r="A142" s="12" t="s">
        <v>286</v>
      </c>
      <c r="B142" s="28" t="s">
        <v>2045</v>
      </c>
      <c r="C142" s="4" t="s">
        <v>2328</v>
      </c>
      <c r="D142" s="5">
        <v>75.8</v>
      </c>
      <c r="E142" s="14">
        <v>98</v>
      </c>
      <c r="F142" s="7">
        <v>1.6</v>
      </c>
      <c r="G142" s="5">
        <v>0.7</v>
      </c>
      <c r="H142" s="5">
        <v>20.9</v>
      </c>
      <c r="I142" s="5">
        <v>0.7</v>
      </c>
      <c r="J142" s="5">
        <f t="shared" si="2"/>
        <v>1.3933333333333333</v>
      </c>
      <c r="K142" s="21" t="s">
        <v>2019</v>
      </c>
      <c r="L142" s="21" t="s">
        <v>11</v>
      </c>
      <c r="M142" s="30">
        <v>100</v>
      </c>
    </row>
    <row r="143" spans="1:13" x14ac:dyDescent="0.25">
      <c r="A143" s="12" t="s">
        <v>287</v>
      </c>
      <c r="B143" s="28" t="s">
        <v>2046</v>
      </c>
      <c r="C143" s="4" t="s">
        <v>14</v>
      </c>
      <c r="D143" s="5">
        <v>20.2</v>
      </c>
      <c r="E143" s="14">
        <v>322</v>
      </c>
      <c r="F143" s="7">
        <v>2.4</v>
      </c>
      <c r="G143" s="5">
        <v>0.6</v>
      </c>
      <c r="H143" s="5">
        <v>76.599999999999994</v>
      </c>
      <c r="I143" s="9"/>
      <c r="J143" s="5">
        <f t="shared" si="2"/>
        <v>5.1066666666666665</v>
      </c>
      <c r="K143" s="21" t="s">
        <v>2019</v>
      </c>
      <c r="L143" s="21" t="s">
        <v>11</v>
      </c>
      <c r="M143" s="30">
        <v>100</v>
      </c>
    </row>
    <row r="144" spans="1:13" x14ac:dyDescent="0.25">
      <c r="A144" s="12" t="s">
        <v>288</v>
      </c>
      <c r="B144" s="28" t="s">
        <v>289</v>
      </c>
      <c r="C144" s="4" t="s">
        <v>2328</v>
      </c>
      <c r="D144" s="5">
        <v>74.400000000000006</v>
      </c>
      <c r="E144" s="14">
        <v>100</v>
      </c>
      <c r="F144" s="7">
        <v>0.9</v>
      </c>
      <c r="G144" s="5">
        <v>0.3</v>
      </c>
      <c r="H144" s="5">
        <v>23.5</v>
      </c>
      <c r="I144" s="5">
        <v>2.1</v>
      </c>
      <c r="J144" s="5">
        <f t="shared" si="2"/>
        <v>1.5666666666666667</v>
      </c>
      <c r="K144" s="21" t="s">
        <v>2019</v>
      </c>
      <c r="L144" s="21" t="s">
        <v>11</v>
      </c>
      <c r="M144" s="30">
        <v>100</v>
      </c>
    </row>
    <row r="145" spans="1:13" x14ac:dyDescent="0.25">
      <c r="A145" s="12" t="s">
        <v>290</v>
      </c>
      <c r="B145" s="28" t="s">
        <v>291</v>
      </c>
      <c r="C145" s="4" t="s">
        <v>2328</v>
      </c>
      <c r="D145" s="5">
        <v>79.900000000000006</v>
      </c>
      <c r="E145" s="14">
        <v>77</v>
      </c>
      <c r="F145" s="7">
        <v>0.6</v>
      </c>
      <c r="G145" s="5">
        <v>0.2</v>
      </c>
      <c r="H145" s="5">
        <v>18.399999999999999</v>
      </c>
      <c r="I145" s="5">
        <v>0.8</v>
      </c>
      <c r="J145" s="5">
        <f t="shared" si="2"/>
        <v>1.2266666666666666</v>
      </c>
      <c r="K145" s="21" t="s">
        <v>2019</v>
      </c>
      <c r="L145" s="21" t="s">
        <v>11</v>
      </c>
      <c r="M145" s="30">
        <v>100</v>
      </c>
    </row>
    <row r="146" spans="1:13" x14ac:dyDescent="0.25">
      <c r="A146" s="12" t="s">
        <v>292</v>
      </c>
      <c r="B146" s="28" t="s">
        <v>293</v>
      </c>
      <c r="C146" s="4" t="s">
        <v>2328</v>
      </c>
      <c r="D146" s="5">
        <v>66.400000000000006</v>
      </c>
      <c r="E146" s="14">
        <v>131</v>
      </c>
      <c r="F146" s="7">
        <v>1.1000000000000001</v>
      </c>
      <c r="G146" s="5">
        <v>0.2</v>
      </c>
      <c r="H146" s="5">
        <v>31.3</v>
      </c>
      <c r="I146" s="5">
        <v>1.1000000000000001</v>
      </c>
      <c r="J146" s="5">
        <f t="shared" si="2"/>
        <v>2.0866666666666669</v>
      </c>
      <c r="K146" s="21" t="s">
        <v>2019</v>
      </c>
      <c r="L146" s="21" t="s">
        <v>11</v>
      </c>
      <c r="M146" s="30">
        <v>100</v>
      </c>
    </row>
    <row r="147" spans="1:13" x14ac:dyDescent="0.25">
      <c r="A147" s="12" t="s">
        <v>294</v>
      </c>
      <c r="B147" s="28" t="s">
        <v>295</v>
      </c>
      <c r="C147" s="4" t="s">
        <v>14</v>
      </c>
      <c r="D147" s="5">
        <v>67.900000000000006</v>
      </c>
      <c r="E147" s="14">
        <v>127</v>
      </c>
      <c r="F147" s="7">
        <v>1.2</v>
      </c>
      <c r="G147" s="5">
        <v>0.5</v>
      </c>
      <c r="H147" s="5">
        <v>29.5</v>
      </c>
      <c r="I147" s="5">
        <v>3.4</v>
      </c>
      <c r="J147" s="5">
        <f t="shared" si="2"/>
        <v>1.9666666666666666</v>
      </c>
      <c r="K147" s="21" t="s">
        <v>2019</v>
      </c>
      <c r="L147" s="21" t="s">
        <v>11</v>
      </c>
      <c r="M147" s="30">
        <v>100</v>
      </c>
    </row>
    <row r="148" spans="1:13" x14ac:dyDescent="0.25">
      <c r="A148" s="12" t="s">
        <v>296</v>
      </c>
      <c r="B148" s="28" t="s">
        <v>297</v>
      </c>
      <c r="C148" s="4" t="s">
        <v>2328</v>
      </c>
      <c r="D148" s="5">
        <v>66.5</v>
      </c>
      <c r="E148" s="14">
        <v>133</v>
      </c>
      <c r="F148" s="7">
        <v>1</v>
      </c>
      <c r="G148" s="5">
        <v>0.2</v>
      </c>
      <c r="H148" s="5">
        <v>32.200000000000003</v>
      </c>
      <c r="I148" s="5">
        <v>0.7</v>
      </c>
      <c r="J148" s="5">
        <f t="shared" si="2"/>
        <v>2.1466666666666669</v>
      </c>
      <c r="K148" s="21" t="s">
        <v>2019</v>
      </c>
      <c r="L148" s="21" t="s">
        <v>11</v>
      </c>
      <c r="M148" s="30">
        <v>100</v>
      </c>
    </row>
    <row r="149" spans="1:13" x14ac:dyDescent="0.25">
      <c r="A149" s="12" t="s">
        <v>298</v>
      </c>
      <c r="B149" s="28" t="s">
        <v>299</v>
      </c>
      <c r="C149" s="4" t="s">
        <v>2328</v>
      </c>
      <c r="D149" s="5">
        <v>83.4</v>
      </c>
      <c r="E149" s="14">
        <v>62</v>
      </c>
      <c r="F149" s="7">
        <v>2.1</v>
      </c>
      <c r="G149" s="5">
        <v>0.2</v>
      </c>
      <c r="H149" s="5">
        <v>13.5</v>
      </c>
      <c r="I149" s="5">
        <v>0.5</v>
      </c>
      <c r="J149" s="5">
        <f t="shared" si="2"/>
        <v>0.9</v>
      </c>
      <c r="K149" s="21" t="s">
        <v>2019</v>
      </c>
      <c r="L149" s="21" t="s">
        <v>11</v>
      </c>
      <c r="M149" s="30">
        <v>100</v>
      </c>
    </row>
    <row r="150" spans="1:13" x14ac:dyDescent="0.25">
      <c r="A150" s="12" t="s">
        <v>300</v>
      </c>
      <c r="B150" s="28" t="s">
        <v>301</v>
      </c>
      <c r="C150" s="4" t="s">
        <v>2329</v>
      </c>
      <c r="D150" s="5">
        <v>64</v>
      </c>
      <c r="E150" s="14">
        <v>142</v>
      </c>
      <c r="F150" s="7">
        <v>0.9</v>
      </c>
      <c r="G150" s="5">
        <v>0.4</v>
      </c>
      <c r="H150" s="5">
        <v>33.700000000000003</v>
      </c>
      <c r="I150" s="11">
        <v>5.4</v>
      </c>
      <c r="J150" s="5">
        <f t="shared" si="2"/>
        <v>2.246666666666667</v>
      </c>
      <c r="K150" s="21" t="s">
        <v>2019</v>
      </c>
      <c r="L150" s="21" t="s">
        <v>11</v>
      </c>
      <c r="M150" s="30">
        <v>100</v>
      </c>
    </row>
    <row r="151" spans="1:13" x14ac:dyDescent="0.25">
      <c r="A151" s="12" t="s">
        <v>302</v>
      </c>
      <c r="B151" s="28" t="s">
        <v>303</v>
      </c>
      <c r="C151" s="4" t="s">
        <v>2328</v>
      </c>
      <c r="D151" s="5">
        <v>67</v>
      </c>
      <c r="E151" s="14">
        <v>137</v>
      </c>
      <c r="F151" s="7">
        <v>1.3</v>
      </c>
      <c r="G151" s="5">
        <v>1.1000000000000001</v>
      </c>
      <c r="H151" s="5">
        <v>29.8</v>
      </c>
      <c r="I151" s="5">
        <v>0.6</v>
      </c>
      <c r="J151" s="5">
        <f t="shared" si="2"/>
        <v>1.9866666666666668</v>
      </c>
      <c r="K151" s="21" t="s">
        <v>2019</v>
      </c>
      <c r="L151" s="21" t="s">
        <v>11</v>
      </c>
      <c r="M151" s="30">
        <v>100</v>
      </c>
    </row>
    <row r="152" spans="1:13" x14ac:dyDescent="0.25">
      <c r="A152" s="12" t="s">
        <v>304</v>
      </c>
      <c r="B152" s="28" t="s">
        <v>2047</v>
      </c>
      <c r="C152" s="4" t="s">
        <v>2328</v>
      </c>
      <c r="D152" s="5">
        <v>61.4</v>
      </c>
      <c r="E152" s="14">
        <v>154</v>
      </c>
      <c r="F152" s="7">
        <v>1</v>
      </c>
      <c r="G152" s="5">
        <v>0.3</v>
      </c>
      <c r="H152" s="5">
        <v>36.799999999999997</v>
      </c>
      <c r="I152" s="5">
        <v>0.9</v>
      </c>
      <c r="J152" s="5">
        <f t="shared" si="2"/>
        <v>2.4533333333333331</v>
      </c>
      <c r="K152" s="21" t="s">
        <v>2019</v>
      </c>
      <c r="L152" s="21" t="s">
        <v>11</v>
      </c>
      <c r="M152" s="30">
        <v>100</v>
      </c>
    </row>
    <row r="153" spans="1:13" x14ac:dyDescent="0.25">
      <c r="A153" s="12" t="s">
        <v>305</v>
      </c>
      <c r="B153" s="28" t="s">
        <v>306</v>
      </c>
      <c r="C153" s="4" t="s">
        <v>14</v>
      </c>
      <c r="D153" s="5">
        <v>55.3</v>
      </c>
      <c r="E153" s="14">
        <v>181</v>
      </c>
      <c r="F153" s="7">
        <v>2.8</v>
      </c>
      <c r="G153" s="5">
        <v>1.2</v>
      </c>
      <c r="H153" s="5">
        <v>39.799999999999997</v>
      </c>
      <c r="I153" s="5">
        <v>10.7</v>
      </c>
      <c r="J153" s="5">
        <f t="shared" si="2"/>
        <v>2.6533333333333333</v>
      </c>
      <c r="K153" s="21" t="s">
        <v>2019</v>
      </c>
      <c r="L153" s="21" t="s">
        <v>11</v>
      </c>
      <c r="M153" s="30">
        <v>100</v>
      </c>
    </row>
    <row r="154" spans="1:13" x14ac:dyDescent="0.25">
      <c r="A154" s="12" t="s">
        <v>307</v>
      </c>
      <c r="B154" s="28" t="s">
        <v>308</v>
      </c>
      <c r="C154" s="4" t="s">
        <v>2328</v>
      </c>
      <c r="D154" s="5">
        <v>11.9</v>
      </c>
      <c r="E154" s="14">
        <v>355</v>
      </c>
      <c r="F154" s="7">
        <v>0.6</v>
      </c>
      <c r="G154" s="5">
        <v>1.1000000000000001</v>
      </c>
      <c r="H154" s="5">
        <v>85.6</v>
      </c>
      <c r="I154" s="5">
        <v>0.3</v>
      </c>
      <c r="J154" s="5">
        <f t="shared" si="2"/>
        <v>5.7066666666666661</v>
      </c>
      <c r="K154" s="21" t="s">
        <v>2019</v>
      </c>
      <c r="L154" s="21" t="s">
        <v>11</v>
      </c>
      <c r="M154" s="30">
        <v>100</v>
      </c>
    </row>
    <row r="155" spans="1:13" x14ac:dyDescent="0.25">
      <c r="A155" s="12" t="s">
        <v>309</v>
      </c>
      <c r="B155" s="28" t="s">
        <v>310</v>
      </c>
      <c r="C155" s="4" t="s">
        <v>14</v>
      </c>
      <c r="D155" s="5">
        <v>42.5</v>
      </c>
      <c r="E155" s="14">
        <v>231</v>
      </c>
      <c r="F155" s="7">
        <v>0.6</v>
      </c>
      <c r="G155" s="5">
        <v>0.2</v>
      </c>
      <c r="H155" s="5">
        <v>56.6</v>
      </c>
      <c r="I155" s="5">
        <v>3.2</v>
      </c>
      <c r="J155" s="5">
        <f t="shared" si="2"/>
        <v>3.7733333333333334</v>
      </c>
      <c r="K155" s="21" t="s">
        <v>2019</v>
      </c>
      <c r="L155" s="21" t="s">
        <v>11</v>
      </c>
      <c r="M155" s="30">
        <v>100</v>
      </c>
    </row>
    <row r="156" spans="1:13" x14ac:dyDescent="0.25">
      <c r="A156" s="12" t="s">
        <v>311</v>
      </c>
      <c r="B156" s="28" t="s">
        <v>312</v>
      </c>
      <c r="C156" s="4" t="s">
        <v>14</v>
      </c>
      <c r="D156" s="5">
        <v>42.5</v>
      </c>
      <c r="E156" s="14">
        <v>230</v>
      </c>
      <c r="F156" s="7">
        <v>0.6</v>
      </c>
      <c r="G156" s="5">
        <v>0.2</v>
      </c>
      <c r="H156" s="5">
        <v>56.5</v>
      </c>
      <c r="I156" s="5">
        <v>3</v>
      </c>
      <c r="J156" s="5">
        <f t="shared" si="2"/>
        <v>3.7666666666666666</v>
      </c>
      <c r="K156" s="21" t="s">
        <v>2019</v>
      </c>
      <c r="L156" s="21" t="s">
        <v>11</v>
      </c>
      <c r="M156" s="30">
        <v>100</v>
      </c>
    </row>
    <row r="157" spans="1:13" x14ac:dyDescent="0.25">
      <c r="A157" s="12" t="s">
        <v>313</v>
      </c>
      <c r="B157" s="28" t="s">
        <v>314</v>
      </c>
      <c r="C157" s="4" t="s">
        <v>14</v>
      </c>
      <c r="D157" s="5">
        <v>13.5</v>
      </c>
      <c r="E157" s="14">
        <v>347</v>
      </c>
      <c r="F157" s="7">
        <v>0.9</v>
      </c>
      <c r="G157" s="5">
        <v>0.3</v>
      </c>
      <c r="H157" s="5">
        <v>85.2</v>
      </c>
      <c r="I157" s="5">
        <v>4.7</v>
      </c>
      <c r="J157" s="5">
        <f t="shared" si="2"/>
        <v>5.6800000000000006</v>
      </c>
      <c r="K157" s="21" t="s">
        <v>2019</v>
      </c>
      <c r="L157" s="21" t="s">
        <v>11</v>
      </c>
      <c r="M157" s="30">
        <v>100</v>
      </c>
    </row>
    <row r="158" spans="1:13" x14ac:dyDescent="0.25">
      <c r="A158" s="12" t="s">
        <v>315</v>
      </c>
      <c r="B158" s="28" t="s">
        <v>316</v>
      </c>
      <c r="C158" s="4" t="s">
        <v>2329</v>
      </c>
      <c r="D158" s="5">
        <v>12</v>
      </c>
      <c r="E158" s="14">
        <v>362</v>
      </c>
      <c r="F158" s="7">
        <v>0.5</v>
      </c>
      <c r="G158" s="5">
        <v>0.3</v>
      </c>
      <c r="H158" s="5">
        <v>86.9</v>
      </c>
      <c r="I158" s="9"/>
      <c r="J158" s="5">
        <f t="shared" si="2"/>
        <v>5.7933333333333339</v>
      </c>
      <c r="K158" s="21" t="s">
        <v>2019</v>
      </c>
      <c r="L158" s="21" t="s">
        <v>11</v>
      </c>
      <c r="M158" s="30">
        <v>100</v>
      </c>
    </row>
    <row r="159" spans="1:13" x14ac:dyDescent="0.25">
      <c r="A159" s="12" t="s">
        <v>317</v>
      </c>
      <c r="B159" s="28" t="s">
        <v>318</v>
      </c>
      <c r="C159" s="4" t="s">
        <v>2329</v>
      </c>
      <c r="D159" s="5">
        <v>14</v>
      </c>
      <c r="E159" s="14">
        <v>353</v>
      </c>
      <c r="F159" s="5">
        <v>0.7</v>
      </c>
      <c r="G159" s="7">
        <v>0.2</v>
      </c>
      <c r="H159" s="5">
        <v>84.7</v>
      </c>
      <c r="I159" s="10">
        <v>6.6</v>
      </c>
      <c r="J159" s="5">
        <f t="shared" si="2"/>
        <v>5.6466666666666665</v>
      </c>
      <c r="K159" s="21" t="s">
        <v>2019</v>
      </c>
      <c r="L159" s="21" t="s">
        <v>11</v>
      </c>
      <c r="M159" s="30">
        <v>100</v>
      </c>
    </row>
    <row r="160" spans="1:13" x14ac:dyDescent="0.25">
      <c r="A160" s="12" t="s">
        <v>319</v>
      </c>
      <c r="B160" s="28" t="s">
        <v>320</v>
      </c>
      <c r="C160" s="4" t="s">
        <v>2328</v>
      </c>
      <c r="D160" s="5">
        <v>80.099999999999994</v>
      </c>
      <c r="E160" s="14">
        <v>74</v>
      </c>
      <c r="F160" s="5">
        <v>1.4</v>
      </c>
      <c r="G160" s="7">
        <v>0.1</v>
      </c>
      <c r="H160" s="5">
        <v>17.2</v>
      </c>
      <c r="I160" s="7">
        <v>1.4</v>
      </c>
      <c r="J160" s="5">
        <f t="shared" si="2"/>
        <v>1.1466666666666667</v>
      </c>
      <c r="K160" s="21" t="s">
        <v>2019</v>
      </c>
      <c r="L160" s="21" t="s">
        <v>11</v>
      </c>
      <c r="M160" s="30">
        <v>100</v>
      </c>
    </row>
    <row r="161" spans="1:13" x14ac:dyDescent="0.25">
      <c r="A161" s="12" t="s">
        <v>321</v>
      </c>
      <c r="B161" s="28" t="s">
        <v>322</v>
      </c>
      <c r="C161" s="4" t="s">
        <v>2328</v>
      </c>
      <c r="D161" s="5">
        <v>72.400000000000006</v>
      </c>
      <c r="E161" s="14">
        <v>108</v>
      </c>
      <c r="F161" s="5">
        <v>1.4</v>
      </c>
      <c r="G161" s="7">
        <v>0.4</v>
      </c>
      <c r="H161" s="5">
        <v>25</v>
      </c>
      <c r="I161" s="7">
        <v>0.9</v>
      </c>
      <c r="J161" s="5">
        <f t="shared" si="2"/>
        <v>1.6666666666666667</v>
      </c>
      <c r="K161" s="21" t="s">
        <v>2019</v>
      </c>
      <c r="L161" s="21" t="s">
        <v>11</v>
      </c>
      <c r="M161" s="30">
        <v>100</v>
      </c>
    </row>
    <row r="162" spans="1:13" x14ac:dyDescent="0.25">
      <c r="A162" s="12" t="s">
        <v>323</v>
      </c>
      <c r="B162" s="28" t="s">
        <v>324</v>
      </c>
      <c r="C162" s="4" t="s">
        <v>2328</v>
      </c>
      <c r="D162" s="5">
        <v>60</v>
      </c>
      <c r="E162" s="14">
        <v>163</v>
      </c>
      <c r="F162" s="5">
        <v>2.2999999999999998</v>
      </c>
      <c r="G162" s="7">
        <v>0.5</v>
      </c>
      <c r="H162" s="5">
        <v>36.4</v>
      </c>
      <c r="I162" s="7">
        <v>0.7</v>
      </c>
      <c r="J162" s="5">
        <f t="shared" si="2"/>
        <v>2.4266666666666667</v>
      </c>
      <c r="K162" s="21" t="s">
        <v>2019</v>
      </c>
      <c r="L162" s="21" t="s">
        <v>11</v>
      </c>
      <c r="M162" s="30">
        <v>100</v>
      </c>
    </row>
    <row r="163" spans="1:13" x14ac:dyDescent="0.25">
      <c r="A163" s="12" t="s">
        <v>325</v>
      </c>
      <c r="B163" s="28" t="s">
        <v>326</v>
      </c>
      <c r="C163" s="4" t="s">
        <v>14</v>
      </c>
      <c r="D163" s="5">
        <v>70.599999999999994</v>
      </c>
      <c r="E163" s="14">
        <v>115</v>
      </c>
      <c r="F163" s="5">
        <v>1.8</v>
      </c>
      <c r="G163" s="7">
        <v>0.5</v>
      </c>
      <c r="H163" s="5">
        <v>25.9</v>
      </c>
      <c r="I163" s="7">
        <v>8.6</v>
      </c>
      <c r="J163" s="5">
        <f t="shared" si="2"/>
        <v>1.7266666666666666</v>
      </c>
      <c r="K163" s="21" t="s">
        <v>2019</v>
      </c>
      <c r="L163" s="21" t="s">
        <v>11</v>
      </c>
      <c r="M163" s="30">
        <v>100</v>
      </c>
    </row>
    <row r="164" spans="1:13" x14ac:dyDescent="0.25">
      <c r="A164" s="12" t="s">
        <v>327</v>
      </c>
      <c r="B164" s="28" t="s">
        <v>328</v>
      </c>
      <c r="C164" s="4" t="s">
        <v>14</v>
      </c>
      <c r="D164" s="5">
        <v>72.599999999999994</v>
      </c>
      <c r="E164" s="14">
        <v>119</v>
      </c>
      <c r="F164" s="5">
        <v>0.5</v>
      </c>
      <c r="G164" s="7">
        <v>0.4</v>
      </c>
      <c r="H164" s="5">
        <v>25.1</v>
      </c>
      <c r="I164" s="7">
        <v>4.2</v>
      </c>
      <c r="J164" s="5">
        <f t="shared" si="2"/>
        <v>1.6733333333333333</v>
      </c>
      <c r="K164" s="21" t="s">
        <v>2019</v>
      </c>
      <c r="L164" s="21" t="s">
        <v>11</v>
      </c>
      <c r="M164" s="30">
        <v>100</v>
      </c>
    </row>
    <row r="165" spans="1:13" x14ac:dyDescent="0.25">
      <c r="A165" s="12" t="s">
        <v>329</v>
      </c>
      <c r="B165" s="28" t="s">
        <v>330</v>
      </c>
      <c r="C165" s="4" t="s">
        <v>2328</v>
      </c>
      <c r="D165" s="5">
        <v>78.400000000000006</v>
      </c>
      <c r="E165" s="14">
        <v>83</v>
      </c>
      <c r="F165" s="5">
        <v>1.5</v>
      </c>
      <c r="G165" s="7">
        <v>0.2</v>
      </c>
      <c r="H165" s="5">
        <v>18.8</v>
      </c>
      <c r="I165" s="7">
        <v>0.6</v>
      </c>
      <c r="J165" s="5">
        <f t="shared" si="2"/>
        <v>1.2533333333333334</v>
      </c>
      <c r="K165" s="21" t="s">
        <v>2019</v>
      </c>
      <c r="L165" s="21" t="s">
        <v>11</v>
      </c>
      <c r="M165" s="30">
        <v>100</v>
      </c>
    </row>
    <row r="166" spans="1:13" x14ac:dyDescent="0.25">
      <c r="A166" s="12" t="s">
        <v>331</v>
      </c>
      <c r="B166" s="28" t="s">
        <v>332</v>
      </c>
      <c r="C166" s="4" t="s">
        <v>2328</v>
      </c>
      <c r="D166" s="5">
        <v>61.9</v>
      </c>
      <c r="E166" s="14">
        <v>151</v>
      </c>
      <c r="F166" s="5">
        <v>1.6</v>
      </c>
      <c r="G166" s="7">
        <v>0.3</v>
      </c>
      <c r="H166" s="5">
        <v>35.4</v>
      </c>
      <c r="I166" s="7">
        <v>0.7</v>
      </c>
      <c r="J166" s="5">
        <f t="shared" si="2"/>
        <v>2.36</v>
      </c>
      <c r="K166" s="21" t="s">
        <v>2019</v>
      </c>
      <c r="L166" s="21" t="s">
        <v>11</v>
      </c>
      <c r="M166" s="30">
        <v>100</v>
      </c>
    </row>
    <row r="167" spans="1:13" x14ac:dyDescent="0.25">
      <c r="A167" s="12" t="s">
        <v>333</v>
      </c>
      <c r="B167" s="28" t="s">
        <v>334</v>
      </c>
      <c r="C167" s="4" t="s">
        <v>14</v>
      </c>
      <c r="D167" s="5">
        <v>77.8</v>
      </c>
      <c r="E167" s="14">
        <v>88</v>
      </c>
      <c r="F167" s="5">
        <v>0.4</v>
      </c>
      <c r="G167" s="7">
        <v>0.4</v>
      </c>
      <c r="H167" s="5">
        <v>20.6</v>
      </c>
      <c r="I167" s="7">
        <v>4</v>
      </c>
      <c r="J167" s="5">
        <f t="shared" si="2"/>
        <v>1.3733333333333335</v>
      </c>
      <c r="K167" s="21" t="s">
        <v>2019</v>
      </c>
      <c r="L167" s="21" t="s">
        <v>11</v>
      </c>
      <c r="M167" s="30">
        <v>100</v>
      </c>
    </row>
    <row r="168" spans="1:13" x14ac:dyDescent="0.25">
      <c r="A168" s="12" t="s">
        <v>335</v>
      </c>
      <c r="B168" s="28" t="s">
        <v>2048</v>
      </c>
      <c r="C168" s="4" t="s">
        <v>14</v>
      </c>
      <c r="D168" s="5">
        <v>72.5</v>
      </c>
      <c r="E168" s="14">
        <v>108</v>
      </c>
      <c r="F168" s="5">
        <v>0.5</v>
      </c>
      <c r="G168" s="7">
        <v>0.4</v>
      </c>
      <c r="H168" s="5">
        <v>25.6</v>
      </c>
      <c r="I168" s="7">
        <v>4.2</v>
      </c>
      <c r="J168" s="5">
        <f t="shared" si="2"/>
        <v>1.7066666666666668</v>
      </c>
      <c r="K168" s="21" t="s">
        <v>2019</v>
      </c>
      <c r="L168" s="21" t="s">
        <v>11</v>
      </c>
      <c r="M168" s="30">
        <v>100</v>
      </c>
    </row>
    <row r="169" spans="1:13" x14ac:dyDescent="0.25">
      <c r="A169" s="12" t="s">
        <v>336</v>
      </c>
      <c r="B169" s="28" t="s">
        <v>337</v>
      </c>
      <c r="C169" s="4" t="s">
        <v>65</v>
      </c>
      <c r="D169" s="5">
        <v>69.7</v>
      </c>
      <c r="E169" s="14">
        <v>120</v>
      </c>
      <c r="F169" s="5">
        <v>2.8</v>
      </c>
      <c r="G169" s="7">
        <v>0.5</v>
      </c>
      <c r="H169" s="5">
        <v>82.3</v>
      </c>
      <c r="I169" s="7">
        <v>2.6</v>
      </c>
      <c r="J169" s="5">
        <f t="shared" si="2"/>
        <v>5.4866666666666664</v>
      </c>
      <c r="K169" s="21" t="s">
        <v>2019</v>
      </c>
      <c r="L169" s="21" t="s">
        <v>11</v>
      </c>
      <c r="M169" s="30">
        <v>100</v>
      </c>
    </row>
    <row r="170" spans="1:13" x14ac:dyDescent="0.25">
      <c r="A170" s="12" t="s">
        <v>338</v>
      </c>
      <c r="B170" s="28" t="s">
        <v>2049</v>
      </c>
      <c r="C170" s="4" t="s">
        <v>14</v>
      </c>
      <c r="D170" s="5">
        <v>73.2</v>
      </c>
      <c r="E170" s="14">
        <v>110</v>
      </c>
      <c r="F170" s="5">
        <v>1.4</v>
      </c>
      <c r="G170" s="7">
        <v>1.1000000000000001</v>
      </c>
      <c r="H170" s="5">
        <v>23.4</v>
      </c>
      <c r="I170" s="7">
        <v>4.5</v>
      </c>
      <c r="J170" s="5">
        <f t="shared" si="2"/>
        <v>1.5599999999999998</v>
      </c>
      <c r="K170" s="21" t="s">
        <v>2019</v>
      </c>
      <c r="L170" s="21" t="s">
        <v>11</v>
      </c>
      <c r="M170" s="30">
        <v>100</v>
      </c>
    </row>
    <row r="171" spans="1:13" x14ac:dyDescent="0.25">
      <c r="A171" s="12" t="s">
        <v>339</v>
      </c>
      <c r="B171" s="28" t="s">
        <v>2050</v>
      </c>
      <c r="C171" s="4" t="s">
        <v>14</v>
      </c>
      <c r="D171" s="5">
        <v>75.7</v>
      </c>
      <c r="E171" s="14">
        <v>92</v>
      </c>
      <c r="F171" s="5">
        <v>1.2</v>
      </c>
      <c r="G171" s="7">
        <v>0.3</v>
      </c>
      <c r="H171" s="5">
        <v>21</v>
      </c>
      <c r="I171" s="7">
        <v>4.0999999999999996</v>
      </c>
      <c r="J171" s="5">
        <f t="shared" si="2"/>
        <v>1.4</v>
      </c>
      <c r="K171" s="21" t="s">
        <v>2019</v>
      </c>
      <c r="L171" s="21" t="s">
        <v>11</v>
      </c>
      <c r="M171" s="30">
        <v>100</v>
      </c>
    </row>
    <row r="172" spans="1:13" x14ac:dyDescent="0.25">
      <c r="A172" s="12" t="s">
        <v>340</v>
      </c>
      <c r="B172" s="28" t="s">
        <v>341</v>
      </c>
      <c r="C172" s="4" t="s">
        <v>14</v>
      </c>
      <c r="D172" s="5">
        <v>53.2</v>
      </c>
      <c r="E172" s="14">
        <v>182</v>
      </c>
      <c r="F172" s="5">
        <v>2.4</v>
      </c>
      <c r="G172" s="7">
        <v>0.4</v>
      </c>
      <c r="H172" s="5">
        <v>42.2</v>
      </c>
      <c r="I172" s="7">
        <v>9.1999999999999993</v>
      </c>
      <c r="J172" s="5">
        <f t="shared" si="2"/>
        <v>2.8133333333333335</v>
      </c>
      <c r="K172" s="21" t="s">
        <v>2019</v>
      </c>
      <c r="L172" s="21" t="s">
        <v>11</v>
      </c>
      <c r="M172" s="30">
        <v>100</v>
      </c>
    </row>
    <row r="173" spans="1:13" x14ac:dyDescent="0.25">
      <c r="A173" s="12" t="s">
        <v>342</v>
      </c>
      <c r="B173" s="28" t="s">
        <v>343</v>
      </c>
      <c r="C173" s="4" t="s">
        <v>2328</v>
      </c>
      <c r="D173" s="5">
        <v>63.1</v>
      </c>
      <c r="E173" s="14">
        <v>145</v>
      </c>
      <c r="F173" s="5">
        <v>1.2</v>
      </c>
      <c r="G173" s="7">
        <v>0.4</v>
      </c>
      <c r="H173" s="5">
        <v>34.200000000000003</v>
      </c>
      <c r="I173" s="7">
        <v>1</v>
      </c>
      <c r="J173" s="5">
        <f t="shared" si="2"/>
        <v>2.2800000000000002</v>
      </c>
      <c r="K173" s="21" t="s">
        <v>2019</v>
      </c>
      <c r="L173" s="21" t="s">
        <v>11</v>
      </c>
      <c r="M173" s="30">
        <v>100</v>
      </c>
    </row>
    <row r="174" spans="1:13" x14ac:dyDescent="0.25">
      <c r="A174" s="12" t="s">
        <v>344</v>
      </c>
      <c r="B174" s="28" t="s">
        <v>345</v>
      </c>
      <c r="C174" s="4" t="s">
        <v>2328</v>
      </c>
      <c r="D174" s="5">
        <v>81.099999999999994</v>
      </c>
      <c r="E174" s="14">
        <v>71</v>
      </c>
      <c r="F174" s="5">
        <v>2.2999999999999998</v>
      </c>
      <c r="G174" s="7">
        <v>0.3</v>
      </c>
      <c r="H174" s="5">
        <v>15.4</v>
      </c>
      <c r="I174" s="7">
        <v>0.5</v>
      </c>
      <c r="J174" s="5">
        <f t="shared" si="2"/>
        <v>1.0266666666666666</v>
      </c>
      <c r="K174" s="21" t="s">
        <v>2019</v>
      </c>
      <c r="L174" s="21" t="s">
        <v>11</v>
      </c>
      <c r="M174" s="30">
        <v>100</v>
      </c>
    </row>
    <row r="175" spans="1:13" x14ac:dyDescent="0.25">
      <c r="A175" s="12" t="s">
        <v>346</v>
      </c>
      <c r="B175" s="28" t="s">
        <v>347</v>
      </c>
      <c r="C175" s="4" t="s">
        <v>2328</v>
      </c>
      <c r="D175" s="5">
        <v>77.400000000000006</v>
      </c>
      <c r="E175" s="14">
        <v>88</v>
      </c>
      <c r="F175" s="5">
        <v>0.6</v>
      </c>
      <c r="G175" s="7">
        <v>0.3</v>
      </c>
      <c r="H175" s="5">
        <v>20.9</v>
      </c>
      <c r="I175" s="7">
        <v>0.9</v>
      </c>
      <c r="J175" s="5">
        <f t="shared" si="2"/>
        <v>1.3933333333333333</v>
      </c>
      <c r="K175" s="21" t="s">
        <v>2019</v>
      </c>
      <c r="L175" s="21" t="s">
        <v>11</v>
      </c>
      <c r="M175" s="30">
        <v>100</v>
      </c>
    </row>
    <row r="176" spans="1:13" x14ac:dyDescent="0.25">
      <c r="A176" s="12" t="s">
        <v>348</v>
      </c>
      <c r="B176" s="28" t="s">
        <v>349</v>
      </c>
      <c r="C176" s="4" t="s">
        <v>2328</v>
      </c>
      <c r="D176" s="5">
        <v>74.099999999999994</v>
      </c>
      <c r="E176" s="14">
        <v>100</v>
      </c>
      <c r="F176" s="5">
        <v>0.8</v>
      </c>
      <c r="G176" s="7">
        <v>0.2</v>
      </c>
      <c r="H176" s="5">
        <v>23.8</v>
      </c>
      <c r="I176" s="7">
        <v>0.9</v>
      </c>
      <c r="J176" s="5">
        <f t="shared" si="2"/>
        <v>1.5866666666666667</v>
      </c>
      <c r="K176" s="21" t="s">
        <v>2019</v>
      </c>
      <c r="L176" s="21" t="s">
        <v>11</v>
      </c>
      <c r="M176" s="30">
        <v>100</v>
      </c>
    </row>
    <row r="177" spans="1:13" x14ac:dyDescent="0.25">
      <c r="A177" s="12" t="s">
        <v>350</v>
      </c>
      <c r="B177" s="28" t="s">
        <v>2051</v>
      </c>
      <c r="C177" s="4" t="s">
        <v>2328</v>
      </c>
      <c r="D177" s="5">
        <v>61.5</v>
      </c>
      <c r="E177" s="14">
        <v>153</v>
      </c>
      <c r="F177" s="5">
        <v>1.2</v>
      </c>
      <c r="G177" s="7">
        <v>0.3</v>
      </c>
      <c r="H177" s="5">
        <v>36.4</v>
      </c>
      <c r="I177" s="7">
        <v>1.3</v>
      </c>
      <c r="J177" s="5">
        <f t="shared" si="2"/>
        <v>2.4266666666666667</v>
      </c>
      <c r="K177" s="21" t="s">
        <v>2019</v>
      </c>
      <c r="L177" s="21" t="s">
        <v>11</v>
      </c>
      <c r="M177" s="30">
        <v>100</v>
      </c>
    </row>
    <row r="178" spans="1:13" x14ac:dyDescent="0.25">
      <c r="A178" s="12" t="s">
        <v>351</v>
      </c>
      <c r="B178" s="28" t="s">
        <v>352</v>
      </c>
      <c r="C178" s="4" t="s">
        <v>2328</v>
      </c>
      <c r="D178" s="5">
        <v>75.5</v>
      </c>
      <c r="E178" s="14">
        <v>93</v>
      </c>
      <c r="F178" s="5">
        <v>1.5</v>
      </c>
      <c r="G178" s="7">
        <v>0.1</v>
      </c>
      <c r="H178" s="5">
        <v>21.9</v>
      </c>
      <c r="I178" s="7">
        <v>0.9</v>
      </c>
      <c r="J178" s="5">
        <f t="shared" si="2"/>
        <v>1.46</v>
      </c>
      <c r="K178" s="21" t="s">
        <v>2019</v>
      </c>
      <c r="L178" s="21" t="s">
        <v>11</v>
      </c>
      <c r="M178" s="30">
        <v>100</v>
      </c>
    </row>
    <row r="179" spans="1:13" x14ac:dyDescent="0.25">
      <c r="A179" s="12" t="s">
        <v>353</v>
      </c>
      <c r="B179" s="28" t="s">
        <v>354</v>
      </c>
      <c r="C179" s="4" t="s">
        <v>2328</v>
      </c>
      <c r="D179" s="5">
        <v>69.2</v>
      </c>
      <c r="E179" s="14">
        <v>120</v>
      </c>
      <c r="F179" s="5">
        <v>1.5</v>
      </c>
      <c r="G179" s="7">
        <v>0.3</v>
      </c>
      <c r="H179" s="5">
        <v>28.2</v>
      </c>
      <c r="I179" s="7">
        <v>0.7</v>
      </c>
      <c r="J179" s="5">
        <f t="shared" si="2"/>
        <v>1.88</v>
      </c>
      <c r="K179" s="21" t="s">
        <v>2019</v>
      </c>
      <c r="L179" s="21" t="s">
        <v>11</v>
      </c>
      <c r="M179" s="30">
        <v>100</v>
      </c>
    </row>
    <row r="180" spans="1:13" x14ac:dyDescent="0.25">
      <c r="A180" s="12" t="s">
        <v>355</v>
      </c>
      <c r="B180" s="28" t="s">
        <v>2052</v>
      </c>
      <c r="C180" s="4" t="s">
        <v>2328</v>
      </c>
      <c r="D180" s="5">
        <v>74.2</v>
      </c>
      <c r="E180" s="14">
        <v>100</v>
      </c>
      <c r="F180" s="5">
        <v>0.7</v>
      </c>
      <c r="G180" s="7">
        <v>0.3</v>
      </c>
      <c r="H180" s="5">
        <v>23.8</v>
      </c>
      <c r="I180" s="7">
        <v>1</v>
      </c>
      <c r="J180" s="5">
        <f t="shared" si="2"/>
        <v>1.5866666666666667</v>
      </c>
      <c r="K180" s="21" t="s">
        <v>2019</v>
      </c>
      <c r="L180" s="21" t="s">
        <v>11</v>
      </c>
      <c r="M180" s="30">
        <v>100</v>
      </c>
    </row>
    <row r="181" spans="1:13" x14ac:dyDescent="0.25">
      <c r="A181" s="12" t="s">
        <v>356</v>
      </c>
      <c r="B181" s="28" t="s">
        <v>2053</v>
      </c>
      <c r="C181" s="4" t="s">
        <v>2328</v>
      </c>
      <c r="D181" s="5">
        <v>58.5</v>
      </c>
      <c r="E181" s="14">
        <v>165</v>
      </c>
      <c r="F181" s="5">
        <v>0.9</v>
      </c>
      <c r="G181" s="7">
        <v>0.2</v>
      </c>
      <c r="H181" s="5">
        <v>39.799999999999997</v>
      </c>
      <c r="I181" s="7">
        <v>1.1000000000000001</v>
      </c>
      <c r="J181" s="5">
        <f t="shared" si="2"/>
        <v>2.6533333333333333</v>
      </c>
      <c r="K181" s="21" t="s">
        <v>2019</v>
      </c>
      <c r="L181" s="21" t="s">
        <v>11</v>
      </c>
      <c r="M181" s="30">
        <v>100</v>
      </c>
    </row>
    <row r="182" spans="1:13" x14ac:dyDescent="0.25">
      <c r="A182" s="12" t="s">
        <v>357</v>
      </c>
      <c r="B182" s="28" t="s">
        <v>358</v>
      </c>
      <c r="C182" s="4" t="s">
        <v>14</v>
      </c>
      <c r="D182" s="7">
        <v>3.5</v>
      </c>
      <c r="E182" s="14">
        <v>450</v>
      </c>
      <c r="F182" s="7">
        <v>3.2</v>
      </c>
      <c r="G182" s="5">
        <v>13.9</v>
      </c>
      <c r="H182" s="5">
        <v>78.099999999999994</v>
      </c>
      <c r="I182" s="9"/>
      <c r="J182" s="5">
        <f t="shared" si="2"/>
        <v>5.2066666666666661</v>
      </c>
      <c r="K182" s="21" t="s">
        <v>2019</v>
      </c>
      <c r="L182" s="21" t="s">
        <v>11</v>
      </c>
      <c r="M182" s="30">
        <v>100</v>
      </c>
    </row>
    <row r="183" spans="1:13" x14ac:dyDescent="0.25">
      <c r="A183" s="12" t="s">
        <v>359</v>
      </c>
      <c r="B183" s="28" t="s">
        <v>360</v>
      </c>
      <c r="C183" s="4" t="s">
        <v>14</v>
      </c>
      <c r="D183" s="7">
        <v>3</v>
      </c>
      <c r="E183" s="14">
        <v>452</v>
      </c>
      <c r="F183" s="7">
        <v>1.3</v>
      </c>
      <c r="G183" s="5">
        <v>13.8</v>
      </c>
      <c r="H183" s="5">
        <v>80.599999999999994</v>
      </c>
      <c r="I183" s="9"/>
      <c r="J183" s="5">
        <f t="shared" si="2"/>
        <v>5.3733333333333331</v>
      </c>
      <c r="K183" s="21" t="s">
        <v>2019</v>
      </c>
      <c r="L183" s="21" t="s">
        <v>11</v>
      </c>
      <c r="M183" s="30">
        <v>100</v>
      </c>
    </row>
    <row r="184" spans="1:13" x14ac:dyDescent="0.25">
      <c r="A184" s="12" t="s">
        <v>361</v>
      </c>
      <c r="B184" s="28" t="s">
        <v>362</v>
      </c>
      <c r="C184" s="4" t="s">
        <v>14</v>
      </c>
      <c r="D184" s="7">
        <v>2.8</v>
      </c>
      <c r="E184" s="14">
        <v>529</v>
      </c>
      <c r="F184" s="7">
        <v>3.2</v>
      </c>
      <c r="G184" s="5">
        <v>29.1</v>
      </c>
      <c r="H184" s="5">
        <v>63.6</v>
      </c>
      <c r="I184" s="9"/>
      <c r="J184" s="5">
        <f t="shared" si="2"/>
        <v>4.24</v>
      </c>
      <c r="K184" s="21" t="s">
        <v>2019</v>
      </c>
      <c r="L184" s="21" t="s">
        <v>11</v>
      </c>
      <c r="M184" s="30">
        <v>100</v>
      </c>
    </row>
    <row r="185" spans="1:13" x14ac:dyDescent="0.25">
      <c r="A185" s="12" t="s">
        <v>363</v>
      </c>
      <c r="B185" s="28" t="s">
        <v>364</v>
      </c>
      <c r="C185" s="4" t="s">
        <v>14</v>
      </c>
      <c r="D185" s="7">
        <v>3.1</v>
      </c>
      <c r="E185" s="14">
        <v>523</v>
      </c>
      <c r="F185" s="7">
        <v>3.2</v>
      </c>
      <c r="G185" s="5">
        <v>28.2</v>
      </c>
      <c r="H185" s="5">
        <v>64.2</v>
      </c>
      <c r="I185" s="9"/>
      <c r="J185" s="5">
        <f t="shared" si="2"/>
        <v>4.28</v>
      </c>
      <c r="K185" s="21" t="s">
        <v>2019</v>
      </c>
      <c r="L185" s="21" t="s">
        <v>11</v>
      </c>
      <c r="M185" s="30">
        <v>100</v>
      </c>
    </row>
    <row r="186" spans="1:13" x14ac:dyDescent="0.25">
      <c r="A186" s="12" t="s">
        <v>365</v>
      </c>
      <c r="B186" s="28" t="s">
        <v>366</v>
      </c>
      <c r="C186" s="4" t="s">
        <v>2328</v>
      </c>
      <c r="D186" s="7">
        <v>7.2</v>
      </c>
      <c r="E186" s="14">
        <v>416</v>
      </c>
      <c r="F186" s="7">
        <v>6.5</v>
      </c>
      <c r="G186" s="5">
        <v>9.4</v>
      </c>
      <c r="H186" s="5">
        <v>76.3</v>
      </c>
      <c r="I186" s="7">
        <v>0.4</v>
      </c>
      <c r="J186" s="5">
        <f t="shared" si="2"/>
        <v>5.0866666666666669</v>
      </c>
      <c r="K186" s="21" t="s">
        <v>2019</v>
      </c>
      <c r="L186" s="21" t="s">
        <v>11</v>
      </c>
      <c r="M186" s="30">
        <v>100</v>
      </c>
    </row>
    <row r="187" spans="1:13" x14ac:dyDescent="0.25">
      <c r="A187" s="12" t="s">
        <v>367</v>
      </c>
      <c r="B187" s="28" t="s">
        <v>368</v>
      </c>
      <c r="C187" s="4" t="s">
        <v>2328</v>
      </c>
      <c r="D187" s="7">
        <v>7.9</v>
      </c>
      <c r="E187" s="14">
        <v>382</v>
      </c>
      <c r="F187" s="7">
        <v>0.3</v>
      </c>
      <c r="G187" s="5">
        <v>3.5</v>
      </c>
      <c r="H187" s="5">
        <v>87.2</v>
      </c>
      <c r="I187" s="7">
        <v>0.9</v>
      </c>
      <c r="J187" s="5">
        <f t="shared" si="2"/>
        <v>5.8133333333333335</v>
      </c>
      <c r="K187" s="21" t="s">
        <v>2019</v>
      </c>
      <c r="L187" s="21" t="s">
        <v>11</v>
      </c>
      <c r="M187" s="30">
        <v>100</v>
      </c>
    </row>
    <row r="188" spans="1:13" x14ac:dyDescent="0.25">
      <c r="A188" s="12" t="s">
        <v>369</v>
      </c>
      <c r="B188" s="28" t="s">
        <v>370</v>
      </c>
      <c r="C188" s="4" t="s">
        <v>65</v>
      </c>
      <c r="D188" s="7">
        <v>11.3</v>
      </c>
      <c r="E188" s="14">
        <v>350</v>
      </c>
      <c r="F188" s="7">
        <v>2.7</v>
      </c>
      <c r="G188" s="5">
        <v>1.1000000000000001</v>
      </c>
      <c r="H188" s="5">
        <v>82.3</v>
      </c>
      <c r="I188" s="7">
        <v>6.2</v>
      </c>
      <c r="J188" s="5">
        <f t="shared" si="2"/>
        <v>5.4866666666666664</v>
      </c>
      <c r="K188" s="21" t="s">
        <v>2019</v>
      </c>
      <c r="L188" s="21" t="s">
        <v>11</v>
      </c>
      <c r="M188" s="30">
        <v>100</v>
      </c>
    </row>
    <row r="189" spans="1:13" x14ac:dyDescent="0.25">
      <c r="A189" s="12" t="s">
        <v>371</v>
      </c>
      <c r="B189" s="28" t="s">
        <v>372</v>
      </c>
      <c r="C189" s="4" t="s">
        <v>65</v>
      </c>
      <c r="D189" s="7">
        <v>9.3000000000000007</v>
      </c>
      <c r="E189" s="14">
        <v>364</v>
      </c>
      <c r="F189" s="7">
        <v>3.4</v>
      </c>
      <c r="G189" s="5">
        <v>0.7</v>
      </c>
      <c r="H189" s="5">
        <v>86.3</v>
      </c>
      <c r="I189" s="7">
        <v>4.7</v>
      </c>
      <c r="J189" s="5">
        <f t="shared" si="2"/>
        <v>5.753333333333333</v>
      </c>
      <c r="K189" s="21" t="s">
        <v>2019</v>
      </c>
      <c r="L189" s="21" t="s">
        <v>11</v>
      </c>
      <c r="M189" s="30">
        <v>100</v>
      </c>
    </row>
    <row r="190" spans="1:13" x14ac:dyDescent="0.25">
      <c r="A190" s="12" t="s">
        <v>373</v>
      </c>
      <c r="B190" s="28" t="s">
        <v>374</v>
      </c>
      <c r="C190" s="4" t="s">
        <v>65</v>
      </c>
      <c r="D190" s="7">
        <v>13.5</v>
      </c>
      <c r="E190" s="14">
        <v>344</v>
      </c>
      <c r="F190" s="7">
        <v>1.1000000000000001</v>
      </c>
      <c r="G190" s="5">
        <v>0.2</v>
      </c>
      <c r="H190" s="5">
        <v>28.3</v>
      </c>
      <c r="I190" s="7">
        <v>5.6</v>
      </c>
      <c r="J190" s="5">
        <f t="shared" si="2"/>
        <v>1.8866666666666667</v>
      </c>
      <c r="K190" s="21" t="s">
        <v>2019</v>
      </c>
      <c r="L190" s="21" t="s">
        <v>11</v>
      </c>
      <c r="M190" s="30">
        <v>100</v>
      </c>
    </row>
    <row r="191" spans="1:13" x14ac:dyDescent="0.25">
      <c r="A191" s="12" t="s">
        <v>375</v>
      </c>
      <c r="B191" s="28" t="s">
        <v>376</v>
      </c>
      <c r="C191" s="4" t="s">
        <v>14</v>
      </c>
      <c r="D191" s="7">
        <v>40.5</v>
      </c>
      <c r="E191" s="14">
        <v>262</v>
      </c>
      <c r="F191" s="7">
        <v>2.2999999999999998</v>
      </c>
      <c r="G191" s="5">
        <v>5.4</v>
      </c>
      <c r="H191" s="5">
        <v>51.1</v>
      </c>
      <c r="I191" s="7">
        <v>8</v>
      </c>
      <c r="J191" s="5">
        <f t="shared" si="2"/>
        <v>3.4066666666666667</v>
      </c>
      <c r="K191" s="21" t="s">
        <v>2019</v>
      </c>
      <c r="L191" s="21" t="s">
        <v>11</v>
      </c>
      <c r="M191" s="30">
        <v>100</v>
      </c>
    </row>
    <row r="192" spans="1:13" x14ac:dyDescent="0.25">
      <c r="A192" s="12" t="s">
        <v>377</v>
      </c>
      <c r="B192" s="28" t="s">
        <v>378</v>
      </c>
      <c r="C192" s="4" t="s">
        <v>14</v>
      </c>
      <c r="D192" s="7">
        <v>62.5</v>
      </c>
      <c r="E192" s="14">
        <v>167</v>
      </c>
      <c r="F192" s="7">
        <v>0.2</v>
      </c>
      <c r="G192" s="5">
        <v>4</v>
      </c>
      <c r="H192" s="5">
        <v>33</v>
      </c>
      <c r="I192" s="9"/>
      <c r="J192" s="5">
        <f t="shared" si="2"/>
        <v>2.2000000000000002</v>
      </c>
      <c r="K192" s="21" t="s">
        <v>2019</v>
      </c>
      <c r="L192" s="21" t="s">
        <v>11</v>
      </c>
      <c r="M192" s="30">
        <v>100</v>
      </c>
    </row>
    <row r="193" spans="1:13" x14ac:dyDescent="0.25">
      <c r="A193" s="12" t="s">
        <v>379</v>
      </c>
      <c r="B193" s="28" t="s">
        <v>380</v>
      </c>
      <c r="C193" s="4" t="s">
        <v>2328</v>
      </c>
      <c r="D193" s="7">
        <v>5.6</v>
      </c>
      <c r="E193" s="14">
        <v>460</v>
      </c>
      <c r="F193" s="7">
        <v>0.8</v>
      </c>
      <c r="G193" s="5">
        <v>18.7</v>
      </c>
      <c r="H193" s="5">
        <v>17.2</v>
      </c>
      <c r="I193" s="7">
        <v>1.6</v>
      </c>
      <c r="J193" s="5">
        <f t="shared" si="2"/>
        <v>1.1466666666666667</v>
      </c>
      <c r="K193" s="21" t="s">
        <v>2019</v>
      </c>
      <c r="L193" s="21" t="s">
        <v>11</v>
      </c>
      <c r="M193" s="30">
        <v>100</v>
      </c>
    </row>
    <row r="194" spans="1:13" x14ac:dyDescent="0.25">
      <c r="A194" s="12" t="s">
        <v>381</v>
      </c>
      <c r="B194" s="28" t="s">
        <v>2054</v>
      </c>
      <c r="C194" s="4" t="s">
        <v>2328</v>
      </c>
      <c r="D194" s="7">
        <v>7.2</v>
      </c>
      <c r="E194" s="14">
        <v>462</v>
      </c>
      <c r="F194" s="7">
        <v>1.2</v>
      </c>
      <c r="G194" s="5">
        <v>20.7</v>
      </c>
      <c r="H194" s="5">
        <v>67.7</v>
      </c>
      <c r="I194" s="7">
        <v>0.6</v>
      </c>
      <c r="J194" s="5">
        <f t="shared" si="2"/>
        <v>4.5133333333333336</v>
      </c>
      <c r="K194" s="21" t="s">
        <v>2019</v>
      </c>
      <c r="L194" s="21" t="s">
        <v>11</v>
      </c>
      <c r="M194" s="30">
        <v>100</v>
      </c>
    </row>
    <row r="195" spans="1:13" x14ac:dyDescent="0.25">
      <c r="A195" s="12" t="s">
        <v>382</v>
      </c>
      <c r="B195" s="28" t="s">
        <v>383</v>
      </c>
      <c r="C195" s="4" t="s">
        <v>65</v>
      </c>
      <c r="D195" s="7">
        <v>12.8</v>
      </c>
      <c r="E195" s="14">
        <v>347</v>
      </c>
      <c r="F195" s="7">
        <v>1.3</v>
      </c>
      <c r="G195" s="5">
        <v>0.7</v>
      </c>
      <c r="H195" s="5">
        <v>83.8</v>
      </c>
      <c r="I195" s="7">
        <v>5.8</v>
      </c>
      <c r="J195" s="5">
        <f t="shared" ref="J195:J258" si="3">H195/15</f>
        <v>5.5866666666666669</v>
      </c>
      <c r="K195" s="21" t="s">
        <v>2019</v>
      </c>
      <c r="L195" s="21" t="s">
        <v>11</v>
      </c>
      <c r="M195" s="30">
        <v>100</v>
      </c>
    </row>
    <row r="196" spans="1:13" x14ac:dyDescent="0.25">
      <c r="A196" s="12" t="s">
        <v>384</v>
      </c>
      <c r="B196" s="28" t="s">
        <v>385</v>
      </c>
      <c r="C196" s="4" t="s">
        <v>65</v>
      </c>
      <c r="D196" s="7">
        <v>52.1</v>
      </c>
      <c r="E196" s="14">
        <v>195</v>
      </c>
      <c r="F196" s="7">
        <v>0.4</v>
      </c>
      <c r="G196" s="5">
        <v>1.7</v>
      </c>
      <c r="H196" s="5">
        <v>44.4</v>
      </c>
      <c r="I196" s="7">
        <v>3.6</v>
      </c>
      <c r="J196" s="5">
        <f t="shared" si="3"/>
        <v>2.96</v>
      </c>
      <c r="K196" s="21" t="s">
        <v>2019</v>
      </c>
      <c r="L196" s="21" t="s">
        <v>11</v>
      </c>
      <c r="M196" s="30">
        <v>100</v>
      </c>
    </row>
    <row r="197" spans="1:13" x14ac:dyDescent="0.25">
      <c r="A197" s="12" t="s">
        <v>386</v>
      </c>
      <c r="B197" s="28" t="s">
        <v>387</v>
      </c>
      <c r="C197" s="4" t="s">
        <v>2328</v>
      </c>
      <c r="D197" s="7">
        <v>16.5</v>
      </c>
      <c r="E197" s="14">
        <v>360</v>
      </c>
      <c r="F197" s="7">
        <v>1.3</v>
      </c>
      <c r="G197" s="5">
        <v>6.4</v>
      </c>
      <c r="H197" s="5">
        <v>74.3</v>
      </c>
      <c r="I197" s="7">
        <v>0.8</v>
      </c>
      <c r="J197" s="5">
        <f t="shared" si="3"/>
        <v>4.9533333333333331</v>
      </c>
      <c r="K197" s="21" t="s">
        <v>2019</v>
      </c>
      <c r="L197" s="21" t="s">
        <v>11</v>
      </c>
      <c r="M197" s="30">
        <v>100</v>
      </c>
    </row>
    <row r="198" spans="1:13" x14ac:dyDescent="0.25">
      <c r="A198" s="12" t="s">
        <v>388</v>
      </c>
      <c r="B198" s="28" t="s">
        <v>389</v>
      </c>
      <c r="C198" s="4" t="s">
        <v>2328</v>
      </c>
      <c r="D198" s="7">
        <v>49.8</v>
      </c>
      <c r="E198" s="14">
        <v>204</v>
      </c>
      <c r="F198" s="7">
        <v>0.5</v>
      </c>
      <c r="G198" s="5">
        <v>1.4</v>
      </c>
      <c r="H198" s="5">
        <v>47.4</v>
      </c>
      <c r="I198" s="7">
        <v>0.8</v>
      </c>
      <c r="J198" s="5">
        <f t="shared" si="3"/>
        <v>3.1599999999999997</v>
      </c>
      <c r="K198" s="21" t="s">
        <v>2019</v>
      </c>
      <c r="L198" s="21" t="s">
        <v>11</v>
      </c>
      <c r="M198" s="30">
        <v>100</v>
      </c>
    </row>
    <row r="199" spans="1:13" x14ac:dyDescent="0.25">
      <c r="A199" s="12" t="s">
        <v>390</v>
      </c>
      <c r="B199" s="28" t="s">
        <v>391</v>
      </c>
      <c r="C199" s="4" t="s">
        <v>2328</v>
      </c>
      <c r="D199" s="7">
        <v>47.5</v>
      </c>
      <c r="E199" s="14">
        <v>218</v>
      </c>
      <c r="F199" s="7">
        <v>0.5</v>
      </c>
      <c r="G199" s="5">
        <v>2.5</v>
      </c>
      <c r="H199" s="5">
        <v>48.5</v>
      </c>
      <c r="I199" s="7">
        <v>3.1</v>
      </c>
      <c r="J199" s="5">
        <f t="shared" si="3"/>
        <v>3.2333333333333334</v>
      </c>
      <c r="K199" s="21" t="s">
        <v>2019</v>
      </c>
      <c r="L199" s="21" t="s">
        <v>11</v>
      </c>
      <c r="M199" s="30">
        <v>100</v>
      </c>
    </row>
    <row r="200" spans="1:13" x14ac:dyDescent="0.25">
      <c r="A200" s="12" t="s">
        <v>392</v>
      </c>
      <c r="B200" s="28" t="s">
        <v>393</v>
      </c>
      <c r="C200" s="4" t="s">
        <v>14</v>
      </c>
      <c r="D200" s="7">
        <v>58.9</v>
      </c>
      <c r="E200" s="14">
        <v>250</v>
      </c>
      <c r="F200" s="7">
        <v>2.6</v>
      </c>
      <c r="G200" s="5">
        <v>2.5</v>
      </c>
      <c r="H200" s="5">
        <v>35.4</v>
      </c>
      <c r="I200" s="7">
        <v>1.8</v>
      </c>
      <c r="J200" s="5">
        <f t="shared" si="3"/>
        <v>2.36</v>
      </c>
      <c r="K200" s="21" t="s">
        <v>2019</v>
      </c>
      <c r="L200" s="21" t="s">
        <v>11</v>
      </c>
      <c r="M200" s="30">
        <v>100</v>
      </c>
    </row>
    <row r="201" spans="1:13" x14ac:dyDescent="0.25">
      <c r="A201" s="12" t="s">
        <v>394</v>
      </c>
      <c r="B201" s="28" t="s">
        <v>395</v>
      </c>
      <c r="C201" s="4" t="s">
        <v>14</v>
      </c>
      <c r="D201" s="7">
        <v>79.599999999999994</v>
      </c>
      <c r="E201" s="14">
        <v>41</v>
      </c>
      <c r="F201" s="7">
        <v>2</v>
      </c>
      <c r="G201" s="5">
        <v>0.3</v>
      </c>
      <c r="H201" s="5">
        <v>7.8</v>
      </c>
      <c r="I201" s="7">
        <v>2</v>
      </c>
      <c r="J201" s="5">
        <f t="shared" si="3"/>
        <v>0.52</v>
      </c>
      <c r="K201" s="21" t="s">
        <v>2019</v>
      </c>
      <c r="L201" s="21" t="s">
        <v>11</v>
      </c>
      <c r="M201" s="30">
        <v>100</v>
      </c>
    </row>
    <row r="202" spans="1:13" x14ac:dyDescent="0.25">
      <c r="A202" s="12" t="s">
        <v>396</v>
      </c>
      <c r="B202" s="28" t="s">
        <v>2055</v>
      </c>
      <c r="C202" s="4" t="s">
        <v>2328</v>
      </c>
      <c r="D202" s="7">
        <v>3.7</v>
      </c>
      <c r="E202" s="14">
        <v>464</v>
      </c>
      <c r="F202" s="7">
        <v>1.2</v>
      </c>
      <c r="G202" s="5">
        <v>18.600000000000001</v>
      </c>
      <c r="H202" s="5">
        <v>73</v>
      </c>
      <c r="I202" s="7">
        <v>1.3</v>
      </c>
      <c r="J202" s="5">
        <f t="shared" si="3"/>
        <v>4.8666666666666663</v>
      </c>
      <c r="K202" s="21" t="s">
        <v>2019</v>
      </c>
      <c r="L202" s="21" t="s">
        <v>11</v>
      </c>
      <c r="M202" s="30">
        <v>100</v>
      </c>
    </row>
    <row r="203" spans="1:13" x14ac:dyDescent="0.25">
      <c r="A203" s="12" t="s">
        <v>397</v>
      </c>
      <c r="B203" s="28" t="s">
        <v>398</v>
      </c>
      <c r="C203" s="4" t="s">
        <v>2328</v>
      </c>
      <c r="D203" s="7">
        <v>6.7</v>
      </c>
      <c r="E203" s="14">
        <v>475</v>
      </c>
      <c r="F203" s="7">
        <v>1.6</v>
      </c>
      <c r="G203" s="5">
        <v>25.2</v>
      </c>
      <c r="H203" s="5">
        <v>64.400000000000006</v>
      </c>
      <c r="I203" s="7">
        <v>2.1</v>
      </c>
      <c r="J203" s="5">
        <f t="shared" si="3"/>
        <v>4.2933333333333339</v>
      </c>
      <c r="K203" s="21" t="s">
        <v>2019</v>
      </c>
      <c r="L203" s="21" t="s">
        <v>11</v>
      </c>
      <c r="M203" s="30">
        <v>100</v>
      </c>
    </row>
    <row r="204" spans="1:13" x14ac:dyDescent="0.25">
      <c r="A204" s="12" t="s">
        <v>399</v>
      </c>
      <c r="B204" s="28" t="s">
        <v>400</v>
      </c>
      <c r="C204" s="4" t="s">
        <v>2328</v>
      </c>
      <c r="D204" s="7">
        <v>4</v>
      </c>
      <c r="E204" s="14">
        <v>446</v>
      </c>
      <c r="F204" s="7">
        <v>2.8</v>
      </c>
      <c r="G204" s="5">
        <v>14.5</v>
      </c>
      <c r="H204" s="5">
        <v>76</v>
      </c>
      <c r="I204" s="7">
        <v>1.7</v>
      </c>
      <c r="J204" s="5">
        <f t="shared" si="3"/>
        <v>5.0666666666666664</v>
      </c>
      <c r="K204" s="21" t="s">
        <v>2019</v>
      </c>
      <c r="L204" s="21" t="s">
        <v>11</v>
      </c>
      <c r="M204" s="30">
        <v>100</v>
      </c>
    </row>
    <row r="205" spans="1:13" x14ac:dyDescent="0.25">
      <c r="A205" s="12" t="s">
        <v>401</v>
      </c>
      <c r="B205" s="28" t="s">
        <v>402</v>
      </c>
      <c r="C205" s="4" t="s">
        <v>14</v>
      </c>
      <c r="D205" s="7">
        <v>7.8</v>
      </c>
      <c r="E205" s="14">
        <v>448</v>
      </c>
      <c r="F205" s="7">
        <v>2.7</v>
      </c>
      <c r="G205" s="5">
        <v>18.8</v>
      </c>
      <c r="H205" s="5">
        <v>67.099999999999994</v>
      </c>
      <c r="I205" s="7">
        <v>3.8</v>
      </c>
      <c r="J205" s="5">
        <f t="shared" si="3"/>
        <v>4.4733333333333327</v>
      </c>
      <c r="K205" s="21" t="s">
        <v>2019</v>
      </c>
      <c r="L205" s="21" t="s">
        <v>11</v>
      </c>
      <c r="M205" s="30">
        <v>100</v>
      </c>
    </row>
    <row r="206" spans="1:13" x14ac:dyDescent="0.25">
      <c r="A206" s="12" t="s">
        <v>403</v>
      </c>
      <c r="B206" s="28" t="s">
        <v>404</v>
      </c>
      <c r="C206" s="4" t="s">
        <v>2328</v>
      </c>
      <c r="D206" s="7">
        <v>4.2</v>
      </c>
      <c r="E206" s="14">
        <v>478</v>
      </c>
      <c r="F206" s="7">
        <v>0.9</v>
      </c>
      <c r="G206" s="5">
        <v>20.7</v>
      </c>
      <c r="H206" s="5">
        <v>72</v>
      </c>
      <c r="I206" s="7">
        <v>2</v>
      </c>
      <c r="J206" s="5">
        <f t="shared" si="3"/>
        <v>4.8</v>
      </c>
      <c r="K206" s="21" t="s">
        <v>2019</v>
      </c>
      <c r="L206" s="21" t="s">
        <v>11</v>
      </c>
      <c r="M206" s="30">
        <v>100</v>
      </c>
    </row>
    <row r="207" spans="1:13" x14ac:dyDescent="0.25">
      <c r="A207" s="12" t="s">
        <v>405</v>
      </c>
      <c r="B207" s="28" t="s">
        <v>2056</v>
      </c>
      <c r="C207" s="4" t="s">
        <v>2328</v>
      </c>
      <c r="D207" s="8">
        <v>2.2000000000000002</v>
      </c>
      <c r="E207" s="14">
        <v>481</v>
      </c>
      <c r="F207" s="5">
        <v>2.2000000000000002</v>
      </c>
      <c r="G207" s="5">
        <v>19.7</v>
      </c>
      <c r="H207" s="5">
        <v>73.599999999999994</v>
      </c>
      <c r="I207" s="5">
        <v>1.6</v>
      </c>
      <c r="J207" s="5">
        <f t="shared" si="3"/>
        <v>4.9066666666666663</v>
      </c>
      <c r="K207" s="21" t="s">
        <v>2019</v>
      </c>
      <c r="L207" s="21" t="s">
        <v>11</v>
      </c>
      <c r="M207" s="30">
        <v>100</v>
      </c>
    </row>
    <row r="208" spans="1:13" x14ac:dyDescent="0.25">
      <c r="A208" s="12" t="s">
        <v>406</v>
      </c>
      <c r="B208" s="28" t="s">
        <v>407</v>
      </c>
      <c r="C208" s="4" t="s">
        <v>14</v>
      </c>
      <c r="D208" s="8">
        <v>6</v>
      </c>
      <c r="E208" s="14">
        <v>486</v>
      </c>
      <c r="F208" s="5">
        <v>0.2</v>
      </c>
      <c r="G208" s="5">
        <v>23.9</v>
      </c>
      <c r="H208" s="5">
        <v>67.599999999999994</v>
      </c>
      <c r="I208" s="5">
        <v>14.3</v>
      </c>
      <c r="J208" s="5">
        <f t="shared" si="3"/>
        <v>4.5066666666666659</v>
      </c>
      <c r="K208" s="21" t="s">
        <v>2019</v>
      </c>
      <c r="L208" s="21" t="s">
        <v>11</v>
      </c>
      <c r="M208" s="30">
        <v>100</v>
      </c>
    </row>
    <row r="209" spans="1:13" x14ac:dyDescent="0.25">
      <c r="A209" s="12" t="s">
        <v>408</v>
      </c>
      <c r="B209" s="28" t="s">
        <v>409</v>
      </c>
      <c r="C209" s="4" t="s">
        <v>14</v>
      </c>
      <c r="D209" s="8">
        <v>3.4</v>
      </c>
      <c r="E209" s="14">
        <v>444</v>
      </c>
      <c r="F209" s="5">
        <v>6.9</v>
      </c>
      <c r="G209" s="5">
        <v>14.6</v>
      </c>
      <c r="H209" s="5">
        <v>71.3</v>
      </c>
      <c r="I209" s="5">
        <v>5</v>
      </c>
      <c r="J209" s="5">
        <f t="shared" si="3"/>
        <v>4.753333333333333</v>
      </c>
      <c r="K209" s="21" t="s">
        <v>2019</v>
      </c>
      <c r="L209" s="21" t="s">
        <v>11</v>
      </c>
      <c r="M209" s="30">
        <v>100</v>
      </c>
    </row>
    <row r="210" spans="1:13" x14ac:dyDescent="0.25">
      <c r="A210" s="12" t="s">
        <v>410</v>
      </c>
      <c r="B210" s="28" t="s">
        <v>2057</v>
      </c>
      <c r="C210" s="4" t="s">
        <v>14</v>
      </c>
      <c r="D210" s="8">
        <v>14.2</v>
      </c>
      <c r="E210" s="14">
        <v>325</v>
      </c>
      <c r="F210" s="5">
        <v>1.8</v>
      </c>
      <c r="G210" s="5">
        <v>0.4</v>
      </c>
      <c r="H210" s="5">
        <v>78.5</v>
      </c>
      <c r="I210" s="5">
        <v>4.5</v>
      </c>
      <c r="J210" s="5">
        <f t="shared" si="3"/>
        <v>5.2333333333333334</v>
      </c>
      <c r="K210" s="21" t="s">
        <v>2019</v>
      </c>
      <c r="L210" s="21" t="s">
        <v>11</v>
      </c>
      <c r="M210" s="30">
        <v>100</v>
      </c>
    </row>
    <row r="211" spans="1:13" x14ac:dyDescent="0.25">
      <c r="A211" s="12" t="s">
        <v>411</v>
      </c>
      <c r="B211" s="28" t="s">
        <v>2058</v>
      </c>
      <c r="C211" s="4" t="s">
        <v>2328</v>
      </c>
      <c r="D211" s="8">
        <v>5.8</v>
      </c>
      <c r="E211" s="14">
        <v>504</v>
      </c>
      <c r="F211" s="5">
        <v>5.6</v>
      </c>
      <c r="G211" s="5">
        <v>28.1</v>
      </c>
      <c r="H211" s="5">
        <v>57.1</v>
      </c>
      <c r="I211" s="5">
        <v>0.3</v>
      </c>
      <c r="J211" s="5">
        <f t="shared" si="3"/>
        <v>3.8066666666666666</v>
      </c>
      <c r="K211" s="21" t="s">
        <v>2019</v>
      </c>
      <c r="L211" s="21" t="s">
        <v>11</v>
      </c>
      <c r="M211" s="30">
        <v>100</v>
      </c>
    </row>
    <row r="212" spans="1:13" x14ac:dyDescent="0.25">
      <c r="A212" s="12" t="s">
        <v>412</v>
      </c>
      <c r="B212" s="28" t="s">
        <v>2059</v>
      </c>
      <c r="C212" s="4" t="s">
        <v>2328</v>
      </c>
      <c r="D212" s="8">
        <v>9.4</v>
      </c>
      <c r="E212" s="14">
        <v>356</v>
      </c>
      <c r="F212" s="5">
        <v>9.6999999999999993</v>
      </c>
      <c r="G212" s="5">
        <v>1.1000000000000001</v>
      </c>
      <c r="H212" s="5">
        <v>76.900000000000006</v>
      </c>
      <c r="I212" s="5">
        <v>1</v>
      </c>
      <c r="J212" s="5">
        <f t="shared" si="3"/>
        <v>5.1266666666666669</v>
      </c>
      <c r="K212" s="21" t="s">
        <v>2019</v>
      </c>
      <c r="L212" s="21" t="s">
        <v>11</v>
      </c>
      <c r="M212" s="30">
        <v>100</v>
      </c>
    </row>
    <row r="213" spans="1:13" x14ac:dyDescent="0.25">
      <c r="A213" s="12" t="s">
        <v>413</v>
      </c>
      <c r="B213" s="28" t="s">
        <v>2060</v>
      </c>
      <c r="C213" s="4" t="s">
        <v>2328</v>
      </c>
      <c r="D213" s="8">
        <v>7.2</v>
      </c>
      <c r="E213" s="14">
        <v>476</v>
      </c>
      <c r="F213" s="5">
        <v>0.1</v>
      </c>
      <c r="G213" s="5">
        <v>21.1</v>
      </c>
      <c r="H213" s="5">
        <v>71.3</v>
      </c>
      <c r="I213" s="5">
        <v>4.2</v>
      </c>
      <c r="J213" s="5">
        <f t="shared" si="3"/>
        <v>4.753333333333333</v>
      </c>
      <c r="K213" s="21" t="s">
        <v>2019</v>
      </c>
      <c r="L213" s="21" t="s">
        <v>11</v>
      </c>
      <c r="M213" s="30">
        <v>100</v>
      </c>
    </row>
    <row r="214" spans="1:13" x14ac:dyDescent="0.25">
      <c r="A214" s="12" t="s">
        <v>414</v>
      </c>
      <c r="B214" s="28" t="s">
        <v>415</v>
      </c>
      <c r="C214" s="4" t="s">
        <v>14</v>
      </c>
      <c r="D214" s="8">
        <v>4.4000000000000004</v>
      </c>
      <c r="E214" s="14">
        <v>477</v>
      </c>
      <c r="F214" s="5">
        <v>4.7</v>
      </c>
      <c r="G214" s="5">
        <v>20.5</v>
      </c>
      <c r="H214" s="5">
        <v>68.5</v>
      </c>
      <c r="I214" s="5">
        <v>5</v>
      </c>
      <c r="J214" s="5">
        <f t="shared" si="3"/>
        <v>4.5666666666666664</v>
      </c>
      <c r="K214" s="21" t="s">
        <v>2019</v>
      </c>
      <c r="L214" s="21" t="s">
        <v>11</v>
      </c>
      <c r="M214" s="30">
        <v>100</v>
      </c>
    </row>
    <row r="215" spans="1:13" x14ac:dyDescent="0.25">
      <c r="A215" s="12" t="s">
        <v>416</v>
      </c>
      <c r="B215" s="28" t="s">
        <v>417</v>
      </c>
      <c r="C215" s="4" t="s">
        <v>14</v>
      </c>
      <c r="D215" s="8">
        <v>16.100000000000001</v>
      </c>
      <c r="E215" s="14">
        <v>338</v>
      </c>
      <c r="F215" s="5">
        <v>1.5</v>
      </c>
      <c r="G215" s="5">
        <v>1.2</v>
      </c>
      <c r="H215" s="5">
        <v>80.3</v>
      </c>
      <c r="I215" s="9"/>
      <c r="J215" s="5">
        <f t="shared" si="3"/>
        <v>5.3533333333333335</v>
      </c>
      <c r="K215" s="21" t="s">
        <v>2019</v>
      </c>
      <c r="L215" s="21" t="s">
        <v>11</v>
      </c>
      <c r="M215" s="30">
        <v>100</v>
      </c>
    </row>
    <row r="216" spans="1:13" x14ac:dyDescent="0.25">
      <c r="A216" s="12" t="s">
        <v>418</v>
      </c>
      <c r="B216" s="28" t="s">
        <v>419</v>
      </c>
      <c r="C216" s="4" t="s">
        <v>14</v>
      </c>
      <c r="D216" s="8">
        <v>44.2</v>
      </c>
      <c r="E216" s="14">
        <v>217</v>
      </c>
      <c r="F216" s="5">
        <v>1.2</v>
      </c>
      <c r="G216" s="5">
        <v>0.5</v>
      </c>
      <c r="H216" s="5">
        <v>53.2</v>
      </c>
      <c r="I216" s="5">
        <v>2.4</v>
      </c>
      <c r="J216" s="5">
        <f t="shared" si="3"/>
        <v>3.5466666666666669</v>
      </c>
      <c r="K216" s="21" t="s">
        <v>2019</v>
      </c>
      <c r="L216" s="21" t="s">
        <v>11</v>
      </c>
      <c r="M216" s="30">
        <v>100</v>
      </c>
    </row>
    <row r="217" spans="1:13" x14ac:dyDescent="0.25">
      <c r="A217" s="12" t="s">
        <v>420</v>
      </c>
      <c r="B217" s="28" t="s">
        <v>421</v>
      </c>
      <c r="C217" s="4" t="s">
        <v>2328</v>
      </c>
      <c r="D217" s="8">
        <v>4.2</v>
      </c>
      <c r="E217" s="14">
        <v>422</v>
      </c>
      <c r="F217" s="5">
        <v>0.9</v>
      </c>
      <c r="G217" s="5">
        <v>10.8</v>
      </c>
      <c r="H217" s="5">
        <v>80.400000000000006</v>
      </c>
      <c r="I217" s="5">
        <v>1.4</v>
      </c>
      <c r="J217" s="5">
        <f t="shared" si="3"/>
        <v>5.36</v>
      </c>
      <c r="K217" s="21" t="s">
        <v>2019</v>
      </c>
      <c r="L217" s="21" t="s">
        <v>11</v>
      </c>
      <c r="M217" s="30">
        <v>100</v>
      </c>
    </row>
    <row r="218" spans="1:13" x14ac:dyDescent="0.25">
      <c r="A218" s="12" t="s">
        <v>422</v>
      </c>
      <c r="B218" s="28" t="s">
        <v>423</v>
      </c>
      <c r="C218" s="4" t="s">
        <v>2328</v>
      </c>
      <c r="D218" s="8">
        <v>82.9</v>
      </c>
      <c r="E218" s="14">
        <v>71</v>
      </c>
      <c r="F218" s="5">
        <v>0.2</v>
      </c>
      <c r="G218" s="5">
        <v>0.8</v>
      </c>
      <c r="H218" s="5">
        <v>15.9</v>
      </c>
      <c r="I218" s="5">
        <v>0.1</v>
      </c>
      <c r="J218" s="5">
        <f t="shared" si="3"/>
        <v>1.06</v>
      </c>
      <c r="K218" s="21" t="s">
        <v>2019</v>
      </c>
      <c r="L218" s="21" t="s">
        <v>11</v>
      </c>
      <c r="M218" s="30">
        <v>100</v>
      </c>
    </row>
    <row r="219" spans="1:13" x14ac:dyDescent="0.25">
      <c r="A219" s="12" t="s">
        <v>424</v>
      </c>
      <c r="B219" s="28" t="s">
        <v>425</v>
      </c>
      <c r="C219" s="4" t="s">
        <v>65</v>
      </c>
      <c r="D219" s="8">
        <v>11.5</v>
      </c>
      <c r="E219" s="14">
        <v>353</v>
      </c>
      <c r="F219" s="5">
        <v>0.3</v>
      </c>
      <c r="G219" s="5">
        <v>0</v>
      </c>
      <c r="H219" s="5">
        <v>88</v>
      </c>
      <c r="I219" s="5">
        <v>2.4</v>
      </c>
      <c r="J219" s="5">
        <f t="shared" si="3"/>
        <v>5.8666666666666663</v>
      </c>
      <c r="K219" s="21" t="s">
        <v>2019</v>
      </c>
      <c r="L219" s="21" t="s">
        <v>11</v>
      </c>
      <c r="M219" s="30">
        <v>100</v>
      </c>
    </row>
    <row r="220" spans="1:13" x14ac:dyDescent="0.25">
      <c r="A220" s="12" t="s">
        <v>426</v>
      </c>
      <c r="B220" s="28" t="s">
        <v>427</v>
      </c>
      <c r="C220" s="4" t="s">
        <v>65</v>
      </c>
      <c r="D220" s="8">
        <v>52.8</v>
      </c>
      <c r="E220" s="14">
        <v>190</v>
      </c>
      <c r="F220" s="5">
        <v>0.2</v>
      </c>
      <c r="G220" s="5">
        <v>0.4</v>
      </c>
      <c r="H220" s="5">
        <v>46.5</v>
      </c>
      <c r="I220" s="5">
        <v>1.4</v>
      </c>
      <c r="J220" s="5">
        <f t="shared" si="3"/>
        <v>3.1</v>
      </c>
      <c r="K220" s="21" t="s">
        <v>2019</v>
      </c>
      <c r="L220" s="21" t="s">
        <v>11</v>
      </c>
      <c r="M220" s="30">
        <v>100</v>
      </c>
    </row>
    <row r="221" spans="1:13" x14ac:dyDescent="0.25">
      <c r="A221" s="12" t="s">
        <v>428</v>
      </c>
      <c r="B221" s="28" t="s">
        <v>429</v>
      </c>
      <c r="C221" s="4" t="s">
        <v>2328</v>
      </c>
      <c r="D221" s="8">
        <v>75.3</v>
      </c>
      <c r="E221" s="14">
        <v>111</v>
      </c>
      <c r="F221" s="5">
        <v>0.3</v>
      </c>
      <c r="G221" s="5">
        <v>2.7</v>
      </c>
      <c r="H221" s="5">
        <v>21.2</v>
      </c>
      <c r="I221" s="5">
        <v>0.3</v>
      </c>
      <c r="J221" s="5">
        <f t="shared" si="3"/>
        <v>1.4133333333333333</v>
      </c>
      <c r="K221" s="21" t="s">
        <v>2019</v>
      </c>
      <c r="L221" s="21" t="s">
        <v>11</v>
      </c>
      <c r="M221" s="30">
        <v>100</v>
      </c>
    </row>
    <row r="222" spans="1:13" x14ac:dyDescent="0.25">
      <c r="A222" s="12" t="s">
        <v>430</v>
      </c>
      <c r="B222" s="28" t="s">
        <v>431</v>
      </c>
      <c r="C222" s="4" t="s">
        <v>65</v>
      </c>
      <c r="D222" s="8">
        <v>12.6</v>
      </c>
      <c r="E222" s="14">
        <v>351</v>
      </c>
      <c r="F222" s="5">
        <v>0.9</v>
      </c>
      <c r="G222" s="5">
        <v>0.9</v>
      </c>
      <c r="H222" s="5">
        <v>84.9</v>
      </c>
      <c r="I222" s="5">
        <v>4.3</v>
      </c>
      <c r="J222" s="5">
        <f t="shared" si="3"/>
        <v>5.66</v>
      </c>
      <c r="K222" s="21" t="s">
        <v>2019</v>
      </c>
      <c r="L222" s="21" t="s">
        <v>11</v>
      </c>
      <c r="M222" s="30">
        <v>100</v>
      </c>
    </row>
    <row r="223" spans="1:13" x14ac:dyDescent="0.25">
      <c r="A223" s="12" t="s">
        <v>432</v>
      </c>
      <c r="B223" s="28" t="s">
        <v>433</v>
      </c>
      <c r="C223" s="4" t="s">
        <v>14</v>
      </c>
      <c r="D223" s="8">
        <v>84.8</v>
      </c>
      <c r="E223" s="14">
        <v>61</v>
      </c>
      <c r="F223" s="5">
        <v>0.2</v>
      </c>
      <c r="G223" s="5">
        <v>0.1</v>
      </c>
      <c r="H223" s="5">
        <v>14.9</v>
      </c>
      <c r="I223" s="5">
        <v>0.5</v>
      </c>
      <c r="J223" s="5">
        <f t="shared" si="3"/>
        <v>0.9933333333333334</v>
      </c>
      <c r="K223" s="21" t="s">
        <v>2019</v>
      </c>
      <c r="L223" s="21" t="s">
        <v>11</v>
      </c>
      <c r="M223" s="30">
        <v>100</v>
      </c>
    </row>
    <row r="224" spans="1:13" x14ac:dyDescent="0.25">
      <c r="A224" s="12" t="s">
        <v>434</v>
      </c>
      <c r="B224" s="28" t="s">
        <v>435</v>
      </c>
      <c r="C224" s="4" t="s">
        <v>65</v>
      </c>
      <c r="D224" s="8">
        <v>11.1</v>
      </c>
      <c r="E224" s="14">
        <v>394</v>
      </c>
      <c r="F224" s="5">
        <v>2.2000000000000002</v>
      </c>
      <c r="G224" s="5">
        <v>8.8000000000000007</v>
      </c>
      <c r="H224" s="5">
        <v>76.599999999999994</v>
      </c>
      <c r="I224" s="5">
        <v>6.8</v>
      </c>
      <c r="J224" s="5">
        <f t="shared" si="3"/>
        <v>5.1066666666666665</v>
      </c>
      <c r="K224" s="21" t="s">
        <v>2019</v>
      </c>
      <c r="L224" s="21" t="s">
        <v>11</v>
      </c>
      <c r="M224" s="30">
        <v>100</v>
      </c>
    </row>
    <row r="225" spans="1:13" x14ac:dyDescent="0.25">
      <c r="A225" s="12" t="s">
        <v>436</v>
      </c>
      <c r="B225" s="28" t="s">
        <v>437</v>
      </c>
      <c r="C225" s="4" t="s">
        <v>65</v>
      </c>
      <c r="D225" s="8">
        <v>12.6</v>
      </c>
      <c r="E225" s="14">
        <v>350</v>
      </c>
      <c r="F225" s="5">
        <v>0.9</v>
      </c>
      <c r="G225" s="5">
        <v>0.4</v>
      </c>
      <c r="H225" s="5">
        <v>85.7</v>
      </c>
      <c r="I225" s="5">
        <v>14.4</v>
      </c>
      <c r="J225" s="5">
        <f t="shared" si="3"/>
        <v>5.7133333333333338</v>
      </c>
      <c r="K225" s="21" t="s">
        <v>2019</v>
      </c>
      <c r="L225" s="21" t="s">
        <v>11</v>
      </c>
      <c r="M225" s="30">
        <v>100</v>
      </c>
    </row>
    <row r="226" spans="1:13" x14ac:dyDescent="0.25">
      <c r="A226" s="12" t="s">
        <v>438</v>
      </c>
      <c r="B226" s="28" t="s">
        <v>439</v>
      </c>
      <c r="C226" s="4" t="s">
        <v>14</v>
      </c>
      <c r="D226" s="8">
        <v>31.5</v>
      </c>
      <c r="E226" s="14">
        <v>291</v>
      </c>
      <c r="F226" s="5">
        <v>0.5</v>
      </c>
      <c r="G226" s="5">
        <v>4</v>
      </c>
      <c r="H226" s="5">
        <v>63.4</v>
      </c>
      <c r="I226" s="9"/>
      <c r="J226" s="5">
        <f t="shared" si="3"/>
        <v>4.2266666666666666</v>
      </c>
      <c r="K226" s="21" t="s">
        <v>2019</v>
      </c>
      <c r="L226" s="21" t="s">
        <v>11</v>
      </c>
      <c r="M226" s="30">
        <v>100</v>
      </c>
    </row>
    <row r="227" spans="1:13" x14ac:dyDescent="0.25">
      <c r="A227" s="12" t="s">
        <v>440</v>
      </c>
      <c r="B227" s="28" t="s">
        <v>2014</v>
      </c>
      <c r="C227" s="4" t="s">
        <v>65</v>
      </c>
      <c r="D227" s="8">
        <v>4.3</v>
      </c>
      <c r="E227" s="14">
        <v>452</v>
      </c>
      <c r="F227" s="5">
        <v>2.8</v>
      </c>
      <c r="G227" s="5">
        <v>14.8</v>
      </c>
      <c r="H227" s="5">
        <v>76.8</v>
      </c>
      <c r="I227" s="5">
        <v>1.1000000000000001</v>
      </c>
      <c r="J227" s="5">
        <f t="shared" si="3"/>
        <v>5.12</v>
      </c>
      <c r="K227" s="21" t="s">
        <v>2019</v>
      </c>
      <c r="L227" s="21" t="s">
        <v>11</v>
      </c>
      <c r="M227" s="30">
        <v>100</v>
      </c>
    </row>
    <row r="228" spans="1:13" x14ac:dyDescent="0.25">
      <c r="A228" s="12" t="s">
        <v>441</v>
      </c>
      <c r="B228" s="28" t="s">
        <v>442</v>
      </c>
      <c r="C228" s="4" t="s">
        <v>14</v>
      </c>
      <c r="D228" s="8">
        <v>32.6</v>
      </c>
      <c r="E228" s="14">
        <v>287</v>
      </c>
      <c r="F228" s="5">
        <v>0.5</v>
      </c>
      <c r="G228" s="5">
        <v>3.9</v>
      </c>
      <c r="H228" s="5">
        <v>62.4</v>
      </c>
      <c r="I228" s="9"/>
      <c r="J228" s="5">
        <f t="shared" si="3"/>
        <v>4.16</v>
      </c>
      <c r="K228" s="21" t="s">
        <v>2019</v>
      </c>
      <c r="L228" s="21" t="s">
        <v>11</v>
      </c>
      <c r="M228" s="30">
        <v>100</v>
      </c>
    </row>
    <row r="229" spans="1:13" x14ac:dyDescent="0.25">
      <c r="A229" s="12" t="s">
        <v>443</v>
      </c>
      <c r="B229" s="28" t="s">
        <v>444</v>
      </c>
      <c r="C229" s="4" t="s">
        <v>65</v>
      </c>
      <c r="D229" s="8">
        <v>8.1999999999999993</v>
      </c>
      <c r="E229" s="14">
        <v>364</v>
      </c>
      <c r="F229" s="5">
        <v>0.1</v>
      </c>
      <c r="G229" s="5">
        <v>0.2</v>
      </c>
      <c r="H229" s="5">
        <v>90.5</v>
      </c>
      <c r="I229" s="5">
        <v>1.9</v>
      </c>
      <c r="J229" s="5">
        <f t="shared" si="3"/>
        <v>6.0333333333333332</v>
      </c>
      <c r="K229" s="21" t="s">
        <v>2019</v>
      </c>
      <c r="L229" s="21" t="s">
        <v>11</v>
      </c>
      <c r="M229" s="30">
        <v>100</v>
      </c>
    </row>
    <row r="230" spans="1:13" x14ac:dyDescent="0.25">
      <c r="A230" s="12" t="s">
        <v>445</v>
      </c>
      <c r="B230" s="28" t="s">
        <v>446</v>
      </c>
      <c r="C230" s="4" t="s">
        <v>14</v>
      </c>
      <c r="D230" s="8">
        <v>22</v>
      </c>
      <c r="E230" s="14">
        <v>354</v>
      </c>
      <c r="F230" s="5">
        <v>0.8</v>
      </c>
      <c r="G230" s="5">
        <v>8.3000000000000007</v>
      </c>
      <c r="H230" s="5">
        <v>68.900000000000006</v>
      </c>
      <c r="I230" s="9"/>
      <c r="J230" s="5">
        <f t="shared" si="3"/>
        <v>4.5933333333333337</v>
      </c>
      <c r="K230" s="21" t="s">
        <v>2019</v>
      </c>
      <c r="L230" s="21" t="s">
        <v>11</v>
      </c>
      <c r="M230" s="30">
        <v>100</v>
      </c>
    </row>
    <row r="231" spans="1:13" ht="25.5" customHeight="1" x14ac:dyDescent="0.25">
      <c r="A231" s="12" t="s">
        <v>447</v>
      </c>
      <c r="B231" s="28" t="s">
        <v>2061</v>
      </c>
      <c r="C231" s="4" t="s">
        <v>2328</v>
      </c>
      <c r="D231" s="7">
        <v>4.8</v>
      </c>
      <c r="E231" s="6">
        <v>478</v>
      </c>
      <c r="F231" s="7">
        <v>2.5</v>
      </c>
      <c r="G231" s="5">
        <v>21.2</v>
      </c>
      <c r="H231" s="5">
        <v>69.2</v>
      </c>
      <c r="I231" s="5">
        <v>1.7</v>
      </c>
      <c r="J231" s="5">
        <f t="shared" si="3"/>
        <v>4.6133333333333333</v>
      </c>
      <c r="K231" s="21" t="s">
        <v>2019</v>
      </c>
      <c r="L231" s="21" t="s">
        <v>11</v>
      </c>
      <c r="M231" s="30">
        <v>100</v>
      </c>
    </row>
    <row r="232" spans="1:13" x14ac:dyDescent="0.25">
      <c r="A232" s="12" t="s">
        <v>448</v>
      </c>
      <c r="B232" s="28" t="s">
        <v>449</v>
      </c>
      <c r="C232" s="4" t="s">
        <v>2328</v>
      </c>
      <c r="D232" s="7">
        <v>57.4</v>
      </c>
      <c r="E232" s="6">
        <v>169</v>
      </c>
      <c r="F232" s="7">
        <v>1.4</v>
      </c>
      <c r="G232" s="5">
        <v>0.3</v>
      </c>
      <c r="H232" s="5">
        <v>40.200000000000003</v>
      </c>
      <c r="I232" s="5">
        <v>2</v>
      </c>
      <c r="J232" s="5">
        <f t="shared" si="3"/>
        <v>2.68</v>
      </c>
      <c r="K232" s="21" t="s">
        <v>2019</v>
      </c>
      <c r="L232" s="21" t="s">
        <v>11</v>
      </c>
      <c r="M232" s="30">
        <v>100</v>
      </c>
    </row>
    <row r="233" spans="1:13" x14ac:dyDescent="0.25">
      <c r="A233" s="12" t="s">
        <v>450</v>
      </c>
      <c r="B233" s="28" t="s">
        <v>451</v>
      </c>
      <c r="C233" s="4" t="s">
        <v>2329</v>
      </c>
      <c r="D233" s="7">
        <v>13.6</v>
      </c>
      <c r="E233" s="6">
        <v>355</v>
      </c>
      <c r="F233" s="7">
        <v>0.7</v>
      </c>
      <c r="G233" s="5">
        <v>0.2</v>
      </c>
      <c r="H233" s="5">
        <v>85.2</v>
      </c>
      <c r="I233" s="11">
        <v>0.4</v>
      </c>
      <c r="J233" s="5">
        <f t="shared" si="3"/>
        <v>5.6800000000000006</v>
      </c>
      <c r="K233" s="21" t="s">
        <v>2019</v>
      </c>
      <c r="L233" s="21" t="s">
        <v>11</v>
      </c>
      <c r="M233" s="30">
        <v>100</v>
      </c>
    </row>
    <row r="234" spans="1:13" x14ac:dyDescent="0.25">
      <c r="A234" s="12" t="s">
        <v>452</v>
      </c>
      <c r="B234" s="28" t="s">
        <v>453</v>
      </c>
      <c r="C234" s="4" t="s">
        <v>65</v>
      </c>
      <c r="D234" s="7">
        <v>13.6</v>
      </c>
      <c r="E234" s="6">
        <v>353</v>
      </c>
      <c r="F234" s="7">
        <v>0.8</v>
      </c>
      <c r="G234" s="5">
        <v>1.7</v>
      </c>
      <c r="H234" s="5">
        <v>83.6</v>
      </c>
      <c r="I234" s="5">
        <v>0.7</v>
      </c>
      <c r="J234" s="5">
        <f t="shared" si="3"/>
        <v>5.5733333333333333</v>
      </c>
      <c r="K234" s="21" t="s">
        <v>2019</v>
      </c>
      <c r="L234" s="21" t="s">
        <v>11</v>
      </c>
      <c r="M234" s="30">
        <v>100</v>
      </c>
    </row>
    <row r="235" spans="1:13" x14ac:dyDescent="0.25">
      <c r="A235" s="12" t="s">
        <v>454</v>
      </c>
      <c r="B235" s="28" t="s">
        <v>455</v>
      </c>
      <c r="C235" s="4" t="s">
        <v>65</v>
      </c>
      <c r="D235" s="7">
        <v>13</v>
      </c>
      <c r="E235" s="6">
        <v>345</v>
      </c>
      <c r="F235" s="7">
        <v>2.4</v>
      </c>
      <c r="G235" s="5">
        <v>0.4</v>
      </c>
      <c r="H235" s="5">
        <v>83.1</v>
      </c>
      <c r="I235" s="5">
        <v>6.7</v>
      </c>
      <c r="J235" s="5">
        <f t="shared" si="3"/>
        <v>5.54</v>
      </c>
      <c r="K235" s="21" t="s">
        <v>2019</v>
      </c>
      <c r="L235" s="21" t="s">
        <v>11</v>
      </c>
      <c r="M235" s="30">
        <v>100</v>
      </c>
    </row>
    <row r="236" spans="1:13" x14ac:dyDescent="0.25">
      <c r="A236" s="12" t="s">
        <v>456</v>
      </c>
      <c r="B236" s="28" t="s">
        <v>2062</v>
      </c>
      <c r="C236" s="4" t="s">
        <v>2329</v>
      </c>
      <c r="D236" s="7">
        <v>13</v>
      </c>
      <c r="E236" s="6">
        <v>347</v>
      </c>
      <c r="F236" s="7">
        <v>0.3</v>
      </c>
      <c r="G236" s="5">
        <v>0.1</v>
      </c>
      <c r="H236" s="5">
        <v>85.6</v>
      </c>
      <c r="I236" s="11">
        <v>0.4</v>
      </c>
      <c r="J236" s="5">
        <f t="shared" si="3"/>
        <v>5.7066666666666661</v>
      </c>
      <c r="K236" s="21" t="s">
        <v>2019</v>
      </c>
      <c r="L236" s="21" t="s">
        <v>11</v>
      </c>
      <c r="M236" s="30">
        <v>100</v>
      </c>
    </row>
    <row r="237" spans="1:13" x14ac:dyDescent="0.25">
      <c r="A237" s="12" t="s">
        <v>457</v>
      </c>
      <c r="B237" s="28" t="s">
        <v>458</v>
      </c>
      <c r="C237" s="4" t="s">
        <v>65</v>
      </c>
      <c r="D237" s="7">
        <v>11.9</v>
      </c>
      <c r="E237" s="6">
        <v>350</v>
      </c>
      <c r="F237" s="7">
        <v>1.2</v>
      </c>
      <c r="G237" s="5">
        <v>0.6</v>
      </c>
      <c r="H237" s="5">
        <v>85</v>
      </c>
      <c r="I237" s="5">
        <v>6</v>
      </c>
      <c r="J237" s="5">
        <f t="shared" si="3"/>
        <v>5.666666666666667</v>
      </c>
      <c r="K237" s="21" t="s">
        <v>2019</v>
      </c>
      <c r="L237" s="21" t="s">
        <v>11</v>
      </c>
      <c r="M237" s="30">
        <v>100</v>
      </c>
    </row>
    <row r="238" spans="1:13" x14ac:dyDescent="0.25">
      <c r="A238" s="12" t="s">
        <v>459</v>
      </c>
      <c r="B238" s="28" t="s">
        <v>460</v>
      </c>
      <c r="C238" s="4" t="s">
        <v>65</v>
      </c>
      <c r="D238" s="7">
        <v>15.3</v>
      </c>
      <c r="E238" s="6">
        <v>326</v>
      </c>
      <c r="F238" s="7">
        <v>4</v>
      </c>
      <c r="G238" s="5">
        <v>0.4</v>
      </c>
      <c r="H238" s="5">
        <v>76.7</v>
      </c>
      <c r="I238" s="5">
        <v>8.5</v>
      </c>
      <c r="J238" s="5">
        <f t="shared" si="3"/>
        <v>5.1133333333333333</v>
      </c>
      <c r="K238" s="21" t="s">
        <v>2019</v>
      </c>
      <c r="L238" s="21" t="s">
        <v>11</v>
      </c>
      <c r="M238" s="30">
        <v>100</v>
      </c>
    </row>
    <row r="239" spans="1:13" x14ac:dyDescent="0.25">
      <c r="A239" s="12" t="s">
        <v>461</v>
      </c>
      <c r="B239" s="28" t="s">
        <v>2063</v>
      </c>
      <c r="C239" s="4" t="s">
        <v>2329</v>
      </c>
      <c r="D239" s="7">
        <v>9.1</v>
      </c>
      <c r="E239" s="6">
        <v>363</v>
      </c>
      <c r="F239" s="7">
        <v>1.1000000000000001</v>
      </c>
      <c r="G239" s="5">
        <v>0.5</v>
      </c>
      <c r="H239" s="5">
        <v>88.2</v>
      </c>
      <c r="I239" s="11">
        <v>0.9</v>
      </c>
      <c r="J239" s="5">
        <f t="shared" si="3"/>
        <v>5.88</v>
      </c>
      <c r="K239" s="21" t="s">
        <v>2019</v>
      </c>
      <c r="L239" s="21" t="s">
        <v>11</v>
      </c>
      <c r="M239" s="30">
        <v>100</v>
      </c>
    </row>
    <row r="240" spans="1:13" x14ac:dyDescent="0.25">
      <c r="A240" s="12" t="s">
        <v>462</v>
      </c>
      <c r="B240" s="28" t="s">
        <v>463</v>
      </c>
      <c r="C240" s="4" t="s">
        <v>65</v>
      </c>
      <c r="D240" s="7">
        <v>12.2</v>
      </c>
      <c r="E240" s="6">
        <v>332</v>
      </c>
      <c r="F240" s="7">
        <v>5.7</v>
      </c>
      <c r="G240" s="5">
        <v>0.6</v>
      </c>
      <c r="H240" s="5">
        <v>76.099999999999994</v>
      </c>
      <c r="I240" s="5">
        <v>12.2</v>
      </c>
      <c r="J240" s="5">
        <f t="shared" si="3"/>
        <v>5.0733333333333333</v>
      </c>
      <c r="K240" s="21" t="s">
        <v>2019</v>
      </c>
      <c r="L240" s="21" t="s">
        <v>11</v>
      </c>
      <c r="M240" s="30">
        <v>100</v>
      </c>
    </row>
    <row r="241" spans="1:13" x14ac:dyDescent="0.25">
      <c r="A241" s="12" t="s">
        <v>464</v>
      </c>
      <c r="B241" s="28" t="s">
        <v>465</v>
      </c>
      <c r="C241" s="4" t="s">
        <v>65</v>
      </c>
      <c r="D241" s="7">
        <v>9.4</v>
      </c>
      <c r="E241" s="6">
        <v>354</v>
      </c>
      <c r="F241" s="7">
        <v>2.8</v>
      </c>
      <c r="G241" s="5">
        <v>0.6</v>
      </c>
      <c r="H241" s="5">
        <v>84.4</v>
      </c>
      <c r="I241" s="5">
        <v>12.9</v>
      </c>
      <c r="J241" s="5">
        <f t="shared" si="3"/>
        <v>5.6266666666666669</v>
      </c>
      <c r="K241" s="21" t="s">
        <v>2019</v>
      </c>
      <c r="L241" s="21" t="s">
        <v>11</v>
      </c>
      <c r="M241" s="30">
        <v>100</v>
      </c>
    </row>
    <row r="242" spans="1:13" x14ac:dyDescent="0.25">
      <c r="A242" s="12" t="s">
        <v>466</v>
      </c>
      <c r="B242" s="28" t="s">
        <v>467</v>
      </c>
      <c r="C242" s="4" t="s">
        <v>65</v>
      </c>
      <c r="D242" s="7">
        <v>11.2</v>
      </c>
      <c r="E242" s="6">
        <v>353</v>
      </c>
      <c r="F242" s="7">
        <v>2.4</v>
      </c>
      <c r="G242" s="5">
        <v>1.1000000000000001</v>
      </c>
      <c r="H242" s="5">
        <v>83.4</v>
      </c>
      <c r="I242" s="5">
        <v>6.5</v>
      </c>
      <c r="J242" s="5">
        <f t="shared" si="3"/>
        <v>5.5600000000000005</v>
      </c>
      <c r="K242" s="21" t="s">
        <v>2019</v>
      </c>
      <c r="L242" s="21" t="s">
        <v>11</v>
      </c>
      <c r="M242" s="30">
        <v>100</v>
      </c>
    </row>
    <row r="243" spans="1:13" x14ac:dyDescent="0.25">
      <c r="A243" s="12" t="s">
        <v>468</v>
      </c>
      <c r="B243" s="28" t="s">
        <v>469</v>
      </c>
      <c r="C243" s="4" t="s">
        <v>65</v>
      </c>
      <c r="D243" s="7">
        <v>9.1</v>
      </c>
      <c r="E243" s="6">
        <v>395</v>
      </c>
      <c r="F243" s="7">
        <v>3.2</v>
      </c>
      <c r="G243" s="5">
        <v>8.5</v>
      </c>
      <c r="H243" s="5">
        <v>76.5</v>
      </c>
      <c r="I243" s="5">
        <v>4.2</v>
      </c>
      <c r="J243" s="5">
        <f t="shared" si="3"/>
        <v>5.0999999999999996</v>
      </c>
      <c r="K243" s="21" t="s">
        <v>2019</v>
      </c>
      <c r="L243" s="21" t="s">
        <v>11</v>
      </c>
      <c r="M243" s="30">
        <v>100</v>
      </c>
    </row>
    <row r="244" spans="1:13" x14ac:dyDescent="0.25">
      <c r="A244" s="12" t="s">
        <v>470</v>
      </c>
      <c r="B244" s="28" t="s">
        <v>471</v>
      </c>
      <c r="C244" s="4" t="s">
        <v>65</v>
      </c>
      <c r="D244" s="7">
        <v>52.7</v>
      </c>
      <c r="E244" s="6">
        <v>186</v>
      </c>
      <c r="F244" s="7">
        <v>1.9</v>
      </c>
      <c r="G244" s="5">
        <v>0.2</v>
      </c>
      <c r="H244" s="5">
        <v>44.3</v>
      </c>
      <c r="I244" s="5">
        <v>3.4</v>
      </c>
      <c r="J244" s="5">
        <f t="shared" si="3"/>
        <v>2.9533333333333331</v>
      </c>
      <c r="K244" s="21" t="s">
        <v>2019</v>
      </c>
      <c r="L244" s="21" t="s">
        <v>11</v>
      </c>
      <c r="M244" s="30">
        <v>100</v>
      </c>
    </row>
    <row r="245" spans="1:13" x14ac:dyDescent="0.25">
      <c r="A245" s="12" t="s">
        <v>472</v>
      </c>
      <c r="B245" s="28" t="s">
        <v>473</v>
      </c>
      <c r="C245" s="4" t="s">
        <v>14</v>
      </c>
      <c r="D245" s="7">
        <v>66.5</v>
      </c>
      <c r="E245" s="6">
        <v>150</v>
      </c>
      <c r="F245" s="7">
        <v>1.1000000000000001</v>
      </c>
      <c r="G245" s="5">
        <v>4</v>
      </c>
      <c r="H245" s="5">
        <v>27.4</v>
      </c>
      <c r="I245" s="9"/>
      <c r="J245" s="5">
        <f t="shared" si="3"/>
        <v>1.8266666666666667</v>
      </c>
      <c r="K245" s="21" t="s">
        <v>2019</v>
      </c>
      <c r="L245" s="21" t="s">
        <v>11</v>
      </c>
      <c r="M245" s="30">
        <v>100</v>
      </c>
    </row>
    <row r="246" spans="1:13" x14ac:dyDescent="0.25">
      <c r="A246" s="12" t="s">
        <v>474</v>
      </c>
      <c r="B246" s="28" t="s">
        <v>475</v>
      </c>
      <c r="C246" s="4" t="s">
        <v>29</v>
      </c>
      <c r="D246" s="5">
        <v>11.6</v>
      </c>
      <c r="E246" s="14">
        <v>330</v>
      </c>
      <c r="F246" s="5">
        <v>23.8</v>
      </c>
      <c r="G246" s="5">
        <v>1.4</v>
      </c>
      <c r="H246" s="5">
        <v>60.2</v>
      </c>
      <c r="I246" s="11">
        <v>17.399999999999999</v>
      </c>
      <c r="J246" s="5">
        <f t="shared" si="3"/>
        <v>4.0133333333333336</v>
      </c>
      <c r="K246" s="21" t="s">
        <v>2020</v>
      </c>
      <c r="L246" s="21" t="s">
        <v>11</v>
      </c>
      <c r="M246" s="30">
        <v>100</v>
      </c>
    </row>
    <row r="247" spans="1:13" x14ac:dyDescent="0.25">
      <c r="A247" s="12" t="s">
        <v>476</v>
      </c>
      <c r="B247" s="28" t="s">
        <v>477</v>
      </c>
      <c r="C247" s="4" t="s">
        <v>127</v>
      </c>
      <c r="D247" s="5">
        <v>11.6</v>
      </c>
      <c r="E247" s="14">
        <v>341</v>
      </c>
      <c r="F247" s="5">
        <v>30.4</v>
      </c>
      <c r="G247" s="5">
        <v>3.2</v>
      </c>
      <c r="H247" s="5">
        <v>51.3</v>
      </c>
      <c r="I247" s="5">
        <v>4.5</v>
      </c>
      <c r="J247" s="5">
        <f t="shared" si="3"/>
        <v>3.42</v>
      </c>
      <c r="K247" s="21" t="s">
        <v>2020</v>
      </c>
      <c r="L247" s="21" t="s">
        <v>11</v>
      </c>
      <c r="M247" s="30">
        <v>100</v>
      </c>
    </row>
    <row r="248" spans="1:13" x14ac:dyDescent="0.25">
      <c r="A248" s="12" t="s">
        <v>478</v>
      </c>
      <c r="B248" s="28" t="s">
        <v>2064</v>
      </c>
      <c r="C248" s="4" t="s">
        <v>127</v>
      </c>
      <c r="D248" s="5">
        <v>10.4</v>
      </c>
      <c r="E248" s="14">
        <v>400</v>
      </c>
      <c r="F248" s="5">
        <v>34.4</v>
      </c>
      <c r="G248" s="5">
        <v>16.899999999999999</v>
      </c>
      <c r="H248" s="5">
        <v>34.1</v>
      </c>
      <c r="I248" s="5">
        <v>10.7</v>
      </c>
      <c r="J248" s="5">
        <f t="shared" si="3"/>
        <v>2.2733333333333334</v>
      </c>
      <c r="K248" s="21" t="s">
        <v>2020</v>
      </c>
      <c r="L248" s="21" t="s">
        <v>11</v>
      </c>
      <c r="M248" s="30">
        <v>100</v>
      </c>
    </row>
    <row r="249" spans="1:13" x14ac:dyDescent="0.25">
      <c r="A249" s="12" t="s">
        <v>479</v>
      </c>
      <c r="B249" s="28" t="s">
        <v>480</v>
      </c>
      <c r="C249" s="4" t="s">
        <v>14</v>
      </c>
      <c r="D249" s="5">
        <v>72.099999999999994</v>
      </c>
      <c r="E249" s="14">
        <v>118</v>
      </c>
      <c r="F249" s="5">
        <v>4.4000000000000004</v>
      </c>
      <c r="G249" s="5">
        <v>1.5</v>
      </c>
      <c r="H249" s="5">
        <v>21.6</v>
      </c>
      <c r="I249" s="9"/>
      <c r="J249" s="5">
        <f t="shared" si="3"/>
        <v>1.4400000000000002</v>
      </c>
      <c r="K249" s="21" t="s">
        <v>2020</v>
      </c>
      <c r="L249" s="21" t="s">
        <v>11</v>
      </c>
      <c r="M249" s="30">
        <v>100</v>
      </c>
    </row>
    <row r="250" spans="1:13" x14ac:dyDescent="0.25">
      <c r="A250" s="12" t="s">
        <v>481</v>
      </c>
      <c r="B250" s="28" t="s">
        <v>482</v>
      </c>
      <c r="C250" s="4" t="s">
        <v>29</v>
      </c>
      <c r="D250" s="5">
        <v>10</v>
      </c>
      <c r="E250" s="14">
        <v>370</v>
      </c>
      <c r="F250" s="5">
        <v>16</v>
      </c>
      <c r="G250" s="5">
        <v>6</v>
      </c>
      <c r="H250" s="5">
        <v>65</v>
      </c>
      <c r="I250" s="11">
        <v>26.3</v>
      </c>
      <c r="J250" s="5">
        <f t="shared" si="3"/>
        <v>4.333333333333333</v>
      </c>
      <c r="K250" s="21" t="s">
        <v>2020</v>
      </c>
      <c r="L250" s="21" t="s">
        <v>11</v>
      </c>
      <c r="M250" s="30">
        <v>100</v>
      </c>
    </row>
    <row r="251" spans="1:13" x14ac:dyDescent="0.25">
      <c r="A251" s="12" t="s">
        <v>483</v>
      </c>
      <c r="B251" s="28" t="s">
        <v>484</v>
      </c>
      <c r="C251" s="4" t="s">
        <v>127</v>
      </c>
      <c r="D251" s="5">
        <v>60.8</v>
      </c>
      <c r="E251" s="14">
        <v>165</v>
      </c>
      <c r="F251" s="5">
        <v>7.7</v>
      </c>
      <c r="G251" s="5">
        <v>3.1</v>
      </c>
      <c r="H251" s="5">
        <v>27.4</v>
      </c>
      <c r="I251" s="5">
        <v>2.5</v>
      </c>
      <c r="J251" s="5">
        <f t="shared" si="3"/>
        <v>1.8266666666666667</v>
      </c>
      <c r="K251" s="21" t="s">
        <v>2020</v>
      </c>
      <c r="L251" s="21" t="s">
        <v>11</v>
      </c>
      <c r="M251" s="30">
        <v>100</v>
      </c>
    </row>
    <row r="252" spans="1:13" x14ac:dyDescent="0.25">
      <c r="A252" s="12" t="s">
        <v>485</v>
      </c>
      <c r="B252" s="28" t="s">
        <v>2065</v>
      </c>
      <c r="C252" s="4" t="s">
        <v>29</v>
      </c>
      <c r="D252" s="5">
        <v>14</v>
      </c>
      <c r="E252" s="14">
        <v>331</v>
      </c>
      <c r="F252" s="5">
        <v>25</v>
      </c>
      <c r="G252" s="5">
        <v>1</v>
      </c>
      <c r="H252" s="5">
        <v>58</v>
      </c>
      <c r="I252" s="11">
        <v>23.6</v>
      </c>
      <c r="J252" s="5">
        <f t="shared" si="3"/>
        <v>3.8666666666666667</v>
      </c>
      <c r="K252" s="21" t="s">
        <v>2020</v>
      </c>
      <c r="L252" s="21" t="s">
        <v>11</v>
      </c>
      <c r="M252" s="30">
        <v>100</v>
      </c>
    </row>
    <row r="253" spans="1:13" x14ac:dyDescent="0.25">
      <c r="A253" s="12" t="s">
        <v>486</v>
      </c>
      <c r="B253" s="28" t="s">
        <v>487</v>
      </c>
      <c r="C253" s="4" t="s">
        <v>14</v>
      </c>
      <c r="D253" s="5">
        <v>67.599999999999994</v>
      </c>
      <c r="E253" s="14">
        <v>129</v>
      </c>
      <c r="F253" s="5">
        <v>12.4</v>
      </c>
      <c r="G253" s="5">
        <v>0.7</v>
      </c>
      <c r="H253" s="5">
        <v>18.3</v>
      </c>
      <c r="I253" s="5">
        <v>28.6</v>
      </c>
      <c r="J253" s="5">
        <f t="shared" si="3"/>
        <v>1.22</v>
      </c>
      <c r="K253" s="21" t="s">
        <v>2020</v>
      </c>
      <c r="L253" s="21" t="s">
        <v>11</v>
      </c>
      <c r="M253" s="30">
        <v>100</v>
      </c>
    </row>
    <row r="254" spans="1:13" x14ac:dyDescent="0.25">
      <c r="A254" s="12" t="s">
        <v>488</v>
      </c>
      <c r="B254" s="28" t="s">
        <v>2436</v>
      </c>
      <c r="C254" s="4" t="s">
        <v>29</v>
      </c>
      <c r="D254" s="5">
        <v>12</v>
      </c>
      <c r="E254" s="14">
        <v>336</v>
      </c>
      <c r="F254" s="5">
        <v>23.1</v>
      </c>
      <c r="G254" s="5">
        <v>1.7</v>
      </c>
      <c r="H254" s="5">
        <v>59.5</v>
      </c>
      <c r="I254" s="9"/>
      <c r="J254" s="5">
        <f t="shared" si="3"/>
        <v>3.9666666666666668</v>
      </c>
      <c r="K254" s="21" t="s">
        <v>2020</v>
      </c>
      <c r="L254" s="21" t="s">
        <v>11</v>
      </c>
      <c r="M254" s="30">
        <v>100</v>
      </c>
    </row>
    <row r="255" spans="1:13" x14ac:dyDescent="0.25">
      <c r="A255" s="12" t="s">
        <v>489</v>
      </c>
      <c r="B255" s="28" t="s">
        <v>2066</v>
      </c>
      <c r="C255" s="4" t="s">
        <v>127</v>
      </c>
      <c r="D255" s="5">
        <v>16.100000000000001</v>
      </c>
      <c r="E255" s="14">
        <v>316</v>
      </c>
      <c r="F255" s="5">
        <v>20.7</v>
      </c>
      <c r="G255" s="5">
        <v>1</v>
      </c>
      <c r="H255" s="5">
        <v>58</v>
      </c>
      <c r="I255" s="5">
        <v>4.5999999999999996</v>
      </c>
      <c r="J255" s="5">
        <f t="shared" si="3"/>
        <v>3.8666666666666667</v>
      </c>
      <c r="K255" s="21" t="s">
        <v>2020</v>
      </c>
      <c r="L255" s="21" t="s">
        <v>11</v>
      </c>
      <c r="M255" s="30">
        <v>100</v>
      </c>
    </row>
    <row r="256" spans="1:13" x14ac:dyDescent="0.25">
      <c r="A256" s="12" t="s">
        <v>490</v>
      </c>
      <c r="B256" s="28" t="s">
        <v>2067</v>
      </c>
      <c r="C256" s="4" t="s">
        <v>29</v>
      </c>
      <c r="D256" s="5">
        <v>70.3</v>
      </c>
      <c r="E256" s="14">
        <v>114</v>
      </c>
      <c r="F256" s="5">
        <v>7</v>
      </c>
      <c r="G256" s="5">
        <v>0.6</v>
      </c>
      <c r="H256" s="5">
        <v>20.8</v>
      </c>
      <c r="I256" s="11">
        <v>4.4000000000000004</v>
      </c>
      <c r="J256" s="5">
        <f t="shared" si="3"/>
        <v>1.3866666666666667</v>
      </c>
      <c r="K256" s="21" t="s">
        <v>2020</v>
      </c>
      <c r="L256" s="21" t="s">
        <v>11</v>
      </c>
      <c r="M256" s="30">
        <v>100</v>
      </c>
    </row>
    <row r="257" spans="1:13" x14ac:dyDescent="0.25">
      <c r="A257" s="12" t="s">
        <v>491</v>
      </c>
      <c r="B257" s="28" t="s">
        <v>2068</v>
      </c>
      <c r="C257" s="4" t="s">
        <v>127</v>
      </c>
      <c r="D257" s="5">
        <v>7.4</v>
      </c>
      <c r="E257" s="14">
        <v>350</v>
      </c>
      <c r="F257" s="5">
        <v>17.100000000000001</v>
      </c>
      <c r="G257" s="5">
        <v>1.8</v>
      </c>
      <c r="H257" s="5">
        <v>70.7</v>
      </c>
      <c r="I257" s="5">
        <v>5.7</v>
      </c>
      <c r="J257" s="5">
        <f t="shared" si="3"/>
        <v>4.7133333333333338</v>
      </c>
      <c r="K257" s="21" t="s">
        <v>2020</v>
      </c>
      <c r="L257" s="21" t="s">
        <v>11</v>
      </c>
      <c r="M257" s="30">
        <v>100</v>
      </c>
    </row>
    <row r="258" spans="1:13" x14ac:dyDescent="0.25">
      <c r="A258" s="12" t="s">
        <v>492</v>
      </c>
      <c r="B258" s="28" t="s">
        <v>2069</v>
      </c>
      <c r="C258" s="4" t="s">
        <v>127</v>
      </c>
      <c r="D258" s="5">
        <v>8.8000000000000007</v>
      </c>
      <c r="E258" s="14">
        <v>339</v>
      </c>
      <c r="F258" s="5">
        <v>20.8</v>
      </c>
      <c r="G258" s="5">
        <v>2.1</v>
      </c>
      <c r="H258" s="5">
        <v>64.599999999999994</v>
      </c>
      <c r="I258" s="5">
        <v>7.4</v>
      </c>
      <c r="J258" s="5">
        <f t="shared" si="3"/>
        <v>4.3066666666666666</v>
      </c>
      <c r="K258" s="21" t="s">
        <v>2020</v>
      </c>
      <c r="L258" s="21" t="s">
        <v>11</v>
      </c>
      <c r="M258" s="30">
        <v>100</v>
      </c>
    </row>
    <row r="259" spans="1:13" x14ac:dyDescent="0.25">
      <c r="A259" s="12" t="s">
        <v>493</v>
      </c>
      <c r="B259" s="28" t="s">
        <v>494</v>
      </c>
      <c r="C259" s="4" t="s">
        <v>127</v>
      </c>
      <c r="D259" s="5">
        <v>15.5</v>
      </c>
      <c r="E259" s="14">
        <v>323</v>
      </c>
      <c r="F259" s="5">
        <v>22.9</v>
      </c>
      <c r="G259" s="5">
        <v>1.5</v>
      </c>
      <c r="H259" s="5">
        <v>56.8</v>
      </c>
      <c r="I259" s="5">
        <v>7.5</v>
      </c>
      <c r="J259" s="5">
        <f t="shared" ref="J259:J322" si="4">H259/15</f>
        <v>3.7866666666666666</v>
      </c>
      <c r="K259" s="21" t="s">
        <v>2020</v>
      </c>
      <c r="L259" s="21" t="s">
        <v>11</v>
      </c>
      <c r="M259" s="30">
        <v>100</v>
      </c>
    </row>
    <row r="260" spans="1:13" x14ac:dyDescent="0.25">
      <c r="A260" s="12" t="s">
        <v>495</v>
      </c>
      <c r="B260" s="28" t="s">
        <v>496</v>
      </c>
      <c r="C260" s="4" t="s">
        <v>14</v>
      </c>
      <c r="D260" s="5">
        <v>12.5</v>
      </c>
      <c r="E260" s="14">
        <v>346</v>
      </c>
      <c r="F260" s="5">
        <v>16.600000000000001</v>
      </c>
      <c r="G260" s="5">
        <v>1.7</v>
      </c>
      <c r="H260" s="5">
        <v>66.099999999999994</v>
      </c>
      <c r="I260" s="5">
        <v>22.8</v>
      </c>
      <c r="J260" s="5">
        <f t="shared" si="4"/>
        <v>4.4066666666666663</v>
      </c>
      <c r="K260" s="21" t="s">
        <v>2020</v>
      </c>
      <c r="L260" s="21" t="s">
        <v>11</v>
      </c>
      <c r="M260" s="30">
        <v>100</v>
      </c>
    </row>
    <row r="261" spans="1:13" x14ac:dyDescent="0.25">
      <c r="A261" s="12" t="s">
        <v>497</v>
      </c>
      <c r="B261" s="28" t="s">
        <v>498</v>
      </c>
      <c r="C261" s="4" t="s">
        <v>29</v>
      </c>
      <c r="D261" s="5">
        <v>74.3</v>
      </c>
      <c r="E261" s="14">
        <v>98</v>
      </c>
      <c r="F261" s="5">
        <v>6.7</v>
      </c>
      <c r="G261" s="5">
        <v>0.4</v>
      </c>
      <c r="H261" s="5">
        <v>17.7</v>
      </c>
      <c r="I261" s="11">
        <v>6.2</v>
      </c>
      <c r="J261" s="5">
        <f t="shared" si="4"/>
        <v>1.18</v>
      </c>
      <c r="K261" s="21" t="s">
        <v>2020</v>
      </c>
      <c r="L261" s="21" t="s">
        <v>11</v>
      </c>
      <c r="M261" s="30">
        <v>100</v>
      </c>
    </row>
    <row r="262" spans="1:13" x14ac:dyDescent="0.25">
      <c r="A262" s="12" t="s">
        <v>499</v>
      </c>
      <c r="B262" s="28" t="s">
        <v>500</v>
      </c>
      <c r="C262" s="4" t="s">
        <v>127</v>
      </c>
      <c r="D262" s="5">
        <v>12.7</v>
      </c>
      <c r="E262" s="14">
        <v>381</v>
      </c>
      <c r="F262" s="5">
        <v>40.4</v>
      </c>
      <c r="G262" s="5">
        <v>16.7</v>
      </c>
      <c r="H262" s="5">
        <v>24.9</v>
      </c>
      <c r="I262" s="5">
        <v>3.2</v>
      </c>
      <c r="J262" s="5">
        <f t="shared" si="4"/>
        <v>1.66</v>
      </c>
      <c r="K262" s="21" t="s">
        <v>2020</v>
      </c>
      <c r="L262" s="21" t="s">
        <v>11</v>
      </c>
      <c r="M262" s="30">
        <v>100</v>
      </c>
    </row>
    <row r="263" spans="1:13" x14ac:dyDescent="0.25">
      <c r="A263" s="12" t="s">
        <v>501</v>
      </c>
      <c r="B263" s="28" t="s">
        <v>502</v>
      </c>
      <c r="C263" s="4" t="s">
        <v>29</v>
      </c>
      <c r="D263" s="5">
        <v>20</v>
      </c>
      <c r="E263" s="14">
        <v>286</v>
      </c>
      <c r="F263" s="5">
        <v>30.2</v>
      </c>
      <c r="G263" s="5">
        <v>15.6</v>
      </c>
      <c r="H263" s="5">
        <v>30.1</v>
      </c>
      <c r="I263" s="11">
        <v>2.9</v>
      </c>
      <c r="J263" s="5">
        <f t="shared" si="4"/>
        <v>2.0066666666666668</v>
      </c>
      <c r="K263" s="21" t="s">
        <v>2020</v>
      </c>
      <c r="L263" s="21" t="s">
        <v>11</v>
      </c>
      <c r="M263" s="30">
        <v>100</v>
      </c>
    </row>
    <row r="264" spans="1:13" x14ac:dyDescent="0.25">
      <c r="A264" s="12" t="s">
        <v>503</v>
      </c>
      <c r="B264" s="28" t="s">
        <v>504</v>
      </c>
      <c r="C264" s="4" t="s">
        <v>14</v>
      </c>
      <c r="D264" s="5">
        <v>4.2</v>
      </c>
      <c r="E264" s="14">
        <v>444</v>
      </c>
      <c r="F264" s="5">
        <v>19.899999999999999</v>
      </c>
      <c r="G264" s="5">
        <v>16</v>
      </c>
      <c r="H264" s="5">
        <v>55</v>
      </c>
      <c r="I264" s="9"/>
      <c r="J264" s="5">
        <f t="shared" si="4"/>
        <v>3.6666666666666665</v>
      </c>
      <c r="K264" s="21" t="s">
        <v>2020</v>
      </c>
      <c r="L264" s="21" t="s">
        <v>11</v>
      </c>
      <c r="M264" s="30">
        <v>100</v>
      </c>
    </row>
    <row r="265" spans="1:13" x14ac:dyDescent="0.25">
      <c r="A265" s="12" t="s">
        <v>505</v>
      </c>
      <c r="B265" s="28" t="s">
        <v>506</v>
      </c>
      <c r="C265" s="4" t="s">
        <v>14</v>
      </c>
      <c r="D265" s="5">
        <v>20.9</v>
      </c>
      <c r="E265" s="14">
        <v>327</v>
      </c>
      <c r="F265" s="5">
        <v>16.399999999999999</v>
      </c>
      <c r="G265" s="5">
        <v>4.3</v>
      </c>
      <c r="H265" s="5">
        <v>55.8</v>
      </c>
      <c r="I265" s="11">
        <v>0.5</v>
      </c>
      <c r="J265" s="5">
        <f t="shared" si="4"/>
        <v>3.7199999999999998</v>
      </c>
      <c r="K265" s="21" t="s">
        <v>2020</v>
      </c>
      <c r="L265" s="21" t="s">
        <v>11</v>
      </c>
      <c r="M265" s="30">
        <v>100</v>
      </c>
    </row>
    <row r="266" spans="1:13" x14ac:dyDescent="0.25">
      <c r="A266" s="12" t="s">
        <v>507</v>
      </c>
      <c r="B266" s="28" t="s">
        <v>508</v>
      </c>
      <c r="C266" s="4" t="s">
        <v>14</v>
      </c>
      <c r="D266" s="5">
        <v>11.7</v>
      </c>
      <c r="E266" s="14">
        <v>355</v>
      </c>
      <c r="F266" s="5">
        <v>17</v>
      </c>
      <c r="G266" s="5">
        <v>2.5</v>
      </c>
      <c r="H266" s="5">
        <v>66</v>
      </c>
      <c r="I266" s="5">
        <v>15.1</v>
      </c>
      <c r="J266" s="5">
        <f t="shared" si="4"/>
        <v>4.4000000000000004</v>
      </c>
      <c r="K266" s="21" t="s">
        <v>2020</v>
      </c>
      <c r="L266" s="21" t="s">
        <v>11</v>
      </c>
      <c r="M266" s="30">
        <v>100</v>
      </c>
    </row>
    <row r="267" spans="1:13" x14ac:dyDescent="0.25">
      <c r="A267" s="12" t="s">
        <v>509</v>
      </c>
      <c r="B267" s="28" t="s">
        <v>2070</v>
      </c>
      <c r="C267" s="4" t="s">
        <v>14</v>
      </c>
      <c r="D267" s="5">
        <v>11.8</v>
      </c>
      <c r="E267" s="14">
        <v>346</v>
      </c>
      <c r="F267" s="8">
        <v>16.5</v>
      </c>
      <c r="G267" s="7">
        <v>1.5</v>
      </c>
      <c r="H267" s="5">
        <v>66.599999999999994</v>
      </c>
      <c r="I267" s="5">
        <v>37.299999999999997</v>
      </c>
      <c r="J267" s="5">
        <f t="shared" si="4"/>
        <v>4.4399999999999995</v>
      </c>
      <c r="K267" s="21" t="s">
        <v>2020</v>
      </c>
      <c r="L267" s="21" t="s">
        <v>11</v>
      </c>
      <c r="M267" s="30">
        <v>100</v>
      </c>
    </row>
    <row r="268" spans="1:13" x14ac:dyDescent="0.25">
      <c r="A268" s="12" t="s">
        <v>510</v>
      </c>
      <c r="B268" s="28" t="s">
        <v>2071</v>
      </c>
      <c r="C268" s="4" t="s">
        <v>14</v>
      </c>
      <c r="D268" s="5">
        <v>13.7</v>
      </c>
      <c r="E268" s="14">
        <v>344</v>
      </c>
      <c r="F268" s="8">
        <v>16.7</v>
      </c>
      <c r="G268" s="7">
        <v>2.1</v>
      </c>
      <c r="H268" s="5">
        <v>64.599999999999994</v>
      </c>
      <c r="I268" s="5">
        <v>13</v>
      </c>
      <c r="J268" s="5">
        <f t="shared" si="4"/>
        <v>4.3066666666666666</v>
      </c>
      <c r="K268" s="21" t="s">
        <v>2020</v>
      </c>
      <c r="L268" s="21" t="s">
        <v>11</v>
      </c>
      <c r="M268" s="30">
        <v>100</v>
      </c>
    </row>
    <row r="269" spans="1:13" x14ac:dyDescent="0.25">
      <c r="A269" s="12" t="s">
        <v>511</v>
      </c>
      <c r="B269" s="28" t="s">
        <v>2072</v>
      </c>
      <c r="C269" s="4" t="s">
        <v>14</v>
      </c>
      <c r="D269" s="5">
        <v>13</v>
      </c>
      <c r="E269" s="14">
        <v>350</v>
      </c>
      <c r="F269" s="8">
        <v>13.9</v>
      </c>
      <c r="G269" s="7">
        <v>3</v>
      </c>
      <c r="H269" s="5">
        <v>66.900000000000006</v>
      </c>
      <c r="I269" s="5">
        <v>26.3</v>
      </c>
      <c r="J269" s="5">
        <f t="shared" si="4"/>
        <v>4.46</v>
      </c>
      <c r="K269" s="21" t="s">
        <v>2020</v>
      </c>
      <c r="L269" s="21" t="s">
        <v>11</v>
      </c>
      <c r="M269" s="30">
        <v>100</v>
      </c>
    </row>
    <row r="270" spans="1:13" x14ac:dyDescent="0.25">
      <c r="A270" s="12" t="s">
        <v>512</v>
      </c>
      <c r="B270" s="28" t="s">
        <v>2073</v>
      </c>
      <c r="C270" s="4" t="s">
        <v>2328</v>
      </c>
      <c r="D270" s="5">
        <v>12.3</v>
      </c>
      <c r="E270" s="14">
        <v>280</v>
      </c>
      <c r="F270" s="8">
        <v>16.7</v>
      </c>
      <c r="G270" s="7">
        <v>1.6</v>
      </c>
      <c r="H270" s="5">
        <v>63.2</v>
      </c>
      <c r="I270" s="5">
        <v>4.5999999999999996</v>
      </c>
      <c r="J270" s="5">
        <f t="shared" si="4"/>
        <v>4.2133333333333338</v>
      </c>
      <c r="K270" s="21" t="s">
        <v>2020</v>
      </c>
      <c r="L270" s="21" t="s">
        <v>11</v>
      </c>
      <c r="M270" s="30">
        <v>100</v>
      </c>
    </row>
    <row r="271" spans="1:13" x14ac:dyDescent="0.25">
      <c r="A271" s="12" t="s">
        <v>513</v>
      </c>
      <c r="B271" s="28" t="s">
        <v>514</v>
      </c>
      <c r="C271" s="4" t="s">
        <v>2328</v>
      </c>
      <c r="D271" s="5">
        <v>17.7</v>
      </c>
      <c r="E271" s="14">
        <v>314</v>
      </c>
      <c r="F271" s="8">
        <v>22.1</v>
      </c>
      <c r="G271" s="7">
        <v>1.1000000000000001</v>
      </c>
      <c r="H271" s="5">
        <v>56.2</v>
      </c>
      <c r="I271" s="5">
        <v>4</v>
      </c>
      <c r="J271" s="5">
        <f t="shared" si="4"/>
        <v>3.746666666666667</v>
      </c>
      <c r="K271" s="21" t="s">
        <v>2020</v>
      </c>
      <c r="L271" s="21" t="s">
        <v>11</v>
      </c>
      <c r="M271" s="30">
        <v>100</v>
      </c>
    </row>
    <row r="272" spans="1:13" x14ac:dyDescent="0.25">
      <c r="A272" s="12" t="s">
        <v>515</v>
      </c>
      <c r="B272" s="28" t="s">
        <v>516</v>
      </c>
      <c r="C272" s="4" t="s">
        <v>2328</v>
      </c>
      <c r="D272" s="5">
        <v>57.2</v>
      </c>
      <c r="E272" s="14">
        <v>171</v>
      </c>
      <c r="F272" s="8">
        <v>11</v>
      </c>
      <c r="G272" s="7">
        <v>2.2000000000000002</v>
      </c>
      <c r="H272" s="5">
        <v>28</v>
      </c>
      <c r="I272" s="5">
        <v>2.1</v>
      </c>
      <c r="J272" s="5">
        <f t="shared" si="4"/>
        <v>1.8666666666666667</v>
      </c>
      <c r="K272" s="21" t="s">
        <v>2020</v>
      </c>
      <c r="L272" s="21" t="s">
        <v>11</v>
      </c>
      <c r="M272" s="30">
        <v>100</v>
      </c>
    </row>
    <row r="273" spans="1:13" x14ac:dyDescent="0.25">
      <c r="A273" s="12" t="s">
        <v>517</v>
      </c>
      <c r="B273" s="28" t="s">
        <v>2074</v>
      </c>
      <c r="C273" s="4" t="s">
        <v>14</v>
      </c>
      <c r="D273" s="5">
        <v>4.5999999999999996</v>
      </c>
      <c r="E273" s="14">
        <v>616</v>
      </c>
      <c r="F273" s="8">
        <v>16.3</v>
      </c>
      <c r="G273" s="7">
        <v>48.4</v>
      </c>
      <c r="H273" s="5">
        <v>28.7</v>
      </c>
      <c r="I273" s="5">
        <v>0.9</v>
      </c>
      <c r="J273" s="5">
        <f t="shared" si="4"/>
        <v>1.9133333333333333</v>
      </c>
      <c r="K273" s="21" t="s">
        <v>2020</v>
      </c>
      <c r="L273" s="21" t="s">
        <v>11</v>
      </c>
      <c r="M273" s="30">
        <v>100</v>
      </c>
    </row>
    <row r="274" spans="1:13" x14ac:dyDescent="0.25">
      <c r="A274" s="12" t="s">
        <v>518</v>
      </c>
      <c r="B274" s="28" t="s">
        <v>2075</v>
      </c>
      <c r="C274" s="4" t="s">
        <v>29</v>
      </c>
      <c r="D274" s="5">
        <v>12.2</v>
      </c>
      <c r="E274" s="14">
        <v>357</v>
      </c>
      <c r="F274" s="8">
        <v>17.3</v>
      </c>
      <c r="G274" s="7">
        <v>1.5</v>
      </c>
      <c r="H274" s="5">
        <v>68.599999999999994</v>
      </c>
      <c r="I274" s="11">
        <v>10.6</v>
      </c>
      <c r="J274" s="5">
        <f t="shared" si="4"/>
        <v>4.5733333333333333</v>
      </c>
      <c r="K274" s="21" t="s">
        <v>2020</v>
      </c>
      <c r="L274" s="21" t="s">
        <v>11</v>
      </c>
      <c r="M274" s="30">
        <v>100</v>
      </c>
    </row>
    <row r="275" spans="1:13" x14ac:dyDescent="0.25">
      <c r="A275" s="12" t="s">
        <v>519</v>
      </c>
      <c r="B275" s="28" t="s">
        <v>520</v>
      </c>
      <c r="C275" s="4" t="s">
        <v>2328</v>
      </c>
      <c r="D275" s="5">
        <v>1.2</v>
      </c>
      <c r="E275" s="14">
        <v>560</v>
      </c>
      <c r="F275" s="8">
        <v>29.5</v>
      </c>
      <c r="G275" s="7">
        <v>43</v>
      </c>
      <c r="H275" s="5">
        <v>24.1</v>
      </c>
      <c r="I275" s="5">
        <v>2.9</v>
      </c>
      <c r="J275" s="5">
        <f t="shared" si="4"/>
        <v>1.6066666666666667</v>
      </c>
      <c r="K275" s="21" t="s">
        <v>2020</v>
      </c>
      <c r="L275" s="21" t="s">
        <v>11</v>
      </c>
      <c r="M275" s="30">
        <v>100</v>
      </c>
    </row>
    <row r="276" spans="1:13" x14ac:dyDescent="0.25">
      <c r="A276" s="12" t="s">
        <v>521</v>
      </c>
      <c r="B276" s="28" t="s">
        <v>2076</v>
      </c>
      <c r="C276" s="4" t="s">
        <v>29</v>
      </c>
      <c r="D276" s="5">
        <v>2.6</v>
      </c>
      <c r="E276" s="14">
        <v>559</v>
      </c>
      <c r="F276" s="8">
        <v>26.9</v>
      </c>
      <c r="G276" s="7">
        <v>44.2</v>
      </c>
      <c r="H276" s="5">
        <v>23.6</v>
      </c>
      <c r="I276" s="11">
        <v>2.6</v>
      </c>
      <c r="J276" s="5">
        <f t="shared" si="4"/>
        <v>1.5733333333333335</v>
      </c>
      <c r="K276" s="21" t="s">
        <v>2020</v>
      </c>
      <c r="L276" s="21" t="s">
        <v>11</v>
      </c>
      <c r="M276" s="30">
        <v>100</v>
      </c>
    </row>
    <row r="277" spans="1:13" x14ac:dyDescent="0.25">
      <c r="A277" s="12" t="s">
        <v>522</v>
      </c>
      <c r="B277" s="28" t="s">
        <v>523</v>
      </c>
      <c r="C277" s="4" t="s">
        <v>2328</v>
      </c>
      <c r="D277" s="5">
        <v>9.6</v>
      </c>
      <c r="E277" s="14">
        <v>525</v>
      </c>
      <c r="F277" s="8">
        <v>27.9</v>
      </c>
      <c r="G277" s="7">
        <v>42.7</v>
      </c>
      <c r="H277" s="5">
        <v>17.399999999999999</v>
      </c>
      <c r="I277" s="5">
        <v>2.4</v>
      </c>
      <c r="J277" s="5">
        <f t="shared" si="4"/>
        <v>1.1599999999999999</v>
      </c>
      <c r="K277" s="21" t="s">
        <v>2020</v>
      </c>
      <c r="L277" s="21" t="s">
        <v>11</v>
      </c>
      <c r="M277" s="30">
        <v>100</v>
      </c>
    </row>
    <row r="278" spans="1:13" x14ac:dyDescent="0.25">
      <c r="A278" s="12" t="s">
        <v>524</v>
      </c>
      <c r="B278" s="28" t="s">
        <v>2077</v>
      </c>
      <c r="C278" s="4" t="s">
        <v>2328</v>
      </c>
      <c r="D278" s="5">
        <v>13.5</v>
      </c>
      <c r="E278" s="14">
        <v>331</v>
      </c>
      <c r="F278" s="8">
        <v>24.4</v>
      </c>
      <c r="G278" s="7">
        <v>1.9</v>
      </c>
      <c r="H278" s="5">
        <v>56.6</v>
      </c>
      <c r="I278" s="5">
        <v>1.6</v>
      </c>
      <c r="J278" s="5">
        <f t="shared" si="4"/>
        <v>3.7733333333333334</v>
      </c>
      <c r="K278" s="21" t="s">
        <v>2020</v>
      </c>
      <c r="L278" s="21" t="s">
        <v>11</v>
      </c>
      <c r="M278" s="30">
        <v>100</v>
      </c>
    </row>
    <row r="279" spans="1:13" x14ac:dyDescent="0.25">
      <c r="A279" s="12" t="s">
        <v>525</v>
      </c>
      <c r="B279" s="28" t="s">
        <v>526</v>
      </c>
      <c r="C279" s="4" t="s">
        <v>14</v>
      </c>
      <c r="D279" s="5">
        <v>10.5</v>
      </c>
      <c r="E279" s="14">
        <v>351</v>
      </c>
      <c r="F279" s="8">
        <v>12.2</v>
      </c>
      <c r="G279" s="7">
        <v>1.2</v>
      </c>
      <c r="H279" s="5">
        <v>72.900000000000006</v>
      </c>
      <c r="I279" s="5">
        <v>29.5</v>
      </c>
      <c r="J279" s="5">
        <f t="shared" si="4"/>
        <v>4.8600000000000003</v>
      </c>
      <c r="K279" s="21" t="s">
        <v>2020</v>
      </c>
      <c r="L279" s="21" t="s">
        <v>11</v>
      </c>
      <c r="M279" s="30">
        <v>100</v>
      </c>
    </row>
    <row r="280" spans="1:13" x14ac:dyDescent="0.25">
      <c r="A280" s="12" t="s">
        <v>527</v>
      </c>
      <c r="B280" s="28" t="s">
        <v>528</v>
      </c>
      <c r="C280" s="4" t="s">
        <v>2328</v>
      </c>
      <c r="D280" s="5">
        <v>9.9</v>
      </c>
      <c r="E280" s="14">
        <v>358</v>
      </c>
      <c r="F280" s="8">
        <v>23.4</v>
      </c>
      <c r="G280" s="7">
        <v>2.4</v>
      </c>
      <c r="H280" s="5">
        <v>60.6</v>
      </c>
      <c r="I280" s="5">
        <v>7.4</v>
      </c>
      <c r="J280" s="5">
        <f t="shared" si="4"/>
        <v>4.04</v>
      </c>
      <c r="K280" s="21" t="s">
        <v>2020</v>
      </c>
      <c r="L280" s="21" t="s">
        <v>11</v>
      </c>
      <c r="M280" s="30">
        <v>100</v>
      </c>
    </row>
    <row r="281" spans="1:13" x14ac:dyDescent="0.25">
      <c r="A281" s="12" t="s">
        <v>529</v>
      </c>
      <c r="B281" s="28" t="s">
        <v>530</v>
      </c>
      <c r="C281" s="4" t="s">
        <v>14</v>
      </c>
      <c r="D281" s="5">
        <v>12.8</v>
      </c>
      <c r="E281" s="14">
        <v>354</v>
      </c>
      <c r="F281" s="8">
        <v>12.8</v>
      </c>
      <c r="G281" s="7">
        <v>1.8</v>
      </c>
      <c r="H281" s="5">
        <v>69.3</v>
      </c>
      <c r="I281" s="5">
        <v>26.1</v>
      </c>
      <c r="J281" s="5">
        <f t="shared" si="4"/>
        <v>4.62</v>
      </c>
      <c r="K281" s="21" t="s">
        <v>2020</v>
      </c>
      <c r="L281" s="21" t="s">
        <v>11</v>
      </c>
      <c r="M281" s="30">
        <v>100</v>
      </c>
    </row>
    <row r="282" spans="1:13" x14ac:dyDescent="0.25">
      <c r="A282" s="12" t="s">
        <v>531</v>
      </c>
      <c r="B282" s="28" t="s">
        <v>532</v>
      </c>
      <c r="C282" s="4" t="s">
        <v>14</v>
      </c>
      <c r="D282" s="5">
        <v>13</v>
      </c>
      <c r="E282" s="14">
        <v>616</v>
      </c>
      <c r="F282" s="8">
        <v>13.9</v>
      </c>
      <c r="G282" s="7">
        <v>56.2</v>
      </c>
      <c r="H282" s="5">
        <v>13.7</v>
      </c>
      <c r="I282" s="9"/>
      <c r="J282" s="5">
        <f t="shared" si="4"/>
        <v>0.91333333333333333</v>
      </c>
      <c r="K282" s="21" t="s">
        <v>2020</v>
      </c>
      <c r="L282" s="21" t="s">
        <v>11</v>
      </c>
      <c r="M282" s="30">
        <v>100</v>
      </c>
    </row>
    <row r="283" spans="1:13" x14ac:dyDescent="0.25">
      <c r="A283" s="12" t="s">
        <v>533</v>
      </c>
      <c r="B283" s="28" t="s">
        <v>534</v>
      </c>
      <c r="C283" s="4" t="s">
        <v>29</v>
      </c>
      <c r="D283" s="5">
        <v>3</v>
      </c>
      <c r="E283" s="14">
        <v>657</v>
      </c>
      <c r="F283" s="8">
        <v>15</v>
      </c>
      <c r="G283" s="7">
        <v>66</v>
      </c>
      <c r="H283" s="5">
        <v>13</v>
      </c>
      <c r="I283" s="9"/>
      <c r="J283" s="5">
        <f t="shared" si="4"/>
        <v>0.8666666666666667</v>
      </c>
      <c r="K283" s="21" t="s">
        <v>2020</v>
      </c>
      <c r="L283" s="21" t="s">
        <v>11</v>
      </c>
      <c r="M283" s="30">
        <v>100</v>
      </c>
    </row>
    <row r="284" spans="1:13" x14ac:dyDescent="0.25">
      <c r="A284" s="12" t="s">
        <v>535</v>
      </c>
      <c r="B284" s="28" t="s">
        <v>536</v>
      </c>
      <c r="C284" s="4" t="s">
        <v>14</v>
      </c>
      <c r="D284" s="5">
        <v>74.3</v>
      </c>
      <c r="E284" s="14">
        <v>99</v>
      </c>
      <c r="F284" s="8">
        <v>3.3</v>
      </c>
      <c r="G284" s="7">
        <v>0.1</v>
      </c>
      <c r="H284" s="5">
        <v>21.2</v>
      </c>
      <c r="I284" s="5">
        <v>10.3</v>
      </c>
      <c r="J284" s="5">
        <f t="shared" si="4"/>
        <v>1.4133333333333333</v>
      </c>
      <c r="K284" s="21" t="s">
        <v>2020</v>
      </c>
      <c r="L284" s="21" t="s">
        <v>11</v>
      </c>
      <c r="M284" s="30">
        <v>100</v>
      </c>
    </row>
    <row r="285" spans="1:13" x14ac:dyDescent="0.25">
      <c r="A285" s="12" t="s">
        <v>537</v>
      </c>
      <c r="B285" s="28" t="s">
        <v>538</v>
      </c>
      <c r="C285" s="4" t="s">
        <v>2328</v>
      </c>
      <c r="D285" s="5">
        <v>10.8</v>
      </c>
      <c r="E285" s="14">
        <v>356</v>
      </c>
      <c r="F285" s="8">
        <v>20.5</v>
      </c>
      <c r="G285" s="7">
        <v>4.0999999999999996</v>
      </c>
      <c r="H285" s="5">
        <v>61.6</v>
      </c>
      <c r="I285" s="5">
        <v>7</v>
      </c>
      <c r="J285" s="5">
        <f t="shared" si="4"/>
        <v>4.1066666666666665</v>
      </c>
      <c r="K285" s="21" t="s">
        <v>2020</v>
      </c>
      <c r="L285" s="21" t="s">
        <v>11</v>
      </c>
      <c r="M285" s="30">
        <v>100</v>
      </c>
    </row>
    <row r="286" spans="1:13" x14ac:dyDescent="0.25">
      <c r="A286" s="12" t="s">
        <v>539</v>
      </c>
      <c r="B286" s="28" t="s">
        <v>2078</v>
      </c>
      <c r="C286" s="4" t="s">
        <v>29</v>
      </c>
      <c r="D286" s="5">
        <v>15</v>
      </c>
      <c r="E286" s="14">
        <v>332</v>
      </c>
      <c r="F286" s="8">
        <v>24</v>
      </c>
      <c r="G286" s="7">
        <v>3</v>
      </c>
      <c r="H286" s="5">
        <v>55</v>
      </c>
      <c r="I286" s="11">
        <v>5.6</v>
      </c>
      <c r="J286" s="5">
        <f t="shared" si="4"/>
        <v>3.6666666666666665</v>
      </c>
      <c r="K286" s="21" t="s">
        <v>2020</v>
      </c>
      <c r="L286" s="21" t="s">
        <v>11</v>
      </c>
      <c r="M286" s="30">
        <v>100</v>
      </c>
    </row>
    <row r="287" spans="1:13" x14ac:dyDescent="0.25">
      <c r="A287" s="12" t="s">
        <v>540</v>
      </c>
      <c r="B287" s="28" t="s">
        <v>2079</v>
      </c>
      <c r="C287" s="4" t="s">
        <v>29</v>
      </c>
      <c r="D287" s="5">
        <v>67.2</v>
      </c>
      <c r="E287" s="14">
        <v>125</v>
      </c>
      <c r="F287" s="8">
        <v>8.3000000000000007</v>
      </c>
      <c r="G287" s="7">
        <v>0.7</v>
      </c>
      <c r="H287" s="5">
        <v>22.1</v>
      </c>
      <c r="I287" s="11">
        <v>2.2000000000000002</v>
      </c>
      <c r="J287" s="5">
        <f t="shared" si="4"/>
        <v>1.4733333333333334</v>
      </c>
      <c r="K287" s="21" t="s">
        <v>2020</v>
      </c>
      <c r="L287" s="21" t="s">
        <v>11</v>
      </c>
      <c r="M287" s="30">
        <v>100</v>
      </c>
    </row>
    <row r="288" spans="1:13" x14ac:dyDescent="0.25">
      <c r="A288" s="12" t="s">
        <v>541</v>
      </c>
      <c r="B288" s="28" t="s">
        <v>542</v>
      </c>
      <c r="C288" s="4" t="s">
        <v>29</v>
      </c>
      <c r="D288" s="5">
        <v>88.6</v>
      </c>
      <c r="E288" s="14">
        <v>33</v>
      </c>
      <c r="F288" s="8">
        <v>2.7</v>
      </c>
      <c r="G288" s="7">
        <v>0.2</v>
      </c>
      <c r="H288" s="5">
        <v>7.9</v>
      </c>
      <c r="I288" s="11">
        <v>3.5</v>
      </c>
      <c r="J288" s="5">
        <f t="shared" si="4"/>
        <v>0.52666666666666673</v>
      </c>
      <c r="K288" s="21" t="s">
        <v>2020</v>
      </c>
      <c r="L288" s="21" t="s">
        <v>11</v>
      </c>
      <c r="M288" s="30">
        <v>100</v>
      </c>
    </row>
    <row r="289" spans="1:13" x14ac:dyDescent="0.25">
      <c r="A289" s="12" t="s">
        <v>543</v>
      </c>
      <c r="B289" s="28" t="s">
        <v>544</v>
      </c>
      <c r="C289" s="4" t="s">
        <v>2328</v>
      </c>
      <c r="D289" s="5">
        <v>13</v>
      </c>
      <c r="E289" s="14">
        <v>344</v>
      </c>
      <c r="F289" s="8">
        <v>12.5</v>
      </c>
      <c r="G289" s="7">
        <v>2.1</v>
      </c>
      <c r="H289" s="5">
        <v>69.400000000000006</v>
      </c>
      <c r="I289" s="5">
        <v>7.5</v>
      </c>
      <c r="J289" s="5">
        <f t="shared" si="4"/>
        <v>4.6266666666666669</v>
      </c>
      <c r="K289" s="21" t="s">
        <v>2020</v>
      </c>
      <c r="L289" s="21" t="s">
        <v>11</v>
      </c>
      <c r="M289" s="30">
        <v>100</v>
      </c>
    </row>
    <row r="290" spans="1:13" x14ac:dyDescent="0.25">
      <c r="A290" s="12" t="s">
        <v>545</v>
      </c>
      <c r="B290" s="28" t="s">
        <v>2080</v>
      </c>
      <c r="C290" s="4" t="s">
        <v>29</v>
      </c>
      <c r="D290" s="5">
        <v>11.8</v>
      </c>
      <c r="E290" s="14">
        <v>338</v>
      </c>
      <c r="F290" s="5">
        <v>22.2</v>
      </c>
      <c r="G290" s="5">
        <v>1.5</v>
      </c>
      <c r="H290" s="5">
        <v>61</v>
      </c>
      <c r="I290" s="11">
        <v>5.8</v>
      </c>
      <c r="J290" s="5">
        <f t="shared" si="4"/>
        <v>4.0666666666666664</v>
      </c>
      <c r="K290" s="21" t="s">
        <v>2020</v>
      </c>
      <c r="L290" s="21" t="s">
        <v>11</v>
      </c>
      <c r="M290" s="30">
        <v>100</v>
      </c>
    </row>
    <row r="291" spans="1:13" x14ac:dyDescent="0.25">
      <c r="A291" s="12" t="s">
        <v>546</v>
      </c>
      <c r="B291" s="28" t="s">
        <v>2081</v>
      </c>
      <c r="C291" s="4" t="s">
        <v>29</v>
      </c>
      <c r="D291" s="5">
        <v>77.400000000000006</v>
      </c>
      <c r="E291" s="14">
        <v>85</v>
      </c>
      <c r="F291" s="5">
        <v>5.7</v>
      </c>
      <c r="G291" s="5">
        <v>0.3</v>
      </c>
      <c r="H291" s="5">
        <v>15.4</v>
      </c>
      <c r="I291" s="11">
        <v>10.8</v>
      </c>
      <c r="J291" s="5">
        <f t="shared" si="4"/>
        <v>1.0266666666666666</v>
      </c>
      <c r="K291" s="21" t="s">
        <v>2020</v>
      </c>
      <c r="L291" s="21" t="s">
        <v>11</v>
      </c>
      <c r="M291" s="30">
        <v>100</v>
      </c>
    </row>
    <row r="292" spans="1:13" x14ac:dyDescent="0.25">
      <c r="A292" s="12" t="s">
        <v>547</v>
      </c>
      <c r="B292" s="28" t="s">
        <v>2082</v>
      </c>
      <c r="C292" s="4" t="s">
        <v>29</v>
      </c>
      <c r="D292" s="5">
        <v>61.4</v>
      </c>
      <c r="E292" s="14">
        <v>148</v>
      </c>
      <c r="F292" s="5">
        <v>10.6</v>
      </c>
      <c r="G292" s="5">
        <v>0.5</v>
      </c>
      <c r="H292" s="5">
        <v>26.2</v>
      </c>
      <c r="I292" s="11">
        <v>17</v>
      </c>
      <c r="J292" s="5">
        <f t="shared" si="4"/>
        <v>1.7466666666666666</v>
      </c>
      <c r="K292" s="21" t="s">
        <v>2020</v>
      </c>
      <c r="L292" s="21" t="s">
        <v>11</v>
      </c>
      <c r="M292" s="30">
        <v>100</v>
      </c>
    </row>
    <row r="293" spans="1:13" x14ac:dyDescent="0.25">
      <c r="A293" s="12" t="s">
        <v>548</v>
      </c>
      <c r="B293" s="28" t="s">
        <v>2083</v>
      </c>
      <c r="C293" s="4" t="s">
        <v>2328</v>
      </c>
      <c r="D293" s="5">
        <v>10.199999999999999</v>
      </c>
      <c r="E293" s="14">
        <v>367</v>
      </c>
      <c r="F293" s="5">
        <v>46.4</v>
      </c>
      <c r="G293" s="5">
        <v>5.4</v>
      </c>
      <c r="H293" s="5">
        <v>32.5</v>
      </c>
      <c r="I293" s="5">
        <v>2.6</v>
      </c>
      <c r="J293" s="5">
        <f t="shared" si="4"/>
        <v>2.1666666666666665</v>
      </c>
      <c r="K293" s="21" t="s">
        <v>2020</v>
      </c>
      <c r="L293" s="21" t="s">
        <v>11</v>
      </c>
      <c r="M293" s="30">
        <v>100</v>
      </c>
    </row>
    <row r="294" spans="1:13" x14ac:dyDescent="0.25">
      <c r="A294" s="12" t="s">
        <v>549</v>
      </c>
      <c r="B294" s="28" t="s">
        <v>2084</v>
      </c>
      <c r="C294" s="4" t="s">
        <v>2328</v>
      </c>
      <c r="D294" s="5">
        <v>13.5</v>
      </c>
      <c r="E294" s="14">
        <v>336</v>
      </c>
      <c r="F294" s="5">
        <v>23.8</v>
      </c>
      <c r="G294" s="5">
        <v>1.2</v>
      </c>
      <c r="H294" s="5">
        <v>59.7</v>
      </c>
      <c r="I294" s="5">
        <v>15.4</v>
      </c>
      <c r="J294" s="5">
        <f t="shared" si="4"/>
        <v>3.98</v>
      </c>
      <c r="K294" s="21" t="s">
        <v>2020</v>
      </c>
      <c r="L294" s="21" t="s">
        <v>11</v>
      </c>
      <c r="M294" s="30">
        <v>100</v>
      </c>
    </row>
    <row r="295" spans="1:13" x14ac:dyDescent="0.25">
      <c r="A295" s="12" t="s">
        <v>550</v>
      </c>
      <c r="B295" s="28" t="s">
        <v>551</v>
      </c>
      <c r="C295" s="4" t="s">
        <v>29</v>
      </c>
      <c r="D295" s="5">
        <v>57.7</v>
      </c>
      <c r="E295" s="14">
        <v>165</v>
      </c>
      <c r="F295" s="5">
        <v>4.2</v>
      </c>
      <c r="G295" s="5">
        <v>0.1</v>
      </c>
      <c r="H295" s="5">
        <v>36.700000000000003</v>
      </c>
      <c r="I295" s="11">
        <v>1.8</v>
      </c>
      <c r="J295" s="5">
        <f t="shared" si="4"/>
        <v>2.4466666666666668</v>
      </c>
      <c r="K295" s="21" t="s">
        <v>2020</v>
      </c>
      <c r="L295" s="21" t="s">
        <v>11</v>
      </c>
      <c r="M295" s="30">
        <v>100</v>
      </c>
    </row>
    <row r="296" spans="1:13" x14ac:dyDescent="0.25">
      <c r="A296" s="12" t="s">
        <v>552</v>
      </c>
      <c r="B296" s="28" t="s">
        <v>2085</v>
      </c>
      <c r="C296" s="4" t="s">
        <v>2328</v>
      </c>
      <c r="D296" s="5">
        <v>8.1</v>
      </c>
      <c r="E296" s="14">
        <v>449</v>
      </c>
      <c r="F296" s="5">
        <v>30.6</v>
      </c>
      <c r="G296" s="5">
        <v>25.5</v>
      </c>
      <c r="H296" s="5">
        <v>31.9</v>
      </c>
      <c r="I296" s="5">
        <v>3.5</v>
      </c>
      <c r="J296" s="5">
        <f t="shared" si="4"/>
        <v>2.1266666666666665</v>
      </c>
      <c r="K296" s="21" t="s">
        <v>2020</v>
      </c>
      <c r="L296" s="21" t="s">
        <v>11</v>
      </c>
      <c r="M296" s="30">
        <v>100</v>
      </c>
    </row>
    <row r="297" spans="1:13" x14ac:dyDescent="0.25">
      <c r="A297" s="12" t="s">
        <v>553</v>
      </c>
      <c r="B297" s="28" t="s">
        <v>554</v>
      </c>
      <c r="C297" s="4" t="s">
        <v>29</v>
      </c>
      <c r="D297" s="5">
        <v>5.8</v>
      </c>
      <c r="E297" s="14">
        <v>568</v>
      </c>
      <c r="F297" s="5">
        <v>19.3</v>
      </c>
      <c r="G297" s="5">
        <v>51.1</v>
      </c>
      <c r="H297" s="5">
        <v>18.100000000000001</v>
      </c>
      <c r="I297" s="11">
        <v>3.6</v>
      </c>
      <c r="J297" s="5">
        <f t="shared" si="4"/>
        <v>1.2066666666666668</v>
      </c>
      <c r="K297" s="21" t="s">
        <v>2020</v>
      </c>
      <c r="L297" s="21" t="s">
        <v>11</v>
      </c>
      <c r="M297" s="30">
        <v>100</v>
      </c>
    </row>
    <row r="298" spans="1:13" x14ac:dyDescent="0.25">
      <c r="A298" s="12" t="s">
        <v>555</v>
      </c>
      <c r="B298" s="28" t="s">
        <v>2086</v>
      </c>
      <c r="C298" s="4" t="s">
        <v>127</v>
      </c>
      <c r="D298" s="5">
        <v>55.6</v>
      </c>
      <c r="E298" s="14">
        <v>204</v>
      </c>
      <c r="F298" s="5">
        <v>16.899999999999999</v>
      </c>
      <c r="G298" s="5">
        <v>8.8000000000000007</v>
      </c>
      <c r="H298" s="5">
        <v>17.5</v>
      </c>
      <c r="I298" s="5">
        <v>4.8</v>
      </c>
      <c r="J298" s="5">
        <f t="shared" si="4"/>
        <v>1.1666666666666667</v>
      </c>
      <c r="K298" s="21" t="s">
        <v>2020</v>
      </c>
      <c r="L298" s="21" t="s">
        <v>11</v>
      </c>
      <c r="M298" s="30">
        <v>100</v>
      </c>
    </row>
    <row r="299" spans="1:13" x14ac:dyDescent="0.25">
      <c r="A299" s="12" t="s">
        <v>556</v>
      </c>
      <c r="B299" s="28" t="s">
        <v>557</v>
      </c>
      <c r="C299" s="4" t="s">
        <v>127</v>
      </c>
      <c r="D299" s="5">
        <v>3</v>
      </c>
      <c r="E299" s="14">
        <v>479</v>
      </c>
      <c r="F299" s="5">
        <v>12.7</v>
      </c>
      <c r="G299" s="5">
        <v>23.2</v>
      </c>
      <c r="H299" s="5">
        <v>58.9</v>
      </c>
      <c r="I299" s="5">
        <v>1.2</v>
      </c>
      <c r="J299" s="5">
        <f t="shared" si="4"/>
        <v>3.9266666666666667</v>
      </c>
      <c r="K299" s="21" t="s">
        <v>2020</v>
      </c>
      <c r="L299" s="21" t="s">
        <v>11</v>
      </c>
      <c r="M299" s="30">
        <v>100</v>
      </c>
    </row>
    <row r="300" spans="1:13" x14ac:dyDescent="0.25">
      <c r="A300" s="12" t="s">
        <v>558</v>
      </c>
      <c r="B300" s="28" t="s">
        <v>559</v>
      </c>
      <c r="C300" s="4" t="s">
        <v>127</v>
      </c>
      <c r="D300" s="5">
        <v>61.2</v>
      </c>
      <c r="E300" s="14">
        <v>161</v>
      </c>
      <c r="F300" s="5">
        <v>7.7</v>
      </c>
      <c r="G300" s="5">
        <v>2.8</v>
      </c>
      <c r="H300" s="5">
        <v>27.1</v>
      </c>
      <c r="I300" s="5">
        <v>2</v>
      </c>
      <c r="J300" s="5">
        <f t="shared" si="4"/>
        <v>1.8066666666666669</v>
      </c>
      <c r="K300" s="21" t="s">
        <v>2020</v>
      </c>
      <c r="L300" s="21" t="s">
        <v>11</v>
      </c>
      <c r="M300" s="30">
        <v>100</v>
      </c>
    </row>
    <row r="301" spans="1:13" x14ac:dyDescent="0.25">
      <c r="A301" s="12" t="s">
        <v>560</v>
      </c>
      <c r="B301" s="28" t="s">
        <v>561</v>
      </c>
      <c r="C301" s="4" t="s">
        <v>127</v>
      </c>
      <c r="D301" s="5">
        <v>61.5</v>
      </c>
      <c r="E301" s="14">
        <v>147</v>
      </c>
      <c r="F301" s="5">
        <v>9</v>
      </c>
      <c r="G301" s="5">
        <v>0.5</v>
      </c>
      <c r="H301" s="5">
        <v>27.5</v>
      </c>
      <c r="I301" s="5">
        <v>3.4</v>
      </c>
      <c r="J301" s="5">
        <f t="shared" si="4"/>
        <v>1.8333333333333333</v>
      </c>
      <c r="K301" s="21" t="s">
        <v>2020</v>
      </c>
      <c r="L301" s="21" t="s">
        <v>11</v>
      </c>
      <c r="M301" s="30">
        <v>100</v>
      </c>
    </row>
    <row r="302" spans="1:13" x14ac:dyDescent="0.25">
      <c r="A302" s="12" t="s">
        <v>562</v>
      </c>
      <c r="B302" s="28" t="s">
        <v>2437</v>
      </c>
      <c r="C302" s="4" t="s">
        <v>127</v>
      </c>
      <c r="D302" s="5">
        <v>71.3</v>
      </c>
      <c r="E302" s="14">
        <v>109</v>
      </c>
      <c r="F302" s="5">
        <v>8.6999999999999993</v>
      </c>
      <c r="G302" s="5">
        <v>0.5</v>
      </c>
      <c r="H302" s="5">
        <v>18.3</v>
      </c>
      <c r="I302" s="5">
        <v>1.5</v>
      </c>
      <c r="J302" s="5">
        <f t="shared" si="4"/>
        <v>1.22</v>
      </c>
      <c r="K302" s="21" t="s">
        <v>2020</v>
      </c>
      <c r="L302" s="21" t="s">
        <v>11</v>
      </c>
      <c r="M302" s="30">
        <v>100</v>
      </c>
    </row>
    <row r="303" spans="1:13" x14ac:dyDescent="0.25">
      <c r="A303" s="12" t="s">
        <v>563</v>
      </c>
      <c r="B303" s="28" t="s">
        <v>2087</v>
      </c>
      <c r="C303" s="4" t="s">
        <v>127</v>
      </c>
      <c r="D303" s="5">
        <v>9.6</v>
      </c>
      <c r="E303" s="14">
        <v>521</v>
      </c>
      <c r="F303" s="5">
        <v>32.200000000000003</v>
      </c>
      <c r="G303" s="5">
        <v>37.700000000000003</v>
      </c>
      <c r="H303" s="5">
        <v>22.9</v>
      </c>
      <c r="I303" s="5">
        <v>7.6</v>
      </c>
      <c r="J303" s="5">
        <f t="shared" si="4"/>
        <v>1.5266666666666666</v>
      </c>
      <c r="K303" s="21" t="s">
        <v>2020</v>
      </c>
      <c r="L303" s="21" t="s">
        <v>11</v>
      </c>
      <c r="M303" s="30">
        <v>100</v>
      </c>
    </row>
    <row r="304" spans="1:13" x14ac:dyDescent="0.25">
      <c r="A304" s="12" t="s">
        <v>564</v>
      </c>
      <c r="B304" s="28" t="s">
        <v>565</v>
      </c>
      <c r="C304" s="4" t="s">
        <v>127</v>
      </c>
      <c r="D304" s="5">
        <v>56.8</v>
      </c>
      <c r="E304" s="14">
        <v>189</v>
      </c>
      <c r="F304" s="5">
        <v>20.2</v>
      </c>
      <c r="G304" s="5">
        <v>8.1999999999999993</v>
      </c>
      <c r="H304" s="5">
        <v>12.7</v>
      </c>
      <c r="I304" s="5">
        <v>1.6</v>
      </c>
      <c r="J304" s="5">
        <f t="shared" si="4"/>
        <v>0.84666666666666657</v>
      </c>
      <c r="K304" s="21" t="s">
        <v>2020</v>
      </c>
      <c r="L304" s="21" t="s">
        <v>11</v>
      </c>
      <c r="M304" s="30">
        <v>100</v>
      </c>
    </row>
    <row r="305" spans="1:13" x14ac:dyDescent="0.25">
      <c r="A305" s="12" t="s">
        <v>566</v>
      </c>
      <c r="B305" s="28" t="s">
        <v>2088</v>
      </c>
      <c r="C305" s="4" t="s">
        <v>2328</v>
      </c>
      <c r="D305" s="5">
        <v>59.6</v>
      </c>
      <c r="E305" s="14">
        <v>158</v>
      </c>
      <c r="F305" s="5">
        <v>10.3</v>
      </c>
      <c r="G305" s="5">
        <v>0.9</v>
      </c>
      <c r="H305" s="5">
        <v>28.2</v>
      </c>
      <c r="I305" s="5">
        <v>2.6</v>
      </c>
      <c r="J305" s="5">
        <f t="shared" si="4"/>
        <v>1.88</v>
      </c>
      <c r="K305" s="21" t="s">
        <v>2020</v>
      </c>
      <c r="L305" s="21" t="s">
        <v>11</v>
      </c>
      <c r="M305" s="30">
        <v>100</v>
      </c>
    </row>
    <row r="306" spans="1:13" x14ac:dyDescent="0.25">
      <c r="A306" s="12" t="s">
        <v>567</v>
      </c>
      <c r="B306" s="28" t="s">
        <v>2089</v>
      </c>
      <c r="C306" s="4" t="s">
        <v>2328</v>
      </c>
      <c r="D306" s="5">
        <v>63.1</v>
      </c>
      <c r="E306" s="14">
        <v>144</v>
      </c>
      <c r="F306" s="5">
        <v>10</v>
      </c>
      <c r="G306" s="5">
        <v>1</v>
      </c>
      <c r="H306" s="5">
        <v>24.7</v>
      </c>
      <c r="I306" s="5">
        <v>3.5</v>
      </c>
      <c r="J306" s="5">
        <f t="shared" si="4"/>
        <v>1.6466666666666667</v>
      </c>
      <c r="K306" s="21" t="s">
        <v>2020</v>
      </c>
      <c r="L306" s="21" t="s">
        <v>11</v>
      </c>
      <c r="M306" s="30">
        <v>100</v>
      </c>
    </row>
    <row r="307" spans="1:13" x14ac:dyDescent="0.25">
      <c r="A307" s="12" t="s">
        <v>568</v>
      </c>
      <c r="B307" s="28" t="s">
        <v>2090</v>
      </c>
      <c r="C307" s="4" t="s">
        <v>2328</v>
      </c>
      <c r="D307" s="5">
        <v>1</v>
      </c>
      <c r="E307" s="14">
        <v>629</v>
      </c>
      <c r="F307" s="5">
        <v>20.399999999999999</v>
      </c>
      <c r="G307" s="5">
        <v>56.3</v>
      </c>
      <c r="H307" s="5">
        <v>19.8</v>
      </c>
      <c r="I307" s="5">
        <v>1.1000000000000001</v>
      </c>
      <c r="J307" s="5">
        <f t="shared" si="4"/>
        <v>1.32</v>
      </c>
      <c r="K307" s="21" t="s">
        <v>2020</v>
      </c>
      <c r="L307" s="21" t="s">
        <v>11</v>
      </c>
      <c r="M307" s="30">
        <v>100</v>
      </c>
    </row>
    <row r="308" spans="1:13" x14ac:dyDescent="0.25">
      <c r="A308" s="12" t="s">
        <v>569</v>
      </c>
      <c r="B308" s="28" t="s">
        <v>2091</v>
      </c>
      <c r="C308" s="4" t="s">
        <v>29</v>
      </c>
      <c r="D308" s="5">
        <v>40.200000000000003</v>
      </c>
      <c r="E308" s="14">
        <v>360</v>
      </c>
      <c r="F308" s="5">
        <v>13.5</v>
      </c>
      <c r="G308" s="5">
        <v>31.2</v>
      </c>
      <c r="H308" s="5">
        <v>12.8</v>
      </c>
      <c r="I308" s="9"/>
      <c r="J308" s="5">
        <f t="shared" si="4"/>
        <v>0.85333333333333339</v>
      </c>
      <c r="K308" s="21" t="s">
        <v>2020</v>
      </c>
      <c r="L308" s="21" t="s">
        <v>11</v>
      </c>
      <c r="M308" s="30">
        <v>100</v>
      </c>
    </row>
    <row r="309" spans="1:13" x14ac:dyDescent="0.25">
      <c r="A309" s="12" t="s">
        <v>570</v>
      </c>
      <c r="B309" s="28" t="s">
        <v>571</v>
      </c>
      <c r="C309" s="4" t="s">
        <v>2328</v>
      </c>
      <c r="D309" s="5">
        <v>2.5</v>
      </c>
      <c r="E309" s="14">
        <v>564</v>
      </c>
      <c r="F309" s="5">
        <v>25.5</v>
      </c>
      <c r="G309" s="5">
        <v>44.4</v>
      </c>
      <c r="H309" s="5">
        <v>25.5</v>
      </c>
      <c r="I309" s="5">
        <v>2.8</v>
      </c>
      <c r="J309" s="5">
        <f t="shared" si="4"/>
        <v>1.7</v>
      </c>
      <c r="K309" s="21" t="s">
        <v>2020</v>
      </c>
      <c r="L309" s="21" t="s">
        <v>11</v>
      </c>
      <c r="M309" s="30">
        <v>100</v>
      </c>
    </row>
    <row r="310" spans="1:13" x14ac:dyDescent="0.25">
      <c r="A310" s="12" t="s">
        <v>572</v>
      </c>
      <c r="B310" s="28" t="s">
        <v>573</v>
      </c>
      <c r="C310" s="4" t="s">
        <v>2328</v>
      </c>
      <c r="D310" s="5">
        <v>62.1</v>
      </c>
      <c r="E310" s="14">
        <v>220</v>
      </c>
      <c r="F310" s="5">
        <v>10.6</v>
      </c>
      <c r="G310" s="5">
        <v>18</v>
      </c>
      <c r="H310" s="5">
        <v>8</v>
      </c>
      <c r="I310" s="5">
        <v>1</v>
      </c>
      <c r="J310" s="5">
        <f t="shared" si="4"/>
        <v>0.53333333333333333</v>
      </c>
      <c r="K310" s="21" t="s">
        <v>2020</v>
      </c>
      <c r="L310" s="21" t="s">
        <v>11</v>
      </c>
      <c r="M310" s="30">
        <v>100</v>
      </c>
    </row>
    <row r="311" spans="1:13" x14ac:dyDescent="0.25">
      <c r="A311" s="12" t="s">
        <v>574</v>
      </c>
      <c r="B311" s="28" t="s">
        <v>575</v>
      </c>
      <c r="C311" s="4" t="s">
        <v>2328</v>
      </c>
      <c r="D311" s="5">
        <v>64.400000000000006</v>
      </c>
      <c r="E311" s="14">
        <v>138</v>
      </c>
      <c r="F311" s="8">
        <v>10.7</v>
      </c>
      <c r="G311" s="7">
        <v>1.1000000000000001</v>
      </c>
      <c r="H311" s="5">
        <v>22.6</v>
      </c>
      <c r="I311" s="5">
        <v>0.9</v>
      </c>
      <c r="J311" s="5">
        <f t="shared" si="4"/>
        <v>1.5066666666666668</v>
      </c>
      <c r="K311" s="21" t="s">
        <v>2020</v>
      </c>
      <c r="L311" s="21" t="s">
        <v>11</v>
      </c>
      <c r="M311" s="30">
        <v>100</v>
      </c>
    </row>
    <row r="312" spans="1:13" x14ac:dyDescent="0.25">
      <c r="A312" s="12" t="s">
        <v>576</v>
      </c>
      <c r="B312" s="28" t="s">
        <v>577</v>
      </c>
      <c r="C312" s="4" t="s">
        <v>2328</v>
      </c>
      <c r="D312" s="5">
        <v>70.599999999999994</v>
      </c>
      <c r="E312" s="14">
        <v>96</v>
      </c>
      <c r="F312" s="8">
        <v>3.7</v>
      </c>
      <c r="G312" s="7">
        <v>0.6</v>
      </c>
      <c r="H312" s="5">
        <v>19.100000000000001</v>
      </c>
      <c r="I312" s="5">
        <v>2.7</v>
      </c>
      <c r="J312" s="5">
        <f t="shared" si="4"/>
        <v>1.2733333333333334</v>
      </c>
      <c r="K312" s="21" t="s">
        <v>2020</v>
      </c>
      <c r="L312" s="21" t="s">
        <v>11</v>
      </c>
      <c r="M312" s="30">
        <v>100</v>
      </c>
    </row>
    <row r="313" spans="1:13" x14ac:dyDescent="0.25">
      <c r="A313" s="12" t="s">
        <v>578</v>
      </c>
      <c r="B313" s="28" t="s">
        <v>579</v>
      </c>
      <c r="C313" s="4" t="s">
        <v>2328</v>
      </c>
      <c r="D313" s="5">
        <v>84.1</v>
      </c>
      <c r="E313" s="14">
        <v>67</v>
      </c>
      <c r="F313" s="8">
        <v>5</v>
      </c>
      <c r="G313" s="7">
        <v>2.1</v>
      </c>
      <c r="H313" s="5">
        <v>8.1</v>
      </c>
      <c r="I313" s="5">
        <v>4.0999999999999996</v>
      </c>
      <c r="J313" s="5">
        <f t="shared" si="4"/>
        <v>0.53999999999999992</v>
      </c>
      <c r="K313" s="21" t="s">
        <v>2020</v>
      </c>
      <c r="L313" s="21" t="s">
        <v>11</v>
      </c>
      <c r="M313" s="30">
        <v>100</v>
      </c>
    </row>
    <row r="314" spans="1:13" x14ac:dyDescent="0.25">
      <c r="A314" s="12" t="s">
        <v>580</v>
      </c>
      <c r="B314" s="28" t="s">
        <v>581</v>
      </c>
      <c r="C314" s="4" t="s">
        <v>2328</v>
      </c>
      <c r="D314" s="5">
        <v>82.5</v>
      </c>
      <c r="E314" s="14">
        <v>75</v>
      </c>
      <c r="F314" s="8">
        <v>4.0999999999999996</v>
      </c>
      <c r="G314" s="7">
        <v>2.1</v>
      </c>
      <c r="H314" s="5">
        <v>10.7</v>
      </c>
      <c r="I314" s="5">
        <v>5.0999999999999996</v>
      </c>
      <c r="J314" s="5">
        <f t="shared" si="4"/>
        <v>0.71333333333333326</v>
      </c>
      <c r="K314" s="21" t="s">
        <v>2020</v>
      </c>
      <c r="L314" s="21" t="s">
        <v>11</v>
      </c>
      <c r="M314" s="30">
        <v>100</v>
      </c>
    </row>
    <row r="315" spans="1:13" x14ac:dyDescent="0.25">
      <c r="A315" s="12" t="s">
        <v>582</v>
      </c>
      <c r="B315" s="28" t="s">
        <v>583</v>
      </c>
      <c r="C315" s="4" t="s">
        <v>29</v>
      </c>
      <c r="D315" s="5">
        <v>9</v>
      </c>
      <c r="E315" s="14">
        <v>414</v>
      </c>
      <c r="F315" s="8">
        <v>26.6</v>
      </c>
      <c r="G315" s="7">
        <v>18.3</v>
      </c>
      <c r="H315" s="5">
        <v>41.3</v>
      </c>
      <c r="I315" s="5">
        <v>0</v>
      </c>
      <c r="J315" s="5">
        <f t="shared" si="4"/>
        <v>2.753333333333333</v>
      </c>
      <c r="K315" s="21" t="s">
        <v>2020</v>
      </c>
      <c r="L315" s="21" t="s">
        <v>11</v>
      </c>
      <c r="M315" s="30">
        <v>100</v>
      </c>
    </row>
    <row r="316" spans="1:13" x14ac:dyDescent="0.25">
      <c r="A316" s="12" t="s">
        <v>584</v>
      </c>
      <c r="B316" s="28" t="s">
        <v>2092</v>
      </c>
      <c r="C316" s="4" t="s">
        <v>2328</v>
      </c>
      <c r="D316" s="5">
        <v>80.900000000000006</v>
      </c>
      <c r="E316" s="14">
        <v>76</v>
      </c>
      <c r="F316" s="8">
        <v>5.2</v>
      </c>
      <c r="G316" s="7">
        <v>1.8</v>
      </c>
      <c r="H316" s="5">
        <v>10.6</v>
      </c>
      <c r="I316" s="5">
        <v>2.2000000000000002</v>
      </c>
      <c r="J316" s="5">
        <f t="shared" si="4"/>
        <v>0.70666666666666667</v>
      </c>
      <c r="K316" s="21" t="s">
        <v>2020</v>
      </c>
      <c r="L316" s="21" t="s">
        <v>11</v>
      </c>
      <c r="M316" s="30">
        <v>100</v>
      </c>
    </row>
    <row r="317" spans="1:13" x14ac:dyDescent="0.25">
      <c r="A317" s="12" t="s">
        <v>585</v>
      </c>
      <c r="B317" s="28" t="s">
        <v>586</v>
      </c>
      <c r="C317" s="4" t="s">
        <v>29</v>
      </c>
      <c r="D317" s="5">
        <v>12</v>
      </c>
      <c r="E317" s="14">
        <v>333</v>
      </c>
      <c r="F317" s="8">
        <v>29.3</v>
      </c>
      <c r="G317" s="7">
        <v>3.3</v>
      </c>
      <c r="H317" s="5">
        <v>50</v>
      </c>
      <c r="I317" s="9"/>
      <c r="J317" s="5">
        <f t="shared" si="4"/>
        <v>3.3333333333333335</v>
      </c>
      <c r="K317" s="21" t="s">
        <v>2020</v>
      </c>
      <c r="L317" s="21" t="s">
        <v>11</v>
      </c>
      <c r="M317" s="30">
        <v>100</v>
      </c>
    </row>
    <row r="318" spans="1:13" x14ac:dyDescent="0.25">
      <c r="A318" s="12" t="s">
        <v>587</v>
      </c>
      <c r="B318" s="28" t="s">
        <v>588</v>
      </c>
      <c r="C318" s="4" t="s">
        <v>29</v>
      </c>
      <c r="D318" s="5">
        <v>14</v>
      </c>
      <c r="E318" s="14">
        <v>336</v>
      </c>
      <c r="F318" s="8">
        <v>37.4</v>
      </c>
      <c r="G318" s="7">
        <v>13</v>
      </c>
      <c r="H318" s="5">
        <v>30.5</v>
      </c>
      <c r="I318" s="9"/>
      <c r="J318" s="5">
        <f t="shared" si="4"/>
        <v>2.0333333333333332</v>
      </c>
      <c r="K318" s="21" t="s">
        <v>2020</v>
      </c>
      <c r="L318" s="21" t="s">
        <v>11</v>
      </c>
      <c r="M318" s="30">
        <v>100</v>
      </c>
    </row>
    <row r="319" spans="1:13" x14ac:dyDescent="0.25">
      <c r="A319" s="12" t="s">
        <v>589</v>
      </c>
      <c r="B319" s="28" t="s">
        <v>590</v>
      </c>
      <c r="C319" s="4" t="s">
        <v>29</v>
      </c>
      <c r="D319" s="5">
        <v>16</v>
      </c>
      <c r="E319" s="14">
        <v>368</v>
      </c>
      <c r="F319" s="8">
        <v>23</v>
      </c>
      <c r="G319" s="7">
        <v>15</v>
      </c>
      <c r="H319" s="5">
        <v>40</v>
      </c>
      <c r="I319" s="9"/>
      <c r="J319" s="5">
        <f t="shared" si="4"/>
        <v>2.6666666666666665</v>
      </c>
      <c r="K319" s="21" t="s">
        <v>2020</v>
      </c>
      <c r="L319" s="21" t="s">
        <v>11</v>
      </c>
      <c r="M319" s="30">
        <v>100</v>
      </c>
    </row>
    <row r="320" spans="1:13" x14ac:dyDescent="0.25">
      <c r="A320" s="12" t="s">
        <v>591</v>
      </c>
      <c r="B320" s="28" t="s">
        <v>592</v>
      </c>
      <c r="C320" s="4" t="s">
        <v>14</v>
      </c>
      <c r="D320" s="5">
        <v>17.3</v>
      </c>
      <c r="E320" s="14">
        <v>368</v>
      </c>
      <c r="F320" s="8">
        <v>2.6</v>
      </c>
      <c r="G320" s="7">
        <v>8.6</v>
      </c>
      <c r="H320" s="5">
        <v>70</v>
      </c>
      <c r="I320" s="5">
        <v>0.5</v>
      </c>
      <c r="J320" s="5">
        <f t="shared" si="4"/>
        <v>4.666666666666667</v>
      </c>
      <c r="K320" s="21" t="s">
        <v>2020</v>
      </c>
      <c r="L320" s="21" t="s">
        <v>11</v>
      </c>
      <c r="M320" s="30">
        <v>100</v>
      </c>
    </row>
    <row r="321" spans="1:13" x14ac:dyDescent="0.25">
      <c r="A321" s="12" t="s">
        <v>593</v>
      </c>
      <c r="B321" s="28" t="s">
        <v>2093</v>
      </c>
      <c r="C321" s="4" t="s">
        <v>29</v>
      </c>
      <c r="D321" s="5">
        <v>13</v>
      </c>
      <c r="E321" s="14">
        <v>345</v>
      </c>
      <c r="F321" s="8">
        <v>12</v>
      </c>
      <c r="G321" s="7">
        <v>1.5</v>
      </c>
      <c r="H321" s="5">
        <v>71.5</v>
      </c>
      <c r="I321" s="9"/>
      <c r="J321" s="5">
        <f t="shared" si="4"/>
        <v>4.7666666666666666</v>
      </c>
      <c r="K321" s="21" t="s">
        <v>2020</v>
      </c>
      <c r="L321" s="21" t="s">
        <v>11</v>
      </c>
      <c r="M321" s="30">
        <v>100</v>
      </c>
    </row>
    <row r="322" spans="1:13" x14ac:dyDescent="0.25">
      <c r="A322" s="12" t="s">
        <v>594</v>
      </c>
      <c r="B322" s="28" t="s">
        <v>595</v>
      </c>
      <c r="C322" s="4" t="s">
        <v>14</v>
      </c>
      <c r="D322" s="5">
        <v>14.2</v>
      </c>
      <c r="E322" s="14">
        <v>355</v>
      </c>
      <c r="F322" s="8">
        <v>17.8</v>
      </c>
      <c r="G322" s="7">
        <v>4.5999999999999996</v>
      </c>
      <c r="H322" s="5">
        <v>60.7</v>
      </c>
      <c r="I322" s="9"/>
      <c r="J322" s="5">
        <f t="shared" si="4"/>
        <v>4.0466666666666669</v>
      </c>
      <c r="K322" s="21" t="s">
        <v>2020</v>
      </c>
      <c r="L322" s="21" t="s">
        <v>11</v>
      </c>
      <c r="M322" s="30">
        <v>100</v>
      </c>
    </row>
    <row r="323" spans="1:13" x14ac:dyDescent="0.25">
      <c r="A323" s="12" t="s">
        <v>596</v>
      </c>
      <c r="B323" s="28" t="s">
        <v>2094</v>
      </c>
      <c r="C323" s="4" t="s">
        <v>2328</v>
      </c>
      <c r="D323" s="5">
        <v>2.4</v>
      </c>
      <c r="E323" s="14">
        <v>538</v>
      </c>
      <c r="F323" s="8">
        <v>13.6</v>
      </c>
      <c r="G323" s="7">
        <v>30.3</v>
      </c>
      <c r="H323" s="5">
        <v>52.6</v>
      </c>
      <c r="I323" s="5">
        <v>0.2</v>
      </c>
      <c r="J323" s="5">
        <f t="shared" ref="J323:J386" si="5">H323/15</f>
        <v>3.5066666666666668</v>
      </c>
      <c r="K323" s="21" t="s">
        <v>2020</v>
      </c>
      <c r="L323" s="21" t="s">
        <v>11</v>
      </c>
      <c r="M323" s="30">
        <v>100</v>
      </c>
    </row>
    <row r="324" spans="1:13" x14ac:dyDescent="0.25">
      <c r="A324" s="12" t="s">
        <v>597</v>
      </c>
      <c r="B324" s="28" t="s">
        <v>2095</v>
      </c>
      <c r="C324" s="4" t="s">
        <v>2328</v>
      </c>
      <c r="D324" s="5">
        <v>4.2</v>
      </c>
      <c r="E324" s="14">
        <v>524</v>
      </c>
      <c r="F324" s="8">
        <v>13.3</v>
      </c>
      <c r="G324" s="7">
        <v>29.2</v>
      </c>
      <c r="H324" s="5">
        <v>52</v>
      </c>
      <c r="I324" s="5">
        <v>0.2</v>
      </c>
      <c r="J324" s="5">
        <f t="shared" si="5"/>
        <v>3.4666666666666668</v>
      </c>
      <c r="K324" s="21" t="s">
        <v>2020</v>
      </c>
      <c r="L324" s="21" t="s">
        <v>11</v>
      </c>
      <c r="M324" s="30">
        <v>100</v>
      </c>
    </row>
    <row r="325" spans="1:13" x14ac:dyDescent="0.25">
      <c r="A325" s="12" t="s">
        <v>598</v>
      </c>
      <c r="B325" s="28" t="s">
        <v>599</v>
      </c>
      <c r="C325" s="4" t="s">
        <v>2328</v>
      </c>
      <c r="D325" s="5">
        <v>3.7</v>
      </c>
      <c r="E325" s="14">
        <v>565</v>
      </c>
      <c r="F325" s="8">
        <v>18.2</v>
      </c>
      <c r="G325" s="7">
        <v>38.4</v>
      </c>
      <c r="H325" s="5">
        <v>36.799999999999997</v>
      </c>
      <c r="I325" s="5">
        <v>1.9</v>
      </c>
      <c r="J325" s="5">
        <f t="shared" si="5"/>
        <v>2.4533333333333331</v>
      </c>
      <c r="K325" s="21" t="s">
        <v>2020</v>
      </c>
      <c r="L325" s="21" t="s">
        <v>11</v>
      </c>
      <c r="M325" s="30">
        <v>100</v>
      </c>
    </row>
    <row r="326" spans="1:13" x14ac:dyDescent="0.25">
      <c r="A326" s="12" t="s">
        <v>600</v>
      </c>
      <c r="B326" s="28" t="s">
        <v>601</v>
      </c>
      <c r="C326" s="4" t="s">
        <v>14</v>
      </c>
      <c r="D326" s="5">
        <v>29.6</v>
      </c>
      <c r="E326" s="14">
        <v>350</v>
      </c>
      <c r="F326" s="8">
        <v>1.4</v>
      </c>
      <c r="G326" s="7">
        <v>14.4</v>
      </c>
      <c r="H326" s="5">
        <v>53.6</v>
      </c>
      <c r="I326" s="5">
        <v>1.8</v>
      </c>
      <c r="J326" s="5">
        <f t="shared" si="5"/>
        <v>3.5733333333333333</v>
      </c>
      <c r="K326" s="21" t="s">
        <v>2020</v>
      </c>
      <c r="L326" s="21" t="s">
        <v>11</v>
      </c>
      <c r="M326" s="30">
        <v>100</v>
      </c>
    </row>
    <row r="327" spans="1:13" x14ac:dyDescent="0.25">
      <c r="A327" s="12" t="s">
        <v>602</v>
      </c>
      <c r="B327" s="28" t="s">
        <v>603</v>
      </c>
      <c r="C327" s="4" t="s">
        <v>14</v>
      </c>
      <c r="D327" s="5">
        <v>12.4</v>
      </c>
      <c r="E327" s="14">
        <v>462</v>
      </c>
      <c r="F327" s="8">
        <v>3.1</v>
      </c>
      <c r="G327" s="7">
        <v>24.4</v>
      </c>
      <c r="H327" s="5">
        <v>57.7</v>
      </c>
      <c r="I327" s="5">
        <v>3.3</v>
      </c>
      <c r="J327" s="5">
        <f t="shared" si="5"/>
        <v>3.8466666666666667</v>
      </c>
      <c r="K327" s="21" t="s">
        <v>2020</v>
      </c>
      <c r="L327" s="21" t="s">
        <v>11</v>
      </c>
      <c r="M327" s="30">
        <v>100</v>
      </c>
    </row>
    <row r="328" spans="1:13" x14ac:dyDescent="0.25">
      <c r="A328" s="12" t="s">
        <v>604</v>
      </c>
      <c r="B328" s="28" t="s">
        <v>605</v>
      </c>
      <c r="C328" s="4" t="s">
        <v>2328</v>
      </c>
      <c r="D328" s="5">
        <v>3.1</v>
      </c>
      <c r="E328" s="14">
        <v>533</v>
      </c>
      <c r="F328" s="8">
        <v>27.8</v>
      </c>
      <c r="G328" s="7">
        <v>38.1</v>
      </c>
      <c r="H328" s="5">
        <v>28.8</v>
      </c>
      <c r="I328" s="5">
        <v>2.5</v>
      </c>
      <c r="J328" s="5">
        <f t="shared" si="5"/>
        <v>1.9200000000000002</v>
      </c>
      <c r="K328" s="21" t="s">
        <v>2020</v>
      </c>
      <c r="L328" s="21" t="s">
        <v>11</v>
      </c>
      <c r="M328" s="30">
        <v>100</v>
      </c>
    </row>
    <row r="329" spans="1:13" x14ac:dyDescent="0.25">
      <c r="A329" s="12" t="s">
        <v>606</v>
      </c>
      <c r="B329" s="28" t="s">
        <v>607</v>
      </c>
      <c r="C329" s="4" t="s">
        <v>14</v>
      </c>
      <c r="D329" s="5">
        <v>8.3000000000000007</v>
      </c>
      <c r="E329" s="14">
        <v>516</v>
      </c>
      <c r="F329" s="8">
        <v>14.7</v>
      </c>
      <c r="G329" s="7">
        <v>31.1</v>
      </c>
      <c r="H329" s="5">
        <v>44.4</v>
      </c>
      <c r="I329" s="9"/>
      <c r="J329" s="5">
        <f t="shared" si="5"/>
        <v>2.96</v>
      </c>
      <c r="K329" s="21" t="s">
        <v>2020</v>
      </c>
      <c r="L329" s="21" t="s">
        <v>11</v>
      </c>
      <c r="M329" s="30">
        <v>100</v>
      </c>
    </row>
    <row r="330" spans="1:13" x14ac:dyDescent="0.25">
      <c r="A330" s="12" t="s">
        <v>608</v>
      </c>
      <c r="B330" s="28" t="s">
        <v>609</v>
      </c>
      <c r="C330" s="4" t="s">
        <v>14</v>
      </c>
      <c r="D330" s="5">
        <v>3.1</v>
      </c>
      <c r="E330" s="14">
        <v>480</v>
      </c>
      <c r="F330" s="8">
        <v>18.399999999999999</v>
      </c>
      <c r="G330" s="7">
        <v>19.100000000000001</v>
      </c>
      <c r="H330" s="5">
        <v>58.5</v>
      </c>
      <c r="I330" s="11">
        <v>11.7</v>
      </c>
      <c r="J330" s="5">
        <f t="shared" si="5"/>
        <v>3.9</v>
      </c>
      <c r="K330" s="21" t="s">
        <v>2020</v>
      </c>
      <c r="L330" s="21" t="s">
        <v>11</v>
      </c>
      <c r="M330" s="30">
        <v>100</v>
      </c>
    </row>
    <row r="331" spans="1:13" x14ac:dyDescent="0.25">
      <c r="A331" s="12" t="s">
        <v>610</v>
      </c>
      <c r="B331" s="28" t="s">
        <v>611</v>
      </c>
      <c r="C331" s="4" t="s">
        <v>2328</v>
      </c>
      <c r="D331" s="5">
        <v>4.7</v>
      </c>
      <c r="E331" s="14">
        <v>484</v>
      </c>
      <c r="F331" s="8">
        <v>8.8000000000000007</v>
      </c>
      <c r="G331" s="7">
        <v>26.1</v>
      </c>
      <c r="H331" s="5">
        <v>57.7</v>
      </c>
      <c r="I331" s="5">
        <v>1.8</v>
      </c>
      <c r="J331" s="5">
        <f t="shared" si="5"/>
        <v>3.8466666666666667</v>
      </c>
      <c r="K331" s="21" t="s">
        <v>2020</v>
      </c>
      <c r="L331" s="21" t="s">
        <v>11</v>
      </c>
      <c r="M331" s="30">
        <v>100</v>
      </c>
    </row>
    <row r="332" spans="1:13" x14ac:dyDescent="0.25">
      <c r="A332" s="12" t="s">
        <v>612</v>
      </c>
      <c r="B332" s="28" t="s">
        <v>613</v>
      </c>
      <c r="C332" s="4" t="s">
        <v>2328</v>
      </c>
      <c r="D332" s="5">
        <v>2.1</v>
      </c>
      <c r="E332" s="14">
        <v>561</v>
      </c>
      <c r="F332" s="8">
        <v>25.5</v>
      </c>
      <c r="G332" s="7">
        <v>43.8</v>
      </c>
      <c r="H332" s="5">
        <v>26</v>
      </c>
      <c r="I332" s="5">
        <v>2.2000000000000002</v>
      </c>
      <c r="J332" s="5">
        <f t="shared" si="5"/>
        <v>1.7333333333333334</v>
      </c>
      <c r="K332" s="21" t="s">
        <v>2020</v>
      </c>
      <c r="L332" s="21" t="s">
        <v>11</v>
      </c>
      <c r="M332" s="30">
        <v>100</v>
      </c>
    </row>
    <row r="333" spans="1:13" x14ac:dyDescent="0.25">
      <c r="A333" s="12" t="s">
        <v>614</v>
      </c>
      <c r="B333" s="28" t="s">
        <v>2096</v>
      </c>
      <c r="C333" s="4" t="s">
        <v>29</v>
      </c>
      <c r="D333" s="5">
        <v>3</v>
      </c>
      <c r="E333" s="14">
        <v>590</v>
      </c>
      <c r="F333" s="8">
        <v>27</v>
      </c>
      <c r="G333" s="7">
        <v>49</v>
      </c>
      <c r="H333" s="5">
        <v>20.9</v>
      </c>
      <c r="I333" s="11">
        <v>1.6</v>
      </c>
      <c r="J333" s="5">
        <f t="shared" si="5"/>
        <v>1.3933333333333333</v>
      </c>
      <c r="K333" s="21" t="s">
        <v>2020</v>
      </c>
      <c r="L333" s="21" t="s">
        <v>11</v>
      </c>
      <c r="M333" s="30">
        <v>100</v>
      </c>
    </row>
    <row r="334" spans="1:13" x14ac:dyDescent="0.25">
      <c r="A334" s="12" t="s">
        <v>615</v>
      </c>
      <c r="B334" s="28" t="s">
        <v>616</v>
      </c>
      <c r="C334" s="4" t="s">
        <v>2328</v>
      </c>
      <c r="D334" s="5">
        <v>10.8</v>
      </c>
      <c r="E334" s="14">
        <v>380</v>
      </c>
      <c r="F334" s="8">
        <v>48.9</v>
      </c>
      <c r="G334" s="7">
        <v>13.8</v>
      </c>
      <c r="H334" s="5">
        <v>23.3</v>
      </c>
      <c r="I334" s="11">
        <v>0</v>
      </c>
      <c r="J334" s="5">
        <f t="shared" si="5"/>
        <v>1.5533333333333335</v>
      </c>
      <c r="K334" s="21" t="s">
        <v>2020</v>
      </c>
      <c r="L334" s="21" t="s">
        <v>11</v>
      </c>
      <c r="M334" s="30">
        <v>100</v>
      </c>
    </row>
    <row r="335" spans="1:13" x14ac:dyDescent="0.25">
      <c r="A335" s="12" t="s">
        <v>617</v>
      </c>
      <c r="B335" s="28" t="s">
        <v>618</v>
      </c>
      <c r="C335" s="4" t="s">
        <v>2328</v>
      </c>
      <c r="D335" s="5">
        <v>79.8</v>
      </c>
      <c r="E335" s="14">
        <v>90</v>
      </c>
      <c r="F335" s="5">
        <v>10.7</v>
      </c>
      <c r="G335" s="5">
        <v>4</v>
      </c>
      <c r="H335" s="5">
        <v>4.7</v>
      </c>
      <c r="I335" s="9"/>
      <c r="J335" s="5">
        <f t="shared" si="5"/>
        <v>0.31333333333333335</v>
      </c>
      <c r="K335" s="21" t="s">
        <v>2020</v>
      </c>
      <c r="L335" s="21" t="s">
        <v>11</v>
      </c>
      <c r="M335" s="30">
        <v>100</v>
      </c>
    </row>
    <row r="336" spans="1:13" x14ac:dyDescent="0.25">
      <c r="A336" s="12" t="s">
        <v>619</v>
      </c>
      <c r="B336" s="28" t="s">
        <v>620</v>
      </c>
      <c r="C336" s="4" t="s">
        <v>2328</v>
      </c>
      <c r="D336" s="5">
        <v>3</v>
      </c>
      <c r="E336" s="14">
        <v>598</v>
      </c>
      <c r="F336" s="5">
        <v>8.3000000000000007</v>
      </c>
      <c r="G336" s="5">
        <v>43.8</v>
      </c>
      <c r="H336" s="5">
        <v>42.6</v>
      </c>
      <c r="I336" s="5">
        <v>3.3</v>
      </c>
      <c r="J336" s="5">
        <f t="shared" si="5"/>
        <v>2.8400000000000003</v>
      </c>
      <c r="K336" s="21" t="s">
        <v>2020</v>
      </c>
      <c r="L336" s="21" t="s">
        <v>11</v>
      </c>
      <c r="M336" s="30">
        <v>100</v>
      </c>
    </row>
    <row r="337" spans="1:13" x14ac:dyDescent="0.25">
      <c r="A337" s="12" t="s">
        <v>621</v>
      </c>
      <c r="B337" s="28" t="s">
        <v>622</v>
      </c>
      <c r="C337" s="4" t="s">
        <v>2328</v>
      </c>
      <c r="D337" s="5">
        <v>3.3</v>
      </c>
      <c r="E337" s="14">
        <v>581</v>
      </c>
      <c r="F337" s="5">
        <v>12.1</v>
      </c>
      <c r="G337" s="5">
        <v>40.6</v>
      </c>
      <c r="H337" s="5">
        <v>41.7</v>
      </c>
      <c r="I337" s="5">
        <v>2.2000000000000002</v>
      </c>
      <c r="J337" s="5">
        <f t="shared" si="5"/>
        <v>2.7800000000000002</v>
      </c>
      <c r="K337" s="21" t="s">
        <v>2020</v>
      </c>
      <c r="L337" s="21" t="s">
        <v>11</v>
      </c>
      <c r="M337" s="30">
        <v>100</v>
      </c>
    </row>
    <row r="338" spans="1:13" x14ac:dyDescent="0.25">
      <c r="A338" s="12" t="s">
        <v>623</v>
      </c>
      <c r="B338" s="28" t="s">
        <v>2097</v>
      </c>
      <c r="C338" s="4" t="s">
        <v>2328</v>
      </c>
      <c r="D338" s="5">
        <v>4.5</v>
      </c>
      <c r="E338" s="14">
        <v>556</v>
      </c>
      <c r="F338" s="5">
        <v>15.8</v>
      </c>
      <c r="G338" s="5">
        <v>37.1</v>
      </c>
      <c r="H338" s="5">
        <v>39.799999999999997</v>
      </c>
      <c r="I338" s="5">
        <v>3.5</v>
      </c>
      <c r="J338" s="5">
        <f t="shared" si="5"/>
        <v>2.6533333333333333</v>
      </c>
      <c r="K338" s="21" t="s">
        <v>2020</v>
      </c>
      <c r="L338" s="21" t="s">
        <v>11</v>
      </c>
      <c r="M338" s="30">
        <v>100</v>
      </c>
    </row>
    <row r="339" spans="1:13" x14ac:dyDescent="0.25">
      <c r="A339" s="12" t="s">
        <v>624</v>
      </c>
      <c r="B339" s="28" t="s">
        <v>2098</v>
      </c>
      <c r="C339" s="4" t="s">
        <v>2328</v>
      </c>
      <c r="D339" s="5">
        <v>3.2</v>
      </c>
      <c r="E339" s="14">
        <v>542</v>
      </c>
      <c r="F339" s="5">
        <v>40.299999999999997</v>
      </c>
      <c r="G339" s="5">
        <v>42.4</v>
      </c>
      <c r="H339" s="5">
        <v>11.6</v>
      </c>
      <c r="I339" s="5">
        <v>2.2000000000000002</v>
      </c>
      <c r="J339" s="5">
        <f t="shared" si="5"/>
        <v>0.77333333333333332</v>
      </c>
      <c r="K339" s="21" t="s">
        <v>2020</v>
      </c>
      <c r="L339" s="21" t="s">
        <v>11</v>
      </c>
      <c r="M339" s="30">
        <v>100</v>
      </c>
    </row>
    <row r="340" spans="1:13" x14ac:dyDescent="0.25">
      <c r="A340" s="12" t="s">
        <v>625</v>
      </c>
      <c r="B340" s="28" t="s">
        <v>2099</v>
      </c>
      <c r="C340" s="4" t="s">
        <v>2328</v>
      </c>
      <c r="D340" s="5">
        <v>4.4000000000000004</v>
      </c>
      <c r="E340" s="14">
        <v>510</v>
      </c>
      <c r="F340" s="5">
        <v>12.3</v>
      </c>
      <c r="G340" s="5">
        <v>27.9</v>
      </c>
      <c r="H340" s="5">
        <v>52.4</v>
      </c>
      <c r="I340" s="5">
        <v>3.6</v>
      </c>
      <c r="J340" s="5">
        <f t="shared" si="5"/>
        <v>3.4933333333333332</v>
      </c>
      <c r="K340" s="21" t="s">
        <v>2020</v>
      </c>
      <c r="L340" s="21" t="s">
        <v>11</v>
      </c>
      <c r="M340" s="30">
        <v>100</v>
      </c>
    </row>
    <row r="341" spans="1:13" x14ac:dyDescent="0.25">
      <c r="A341" s="12" t="s">
        <v>626</v>
      </c>
      <c r="B341" s="28" t="s">
        <v>2100</v>
      </c>
      <c r="C341" s="4" t="s">
        <v>2328</v>
      </c>
      <c r="D341" s="5">
        <v>4.5</v>
      </c>
      <c r="E341" s="14">
        <v>529</v>
      </c>
      <c r="F341" s="5">
        <v>20.8</v>
      </c>
      <c r="G341" s="5">
        <v>31.7</v>
      </c>
      <c r="H341" s="5">
        <v>40.200000000000003</v>
      </c>
      <c r="I341" s="5">
        <v>3</v>
      </c>
      <c r="J341" s="5">
        <f t="shared" si="5"/>
        <v>2.68</v>
      </c>
      <c r="K341" s="21" t="s">
        <v>2020</v>
      </c>
      <c r="L341" s="21" t="s">
        <v>11</v>
      </c>
      <c r="M341" s="30">
        <v>100</v>
      </c>
    </row>
    <row r="342" spans="1:13" x14ac:dyDescent="0.25">
      <c r="A342" s="12" t="s">
        <v>627</v>
      </c>
      <c r="B342" s="28" t="s">
        <v>2101</v>
      </c>
      <c r="C342" s="4" t="s">
        <v>2328</v>
      </c>
      <c r="D342" s="5">
        <v>4.8</v>
      </c>
      <c r="E342" s="14">
        <v>540</v>
      </c>
      <c r="F342" s="5">
        <v>16.7</v>
      </c>
      <c r="G342" s="5">
        <v>33.9</v>
      </c>
      <c r="H342" s="5">
        <v>42</v>
      </c>
      <c r="I342" s="5">
        <v>2.2000000000000002</v>
      </c>
      <c r="J342" s="5">
        <f t="shared" si="5"/>
        <v>2.8</v>
      </c>
      <c r="K342" s="21" t="s">
        <v>2020</v>
      </c>
      <c r="L342" s="21" t="s">
        <v>11</v>
      </c>
      <c r="M342" s="30">
        <v>100</v>
      </c>
    </row>
    <row r="343" spans="1:13" x14ac:dyDescent="0.25">
      <c r="A343" s="12" t="s">
        <v>628</v>
      </c>
      <c r="B343" s="28" t="s">
        <v>629</v>
      </c>
      <c r="C343" s="4" t="s">
        <v>29</v>
      </c>
      <c r="D343" s="5">
        <v>9.9</v>
      </c>
      <c r="E343" s="14">
        <v>515</v>
      </c>
      <c r="F343" s="5">
        <v>30.6</v>
      </c>
      <c r="G343" s="5">
        <v>42.1</v>
      </c>
      <c r="H343" s="5">
        <v>13.8</v>
      </c>
      <c r="I343" s="11">
        <v>13.6</v>
      </c>
      <c r="J343" s="5">
        <f t="shared" si="5"/>
        <v>0.92</v>
      </c>
      <c r="K343" s="21" t="s">
        <v>2020</v>
      </c>
      <c r="L343" s="21" t="s">
        <v>11</v>
      </c>
      <c r="M343" s="30">
        <v>100</v>
      </c>
    </row>
    <row r="344" spans="1:13" x14ac:dyDescent="0.25">
      <c r="A344" s="12" t="s">
        <v>630</v>
      </c>
      <c r="B344" s="28" t="s">
        <v>2102</v>
      </c>
      <c r="C344" s="4" t="s">
        <v>2328</v>
      </c>
      <c r="D344" s="5">
        <v>5.6</v>
      </c>
      <c r="E344" s="14">
        <v>439</v>
      </c>
      <c r="F344" s="5">
        <v>10</v>
      </c>
      <c r="G344" s="5">
        <v>16.399999999999999</v>
      </c>
      <c r="H344" s="5">
        <v>65.7</v>
      </c>
      <c r="I344" s="9"/>
      <c r="J344" s="5">
        <f t="shared" si="5"/>
        <v>4.38</v>
      </c>
      <c r="K344" s="21" t="s">
        <v>2020</v>
      </c>
      <c r="L344" s="21" t="s">
        <v>11</v>
      </c>
      <c r="M344" s="30">
        <v>100</v>
      </c>
    </row>
    <row r="345" spans="1:13" x14ac:dyDescent="0.25">
      <c r="A345" s="12" t="s">
        <v>631</v>
      </c>
      <c r="B345" s="28" t="s">
        <v>2103</v>
      </c>
      <c r="C345" s="4" t="s">
        <v>2328</v>
      </c>
      <c r="D345" s="5">
        <v>8</v>
      </c>
      <c r="E345" s="14">
        <v>431</v>
      </c>
      <c r="F345" s="5">
        <v>11.1</v>
      </c>
      <c r="G345" s="5">
        <v>16.2</v>
      </c>
      <c r="H345" s="5">
        <v>63</v>
      </c>
      <c r="I345" s="9"/>
      <c r="J345" s="5">
        <f t="shared" si="5"/>
        <v>4.2</v>
      </c>
      <c r="K345" s="21" t="s">
        <v>2020</v>
      </c>
      <c r="L345" s="21" t="s">
        <v>11</v>
      </c>
      <c r="M345" s="30">
        <v>100</v>
      </c>
    </row>
    <row r="346" spans="1:13" x14ac:dyDescent="0.25">
      <c r="A346" s="12" t="s">
        <v>632</v>
      </c>
      <c r="B346" s="28" t="s">
        <v>2104</v>
      </c>
      <c r="C346" s="4" t="s">
        <v>2328</v>
      </c>
      <c r="D346" s="5">
        <v>3.3</v>
      </c>
      <c r="E346" s="14">
        <v>485</v>
      </c>
      <c r="F346" s="5">
        <v>11.5</v>
      </c>
      <c r="G346" s="5">
        <v>24.5</v>
      </c>
      <c r="H346" s="5">
        <v>59.1</v>
      </c>
      <c r="I346" s="9"/>
      <c r="J346" s="5">
        <f t="shared" si="5"/>
        <v>3.94</v>
      </c>
      <c r="K346" s="21" t="s">
        <v>2020</v>
      </c>
      <c r="L346" s="21" t="s">
        <v>11</v>
      </c>
      <c r="M346" s="30">
        <v>100</v>
      </c>
    </row>
    <row r="347" spans="1:13" x14ac:dyDescent="0.25">
      <c r="A347" s="12" t="s">
        <v>633</v>
      </c>
      <c r="B347" s="28" t="s">
        <v>634</v>
      </c>
      <c r="C347" s="16" t="s">
        <v>635</v>
      </c>
      <c r="D347" s="5">
        <v>79.900000000000006</v>
      </c>
      <c r="E347" s="14">
        <v>128</v>
      </c>
      <c r="F347" s="5">
        <v>8</v>
      </c>
      <c r="G347" s="5">
        <v>10</v>
      </c>
      <c r="H347" s="5">
        <v>1.3</v>
      </c>
      <c r="I347" s="5">
        <v>0.2</v>
      </c>
      <c r="J347" s="5">
        <f t="shared" si="5"/>
        <v>8.666666666666667E-2</v>
      </c>
      <c r="K347" s="21" t="s">
        <v>2020</v>
      </c>
      <c r="L347" s="21" t="s">
        <v>11</v>
      </c>
      <c r="M347" s="30">
        <v>100</v>
      </c>
    </row>
    <row r="348" spans="1:13" x14ac:dyDescent="0.25">
      <c r="A348" s="12" t="s">
        <v>636</v>
      </c>
      <c r="B348" s="28" t="s">
        <v>637</v>
      </c>
      <c r="C348" s="4" t="s">
        <v>29</v>
      </c>
      <c r="D348" s="5">
        <v>57</v>
      </c>
      <c r="E348" s="14">
        <v>187</v>
      </c>
      <c r="F348" s="5">
        <v>13</v>
      </c>
      <c r="G348" s="5">
        <v>6</v>
      </c>
      <c r="H348" s="5">
        <v>22.6</v>
      </c>
      <c r="I348" s="9"/>
      <c r="J348" s="5">
        <f t="shared" si="5"/>
        <v>1.5066666666666668</v>
      </c>
      <c r="K348" s="21" t="s">
        <v>2020</v>
      </c>
      <c r="L348" s="21" t="s">
        <v>11</v>
      </c>
      <c r="M348" s="30">
        <v>100</v>
      </c>
    </row>
    <row r="349" spans="1:13" x14ac:dyDescent="0.25">
      <c r="A349" s="12" t="s">
        <v>638</v>
      </c>
      <c r="B349" s="28" t="s">
        <v>2105</v>
      </c>
      <c r="C349" s="4" t="s">
        <v>2328</v>
      </c>
      <c r="D349" s="5">
        <v>13.4</v>
      </c>
      <c r="E349" s="14">
        <v>376</v>
      </c>
      <c r="F349" s="5">
        <v>14.9</v>
      </c>
      <c r="G349" s="5">
        <v>6</v>
      </c>
      <c r="H349" s="5">
        <v>65.7</v>
      </c>
      <c r="I349" s="5">
        <v>12.3</v>
      </c>
      <c r="J349" s="5">
        <f t="shared" si="5"/>
        <v>4.38</v>
      </c>
      <c r="K349" s="21" t="s">
        <v>2020</v>
      </c>
      <c r="L349" s="21" t="s">
        <v>11</v>
      </c>
      <c r="M349" s="30">
        <v>100</v>
      </c>
    </row>
    <row r="350" spans="1:13" x14ac:dyDescent="0.25">
      <c r="A350" s="12" t="s">
        <v>639</v>
      </c>
      <c r="B350" s="28" t="s">
        <v>2106</v>
      </c>
      <c r="C350" s="4" t="s">
        <v>2328</v>
      </c>
      <c r="D350" s="5">
        <v>16.5</v>
      </c>
      <c r="E350" s="14">
        <v>351</v>
      </c>
      <c r="F350" s="5">
        <v>11</v>
      </c>
      <c r="G350" s="5">
        <v>5.3</v>
      </c>
      <c r="H350" s="5">
        <v>65.900000000000006</v>
      </c>
      <c r="I350" s="5">
        <v>9</v>
      </c>
      <c r="J350" s="5">
        <f t="shared" si="5"/>
        <v>4.3933333333333335</v>
      </c>
      <c r="K350" s="21" t="s">
        <v>2020</v>
      </c>
      <c r="L350" s="21" t="s">
        <v>11</v>
      </c>
      <c r="M350" s="30">
        <v>100</v>
      </c>
    </row>
    <row r="351" spans="1:13" x14ac:dyDescent="0.25">
      <c r="A351" s="12" t="s">
        <v>640</v>
      </c>
      <c r="B351" s="28" t="s">
        <v>2107</v>
      </c>
      <c r="C351" s="4" t="s">
        <v>2328</v>
      </c>
      <c r="D351" s="5">
        <v>65</v>
      </c>
      <c r="E351" s="14">
        <v>132</v>
      </c>
      <c r="F351" s="5">
        <v>12.7</v>
      </c>
      <c r="G351" s="5">
        <v>3.8</v>
      </c>
      <c r="H351" s="5">
        <v>13.7</v>
      </c>
      <c r="I351" s="5">
        <v>3.1</v>
      </c>
      <c r="J351" s="5">
        <f t="shared" si="5"/>
        <v>0.91333333333333333</v>
      </c>
      <c r="K351" s="21" t="s">
        <v>2020</v>
      </c>
      <c r="L351" s="21" t="s">
        <v>11</v>
      </c>
      <c r="M351" s="30">
        <v>100</v>
      </c>
    </row>
    <row r="352" spans="1:13" x14ac:dyDescent="0.25">
      <c r="A352" s="12" t="s">
        <v>641</v>
      </c>
      <c r="B352" s="28" t="s">
        <v>2108</v>
      </c>
      <c r="C352" s="4" t="s">
        <v>2328</v>
      </c>
      <c r="D352" s="5">
        <v>3.9</v>
      </c>
      <c r="E352" s="14">
        <v>513</v>
      </c>
      <c r="F352" s="5">
        <v>17.5</v>
      </c>
      <c r="G352" s="5">
        <v>32.5</v>
      </c>
      <c r="H352" s="5">
        <v>44.3</v>
      </c>
      <c r="I352" s="5">
        <v>1.7</v>
      </c>
      <c r="J352" s="5">
        <f t="shared" si="5"/>
        <v>2.9533333333333331</v>
      </c>
      <c r="K352" s="21" t="s">
        <v>2020</v>
      </c>
      <c r="L352" s="21" t="s">
        <v>11</v>
      </c>
      <c r="M352" s="30">
        <v>100</v>
      </c>
    </row>
    <row r="353" spans="1:13" x14ac:dyDescent="0.25">
      <c r="A353" s="12" t="s">
        <v>642</v>
      </c>
      <c r="B353" s="28" t="s">
        <v>643</v>
      </c>
      <c r="C353" s="4" t="s">
        <v>2328</v>
      </c>
      <c r="D353" s="5">
        <v>6.1</v>
      </c>
      <c r="E353" s="14">
        <v>451</v>
      </c>
      <c r="F353" s="5">
        <v>11.2</v>
      </c>
      <c r="G353" s="5">
        <v>20.2</v>
      </c>
      <c r="H353" s="5">
        <v>59.7</v>
      </c>
      <c r="I353" s="5">
        <v>1.8</v>
      </c>
      <c r="J353" s="5">
        <f t="shared" si="5"/>
        <v>3.98</v>
      </c>
      <c r="K353" s="21" t="s">
        <v>2020</v>
      </c>
      <c r="L353" s="21" t="s">
        <v>11</v>
      </c>
      <c r="M353" s="30">
        <v>100</v>
      </c>
    </row>
    <row r="354" spans="1:13" x14ac:dyDescent="0.25">
      <c r="A354" s="12" t="s">
        <v>644</v>
      </c>
      <c r="B354" s="28" t="s">
        <v>645</v>
      </c>
      <c r="C354" s="4" t="s">
        <v>2328</v>
      </c>
      <c r="D354" s="5">
        <v>4</v>
      </c>
      <c r="E354" s="14">
        <v>497</v>
      </c>
      <c r="F354" s="5">
        <v>17</v>
      </c>
      <c r="G354" s="5">
        <v>27.6</v>
      </c>
      <c r="H354" s="5">
        <v>50.8</v>
      </c>
      <c r="I354" s="5">
        <v>2.4</v>
      </c>
      <c r="J354" s="5">
        <f t="shared" si="5"/>
        <v>3.3866666666666663</v>
      </c>
      <c r="K354" s="21" t="s">
        <v>2020</v>
      </c>
      <c r="L354" s="21" t="s">
        <v>11</v>
      </c>
      <c r="M354" s="30">
        <v>100</v>
      </c>
    </row>
    <row r="355" spans="1:13" x14ac:dyDescent="0.25">
      <c r="A355" s="12" t="s">
        <v>646</v>
      </c>
      <c r="B355" s="28" t="s">
        <v>647</v>
      </c>
      <c r="C355" s="4" t="s">
        <v>14</v>
      </c>
      <c r="D355" s="5">
        <v>83.9</v>
      </c>
      <c r="E355" s="14">
        <v>64</v>
      </c>
      <c r="F355" s="5">
        <v>2.1</v>
      </c>
      <c r="G355" s="5">
        <v>0.6</v>
      </c>
      <c r="H355" s="5">
        <v>12.5</v>
      </c>
      <c r="I355" s="5">
        <v>5.7</v>
      </c>
      <c r="J355" s="5">
        <f t="shared" si="5"/>
        <v>0.83333333333333337</v>
      </c>
      <c r="K355" s="21" t="s">
        <v>2020</v>
      </c>
      <c r="L355" s="21" t="s">
        <v>11</v>
      </c>
      <c r="M355" s="30">
        <v>100</v>
      </c>
    </row>
    <row r="356" spans="1:13" x14ac:dyDescent="0.25">
      <c r="A356" s="12" t="s">
        <v>648</v>
      </c>
      <c r="B356" s="28" t="s">
        <v>649</v>
      </c>
      <c r="C356" s="4" t="s">
        <v>29</v>
      </c>
      <c r="D356" s="5">
        <v>3</v>
      </c>
      <c r="E356" s="14">
        <v>344</v>
      </c>
      <c r="F356" s="5">
        <v>30</v>
      </c>
      <c r="G356" s="5">
        <v>20</v>
      </c>
      <c r="H356" s="5">
        <v>43</v>
      </c>
      <c r="I356" s="11">
        <v>6.2</v>
      </c>
      <c r="J356" s="5">
        <f t="shared" si="5"/>
        <v>2.8666666666666667</v>
      </c>
      <c r="K356" s="21" t="s">
        <v>2020</v>
      </c>
      <c r="L356" s="21" t="s">
        <v>11</v>
      </c>
      <c r="M356" s="30">
        <v>100</v>
      </c>
    </row>
    <row r="357" spans="1:13" x14ac:dyDescent="0.25">
      <c r="A357" s="12" t="s">
        <v>650</v>
      </c>
      <c r="B357" s="28" t="s">
        <v>651</v>
      </c>
      <c r="C357" s="4" t="s">
        <v>29</v>
      </c>
      <c r="D357" s="5">
        <v>87</v>
      </c>
      <c r="E357" s="14">
        <v>41</v>
      </c>
      <c r="F357" s="8">
        <v>3.5</v>
      </c>
      <c r="G357" s="7">
        <v>2.5</v>
      </c>
      <c r="H357" s="5">
        <v>5</v>
      </c>
      <c r="I357" s="10">
        <v>0.2</v>
      </c>
      <c r="J357" s="5">
        <f t="shared" si="5"/>
        <v>0.33333333333333331</v>
      </c>
      <c r="K357" s="21" t="s">
        <v>2020</v>
      </c>
      <c r="L357" s="21" t="s">
        <v>11</v>
      </c>
      <c r="M357" s="30">
        <v>100</v>
      </c>
    </row>
    <row r="358" spans="1:13" x14ac:dyDescent="0.25">
      <c r="A358" s="12" t="s">
        <v>652</v>
      </c>
      <c r="B358" s="28" t="s">
        <v>653</v>
      </c>
      <c r="C358" s="4" t="s">
        <v>2328</v>
      </c>
      <c r="D358" s="5">
        <v>82.2</v>
      </c>
      <c r="E358" s="14">
        <v>80</v>
      </c>
      <c r="F358" s="8">
        <v>10.9</v>
      </c>
      <c r="G358" s="7">
        <v>4.7</v>
      </c>
      <c r="H358" s="5">
        <v>0.8</v>
      </c>
      <c r="I358" s="7">
        <v>0.1</v>
      </c>
      <c r="J358" s="5">
        <f t="shared" si="5"/>
        <v>5.3333333333333337E-2</v>
      </c>
      <c r="K358" s="21" t="s">
        <v>2020</v>
      </c>
      <c r="L358" s="21" t="s">
        <v>11</v>
      </c>
      <c r="M358" s="30">
        <v>100</v>
      </c>
    </row>
    <row r="359" spans="1:13" x14ac:dyDescent="0.25">
      <c r="A359" s="12" t="s">
        <v>654</v>
      </c>
      <c r="B359" s="28" t="s">
        <v>655</v>
      </c>
      <c r="C359" s="4" t="s">
        <v>2328</v>
      </c>
      <c r="D359" s="5">
        <v>77.3</v>
      </c>
      <c r="E359" s="14">
        <v>115</v>
      </c>
      <c r="F359" s="8">
        <v>9.6999999999999993</v>
      </c>
      <c r="G359" s="7">
        <v>8.5</v>
      </c>
      <c r="H359" s="5">
        <v>2.5</v>
      </c>
      <c r="I359" s="7">
        <v>0.1</v>
      </c>
      <c r="J359" s="5">
        <f t="shared" si="5"/>
        <v>0.16666666666666666</v>
      </c>
      <c r="K359" s="21" t="s">
        <v>2020</v>
      </c>
      <c r="L359" s="21" t="s">
        <v>11</v>
      </c>
      <c r="M359" s="30">
        <v>100</v>
      </c>
    </row>
    <row r="360" spans="1:13" x14ac:dyDescent="0.25">
      <c r="A360" s="12" t="s">
        <v>656</v>
      </c>
      <c r="B360" s="28" t="s">
        <v>657</v>
      </c>
      <c r="C360" s="4" t="s">
        <v>2330</v>
      </c>
      <c r="D360" s="5">
        <v>41.8</v>
      </c>
      <c r="E360" s="14">
        <v>328</v>
      </c>
      <c r="F360" s="8">
        <v>12.6</v>
      </c>
      <c r="G360" s="7">
        <v>19.899999999999999</v>
      </c>
      <c r="H360" s="5">
        <v>24.6</v>
      </c>
      <c r="I360" s="7">
        <v>0.4</v>
      </c>
      <c r="J360" s="5">
        <f t="shared" si="5"/>
        <v>1.6400000000000001</v>
      </c>
      <c r="K360" s="21" t="s">
        <v>2020</v>
      </c>
      <c r="L360" s="21" t="s">
        <v>11</v>
      </c>
      <c r="M360" s="30">
        <v>100</v>
      </c>
    </row>
    <row r="361" spans="1:13" x14ac:dyDescent="0.25">
      <c r="A361" s="12" t="s">
        <v>658</v>
      </c>
      <c r="B361" s="28" t="s">
        <v>659</v>
      </c>
      <c r="C361" s="4" t="s">
        <v>2328</v>
      </c>
      <c r="D361" s="5">
        <v>72.2</v>
      </c>
      <c r="E361" s="14">
        <v>148</v>
      </c>
      <c r="F361" s="8">
        <v>13.8</v>
      </c>
      <c r="G361" s="7">
        <v>8.5</v>
      </c>
      <c r="H361" s="5">
        <v>4</v>
      </c>
      <c r="I361" s="7">
        <v>0</v>
      </c>
      <c r="J361" s="5">
        <f t="shared" si="5"/>
        <v>0.26666666666666666</v>
      </c>
      <c r="K361" s="21" t="s">
        <v>2020</v>
      </c>
      <c r="L361" s="21" t="s">
        <v>11</v>
      </c>
      <c r="M361" s="30">
        <v>100</v>
      </c>
    </row>
    <row r="362" spans="1:13" x14ac:dyDescent="0.25">
      <c r="A362" s="12" t="s">
        <v>660</v>
      </c>
      <c r="B362" s="28" t="s">
        <v>661</v>
      </c>
      <c r="C362" s="4" t="s">
        <v>2328</v>
      </c>
      <c r="D362" s="5">
        <v>54</v>
      </c>
      <c r="E362" s="14">
        <v>184</v>
      </c>
      <c r="F362" s="8">
        <v>11.4</v>
      </c>
      <c r="G362" s="7">
        <v>5.5</v>
      </c>
      <c r="H362" s="5">
        <v>22.2</v>
      </c>
      <c r="I362" s="7">
        <v>1.9</v>
      </c>
      <c r="J362" s="5">
        <f t="shared" si="5"/>
        <v>1.48</v>
      </c>
      <c r="K362" s="21" t="s">
        <v>2020</v>
      </c>
      <c r="L362" s="21" t="s">
        <v>11</v>
      </c>
      <c r="M362" s="30">
        <v>100</v>
      </c>
    </row>
    <row r="363" spans="1:13" x14ac:dyDescent="0.25">
      <c r="A363" s="12" t="s">
        <v>662</v>
      </c>
      <c r="B363" s="28" t="s">
        <v>2109</v>
      </c>
      <c r="C363" s="4" t="s">
        <v>2328</v>
      </c>
      <c r="D363" s="5">
        <v>11.4</v>
      </c>
      <c r="E363" s="14">
        <v>347</v>
      </c>
      <c r="F363" s="8">
        <v>7.4</v>
      </c>
      <c r="G363" s="7">
        <v>5.2</v>
      </c>
      <c r="H363" s="5">
        <v>67.599999999999994</v>
      </c>
      <c r="I363" s="7">
        <v>3.2</v>
      </c>
      <c r="J363" s="5">
        <f t="shared" si="5"/>
        <v>4.5066666666666659</v>
      </c>
      <c r="K363" s="21" t="s">
        <v>2020</v>
      </c>
      <c r="L363" s="21" t="s">
        <v>11</v>
      </c>
      <c r="M363" s="30">
        <v>100</v>
      </c>
    </row>
    <row r="364" spans="1:13" x14ac:dyDescent="0.25">
      <c r="A364" s="12" t="s">
        <v>663</v>
      </c>
      <c r="B364" s="28" t="s">
        <v>664</v>
      </c>
      <c r="C364" s="4" t="s">
        <v>2328</v>
      </c>
      <c r="D364" s="5">
        <v>10.199999999999999</v>
      </c>
      <c r="E364" s="14">
        <v>358</v>
      </c>
      <c r="F364" s="8">
        <v>7.5</v>
      </c>
      <c r="G364" s="7">
        <v>4.3</v>
      </c>
      <c r="H364" s="5">
        <v>70.400000000000006</v>
      </c>
      <c r="I364" s="7">
        <v>3.1</v>
      </c>
      <c r="J364" s="5">
        <f t="shared" si="5"/>
        <v>4.6933333333333334</v>
      </c>
      <c r="K364" s="21" t="s">
        <v>2020</v>
      </c>
      <c r="L364" s="21" t="s">
        <v>11</v>
      </c>
      <c r="M364" s="30">
        <v>100</v>
      </c>
    </row>
    <row r="365" spans="1:13" x14ac:dyDescent="0.25">
      <c r="A365" s="12" t="s">
        <v>665</v>
      </c>
      <c r="B365" s="28" t="s">
        <v>666</v>
      </c>
      <c r="C365" s="4" t="s">
        <v>2328</v>
      </c>
      <c r="D365" s="5">
        <v>59.7</v>
      </c>
      <c r="E365" s="14">
        <v>159</v>
      </c>
      <c r="F365" s="8">
        <v>7.4</v>
      </c>
      <c r="G365" s="7">
        <v>4.9000000000000004</v>
      </c>
      <c r="H365" s="5">
        <v>21.3</v>
      </c>
      <c r="I365" s="7">
        <v>1.6</v>
      </c>
      <c r="J365" s="5">
        <f t="shared" si="5"/>
        <v>1.4200000000000002</v>
      </c>
      <c r="K365" s="21" t="s">
        <v>2020</v>
      </c>
      <c r="L365" s="21" t="s">
        <v>11</v>
      </c>
      <c r="M365" s="30">
        <v>100</v>
      </c>
    </row>
    <row r="366" spans="1:13" x14ac:dyDescent="0.25">
      <c r="A366" s="12" t="s">
        <v>667</v>
      </c>
      <c r="B366" s="28" t="s">
        <v>668</v>
      </c>
      <c r="C366" s="4" t="s">
        <v>2328</v>
      </c>
      <c r="D366" s="5">
        <v>30.4</v>
      </c>
      <c r="E366" s="14">
        <v>277</v>
      </c>
      <c r="F366" s="8">
        <v>9.1</v>
      </c>
      <c r="G366" s="7">
        <v>4.7</v>
      </c>
      <c r="H366" s="5">
        <v>49.6</v>
      </c>
      <c r="I366" s="7">
        <v>1.2</v>
      </c>
      <c r="J366" s="5">
        <f t="shared" si="5"/>
        <v>3.3066666666666666</v>
      </c>
      <c r="K366" s="21" t="s">
        <v>2020</v>
      </c>
      <c r="L366" s="21" t="s">
        <v>11</v>
      </c>
      <c r="M366" s="30">
        <v>100</v>
      </c>
    </row>
    <row r="367" spans="1:13" x14ac:dyDescent="0.25">
      <c r="A367" s="12" t="s">
        <v>669</v>
      </c>
      <c r="B367" s="28" t="s">
        <v>670</v>
      </c>
      <c r="C367" s="4" t="s">
        <v>29</v>
      </c>
      <c r="D367" s="5">
        <v>72.5</v>
      </c>
      <c r="E367" s="14">
        <v>119</v>
      </c>
      <c r="F367" s="8">
        <v>4.4000000000000004</v>
      </c>
      <c r="G367" s="7">
        <v>3.5</v>
      </c>
      <c r="H367" s="5">
        <v>18.3</v>
      </c>
      <c r="I367" s="9"/>
      <c r="J367" s="5">
        <f t="shared" si="5"/>
        <v>1.22</v>
      </c>
      <c r="K367" s="21" t="s">
        <v>2020</v>
      </c>
      <c r="L367" s="21" t="s">
        <v>11</v>
      </c>
      <c r="M367" s="30">
        <v>100</v>
      </c>
    </row>
    <row r="368" spans="1:13" x14ac:dyDescent="0.25">
      <c r="A368" s="12" t="s">
        <v>671</v>
      </c>
      <c r="B368" s="28" t="s">
        <v>672</v>
      </c>
      <c r="C368" s="4" t="s">
        <v>2328</v>
      </c>
      <c r="D368" s="5">
        <v>81.900000000000006</v>
      </c>
      <c r="E368" s="14">
        <v>73</v>
      </c>
      <c r="F368" s="8">
        <v>5.7</v>
      </c>
      <c r="G368" s="7">
        <v>1.3</v>
      </c>
      <c r="H368" s="5">
        <v>10.3</v>
      </c>
      <c r="I368" s="7">
        <v>4.2</v>
      </c>
      <c r="J368" s="5">
        <f t="shared" si="5"/>
        <v>0.68666666666666676</v>
      </c>
      <c r="K368" s="21" t="s">
        <v>2020</v>
      </c>
      <c r="L368" s="21" t="s">
        <v>11</v>
      </c>
      <c r="M368" s="30">
        <v>100</v>
      </c>
    </row>
    <row r="369" spans="1:13" x14ac:dyDescent="0.25">
      <c r="A369" s="12" t="s">
        <v>673</v>
      </c>
      <c r="B369" s="28" t="s">
        <v>674</v>
      </c>
      <c r="C369" s="4" t="s">
        <v>2328</v>
      </c>
      <c r="D369" s="5">
        <v>80.7</v>
      </c>
      <c r="E369" s="14">
        <v>76</v>
      </c>
      <c r="F369" s="8">
        <v>6.8</v>
      </c>
      <c r="G369" s="7">
        <v>0.7</v>
      </c>
      <c r="H369" s="5">
        <v>10.6</v>
      </c>
      <c r="I369" s="7">
        <v>5.3</v>
      </c>
      <c r="J369" s="5">
        <f t="shared" si="5"/>
        <v>0.70666666666666667</v>
      </c>
      <c r="K369" s="21" t="s">
        <v>2020</v>
      </c>
      <c r="L369" s="21" t="s">
        <v>11</v>
      </c>
      <c r="M369" s="30">
        <v>100</v>
      </c>
    </row>
    <row r="370" spans="1:13" x14ac:dyDescent="0.25">
      <c r="A370" s="12" t="s">
        <v>675</v>
      </c>
      <c r="B370" s="28" t="s">
        <v>676</v>
      </c>
      <c r="C370" s="4" t="s">
        <v>2328</v>
      </c>
      <c r="D370" s="5">
        <v>64</v>
      </c>
      <c r="E370" s="14">
        <v>139</v>
      </c>
      <c r="F370" s="8">
        <v>12.5</v>
      </c>
      <c r="G370" s="7">
        <v>0.8</v>
      </c>
      <c r="H370" s="5">
        <v>21.9</v>
      </c>
      <c r="I370" s="7">
        <v>1.8</v>
      </c>
      <c r="J370" s="5">
        <f t="shared" si="5"/>
        <v>1.46</v>
      </c>
      <c r="K370" s="21" t="s">
        <v>2020</v>
      </c>
      <c r="L370" s="21" t="s">
        <v>11</v>
      </c>
      <c r="M370" s="30">
        <v>100</v>
      </c>
    </row>
    <row r="371" spans="1:13" x14ac:dyDescent="0.25">
      <c r="A371" s="12" t="s">
        <v>677</v>
      </c>
      <c r="B371" s="28" t="s">
        <v>2110</v>
      </c>
      <c r="C371" s="4" t="s">
        <v>2328</v>
      </c>
      <c r="D371" s="5">
        <v>58.2</v>
      </c>
      <c r="E371" s="14">
        <v>212</v>
      </c>
      <c r="F371" s="8">
        <v>17.5</v>
      </c>
      <c r="G371" s="7">
        <v>10</v>
      </c>
      <c r="H371" s="5">
        <v>12.9</v>
      </c>
      <c r="I371" s="7">
        <v>2.9</v>
      </c>
      <c r="J371" s="5">
        <f t="shared" si="5"/>
        <v>0.86</v>
      </c>
      <c r="K371" s="21" t="s">
        <v>2020</v>
      </c>
      <c r="L371" s="21" t="s">
        <v>11</v>
      </c>
      <c r="M371" s="30">
        <v>100</v>
      </c>
    </row>
    <row r="372" spans="1:13" x14ac:dyDescent="0.25">
      <c r="A372" s="12" t="s">
        <v>678</v>
      </c>
      <c r="B372" s="28" t="s">
        <v>2111</v>
      </c>
      <c r="C372" s="4" t="s">
        <v>2328</v>
      </c>
      <c r="D372" s="5">
        <v>70.599999999999994</v>
      </c>
      <c r="E372" s="14">
        <v>143</v>
      </c>
      <c r="F372" s="8">
        <v>12</v>
      </c>
      <c r="G372" s="7">
        <v>5.5</v>
      </c>
      <c r="H372" s="5">
        <v>11.4</v>
      </c>
      <c r="I372" s="7">
        <v>1.9</v>
      </c>
      <c r="J372" s="5">
        <f t="shared" si="5"/>
        <v>0.76</v>
      </c>
      <c r="K372" s="21" t="s">
        <v>2020</v>
      </c>
      <c r="L372" s="21" t="s">
        <v>11</v>
      </c>
      <c r="M372" s="30">
        <v>100</v>
      </c>
    </row>
    <row r="373" spans="1:13" x14ac:dyDescent="0.25">
      <c r="A373" s="12" t="s">
        <v>679</v>
      </c>
      <c r="B373" s="28" t="s">
        <v>2112</v>
      </c>
      <c r="C373" s="4" t="s">
        <v>2328</v>
      </c>
      <c r="D373" s="5">
        <v>36.799999999999997</v>
      </c>
      <c r="E373" s="14">
        <v>350</v>
      </c>
      <c r="F373" s="8">
        <v>24.5</v>
      </c>
      <c r="G373" s="7">
        <v>26.6</v>
      </c>
      <c r="H373" s="5">
        <v>10.4</v>
      </c>
      <c r="I373" s="7">
        <v>4.2</v>
      </c>
      <c r="J373" s="5">
        <f t="shared" si="5"/>
        <v>0.69333333333333336</v>
      </c>
      <c r="K373" s="21" t="s">
        <v>2020</v>
      </c>
      <c r="L373" s="21" t="s">
        <v>11</v>
      </c>
      <c r="M373" s="30">
        <v>100</v>
      </c>
    </row>
    <row r="374" spans="1:13" x14ac:dyDescent="0.25">
      <c r="A374" s="12" t="s">
        <v>680</v>
      </c>
      <c r="B374" s="28" t="s">
        <v>2113</v>
      </c>
      <c r="C374" s="4" t="s">
        <v>2328</v>
      </c>
      <c r="D374" s="5">
        <v>55.3</v>
      </c>
      <c r="E374" s="14">
        <v>201</v>
      </c>
      <c r="F374" s="8">
        <v>20.8</v>
      </c>
      <c r="G374" s="7">
        <v>8.8000000000000007</v>
      </c>
      <c r="H374" s="5">
        <v>13.5</v>
      </c>
      <c r="I374" s="7">
        <v>1.4</v>
      </c>
      <c r="J374" s="5">
        <f t="shared" si="5"/>
        <v>0.9</v>
      </c>
      <c r="K374" s="21" t="s">
        <v>2020</v>
      </c>
      <c r="L374" s="21" t="s">
        <v>11</v>
      </c>
      <c r="M374" s="30">
        <v>100</v>
      </c>
    </row>
    <row r="375" spans="1:13" x14ac:dyDescent="0.25">
      <c r="A375" s="12" t="s">
        <v>681</v>
      </c>
      <c r="B375" s="28" t="s">
        <v>682</v>
      </c>
      <c r="C375" s="4" t="s">
        <v>29</v>
      </c>
      <c r="D375" s="5">
        <v>64</v>
      </c>
      <c r="E375" s="14">
        <v>141</v>
      </c>
      <c r="F375" s="8">
        <v>10.199999999999999</v>
      </c>
      <c r="G375" s="7">
        <v>1.3</v>
      </c>
      <c r="H375" s="5">
        <v>23.2</v>
      </c>
      <c r="I375" s="9"/>
      <c r="J375" s="5">
        <f t="shared" si="5"/>
        <v>1.5466666666666666</v>
      </c>
      <c r="K375" s="21" t="s">
        <v>2020</v>
      </c>
      <c r="L375" s="21" t="s">
        <v>11</v>
      </c>
      <c r="M375" s="30">
        <v>100</v>
      </c>
    </row>
    <row r="376" spans="1:13" x14ac:dyDescent="0.25">
      <c r="A376" s="12" t="s">
        <v>683</v>
      </c>
      <c r="B376" s="28" t="s">
        <v>684</v>
      </c>
      <c r="C376" s="4" t="s">
        <v>2328</v>
      </c>
      <c r="D376" s="5">
        <v>66.8</v>
      </c>
      <c r="E376" s="14">
        <v>128</v>
      </c>
      <c r="F376" s="8">
        <v>10.7</v>
      </c>
      <c r="G376" s="7">
        <v>0.5</v>
      </c>
      <c r="H376" s="5">
        <v>21.3</v>
      </c>
      <c r="I376" s="7">
        <v>7.1</v>
      </c>
      <c r="J376" s="5">
        <f t="shared" si="5"/>
        <v>1.4200000000000002</v>
      </c>
      <c r="K376" s="21" t="s">
        <v>2020</v>
      </c>
      <c r="L376" s="21" t="s">
        <v>11</v>
      </c>
      <c r="M376" s="30">
        <v>100</v>
      </c>
    </row>
    <row r="377" spans="1:13" x14ac:dyDescent="0.25">
      <c r="A377" s="12" t="s">
        <v>685</v>
      </c>
      <c r="B377" s="28" t="s">
        <v>2114</v>
      </c>
      <c r="C377" s="4" t="s">
        <v>2328</v>
      </c>
      <c r="D377" s="5">
        <v>65.099999999999994</v>
      </c>
      <c r="E377" s="14">
        <v>146</v>
      </c>
      <c r="F377" s="8">
        <v>11.7</v>
      </c>
      <c r="G377" s="7">
        <v>2.2999999999999998</v>
      </c>
      <c r="H377" s="5">
        <v>19.600000000000001</v>
      </c>
      <c r="I377" s="7">
        <v>7.6</v>
      </c>
      <c r="J377" s="5">
        <f t="shared" si="5"/>
        <v>1.3066666666666669</v>
      </c>
      <c r="K377" s="21" t="s">
        <v>2020</v>
      </c>
      <c r="L377" s="21" t="s">
        <v>11</v>
      </c>
      <c r="M377" s="30">
        <v>100</v>
      </c>
    </row>
    <row r="378" spans="1:13" x14ac:dyDescent="0.25">
      <c r="A378" s="12" t="s">
        <v>686</v>
      </c>
      <c r="B378" s="28" t="s">
        <v>2115</v>
      </c>
      <c r="C378" s="4" t="s">
        <v>2328</v>
      </c>
      <c r="D378" s="5">
        <v>67.099999999999994</v>
      </c>
      <c r="E378" s="14">
        <v>131</v>
      </c>
      <c r="F378" s="8">
        <v>18</v>
      </c>
      <c r="G378" s="7">
        <v>0.8</v>
      </c>
      <c r="H378" s="5">
        <v>13</v>
      </c>
      <c r="I378" s="7">
        <v>1.3</v>
      </c>
      <c r="J378" s="5">
        <f t="shared" si="5"/>
        <v>0.8666666666666667</v>
      </c>
      <c r="K378" s="21" t="s">
        <v>2020</v>
      </c>
      <c r="L378" s="21" t="s">
        <v>11</v>
      </c>
      <c r="M378" s="30">
        <v>100</v>
      </c>
    </row>
    <row r="379" spans="1:13" x14ac:dyDescent="0.25">
      <c r="A379" s="12" t="s">
        <v>687</v>
      </c>
      <c r="B379" s="28" t="s">
        <v>688</v>
      </c>
      <c r="C379" s="4" t="s">
        <v>2328</v>
      </c>
      <c r="D379" s="5">
        <v>68.3</v>
      </c>
      <c r="E379" s="14">
        <v>150</v>
      </c>
      <c r="F379" s="8">
        <v>14</v>
      </c>
      <c r="G379" s="7">
        <v>7.7</v>
      </c>
      <c r="H379" s="5">
        <v>9.1</v>
      </c>
      <c r="I379" s="7">
        <v>1.4</v>
      </c>
      <c r="J379" s="5">
        <f t="shared" si="5"/>
        <v>0.60666666666666669</v>
      </c>
      <c r="K379" s="21" t="s">
        <v>2020</v>
      </c>
      <c r="L379" s="21" t="s">
        <v>11</v>
      </c>
      <c r="M379" s="30">
        <v>100</v>
      </c>
    </row>
    <row r="380" spans="1:13" x14ac:dyDescent="0.25">
      <c r="A380" s="12" t="s">
        <v>689</v>
      </c>
      <c r="B380" s="28" t="s">
        <v>690</v>
      </c>
      <c r="C380" s="4" t="s">
        <v>2328</v>
      </c>
      <c r="D380" s="5">
        <v>42.9</v>
      </c>
      <c r="E380" s="6">
        <v>336</v>
      </c>
      <c r="F380" s="5">
        <v>20</v>
      </c>
      <c r="G380" s="5">
        <v>28</v>
      </c>
      <c r="H380" s="5">
        <v>7.8</v>
      </c>
      <c r="I380" s="5">
        <v>3.4</v>
      </c>
      <c r="J380" s="5">
        <f t="shared" si="5"/>
        <v>0.52</v>
      </c>
      <c r="K380" s="21" t="s">
        <v>2020</v>
      </c>
      <c r="L380" s="21" t="s">
        <v>11</v>
      </c>
      <c r="M380" s="30">
        <v>100</v>
      </c>
    </row>
    <row r="381" spans="1:13" x14ac:dyDescent="0.25">
      <c r="A381" s="12" t="s">
        <v>691</v>
      </c>
      <c r="B381" s="28" t="s">
        <v>2116</v>
      </c>
      <c r="C381" s="4" t="s">
        <v>29</v>
      </c>
      <c r="D381" s="5">
        <v>10</v>
      </c>
      <c r="E381" s="6">
        <v>364</v>
      </c>
      <c r="F381" s="5">
        <v>4.5</v>
      </c>
      <c r="G381" s="5">
        <v>1</v>
      </c>
      <c r="H381" s="5">
        <v>83.5</v>
      </c>
      <c r="I381" s="11">
        <v>16.100000000000001</v>
      </c>
      <c r="J381" s="5">
        <f t="shared" si="5"/>
        <v>5.5666666666666664</v>
      </c>
      <c r="K381" s="21" t="s">
        <v>2020</v>
      </c>
      <c r="L381" s="21" t="s">
        <v>11</v>
      </c>
      <c r="M381" s="30">
        <v>100</v>
      </c>
    </row>
    <row r="382" spans="1:13" x14ac:dyDescent="0.25">
      <c r="A382" s="12" t="s">
        <v>692</v>
      </c>
      <c r="B382" s="28" t="s">
        <v>693</v>
      </c>
      <c r="C382" s="4" t="s">
        <v>65</v>
      </c>
      <c r="D382" s="5">
        <v>10</v>
      </c>
      <c r="E382" s="6">
        <v>388</v>
      </c>
      <c r="F382" s="5">
        <v>19</v>
      </c>
      <c r="G382" s="5">
        <v>7.5</v>
      </c>
      <c r="H382" s="5">
        <v>61.2</v>
      </c>
      <c r="I382" s="5">
        <v>5.8</v>
      </c>
      <c r="J382" s="5">
        <f t="shared" si="5"/>
        <v>4.08</v>
      </c>
      <c r="K382" s="21" t="s">
        <v>2020</v>
      </c>
      <c r="L382" s="21" t="s">
        <v>11</v>
      </c>
      <c r="M382" s="30">
        <v>100</v>
      </c>
    </row>
    <row r="383" spans="1:13" x14ac:dyDescent="0.25">
      <c r="A383" s="12" t="s">
        <v>694</v>
      </c>
      <c r="B383" s="28" t="s">
        <v>695</v>
      </c>
      <c r="C383" s="4" t="s">
        <v>29</v>
      </c>
      <c r="D383" s="5">
        <v>9</v>
      </c>
      <c r="E383" s="6">
        <v>347</v>
      </c>
      <c r="F383" s="5">
        <v>35.9</v>
      </c>
      <c r="G383" s="5">
        <v>20.6</v>
      </c>
      <c r="H383" s="5">
        <v>29.9</v>
      </c>
      <c r="I383" s="11">
        <v>5.8</v>
      </c>
      <c r="J383" s="5">
        <f t="shared" si="5"/>
        <v>1.9933333333333332</v>
      </c>
      <c r="K383" s="21" t="s">
        <v>2020</v>
      </c>
      <c r="L383" s="21" t="s">
        <v>11</v>
      </c>
      <c r="M383" s="30">
        <v>100</v>
      </c>
    </row>
    <row r="384" spans="1:13" x14ac:dyDescent="0.25">
      <c r="A384" s="12" t="s">
        <v>696</v>
      </c>
      <c r="B384" s="28" t="s">
        <v>697</v>
      </c>
      <c r="C384" s="4" t="s">
        <v>127</v>
      </c>
      <c r="D384" s="5">
        <v>86.7</v>
      </c>
      <c r="E384" s="14">
        <v>45</v>
      </c>
      <c r="F384" s="7">
        <v>1.1000000000000001</v>
      </c>
      <c r="G384" s="7">
        <v>0.4</v>
      </c>
      <c r="H384" s="7">
        <v>10.8</v>
      </c>
      <c r="I384" s="7">
        <v>1.2</v>
      </c>
      <c r="J384" s="5">
        <f t="shared" si="5"/>
        <v>0.72000000000000008</v>
      </c>
      <c r="K384" s="21" t="s">
        <v>2021</v>
      </c>
      <c r="L384" s="21" t="s">
        <v>11</v>
      </c>
      <c r="M384" s="30">
        <v>100</v>
      </c>
    </row>
    <row r="385" spans="1:13" x14ac:dyDescent="0.25">
      <c r="A385" s="12" t="s">
        <v>698</v>
      </c>
      <c r="B385" s="28" t="s">
        <v>699</v>
      </c>
      <c r="C385" s="4" t="s">
        <v>127</v>
      </c>
      <c r="D385" s="5">
        <v>90.6</v>
      </c>
      <c r="E385" s="14">
        <v>37</v>
      </c>
      <c r="F385" s="7">
        <v>4.4000000000000004</v>
      </c>
      <c r="G385" s="7">
        <v>0.5</v>
      </c>
      <c r="H385" s="7">
        <v>3.8</v>
      </c>
      <c r="I385" s="7">
        <v>1.7</v>
      </c>
      <c r="J385" s="5">
        <f t="shared" si="5"/>
        <v>0.2533333333333333</v>
      </c>
      <c r="K385" s="21" t="s">
        <v>2021</v>
      </c>
      <c r="L385" s="21" t="s">
        <v>11</v>
      </c>
      <c r="M385" s="30">
        <v>100</v>
      </c>
    </row>
    <row r="386" spans="1:13" x14ac:dyDescent="0.25">
      <c r="A386" s="12" t="s">
        <v>700</v>
      </c>
      <c r="B386" s="28" t="s">
        <v>701</v>
      </c>
      <c r="C386" s="4" t="s">
        <v>127</v>
      </c>
      <c r="D386" s="5">
        <v>74.2</v>
      </c>
      <c r="E386" s="14">
        <v>99</v>
      </c>
      <c r="F386" s="7">
        <v>4.5999999999999996</v>
      </c>
      <c r="G386" s="7">
        <v>1</v>
      </c>
      <c r="H386" s="7">
        <v>18</v>
      </c>
      <c r="I386" s="7">
        <v>8.5</v>
      </c>
      <c r="J386" s="5">
        <f t="shared" si="5"/>
        <v>1.2</v>
      </c>
      <c r="K386" s="21" t="s">
        <v>2021</v>
      </c>
      <c r="L386" s="21" t="s">
        <v>11</v>
      </c>
      <c r="M386" s="30">
        <v>100</v>
      </c>
    </row>
    <row r="387" spans="1:13" x14ac:dyDescent="0.25">
      <c r="A387" s="12" t="s">
        <v>702</v>
      </c>
      <c r="B387" s="28" t="s">
        <v>703</v>
      </c>
      <c r="C387" s="4" t="s">
        <v>29</v>
      </c>
      <c r="D387" s="5">
        <v>91.8</v>
      </c>
      <c r="E387" s="14">
        <v>226</v>
      </c>
      <c r="F387" s="7">
        <v>1.6</v>
      </c>
      <c r="G387" s="7">
        <v>0.2</v>
      </c>
      <c r="H387" s="7">
        <v>5.3</v>
      </c>
      <c r="I387" s="10">
        <v>4.0999999999999996</v>
      </c>
      <c r="J387" s="5">
        <f t="shared" ref="J387:J450" si="6">H387/15</f>
        <v>0.35333333333333333</v>
      </c>
      <c r="K387" s="21" t="s">
        <v>2021</v>
      </c>
      <c r="L387" s="21" t="s">
        <v>11</v>
      </c>
      <c r="M387" s="30">
        <v>100</v>
      </c>
    </row>
    <row r="388" spans="1:13" x14ac:dyDescent="0.25">
      <c r="A388" s="12" t="s">
        <v>704</v>
      </c>
      <c r="B388" s="28" t="s">
        <v>705</v>
      </c>
      <c r="C388" s="4" t="s">
        <v>14</v>
      </c>
      <c r="D388" s="5">
        <v>92.5</v>
      </c>
      <c r="E388" s="14">
        <v>27</v>
      </c>
      <c r="F388" s="7">
        <v>2</v>
      </c>
      <c r="G388" s="7">
        <v>0.2</v>
      </c>
      <c r="H388" s="7">
        <v>4.2</v>
      </c>
      <c r="I388" s="7">
        <v>3.8</v>
      </c>
      <c r="J388" s="5">
        <f t="shared" si="6"/>
        <v>0.28000000000000003</v>
      </c>
      <c r="K388" s="21" t="s">
        <v>2021</v>
      </c>
      <c r="L388" s="21" t="s">
        <v>11</v>
      </c>
      <c r="M388" s="30">
        <v>100</v>
      </c>
    </row>
    <row r="389" spans="1:13" x14ac:dyDescent="0.25">
      <c r="A389" s="12" t="s">
        <v>706</v>
      </c>
      <c r="B389" s="28" t="s">
        <v>707</v>
      </c>
      <c r="C389" s="4" t="s">
        <v>29</v>
      </c>
      <c r="D389" s="5">
        <v>96.1</v>
      </c>
      <c r="E389" s="14">
        <v>15</v>
      </c>
      <c r="F389" s="7">
        <v>0.4</v>
      </c>
      <c r="G389" s="7">
        <v>0.2</v>
      </c>
      <c r="H389" s="7">
        <v>3</v>
      </c>
      <c r="I389" s="10">
        <v>0.4</v>
      </c>
      <c r="J389" s="5">
        <f t="shared" si="6"/>
        <v>0.2</v>
      </c>
      <c r="K389" s="21" t="s">
        <v>2021</v>
      </c>
      <c r="L389" s="21" t="s">
        <v>11</v>
      </c>
      <c r="M389" s="30">
        <v>100</v>
      </c>
    </row>
    <row r="390" spans="1:13" x14ac:dyDescent="0.25">
      <c r="A390" s="12" t="s">
        <v>708</v>
      </c>
      <c r="B390" s="28" t="s">
        <v>2117</v>
      </c>
      <c r="C390" s="4" t="s">
        <v>29</v>
      </c>
      <c r="D390" s="5">
        <v>87.5</v>
      </c>
      <c r="E390" s="14">
        <v>43</v>
      </c>
      <c r="F390" s="7">
        <v>1.4</v>
      </c>
      <c r="G390" s="7">
        <v>0.2</v>
      </c>
      <c r="H390" s="7">
        <v>10.3</v>
      </c>
      <c r="I390" s="10">
        <v>2</v>
      </c>
      <c r="J390" s="5">
        <f t="shared" si="6"/>
        <v>0.68666666666666676</v>
      </c>
      <c r="K390" s="21" t="s">
        <v>2021</v>
      </c>
      <c r="L390" s="21" t="s">
        <v>11</v>
      </c>
      <c r="M390" s="30">
        <v>100</v>
      </c>
    </row>
    <row r="391" spans="1:13" x14ac:dyDescent="0.25">
      <c r="A391" s="12" t="s">
        <v>709</v>
      </c>
      <c r="B391" s="28" t="s">
        <v>710</v>
      </c>
      <c r="C391" s="4" t="s">
        <v>127</v>
      </c>
      <c r="D391" s="5">
        <v>94.5</v>
      </c>
      <c r="E391" s="14">
        <v>16</v>
      </c>
      <c r="F391" s="7">
        <v>0.9</v>
      </c>
      <c r="G391" s="7">
        <v>0.4</v>
      </c>
      <c r="H391" s="7">
        <v>2.9</v>
      </c>
      <c r="I391" s="7">
        <v>0.7</v>
      </c>
      <c r="J391" s="5">
        <f t="shared" si="6"/>
        <v>0.19333333333333333</v>
      </c>
      <c r="K391" s="21" t="s">
        <v>2021</v>
      </c>
      <c r="L391" s="21" t="s">
        <v>11</v>
      </c>
      <c r="M391" s="30">
        <v>100</v>
      </c>
    </row>
    <row r="392" spans="1:13" x14ac:dyDescent="0.25">
      <c r="A392" s="12" t="s">
        <v>711</v>
      </c>
      <c r="B392" s="28" t="s">
        <v>712</v>
      </c>
      <c r="C392" s="4" t="s">
        <v>14</v>
      </c>
      <c r="D392" s="5">
        <v>88.5</v>
      </c>
      <c r="E392" s="14">
        <v>41</v>
      </c>
      <c r="F392" s="7">
        <v>2.2000000000000002</v>
      </c>
      <c r="G392" s="7">
        <v>0.8</v>
      </c>
      <c r="H392" s="7">
        <v>6.3</v>
      </c>
      <c r="I392" s="7">
        <v>2.2000000000000002</v>
      </c>
      <c r="J392" s="5">
        <f t="shared" si="6"/>
        <v>0.42</v>
      </c>
      <c r="K392" s="21" t="s">
        <v>2021</v>
      </c>
      <c r="L392" s="21" t="s">
        <v>11</v>
      </c>
      <c r="M392" s="30">
        <v>100</v>
      </c>
    </row>
    <row r="393" spans="1:13" x14ac:dyDescent="0.25">
      <c r="A393" s="12" t="s">
        <v>713</v>
      </c>
      <c r="B393" s="28" t="s">
        <v>714</v>
      </c>
      <c r="C393" s="4" t="s">
        <v>29</v>
      </c>
      <c r="D393" s="5">
        <v>87.6</v>
      </c>
      <c r="E393" s="14">
        <v>41</v>
      </c>
      <c r="F393" s="7">
        <v>1.6</v>
      </c>
      <c r="G393" s="7">
        <v>0.1</v>
      </c>
      <c r="H393" s="7">
        <v>9.6</v>
      </c>
      <c r="I393" s="10">
        <v>2.6</v>
      </c>
      <c r="J393" s="5">
        <f t="shared" si="6"/>
        <v>0.64</v>
      </c>
      <c r="K393" s="21" t="s">
        <v>2021</v>
      </c>
      <c r="L393" s="21" t="s">
        <v>11</v>
      </c>
      <c r="M393" s="30">
        <v>100</v>
      </c>
    </row>
    <row r="394" spans="1:13" x14ac:dyDescent="0.25">
      <c r="A394" s="12" t="s">
        <v>715</v>
      </c>
      <c r="B394" s="28" t="s">
        <v>716</v>
      </c>
      <c r="C394" s="4" t="s">
        <v>14</v>
      </c>
      <c r="D394" s="5">
        <v>89.5</v>
      </c>
      <c r="E394" s="14">
        <v>38</v>
      </c>
      <c r="F394" s="7">
        <v>1.5</v>
      </c>
      <c r="G394" s="7">
        <v>0.2</v>
      </c>
      <c r="H394" s="7">
        <v>7.5</v>
      </c>
      <c r="I394" s="7">
        <v>3.2</v>
      </c>
      <c r="J394" s="5">
        <f t="shared" si="6"/>
        <v>0.5</v>
      </c>
      <c r="K394" s="21" t="s">
        <v>2021</v>
      </c>
      <c r="L394" s="21" t="s">
        <v>11</v>
      </c>
      <c r="M394" s="30">
        <v>100</v>
      </c>
    </row>
    <row r="395" spans="1:13" x14ac:dyDescent="0.25">
      <c r="A395" s="12" t="s">
        <v>717</v>
      </c>
      <c r="B395" s="28" t="s">
        <v>718</v>
      </c>
      <c r="C395" s="4" t="s">
        <v>14</v>
      </c>
      <c r="D395" s="5">
        <v>81.2</v>
      </c>
      <c r="E395" s="14">
        <v>87</v>
      </c>
      <c r="F395" s="7">
        <v>2.6</v>
      </c>
      <c r="G395" s="7">
        <v>2.7</v>
      </c>
      <c r="H395" s="7">
        <v>13.1</v>
      </c>
      <c r="I395" s="7">
        <v>4</v>
      </c>
      <c r="J395" s="5">
        <f t="shared" si="6"/>
        <v>0.87333333333333329</v>
      </c>
      <c r="K395" s="21" t="s">
        <v>2021</v>
      </c>
      <c r="L395" s="21" t="s">
        <v>11</v>
      </c>
      <c r="M395" s="30">
        <v>100</v>
      </c>
    </row>
    <row r="396" spans="1:13" x14ac:dyDescent="0.25">
      <c r="A396" s="12" t="s">
        <v>719</v>
      </c>
      <c r="B396" s="28" t="s">
        <v>720</v>
      </c>
      <c r="C396" s="4" t="s">
        <v>127</v>
      </c>
      <c r="D396" s="5">
        <v>89.6</v>
      </c>
      <c r="E396" s="14">
        <v>34</v>
      </c>
      <c r="F396" s="7">
        <v>2.4</v>
      </c>
      <c r="G396" s="7">
        <v>0.3</v>
      </c>
      <c r="H396" s="7">
        <v>7.2</v>
      </c>
      <c r="I396" s="7">
        <v>1.9</v>
      </c>
      <c r="J396" s="5">
        <f t="shared" si="6"/>
        <v>0.48000000000000004</v>
      </c>
      <c r="K396" s="21" t="s">
        <v>2021</v>
      </c>
      <c r="L396" s="21" t="s">
        <v>11</v>
      </c>
      <c r="M396" s="30">
        <v>100</v>
      </c>
    </row>
    <row r="397" spans="1:13" x14ac:dyDescent="0.25">
      <c r="A397" s="12" t="s">
        <v>721</v>
      </c>
      <c r="B397" s="28" t="s">
        <v>722</v>
      </c>
      <c r="C397" s="4" t="s">
        <v>127</v>
      </c>
      <c r="D397" s="5">
        <v>87.3</v>
      </c>
      <c r="E397" s="14">
        <v>45</v>
      </c>
      <c r="F397" s="7">
        <v>2.6</v>
      </c>
      <c r="G397" s="7">
        <v>0.3</v>
      </c>
      <c r="H397" s="7">
        <v>8.1</v>
      </c>
      <c r="I397" s="7">
        <v>1.6</v>
      </c>
      <c r="J397" s="5">
        <f t="shared" si="6"/>
        <v>0.53999999999999992</v>
      </c>
      <c r="K397" s="21" t="s">
        <v>2021</v>
      </c>
      <c r="L397" s="21" t="s">
        <v>11</v>
      </c>
      <c r="M397" s="30">
        <v>100</v>
      </c>
    </row>
    <row r="398" spans="1:13" x14ac:dyDescent="0.25">
      <c r="A398" s="12" t="s">
        <v>723</v>
      </c>
      <c r="B398" s="28" t="s">
        <v>724</v>
      </c>
      <c r="C398" s="4" t="s">
        <v>65</v>
      </c>
      <c r="D398" s="5">
        <v>90.4</v>
      </c>
      <c r="E398" s="14">
        <v>42</v>
      </c>
      <c r="F398" s="7">
        <v>2</v>
      </c>
      <c r="G398" s="7">
        <v>1.1000000000000001</v>
      </c>
      <c r="H398" s="7">
        <v>6.1</v>
      </c>
      <c r="I398" s="7">
        <v>3.3</v>
      </c>
      <c r="J398" s="5">
        <f t="shared" si="6"/>
        <v>0.40666666666666662</v>
      </c>
      <c r="K398" s="21" t="s">
        <v>2021</v>
      </c>
      <c r="L398" s="21" t="s">
        <v>11</v>
      </c>
      <c r="M398" s="30">
        <v>100</v>
      </c>
    </row>
    <row r="399" spans="1:13" x14ac:dyDescent="0.25">
      <c r="A399" s="12" t="s">
        <v>725</v>
      </c>
      <c r="B399" s="28" t="s">
        <v>726</v>
      </c>
      <c r="C399" s="4" t="s">
        <v>127</v>
      </c>
      <c r="D399" s="5">
        <v>93.6</v>
      </c>
      <c r="E399" s="14">
        <v>20</v>
      </c>
      <c r="F399" s="7">
        <v>1.7</v>
      </c>
      <c r="G399" s="7">
        <v>0.4</v>
      </c>
      <c r="H399" s="7">
        <v>3.4</v>
      </c>
      <c r="I399" s="7">
        <v>1.2</v>
      </c>
      <c r="J399" s="5">
        <f t="shared" si="6"/>
        <v>0.22666666666666666</v>
      </c>
      <c r="K399" s="21" t="s">
        <v>2021</v>
      </c>
      <c r="L399" s="21" t="s">
        <v>11</v>
      </c>
      <c r="M399" s="30">
        <v>100</v>
      </c>
    </row>
    <row r="400" spans="1:13" x14ac:dyDescent="0.25">
      <c r="A400" s="12" t="s">
        <v>727</v>
      </c>
      <c r="B400" s="28" t="s">
        <v>2118</v>
      </c>
      <c r="C400" s="4" t="s">
        <v>127</v>
      </c>
      <c r="D400" s="5">
        <v>92.5</v>
      </c>
      <c r="E400" s="14">
        <v>27</v>
      </c>
      <c r="F400" s="7">
        <v>1.3</v>
      </c>
      <c r="G400" s="7">
        <v>0.6</v>
      </c>
      <c r="H400" s="7">
        <v>4</v>
      </c>
      <c r="I400" s="7">
        <v>1</v>
      </c>
      <c r="J400" s="5">
        <f t="shared" si="6"/>
        <v>0.26666666666666666</v>
      </c>
      <c r="K400" s="21" t="s">
        <v>2021</v>
      </c>
      <c r="L400" s="21" t="s">
        <v>11</v>
      </c>
      <c r="M400" s="30">
        <v>100</v>
      </c>
    </row>
    <row r="401" spans="1:13" x14ac:dyDescent="0.25">
      <c r="A401" s="12" t="s">
        <v>728</v>
      </c>
      <c r="B401" s="28" t="s">
        <v>2119</v>
      </c>
      <c r="C401" s="4" t="s">
        <v>14</v>
      </c>
      <c r="D401" s="5">
        <v>89.1</v>
      </c>
      <c r="E401" s="14">
        <v>41</v>
      </c>
      <c r="F401" s="7">
        <v>2</v>
      </c>
      <c r="G401" s="7">
        <v>0.3</v>
      </c>
      <c r="H401" s="7">
        <v>7.8</v>
      </c>
      <c r="I401" s="7">
        <v>2.1</v>
      </c>
      <c r="J401" s="5">
        <f t="shared" si="6"/>
        <v>0.52</v>
      </c>
      <c r="K401" s="21" t="s">
        <v>2021</v>
      </c>
      <c r="L401" s="21" t="s">
        <v>11</v>
      </c>
      <c r="M401" s="30">
        <v>100</v>
      </c>
    </row>
    <row r="402" spans="1:13" x14ac:dyDescent="0.25">
      <c r="A402" s="12" t="s">
        <v>729</v>
      </c>
      <c r="B402" s="28" t="s">
        <v>730</v>
      </c>
      <c r="C402" s="4" t="s">
        <v>127</v>
      </c>
      <c r="D402" s="5">
        <v>87.9</v>
      </c>
      <c r="E402" s="14">
        <v>41</v>
      </c>
      <c r="F402" s="7">
        <v>2.7</v>
      </c>
      <c r="G402" s="7">
        <v>1</v>
      </c>
      <c r="H402" s="7">
        <v>7.3</v>
      </c>
      <c r="I402" s="7">
        <v>2.1</v>
      </c>
      <c r="J402" s="5">
        <f t="shared" si="6"/>
        <v>0.48666666666666664</v>
      </c>
      <c r="K402" s="21" t="s">
        <v>2021</v>
      </c>
      <c r="L402" s="21" t="s">
        <v>11</v>
      </c>
      <c r="M402" s="30">
        <v>100</v>
      </c>
    </row>
    <row r="403" spans="1:13" x14ac:dyDescent="0.25">
      <c r="A403" s="12" t="s">
        <v>731</v>
      </c>
      <c r="B403" s="28" t="s">
        <v>732</v>
      </c>
      <c r="C403" s="4" t="s">
        <v>127</v>
      </c>
      <c r="D403" s="5">
        <v>84.6</v>
      </c>
      <c r="E403" s="14">
        <v>50</v>
      </c>
      <c r="F403" s="7">
        <v>4.4000000000000004</v>
      </c>
      <c r="G403" s="7">
        <v>1.4</v>
      </c>
      <c r="H403" s="7">
        <v>7.8</v>
      </c>
      <c r="I403" s="7">
        <v>1.9</v>
      </c>
      <c r="J403" s="5">
        <f t="shared" si="6"/>
        <v>0.52</v>
      </c>
      <c r="K403" s="21" t="s">
        <v>2021</v>
      </c>
      <c r="L403" s="21" t="s">
        <v>11</v>
      </c>
      <c r="M403" s="30">
        <v>100</v>
      </c>
    </row>
    <row r="404" spans="1:13" x14ac:dyDescent="0.25">
      <c r="A404" s="12" t="s">
        <v>733</v>
      </c>
      <c r="B404" s="28" t="s">
        <v>734</v>
      </c>
      <c r="C404" s="4" t="s">
        <v>29</v>
      </c>
      <c r="D404" s="5">
        <v>86</v>
      </c>
      <c r="E404" s="14">
        <v>44</v>
      </c>
      <c r="F404" s="7">
        <v>1.8</v>
      </c>
      <c r="G404" s="7">
        <v>0.5</v>
      </c>
      <c r="H404" s="7">
        <v>9.4</v>
      </c>
      <c r="I404" s="9"/>
      <c r="J404" s="5">
        <f t="shared" si="6"/>
        <v>0.62666666666666671</v>
      </c>
      <c r="K404" s="21" t="s">
        <v>2021</v>
      </c>
      <c r="L404" s="21" t="s">
        <v>11</v>
      </c>
      <c r="M404" s="30">
        <v>100</v>
      </c>
    </row>
    <row r="405" spans="1:13" x14ac:dyDescent="0.25">
      <c r="A405" s="12" t="s">
        <v>735</v>
      </c>
      <c r="B405" s="28" t="s">
        <v>736</v>
      </c>
      <c r="C405" s="4" t="s">
        <v>29</v>
      </c>
      <c r="D405" s="5">
        <v>81</v>
      </c>
      <c r="E405" s="14">
        <v>63</v>
      </c>
      <c r="F405" s="7">
        <v>3.1</v>
      </c>
      <c r="G405" s="7">
        <v>0.3</v>
      </c>
      <c r="H405" s="7">
        <v>14</v>
      </c>
      <c r="I405" s="10">
        <v>2.1</v>
      </c>
      <c r="J405" s="5">
        <f t="shared" si="6"/>
        <v>0.93333333333333335</v>
      </c>
      <c r="K405" s="21" t="s">
        <v>2021</v>
      </c>
      <c r="L405" s="21" t="s">
        <v>11</v>
      </c>
      <c r="M405" s="30">
        <v>100</v>
      </c>
    </row>
    <row r="406" spans="1:13" x14ac:dyDescent="0.25">
      <c r="A406" s="12" t="s">
        <v>737</v>
      </c>
      <c r="B406" s="28" t="s">
        <v>738</v>
      </c>
      <c r="C406" s="4" t="s">
        <v>14</v>
      </c>
      <c r="D406" s="7">
        <v>84</v>
      </c>
      <c r="E406" s="14">
        <v>58</v>
      </c>
      <c r="F406" s="7">
        <v>2.9</v>
      </c>
      <c r="G406" s="7">
        <v>0.7</v>
      </c>
      <c r="H406" s="5">
        <v>10</v>
      </c>
      <c r="I406" s="5">
        <v>3.3</v>
      </c>
      <c r="J406" s="5">
        <f t="shared" si="6"/>
        <v>0.66666666666666663</v>
      </c>
      <c r="K406" s="21" t="s">
        <v>2021</v>
      </c>
      <c r="L406" s="21" t="s">
        <v>11</v>
      </c>
      <c r="M406" s="30">
        <v>100</v>
      </c>
    </row>
    <row r="407" spans="1:13" x14ac:dyDescent="0.25">
      <c r="A407" s="12" t="s">
        <v>739</v>
      </c>
      <c r="B407" s="28" t="s">
        <v>740</v>
      </c>
      <c r="C407" s="4" t="s">
        <v>14</v>
      </c>
      <c r="D407" s="7">
        <v>83.7</v>
      </c>
      <c r="E407" s="14">
        <v>61</v>
      </c>
      <c r="F407" s="7">
        <v>3.2</v>
      </c>
      <c r="G407" s="7">
        <v>0.7</v>
      </c>
      <c r="H407" s="5">
        <v>10.4</v>
      </c>
      <c r="I407" s="5">
        <v>3.4</v>
      </c>
      <c r="J407" s="5">
        <f t="shared" si="6"/>
        <v>0.69333333333333336</v>
      </c>
      <c r="K407" s="21" t="s">
        <v>2021</v>
      </c>
      <c r="L407" s="21" t="s">
        <v>11</v>
      </c>
      <c r="M407" s="30">
        <v>100</v>
      </c>
    </row>
    <row r="408" spans="1:13" x14ac:dyDescent="0.25">
      <c r="A408" s="12" t="s">
        <v>741</v>
      </c>
      <c r="B408" s="28" t="s">
        <v>742</v>
      </c>
      <c r="C408" s="4" t="s">
        <v>127</v>
      </c>
      <c r="D408" s="7">
        <v>90.3</v>
      </c>
      <c r="E408" s="14">
        <v>30</v>
      </c>
      <c r="F408" s="7">
        <v>1.3</v>
      </c>
      <c r="G408" s="7">
        <v>0.7</v>
      </c>
      <c r="H408" s="5">
        <v>5.8</v>
      </c>
      <c r="I408" s="5">
        <v>1.3</v>
      </c>
      <c r="J408" s="5">
        <f t="shared" si="6"/>
        <v>0.38666666666666666</v>
      </c>
      <c r="K408" s="21" t="s">
        <v>2021</v>
      </c>
      <c r="L408" s="21" t="s">
        <v>11</v>
      </c>
      <c r="M408" s="30">
        <v>100</v>
      </c>
    </row>
    <row r="409" spans="1:13" x14ac:dyDescent="0.25">
      <c r="A409" s="12" t="s">
        <v>743</v>
      </c>
      <c r="B409" s="28" t="s">
        <v>2120</v>
      </c>
      <c r="C409" s="4" t="s">
        <v>127</v>
      </c>
      <c r="D409" s="7">
        <v>86.4</v>
      </c>
      <c r="E409" s="14">
        <v>50</v>
      </c>
      <c r="F409" s="7">
        <v>4.5999999999999996</v>
      </c>
      <c r="G409" s="7">
        <v>0.9</v>
      </c>
      <c r="H409" s="5">
        <v>7</v>
      </c>
      <c r="I409" s="5">
        <v>1.4</v>
      </c>
      <c r="J409" s="5">
        <f t="shared" si="6"/>
        <v>0.46666666666666667</v>
      </c>
      <c r="K409" s="21" t="s">
        <v>2021</v>
      </c>
      <c r="L409" s="21" t="s">
        <v>11</v>
      </c>
      <c r="M409" s="30">
        <v>100</v>
      </c>
    </row>
    <row r="410" spans="1:13" x14ac:dyDescent="0.25">
      <c r="A410" s="12" t="s">
        <v>744</v>
      </c>
      <c r="B410" s="28" t="s">
        <v>2121</v>
      </c>
      <c r="C410" s="4" t="s">
        <v>127</v>
      </c>
      <c r="D410" s="7">
        <v>84.6</v>
      </c>
      <c r="E410" s="14">
        <v>62</v>
      </c>
      <c r="F410" s="7">
        <v>4.2</v>
      </c>
      <c r="G410" s="7">
        <v>0.9</v>
      </c>
      <c r="H410" s="5">
        <v>9.1999999999999993</v>
      </c>
      <c r="I410" s="5">
        <v>1.3</v>
      </c>
      <c r="J410" s="5">
        <f t="shared" si="6"/>
        <v>0.61333333333333329</v>
      </c>
      <c r="K410" s="21" t="s">
        <v>2021</v>
      </c>
      <c r="L410" s="21" t="s">
        <v>11</v>
      </c>
      <c r="M410" s="30">
        <v>100</v>
      </c>
    </row>
    <row r="411" spans="1:13" x14ac:dyDescent="0.25">
      <c r="A411" s="12" t="s">
        <v>745</v>
      </c>
      <c r="B411" s="28" t="s">
        <v>2122</v>
      </c>
      <c r="C411" s="4" t="s">
        <v>29</v>
      </c>
      <c r="D411" s="7">
        <v>78</v>
      </c>
      <c r="E411" s="14">
        <v>78</v>
      </c>
      <c r="F411" s="7">
        <v>4.5999999999999996</v>
      </c>
      <c r="G411" s="7">
        <v>0.5</v>
      </c>
      <c r="H411" s="5">
        <v>16.2</v>
      </c>
      <c r="I411" s="11">
        <v>3</v>
      </c>
      <c r="J411" s="5">
        <f t="shared" si="6"/>
        <v>1.0799999999999998</v>
      </c>
      <c r="K411" s="21" t="s">
        <v>2021</v>
      </c>
      <c r="L411" s="21" t="s">
        <v>11</v>
      </c>
      <c r="M411" s="30">
        <v>100</v>
      </c>
    </row>
    <row r="412" spans="1:13" x14ac:dyDescent="0.25">
      <c r="A412" s="12" t="s">
        <v>746</v>
      </c>
      <c r="B412" s="28" t="s">
        <v>747</v>
      </c>
      <c r="C412" s="4" t="s">
        <v>127</v>
      </c>
      <c r="D412" s="7">
        <v>88.9</v>
      </c>
      <c r="E412" s="14">
        <v>34</v>
      </c>
      <c r="F412" s="7">
        <v>3.8</v>
      </c>
      <c r="G412" s="7">
        <v>0.5</v>
      </c>
      <c r="H412" s="5">
        <v>5.3</v>
      </c>
      <c r="I412" s="5">
        <v>1.4</v>
      </c>
      <c r="J412" s="5">
        <f t="shared" si="6"/>
        <v>0.35333333333333333</v>
      </c>
      <c r="K412" s="21" t="s">
        <v>2021</v>
      </c>
      <c r="L412" s="21" t="s">
        <v>11</v>
      </c>
      <c r="M412" s="30">
        <v>100</v>
      </c>
    </row>
    <row r="413" spans="1:13" x14ac:dyDescent="0.25">
      <c r="A413" s="12" t="s">
        <v>748</v>
      </c>
      <c r="B413" s="28" t="s">
        <v>2123</v>
      </c>
      <c r="C413" s="4" t="s">
        <v>14</v>
      </c>
      <c r="D413" s="7">
        <v>77.2</v>
      </c>
      <c r="E413" s="14">
        <v>93</v>
      </c>
      <c r="F413" s="7">
        <v>5</v>
      </c>
      <c r="G413" s="7">
        <v>1.3</v>
      </c>
      <c r="H413" s="5">
        <v>15.3</v>
      </c>
      <c r="I413" s="5">
        <v>3.9</v>
      </c>
      <c r="J413" s="5">
        <f t="shared" si="6"/>
        <v>1.02</v>
      </c>
      <c r="K413" s="21" t="s">
        <v>2021</v>
      </c>
      <c r="L413" s="21" t="s">
        <v>11</v>
      </c>
      <c r="M413" s="30">
        <v>100</v>
      </c>
    </row>
    <row r="414" spans="1:13" x14ac:dyDescent="0.25">
      <c r="A414" s="12" t="s">
        <v>749</v>
      </c>
      <c r="B414" s="28" t="s">
        <v>750</v>
      </c>
      <c r="C414" s="4" t="s">
        <v>127</v>
      </c>
      <c r="D414" s="7">
        <v>91.4</v>
      </c>
      <c r="E414" s="14">
        <v>27</v>
      </c>
      <c r="F414" s="7">
        <v>2.1</v>
      </c>
      <c r="G414" s="7">
        <v>0.7</v>
      </c>
      <c r="H414" s="5">
        <v>4.4000000000000004</v>
      </c>
      <c r="I414" s="5">
        <v>2</v>
      </c>
      <c r="J414" s="5">
        <f t="shared" si="6"/>
        <v>0.29333333333333333</v>
      </c>
      <c r="K414" s="21" t="s">
        <v>2021</v>
      </c>
      <c r="L414" s="21" t="s">
        <v>11</v>
      </c>
      <c r="M414" s="30">
        <v>100</v>
      </c>
    </row>
    <row r="415" spans="1:13" x14ac:dyDescent="0.25">
      <c r="A415" s="12" t="s">
        <v>751</v>
      </c>
      <c r="B415" s="28" t="s">
        <v>2124</v>
      </c>
      <c r="C415" s="4" t="s">
        <v>127</v>
      </c>
      <c r="D415" s="7">
        <v>89.1</v>
      </c>
      <c r="E415" s="14">
        <v>36</v>
      </c>
      <c r="F415" s="7">
        <v>2.9</v>
      </c>
      <c r="G415" s="7">
        <v>0.6</v>
      </c>
      <c r="H415" s="5">
        <v>6.8</v>
      </c>
      <c r="I415" s="5">
        <v>1.8</v>
      </c>
      <c r="J415" s="5">
        <f t="shared" si="6"/>
        <v>0.45333333333333331</v>
      </c>
      <c r="K415" s="21" t="s">
        <v>2021</v>
      </c>
      <c r="L415" s="21" t="s">
        <v>11</v>
      </c>
      <c r="M415" s="30">
        <v>100</v>
      </c>
    </row>
    <row r="416" spans="1:13" x14ac:dyDescent="0.25">
      <c r="A416" s="12" t="s">
        <v>752</v>
      </c>
      <c r="B416" s="28" t="s">
        <v>2125</v>
      </c>
      <c r="C416" s="4" t="s">
        <v>127</v>
      </c>
      <c r="D416" s="7">
        <v>89.7</v>
      </c>
      <c r="E416" s="14">
        <v>30</v>
      </c>
      <c r="F416" s="7">
        <v>3.1</v>
      </c>
      <c r="G416" s="7">
        <v>0.3</v>
      </c>
      <c r="H416" s="5">
        <v>5.8</v>
      </c>
      <c r="I416" s="5">
        <v>1.7</v>
      </c>
      <c r="J416" s="5">
        <f t="shared" si="6"/>
        <v>0.38666666666666666</v>
      </c>
      <c r="K416" s="21" t="s">
        <v>2021</v>
      </c>
      <c r="L416" s="21" t="s">
        <v>11</v>
      </c>
      <c r="M416" s="30">
        <v>100</v>
      </c>
    </row>
    <row r="417" spans="1:13" x14ac:dyDescent="0.25">
      <c r="A417" s="12" t="s">
        <v>753</v>
      </c>
      <c r="B417" s="28" t="s">
        <v>2126</v>
      </c>
      <c r="C417" s="4" t="s">
        <v>14</v>
      </c>
      <c r="D417" s="7">
        <v>80.3</v>
      </c>
      <c r="E417" s="14">
        <v>92</v>
      </c>
      <c r="F417" s="7">
        <v>4</v>
      </c>
      <c r="G417" s="7">
        <v>3.6</v>
      </c>
      <c r="H417" s="5">
        <v>10.9</v>
      </c>
      <c r="I417" s="5">
        <v>5.8</v>
      </c>
      <c r="J417" s="5">
        <f t="shared" si="6"/>
        <v>0.72666666666666668</v>
      </c>
      <c r="K417" s="21" t="s">
        <v>2021</v>
      </c>
      <c r="L417" s="21" t="s">
        <v>11</v>
      </c>
      <c r="M417" s="30">
        <v>100</v>
      </c>
    </row>
    <row r="418" spans="1:13" x14ac:dyDescent="0.25">
      <c r="A418" s="12" t="s">
        <v>754</v>
      </c>
      <c r="B418" s="28" t="s">
        <v>755</v>
      </c>
      <c r="C418" s="4" t="s">
        <v>127</v>
      </c>
      <c r="D418" s="7">
        <v>81</v>
      </c>
      <c r="E418" s="14">
        <v>59</v>
      </c>
      <c r="F418" s="7">
        <v>6.4</v>
      </c>
      <c r="G418" s="7">
        <v>1</v>
      </c>
      <c r="H418" s="5">
        <v>9.9</v>
      </c>
      <c r="I418" s="5">
        <v>1.5</v>
      </c>
      <c r="J418" s="5">
        <f t="shared" si="6"/>
        <v>0.66</v>
      </c>
      <c r="K418" s="21" t="s">
        <v>2021</v>
      </c>
      <c r="L418" s="21" t="s">
        <v>11</v>
      </c>
      <c r="M418" s="30">
        <v>100</v>
      </c>
    </row>
    <row r="419" spans="1:13" x14ac:dyDescent="0.25">
      <c r="A419" s="12" t="s">
        <v>756</v>
      </c>
      <c r="B419" s="28" t="s">
        <v>757</v>
      </c>
      <c r="C419" s="4" t="s">
        <v>29</v>
      </c>
      <c r="D419" s="7">
        <v>85</v>
      </c>
      <c r="E419" s="14">
        <v>52</v>
      </c>
      <c r="F419" s="7">
        <v>5</v>
      </c>
      <c r="G419" s="7">
        <v>0.5</v>
      </c>
      <c r="H419" s="5">
        <v>8.5</v>
      </c>
      <c r="I419" s="9"/>
      <c r="J419" s="5">
        <f t="shared" si="6"/>
        <v>0.56666666666666665</v>
      </c>
      <c r="K419" s="21" t="s">
        <v>2021</v>
      </c>
      <c r="L419" s="21" t="s">
        <v>11</v>
      </c>
      <c r="M419" s="30">
        <v>100</v>
      </c>
    </row>
    <row r="420" spans="1:13" x14ac:dyDescent="0.25">
      <c r="A420" s="12" t="s">
        <v>758</v>
      </c>
      <c r="B420" s="28" t="s">
        <v>2127</v>
      </c>
      <c r="C420" s="4" t="s">
        <v>29</v>
      </c>
      <c r="D420" s="7">
        <v>81</v>
      </c>
      <c r="E420" s="14">
        <v>59</v>
      </c>
      <c r="F420" s="7">
        <v>3.5</v>
      </c>
      <c r="G420" s="7">
        <v>0.3</v>
      </c>
      <c r="H420" s="5">
        <v>13.4</v>
      </c>
      <c r="I420" s="11">
        <v>10.7</v>
      </c>
      <c r="J420" s="5">
        <f t="shared" si="6"/>
        <v>0.89333333333333331</v>
      </c>
      <c r="K420" s="21" t="s">
        <v>2021</v>
      </c>
      <c r="L420" s="21" t="s">
        <v>11</v>
      </c>
      <c r="M420" s="30">
        <v>100</v>
      </c>
    </row>
    <row r="421" spans="1:13" x14ac:dyDescent="0.25">
      <c r="A421" s="12" t="s">
        <v>759</v>
      </c>
      <c r="B421" s="28" t="s">
        <v>760</v>
      </c>
      <c r="C421" s="4" t="s">
        <v>14</v>
      </c>
      <c r="D421" s="7">
        <v>75.5</v>
      </c>
      <c r="E421" s="14">
        <v>92</v>
      </c>
      <c r="F421" s="7">
        <v>5.0999999999999996</v>
      </c>
      <c r="G421" s="7">
        <v>1.6</v>
      </c>
      <c r="H421" s="5">
        <v>14.3</v>
      </c>
      <c r="I421" s="5">
        <v>8.1999999999999993</v>
      </c>
      <c r="J421" s="5">
        <f t="shared" si="6"/>
        <v>0.95333333333333337</v>
      </c>
      <c r="K421" s="21" t="s">
        <v>2021</v>
      </c>
      <c r="L421" s="21" t="s">
        <v>11</v>
      </c>
      <c r="M421" s="30">
        <v>100</v>
      </c>
    </row>
    <row r="422" spans="1:13" x14ac:dyDescent="0.25">
      <c r="A422" s="12" t="s">
        <v>761</v>
      </c>
      <c r="B422" s="28" t="s">
        <v>762</v>
      </c>
      <c r="C422" s="4" t="s">
        <v>29</v>
      </c>
      <c r="D422" s="7">
        <v>85</v>
      </c>
      <c r="E422" s="14">
        <v>43</v>
      </c>
      <c r="F422" s="7">
        <v>5.5</v>
      </c>
      <c r="G422" s="7">
        <v>0.3</v>
      </c>
      <c r="H422" s="5">
        <v>7.5</v>
      </c>
      <c r="I422" s="11">
        <v>8.4</v>
      </c>
      <c r="J422" s="5">
        <f t="shared" si="6"/>
        <v>0.5</v>
      </c>
      <c r="K422" s="21" t="s">
        <v>2021</v>
      </c>
      <c r="L422" s="21" t="s">
        <v>11</v>
      </c>
      <c r="M422" s="30">
        <v>100</v>
      </c>
    </row>
    <row r="423" spans="1:13" x14ac:dyDescent="0.25">
      <c r="A423" s="12" t="s">
        <v>763</v>
      </c>
      <c r="B423" s="28" t="s">
        <v>764</v>
      </c>
      <c r="C423" s="4" t="s">
        <v>65</v>
      </c>
      <c r="D423" s="7">
        <v>87.6</v>
      </c>
      <c r="E423" s="14">
        <v>45</v>
      </c>
      <c r="F423" s="7">
        <v>3.7</v>
      </c>
      <c r="G423" s="7">
        <v>0.5</v>
      </c>
      <c r="H423" s="5">
        <v>6.6</v>
      </c>
      <c r="I423" s="5">
        <v>5.8</v>
      </c>
      <c r="J423" s="5">
        <f t="shared" si="6"/>
        <v>0.44</v>
      </c>
      <c r="K423" s="21" t="s">
        <v>2021</v>
      </c>
      <c r="L423" s="21" t="s">
        <v>11</v>
      </c>
      <c r="M423" s="30">
        <v>100</v>
      </c>
    </row>
    <row r="424" spans="1:13" x14ac:dyDescent="0.25">
      <c r="A424" s="12" t="s">
        <v>765</v>
      </c>
      <c r="B424" s="28" t="s">
        <v>766</v>
      </c>
      <c r="C424" s="4" t="s">
        <v>127</v>
      </c>
      <c r="D424" s="7">
        <v>84.8</v>
      </c>
      <c r="E424" s="14">
        <v>48</v>
      </c>
      <c r="F424" s="7">
        <v>4.5</v>
      </c>
      <c r="G424" s="7">
        <v>0.8</v>
      </c>
      <c r="H424" s="5">
        <v>9.1</v>
      </c>
      <c r="I424" s="5">
        <v>1.6</v>
      </c>
      <c r="J424" s="5">
        <f t="shared" si="6"/>
        <v>0.60666666666666669</v>
      </c>
      <c r="K424" s="21" t="s">
        <v>2021</v>
      </c>
      <c r="L424" s="21" t="s">
        <v>11</v>
      </c>
      <c r="M424" s="30">
        <v>100</v>
      </c>
    </row>
    <row r="425" spans="1:13" x14ac:dyDescent="0.25">
      <c r="A425" s="12" t="s">
        <v>767</v>
      </c>
      <c r="B425" s="28" t="s">
        <v>768</v>
      </c>
      <c r="C425" s="4" t="s">
        <v>127</v>
      </c>
      <c r="D425" s="7">
        <v>93.1</v>
      </c>
      <c r="E425" s="14">
        <v>22</v>
      </c>
      <c r="F425" s="7">
        <v>2.1</v>
      </c>
      <c r="G425" s="7">
        <v>0.5</v>
      </c>
      <c r="H425" s="5">
        <v>3.6</v>
      </c>
      <c r="I425" s="5">
        <v>0.9</v>
      </c>
      <c r="J425" s="5">
        <f t="shared" si="6"/>
        <v>0.24000000000000002</v>
      </c>
      <c r="K425" s="21" t="s">
        <v>2021</v>
      </c>
      <c r="L425" s="21" t="s">
        <v>11</v>
      </c>
      <c r="M425" s="30">
        <v>100</v>
      </c>
    </row>
    <row r="426" spans="1:13" x14ac:dyDescent="0.25">
      <c r="A426" s="12" t="s">
        <v>769</v>
      </c>
      <c r="B426" s="28" t="s">
        <v>770</v>
      </c>
      <c r="C426" s="4" t="s">
        <v>29</v>
      </c>
      <c r="D426" s="7">
        <v>91</v>
      </c>
      <c r="E426" s="14">
        <v>23</v>
      </c>
      <c r="F426" s="7">
        <v>3</v>
      </c>
      <c r="G426" s="7">
        <v>0.3</v>
      </c>
      <c r="H426" s="5">
        <v>3.7</v>
      </c>
      <c r="I426" s="9"/>
      <c r="J426" s="5">
        <f t="shared" si="6"/>
        <v>0.24666666666666667</v>
      </c>
      <c r="K426" s="21" t="s">
        <v>2021</v>
      </c>
      <c r="L426" s="21" t="s">
        <v>11</v>
      </c>
      <c r="M426" s="30">
        <v>100</v>
      </c>
    </row>
    <row r="427" spans="1:13" x14ac:dyDescent="0.25">
      <c r="A427" s="12" t="s">
        <v>771</v>
      </c>
      <c r="B427" s="28" t="s">
        <v>772</v>
      </c>
      <c r="C427" s="4" t="s">
        <v>14</v>
      </c>
      <c r="D427" s="7">
        <v>86.2</v>
      </c>
      <c r="E427" s="14">
        <v>51</v>
      </c>
      <c r="F427" s="7">
        <v>2.5</v>
      </c>
      <c r="G427" s="7">
        <v>1.1000000000000001</v>
      </c>
      <c r="H427" s="5">
        <v>8</v>
      </c>
      <c r="I427" s="5">
        <v>3.4</v>
      </c>
      <c r="J427" s="5">
        <f t="shared" si="6"/>
        <v>0.53333333333333333</v>
      </c>
      <c r="K427" s="21" t="s">
        <v>2021</v>
      </c>
      <c r="L427" s="21" t="s">
        <v>11</v>
      </c>
      <c r="M427" s="30">
        <v>100</v>
      </c>
    </row>
    <row r="428" spans="1:13" x14ac:dyDescent="0.25">
      <c r="A428" s="12" t="s">
        <v>773</v>
      </c>
      <c r="B428" s="28" t="s">
        <v>774</v>
      </c>
      <c r="C428" s="4" t="s">
        <v>127</v>
      </c>
      <c r="D428" s="7">
        <v>95.2</v>
      </c>
      <c r="E428" s="14">
        <v>14</v>
      </c>
      <c r="F428" s="7">
        <v>1.3</v>
      </c>
      <c r="G428" s="7">
        <v>0.3</v>
      </c>
      <c r="H428" s="5">
        <v>2.2999999999999998</v>
      </c>
      <c r="I428" s="5">
        <v>0.9</v>
      </c>
      <c r="J428" s="5">
        <f t="shared" si="6"/>
        <v>0.15333333333333332</v>
      </c>
      <c r="K428" s="21" t="s">
        <v>2021</v>
      </c>
      <c r="L428" s="21" t="s">
        <v>11</v>
      </c>
      <c r="M428" s="30">
        <v>100</v>
      </c>
    </row>
    <row r="429" spans="1:13" x14ac:dyDescent="0.25">
      <c r="A429" s="12" t="s">
        <v>775</v>
      </c>
      <c r="B429" s="28" t="s">
        <v>776</v>
      </c>
      <c r="C429" s="4" t="s">
        <v>29</v>
      </c>
      <c r="D429" s="5">
        <v>89.7</v>
      </c>
      <c r="E429" s="14">
        <v>34</v>
      </c>
      <c r="F429" s="7">
        <v>4</v>
      </c>
      <c r="G429" s="7">
        <v>0.4</v>
      </c>
      <c r="H429" s="7">
        <v>4.7</v>
      </c>
      <c r="I429" s="11">
        <v>3.5</v>
      </c>
      <c r="J429" s="5">
        <f t="shared" si="6"/>
        <v>0.31333333333333335</v>
      </c>
      <c r="K429" s="21" t="s">
        <v>2021</v>
      </c>
      <c r="L429" s="21" t="s">
        <v>11</v>
      </c>
      <c r="M429" s="30">
        <v>100</v>
      </c>
    </row>
    <row r="430" spans="1:13" x14ac:dyDescent="0.25">
      <c r="A430" s="12" t="s">
        <v>777</v>
      </c>
      <c r="B430" s="28" t="s">
        <v>2128</v>
      </c>
      <c r="C430" s="4" t="s">
        <v>29</v>
      </c>
      <c r="D430" s="5">
        <v>89.7</v>
      </c>
      <c r="E430" s="14">
        <v>34</v>
      </c>
      <c r="F430" s="7">
        <v>3.6</v>
      </c>
      <c r="G430" s="7">
        <v>0.6</v>
      </c>
      <c r="H430" s="7">
        <v>4.5</v>
      </c>
      <c r="I430" s="11">
        <v>2.9</v>
      </c>
      <c r="J430" s="5">
        <f t="shared" si="6"/>
        <v>0.3</v>
      </c>
      <c r="K430" s="21" t="s">
        <v>2021</v>
      </c>
      <c r="L430" s="21" t="s">
        <v>11</v>
      </c>
      <c r="M430" s="30">
        <v>100</v>
      </c>
    </row>
    <row r="431" spans="1:13" x14ac:dyDescent="0.25">
      <c r="A431" s="12" t="s">
        <v>778</v>
      </c>
      <c r="B431" s="28" t="s">
        <v>779</v>
      </c>
      <c r="C431" s="4" t="s">
        <v>127</v>
      </c>
      <c r="D431" s="5">
        <v>74</v>
      </c>
      <c r="E431" s="14">
        <v>87</v>
      </c>
      <c r="F431" s="7">
        <v>8.3000000000000007</v>
      </c>
      <c r="G431" s="7">
        <v>1.8</v>
      </c>
      <c r="H431" s="7">
        <v>14.4</v>
      </c>
      <c r="I431" s="5">
        <v>3.3</v>
      </c>
      <c r="J431" s="5">
        <f t="shared" si="6"/>
        <v>0.96000000000000008</v>
      </c>
      <c r="K431" s="21" t="s">
        <v>2021</v>
      </c>
      <c r="L431" s="21" t="s">
        <v>11</v>
      </c>
      <c r="M431" s="30">
        <v>100</v>
      </c>
    </row>
    <row r="432" spans="1:13" x14ac:dyDescent="0.25">
      <c r="A432" s="12" t="s">
        <v>780</v>
      </c>
      <c r="B432" s="28" t="s">
        <v>781</v>
      </c>
      <c r="C432" s="4" t="s">
        <v>14</v>
      </c>
      <c r="D432" s="5">
        <v>79.400000000000006</v>
      </c>
      <c r="E432" s="14">
        <v>76</v>
      </c>
      <c r="F432" s="7">
        <v>2.8</v>
      </c>
      <c r="G432" s="7">
        <v>0.2</v>
      </c>
      <c r="H432" s="7">
        <v>15.8</v>
      </c>
      <c r="I432" s="5">
        <v>3.1</v>
      </c>
      <c r="J432" s="5">
        <f t="shared" si="6"/>
        <v>1.0533333333333335</v>
      </c>
      <c r="K432" s="21" t="s">
        <v>2021</v>
      </c>
      <c r="L432" s="21" t="s">
        <v>11</v>
      </c>
      <c r="M432" s="30">
        <v>100</v>
      </c>
    </row>
    <row r="433" spans="1:13" x14ac:dyDescent="0.25">
      <c r="A433" s="12" t="s">
        <v>782</v>
      </c>
      <c r="B433" s="28" t="s">
        <v>783</v>
      </c>
      <c r="C433" s="4" t="s">
        <v>29</v>
      </c>
      <c r="D433" s="5">
        <v>85</v>
      </c>
      <c r="E433" s="14">
        <v>49</v>
      </c>
      <c r="F433" s="7">
        <v>4.7</v>
      </c>
      <c r="G433" s="7">
        <v>0.5</v>
      </c>
      <c r="H433" s="7">
        <v>8.1</v>
      </c>
      <c r="I433" s="9"/>
      <c r="J433" s="5">
        <f t="shared" si="6"/>
        <v>0.53999999999999992</v>
      </c>
      <c r="K433" s="21" t="s">
        <v>2021</v>
      </c>
      <c r="L433" s="21" t="s">
        <v>11</v>
      </c>
      <c r="M433" s="30">
        <v>100</v>
      </c>
    </row>
    <row r="434" spans="1:13" x14ac:dyDescent="0.25">
      <c r="A434" s="12" t="s">
        <v>784</v>
      </c>
      <c r="B434" s="28" t="s">
        <v>785</v>
      </c>
      <c r="C434" s="4" t="s">
        <v>786</v>
      </c>
      <c r="D434" s="5">
        <v>90</v>
      </c>
      <c r="E434" s="14">
        <v>30</v>
      </c>
      <c r="F434" s="7">
        <v>2.2999999999999998</v>
      </c>
      <c r="G434" s="7">
        <v>0.4</v>
      </c>
      <c r="H434" s="7">
        <v>5.8</v>
      </c>
      <c r="I434" s="11">
        <v>3.2</v>
      </c>
      <c r="J434" s="5">
        <f t="shared" si="6"/>
        <v>0.38666666666666666</v>
      </c>
      <c r="K434" s="21" t="s">
        <v>2021</v>
      </c>
      <c r="L434" s="21" t="s">
        <v>11</v>
      </c>
      <c r="M434" s="30">
        <v>100</v>
      </c>
    </row>
    <row r="435" spans="1:13" x14ac:dyDescent="0.25">
      <c r="A435" s="12" t="s">
        <v>787</v>
      </c>
      <c r="B435" s="28" t="s">
        <v>2129</v>
      </c>
      <c r="C435" s="4" t="s">
        <v>29</v>
      </c>
      <c r="D435" s="5">
        <v>87.2</v>
      </c>
      <c r="E435" s="14">
        <v>44</v>
      </c>
      <c r="F435" s="7">
        <v>3</v>
      </c>
      <c r="G435" s="7">
        <v>0.8</v>
      </c>
      <c r="H435" s="7">
        <v>7.4</v>
      </c>
      <c r="I435" s="11">
        <v>3.3</v>
      </c>
      <c r="J435" s="5">
        <f t="shared" si="6"/>
        <v>0.49333333333333335</v>
      </c>
      <c r="K435" s="21" t="s">
        <v>2021</v>
      </c>
      <c r="L435" s="21" t="s">
        <v>11</v>
      </c>
      <c r="M435" s="30">
        <v>100</v>
      </c>
    </row>
    <row r="436" spans="1:13" x14ac:dyDescent="0.25">
      <c r="A436" s="12" t="s">
        <v>788</v>
      </c>
      <c r="B436" s="28" t="s">
        <v>2130</v>
      </c>
      <c r="C436" s="4" t="s">
        <v>29</v>
      </c>
      <c r="D436" s="5">
        <v>82</v>
      </c>
      <c r="E436" s="14">
        <v>57</v>
      </c>
      <c r="F436" s="7">
        <v>3.7</v>
      </c>
      <c r="G436" s="7">
        <v>0.3</v>
      </c>
      <c r="H436" s="7">
        <v>11.8</v>
      </c>
      <c r="I436" s="9"/>
      <c r="J436" s="5">
        <f t="shared" si="6"/>
        <v>0.78666666666666674</v>
      </c>
      <c r="K436" s="21" t="s">
        <v>2021</v>
      </c>
      <c r="L436" s="21" t="s">
        <v>11</v>
      </c>
      <c r="M436" s="30">
        <v>100</v>
      </c>
    </row>
    <row r="437" spans="1:13" x14ac:dyDescent="0.25">
      <c r="A437" s="12" t="s">
        <v>789</v>
      </c>
      <c r="B437" s="28" t="s">
        <v>2131</v>
      </c>
      <c r="C437" s="4" t="s">
        <v>127</v>
      </c>
      <c r="D437" s="5">
        <v>77.099999999999994</v>
      </c>
      <c r="E437" s="14">
        <v>71</v>
      </c>
      <c r="F437" s="7">
        <v>6.8</v>
      </c>
      <c r="G437" s="7">
        <v>1.6</v>
      </c>
      <c r="H437" s="7">
        <v>11.5</v>
      </c>
      <c r="I437" s="5">
        <v>4.5999999999999996</v>
      </c>
      <c r="J437" s="5">
        <f t="shared" si="6"/>
        <v>0.76666666666666672</v>
      </c>
      <c r="K437" s="21" t="s">
        <v>2021</v>
      </c>
      <c r="L437" s="21" t="s">
        <v>11</v>
      </c>
      <c r="M437" s="30">
        <v>100</v>
      </c>
    </row>
    <row r="438" spans="1:13" x14ac:dyDescent="0.25">
      <c r="A438" s="12" t="s">
        <v>790</v>
      </c>
      <c r="B438" s="28" t="s">
        <v>791</v>
      </c>
      <c r="C438" s="4" t="s">
        <v>29</v>
      </c>
      <c r="D438" s="5">
        <v>70.8</v>
      </c>
      <c r="E438" s="14">
        <v>104</v>
      </c>
      <c r="F438" s="7">
        <v>5</v>
      </c>
      <c r="G438" s="7">
        <v>1.3</v>
      </c>
      <c r="H438" s="7">
        <v>21.3</v>
      </c>
      <c r="I438" s="11">
        <v>10.3</v>
      </c>
      <c r="J438" s="5">
        <f t="shared" si="6"/>
        <v>1.4200000000000002</v>
      </c>
      <c r="K438" s="21" t="s">
        <v>2021</v>
      </c>
      <c r="L438" s="21" t="s">
        <v>11</v>
      </c>
      <c r="M438" s="30">
        <v>100</v>
      </c>
    </row>
    <row r="439" spans="1:13" x14ac:dyDescent="0.25">
      <c r="A439" s="12" t="s">
        <v>792</v>
      </c>
      <c r="B439" s="28" t="s">
        <v>2132</v>
      </c>
      <c r="C439" s="4" t="s">
        <v>127</v>
      </c>
      <c r="D439" s="5">
        <v>80.900000000000006</v>
      </c>
      <c r="E439" s="14">
        <v>65</v>
      </c>
      <c r="F439" s="7">
        <v>4</v>
      </c>
      <c r="G439" s="7">
        <v>1.7</v>
      </c>
      <c r="H439" s="7">
        <v>11.4</v>
      </c>
      <c r="I439" s="5">
        <v>3.9</v>
      </c>
      <c r="J439" s="5">
        <f t="shared" si="6"/>
        <v>0.76</v>
      </c>
      <c r="K439" s="21" t="s">
        <v>2021</v>
      </c>
      <c r="L439" s="21" t="s">
        <v>11</v>
      </c>
      <c r="M439" s="30">
        <v>100</v>
      </c>
    </row>
    <row r="440" spans="1:13" x14ac:dyDescent="0.25">
      <c r="A440" s="12" t="s">
        <v>793</v>
      </c>
      <c r="B440" s="28" t="s">
        <v>794</v>
      </c>
      <c r="C440" s="4" t="s">
        <v>14</v>
      </c>
      <c r="D440" s="5">
        <v>56</v>
      </c>
      <c r="E440" s="14">
        <v>166</v>
      </c>
      <c r="F440" s="7">
        <v>1.7</v>
      </c>
      <c r="G440" s="7">
        <v>0.5</v>
      </c>
      <c r="H440" s="7">
        <v>38.799999999999997</v>
      </c>
      <c r="I440" s="11">
        <v>10.7</v>
      </c>
      <c r="J440" s="5">
        <f t="shared" si="6"/>
        <v>2.5866666666666664</v>
      </c>
      <c r="K440" s="21" t="s">
        <v>2021</v>
      </c>
      <c r="L440" s="21" t="s">
        <v>11</v>
      </c>
      <c r="M440" s="30">
        <v>100</v>
      </c>
    </row>
    <row r="441" spans="1:13" x14ac:dyDescent="0.25">
      <c r="A441" s="12" t="s">
        <v>795</v>
      </c>
      <c r="B441" s="28" t="s">
        <v>796</v>
      </c>
      <c r="C441" s="4" t="s">
        <v>29</v>
      </c>
      <c r="D441" s="5">
        <v>93</v>
      </c>
      <c r="E441" s="14">
        <v>22</v>
      </c>
      <c r="F441" s="7">
        <v>1</v>
      </c>
      <c r="G441" s="7">
        <v>0.1</v>
      </c>
      <c r="H441" s="7">
        <v>5.3</v>
      </c>
      <c r="I441" s="11">
        <v>2</v>
      </c>
      <c r="J441" s="5">
        <f t="shared" si="6"/>
        <v>0.35333333333333333</v>
      </c>
      <c r="K441" s="21" t="s">
        <v>2021</v>
      </c>
      <c r="L441" s="21" t="s">
        <v>11</v>
      </c>
      <c r="M441" s="30">
        <v>100</v>
      </c>
    </row>
    <row r="442" spans="1:13" x14ac:dyDescent="0.25">
      <c r="A442" s="12" t="s">
        <v>797</v>
      </c>
      <c r="B442" s="28" t="s">
        <v>798</v>
      </c>
      <c r="C442" s="4" t="s">
        <v>127</v>
      </c>
      <c r="D442" s="5">
        <v>86.8</v>
      </c>
      <c r="E442" s="14">
        <v>39</v>
      </c>
      <c r="F442" s="7">
        <v>4.5</v>
      </c>
      <c r="G442" s="7">
        <v>0.4</v>
      </c>
      <c r="H442" s="7">
        <v>6.9</v>
      </c>
      <c r="I442" s="5">
        <v>2</v>
      </c>
      <c r="J442" s="5">
        <f t="shared" si="6"/>
        <v>0.46</v>
      </c>
      <c r="K442" s="21" t="s">
        <v>2021</v>
      </c>
      <c r="L442" s="21" t="s">
        <v>11</v>
      </c>
      <c r="M442" s="30">
        <v>100</v>
      </c>
    </row>
    <row r="443" spans="1:13" x14ac:dyDescent="0.25">
      <c r="A443" s="12" t="s">
        <v>799</v>
      </c>
      <c r="B443" s="28" t="s">
        <v>2133</v>
      </c>
      <c r="C443" s="4" t="s">
        <v>14</v>
      </c>
      <c r="D443" s="5">
        <v>89.5</v>
      </c>
      <c r="E443" s="14">
        <v>54</v>
      </c>
      <c r="F443" s="7">
        <v>2.2000000000000002</v>
      </c>
      <c r="G443" s="7">
        <v>3.6</v>
      </c>
      <c r="H443" s="7">
        <v>3.1</v>
      </c>
      <c r="I443" s="5">
        <v>2.1</v>
      </c>
      <c r="J443" s="5">
        <f t="shared" si="6"/>
        <v>0.20666666666666667</v>
      </c>
      <c r="K443" s="21" t="s">
        <v>2021</v>
      </c>
      <c r="L443" s="21" t="s">
        <v>11</v>
      </c>
      <c r="M443" s="30">
        <v>100</v>
      </c>
    </row>
    <row r="444" spans="1:13" x14ac:dyDescent="0.25">
      <c r="A444" s="12" t="s">
        <v>800</v>
      </c>
      <c r="B444" s="28" t="s">
        <v>2134</v>
      </c>
      <c r="C444" s="4" t="s">
        <v>14</v>
      </c>
      <c r="D444" s="5">
        <v>86.9</v>
      </c>
      <c r="E444" s="14">
        <v>53</v>
      </c>
      <c r="F444" s="7">
        <v>3.4</v>
      </c>
      <c r="G444" s="7">
        <v>1.2</v>
      </c>
      <c r="H444" s="7">
        <v>7.2</v>
      </c>
      <c r="I444" s="5">
        <v>4.8</v>
      </c>
      <c r="J444" s="5">
        <f t="shared" si="6"/>
        <v>0.48000000000000004</v>
      </c>
      <c r="K444" s="21" t="s">
        <v>2021</v>
      </c>
      <c r="L444" s="21" t="s">
        <v>11</v>
      </c>
      <c r="M444" s="30">
        <v>100</v>
      </c>
    </row>
    <row r="445" spans="1:13" x14ac:dyDescent="0.25">
      <c r="A445" s="12" t="s">
        <v>801</v>
      </c>
      <c r="B445" s="28" t="s">
        <v>802</v>
      </c>
      <c r="C445" s="4" t="s">
        <v>14</v>
      </c>
      <c r="D445" s="5">
        <v>88.8</v>
      </c>
      <c r="E445" s="14">
        <v>29</v>
      </c>
      <c r="F445" s="7">
        <v>3.4</v>
      </c>
      <c r="G445" s="7">
        <v>0.1</v>
      </c>
      <c r="H445" s="7">
        <v>6.5</v>
      </c>
      <c r="I445" s="5">
        <v>4.3</v>
      </c>
      <c r="J445" s="5">
        <f t="shared" si="6"/>
        <v>0.43333333333333335</v>
      </c>
      <c r="K445" s="21" t="s">
        <v>2021</v>
      </c>
      <c r="L445" s="21" t="s">
        <v>11</v>
      </c>
      <c r="M445" s="30">
        <v>100</v>
      </c>
    </row>
    <row r="446" spans="1:13" x14ac:dyDescent="0.25">
      <c r="A446" s="12" t="s">
        <v>803</v>
      </c>
      <c r="B446" s="28" t="s">
        <v>2135</v>
      </c>
      <c r="C446" s="4" t="s">
        <v>14</v>
      </c>
      <c r="D446" s="5">
        <v>76.099999999999994</v>
      </c>
      <c r="E446" s="14">
        <v>104</v>
      </c>
      <c r="F446" s="7">
        <v>3.9</v>
      </c>
      <c r="G446" s="7">
        <v>0.6</v>
      </c>
      <c r="H446" s="7">
        <v>17.899999999999999</v>
      </c>
      <c r="I446" s="5">
        <v>8.3000000000000007</v>
      </c>
      <c r="J446" s="5">
        <f t="shared" si="6"/>
        <v>1.1933333333333331</v>
      </c>
      <c r="K446" s="21" t="s">
        <v>2021</v>
      </c>
      <c r="L446" s="21" t="s">
        <v>11</v>
      </c>
      <c r="M446" s="30">
        <v>100</v>
      </c>
    </row>
    <row r="447" spans="1:13" x14ac:dyDescent="0.25">
      <c r="A447" s="12" t="s">
        <v>804</v>
      </c>
      <c r="B447" s="28" t="s">
        <v>805</v>
      </c>
      <c r="C447" s="4" t="s">
        <v>14</v>
      </c>
      <c r="D447" s="5">
        <v>87.3</v>
      </c>
      <c r="E447" s="14">
        <v>49</v>
      </c>
      <c r="F447" s="7">
        <v>2.7</v>
      </c>
      <c r="G447" s="7">
        <v>1</v>
      </c>
      <c r="H447" s="7">
        <v>8.4</v>
      </c>
      <c r="I447" s="5">
        <v>3</v>
      </c>
      <c r="J447" s="5">
        <f t="shared" si="6"/>
        <v>0.56000000000000005</v>
      </c>
      <c r="K447" s="21" t="s">
        <v>2021</v>
      </c>
      <c r="L447" s="21" t="s">
        <v>11</v>
      </c>
      <c r="M447" s="30">
        <v>100</v>
      </c>
    </row>
    <row r="448" spans="1:13" x14ac:dyDescent="0.25">
      <c r="A448" s="12" t="s">
        <v>806</v>
      </c>
      <c r="B448" s="28" t="s">
        <v>807</v>
      </c>
      <c r="C448" s="4" t="s">
        <v>29</v>
      </c>
      <c r="D448" s="5">
        <v>75.400000000000006</v>
      </c>
      <c r="E448" s="14">
        <v>87</v>
      </c>
      <c r="F448" s="7">
        <v>8</v>
      </c>
      <c r="G448" s="7">
        <v>2</v>
      </c>
      <c r="H448" s="7">
        <v>11.9</v>
      </c>
      <c r="I448" s="11">
        <v>1.5</v>
      </c>
      <c r="J448" s="5">
        <f t="shared" si="6"/>
        <v>0.79333333333333333</v>
      </c>
      <c r="K448" s="21" t="s">
        <v>2021</v>
      </c>
      <c r="L448" s="21" t="s">
        <v>11</v>
      </c>
      <c r="M448" s="30">
        <v>100</v>
      </c>
    </row>
    <row r="449" spans="1:13" x14ac:dyDescent="0.25">
      <c r="A449" s="12" t="s">
        <v>808</v>
      </c>
      <c r="B449" s="28" t="s">
        <v>809</v>
      </c>
      <c r="C449" s="4" t="s">
        <v>127</v>
      </c>
      <c r="D449" s="5">
        <v>87.4</v>
      </c>
      <c r="E449" s="14">
        <v>37</v>
      </c>
      <c r="F449" s="7">
        <v>2.5</v>
      </c>
      <c r="G449" s="7">
        <v>0.8</v>
      </c>
      <c r="H449" s="7">
        <v>6.9</v>
      </c>
      <c r="I449" s="5">
        <v>2.6</v>
      </c>
      <c r="J449" s="5">
        <f t="shared" si="6"/>
        <v>0.46</v>
      </c>
      <c r="K449" s="21" t="s">
        <v>2021</v>
      </c>
      <c r="L449" s="21" t="s">
        <v>11</v>
      </c>
      <c r="M449" s="30">
        <v>100</v>
      </c>
    </row>
    <row r="450" spans="1:13" x14ac:dyDescent="0.25">
      <c r="A450" s="12" t="s">
        <v>810</v>
      </c>
      <c r="B450" s="28" t="s">
        <v>811</v>
      </c>
      <c r="C450" s="4" t="s">
        <v>14</v>
      </c>
      <c r="D450" s="5">
        <v>83.1</v>
      </c>
      <c r="E450" s="14">
        <v>62</v>
      </c>
      <c r="F450" s="7">
        <v>4</v>
      </c>
      <c r="G450" s="7">
        <v>0.5</v>
      </c>
      <c r="H450" s="7">
        <v>10.5</v>
      </c>
      <c r="I450" s="5">
        <v>5.3</v>
      </c>
      <c r="J450" s="5">
        <f t="shared" si="6"/>
        <v>0.7</v>
      </c>
      <c r="K450" s="21" t="s">
        <v>2021</v>
      </c>
      <c r="L450" s="21" t="s">
        <v>11</v>
      </c>
      <c r="M450" s="30">
        <v>100</v>
      </c>
    </row>
    <row r="451" spans="1:13" x14ac:dyDescent="0.25">
      <c r="A451" s="12" t="s">
        <v>812</v>
      </c>
      <c r="B451" s="28" t="s">
        <v>813</v>
      </c>
      <c r="C451" s="4" t="s">
        <v>127</v>
      </c>
      <c r="D451" s="5">
        <v>84.7</v>
      </c>
      <c r="E451" s="14">
        <v>45</v>
      </c>
      <c r="F451" s="7">
        <v>4.4000000000000004</v>
      </c>
      <c r="G451" s="7">
        <v>0.5</v>
      </c>
      <c r="H451" s="7">
        <v>8.5</v>
      </c>
      <c r="I451" s="5">
        <v>1.9</v>
      </c>
      <c r="J451" s="5">
        <f t="shared" ref="J451:J514" si="7">H451/15</f>
        <v>0.56666666666666665</v>
      </c>
      <c r="K451" s="21" t="s">
        <v>2021</v>
      </c>
      <c r="L451" s="21" t="s">
        <v>11</v>
      </c>
      <c r="M451" s="30">
        <v>100</v>
      </c>
    </row>
    <row r="452" spans="1:13" x14ac:dyDescent="0.25">
      <c r="A452" s="12" t="s">
        <v>814</v>
      </c>
      <c r="B452" s="28" t="s">
        <v>815</v>
      </c>
      <c r="C452" s="4" t="s">
        <v>127</v>
      </c>
      <c r="D452" s="7">
        <v>86.2</v>
      </c>
      <c r="E452" s="14">
        <v>53</v>
      </c>
      <c r="F452" s="8">
        <v>3.2</v>
      </c>
      <c r="G452" s="7">
        <v>2.5</v>
      </c>
      <c r="H452" s="5">
        <v>7.6</v>
      </c>
      <c r="I452" s="5">
        <v>1.6</v>
      </c>
      <c r="J452" s="5">
        <f t="shared" si="7"/>
        <v>0.5066666666666666</v>
      </c>
      <c r="K452" s="21" t="s">
        <v>2021</v>
      </c>
      <c r="L452" s="21" t="s">
        <v>11</v>
      </c>
      <c r="M452" s="30">
        <v>100</v>
      </c>
    </row>
    <row r="453" spans="1:13" x14ac:dyDescent="0.25">
      <c r="A453" s="12" t="s">
        <v>816</v>
      </c>
      <c r="B453" s="28" t="s">
        <v>817</v>
      </c>
      <c r="C453" s="4" t="s">
        <v>127</v>
      </c>
      <c r="D453" s="7">
        <v>80.900000000000006</v>
      </c>
      <c r="E453" s="14">
        <v>68</v>
      </c>
      <c r="F453" s="8">
        <v>2</v>
      </c>
      <c r="G453" s="7">
        <v>1</v>
      </c>
      <c r="H453" s="5">
        <v>15.2</v>
      </c>
      <c r="I453" s="5">
        <v>3.3</v>
      </c>
      <c r="J453" s="5">
        <f t="shared" si="7"/>
        <v>1.0133333333333332</v>
      </c>
      <c r="K453" s="21" t="s">
        <v>2021</v>
      </c>
      <c r="L453" s="21" t="s">
        <v>11</v>
      </c>
      <c r="M453" s="30">
        <v>100</v>
      </c>
    </row>
    <row r="454" spans="1:13" x14ac:dyDescent="0.25">
      <c r="A454" s="12" t="s">
        <v>818</v>
      </c>
      <c r="B454" s="28" t="s">
        <v>819</v>
      </c>
      <c r="C454" s="4" t="s">
        <v>127</v>
      </c>
      <c r="D454" s="7">
        <v>84.4</v>
      </c>
      <c r="E454" s="14">
        <v>50</v>
      </c>
      <c r="F454" s="8">
        <v>6.2</v>
      </c>
      <c r="G454" s="7">
        <v>1.1000000000000001</v>
      </c>
      <c r="H454" s="5">
        <v>7.1</v>
      </c>
      <c r="I454" s="5">
        <v>2.4</v>
      </c>
      <c r="J454" s="5">
        <f t="shared" si="7"/>
        <v>0.47333333333333333</v>
      </c>
      <c r="K454" s="21" t="s">
        <v>2021</v>
      </c>
      <c r="L454" s="21" t="s">
        <v>11</v>
      </c>
      <c r="M454" s="30">
        <v>100</v>
      </c>
    </row>
    <row r="455" spans="1:13" x14ac:dyDescent="0.25">
      <c r="A455" s="12" t="s">
        <v>820</v>
      </c>
      <c r="B455" s="28" t="s">
        <v>2136</v>
      </c>
      <c r="C455" s="4" t="s">
        <v>29</v>
      </c>
      <c r="D455" s="7">
        <v>58</v>
      </c>
      <c r="E455" s="14">
        <v>144</v>
      </c>
      <c r="F455" s="8">
        <v>12.7</v>
      </c>
      <c r="G455" s="7">
        <v>1.2</v>
      </c>
      <c r="H455" s="5">
        <v>25.2</v>
      </c>
      <c r="I455" s="11">
        <v>10.199999999999999</v>
      </c>
      <c r="J455" s="5">
        <f t="shared" si="7"/>
        <v>1.68</v>
      </c>
      <c r="K455" s="21" t="s">
        <v>2021</v>
      </c>
      <c r="L455" s="21" t="s">
        <v>11</v>
      </c>
      <c r="M455" s="30">
        <v>100</v>
      </c>
    </row>
    <row r="456" spans="1:13" x14ac:dyDescent="0.25">
      <c r="A456" s="12" t="s">
        <v>821</v>
      </c>
      <c r="B456" s="28" t="s">
        <v>2137</v>
      </c>
      <c r="C456" s="4" t="s">
        <v>14</v>
      </c>
      <c r="D456" s="7">
        <v>84.4</v>
      </c>
      <c r="E456" s="14">
        <v>50</v>
      </c>
      <c r="F456" s="8">
        <v>6.2</v>
      </c>
      <c r="G456" s="7">
        <v>1.1000000000000001</v>
      </c>
      <c r="H456" s="5">
        <v>7.1</v>
      </c>
      <c r="I456" s="5">
        <v>2.4</v>
      </c>
      <c r="J456" s="5">
        <f t="shared" si="7"/>
        <v>0.47333333333333333</v>
      </c>
      <c r="K456" s="21" t="s">
        <v>2021</v>
      </c>
      <c r="L456" s="21" t="s">
        <v>11</v>
      </c>
      <c r="M456" s="30">
        <v>100</v>
      </c>
    </row>
    <row r="457" spans="1:13" x14ac:dyDescent="0.25">
      <c r="A457" s="12" t="s">
        <v>822</v>
      </c>
      <c r="B457" s="28" t="s">
        <v>2138</v>
      </c>
      <c r="C457" s="4" t="s">
        <v>14</v>
      </c>
      <c r="D457" s="7">
        <v>81.099999999999994</v>
      </c>
      <c r="E457" s="14">
        <v>74</v>
      </c>
      <c r="F457" s="8">
        <v>6.3</v>
      </c>
      <c r="G457" s="7">
        <v>0.7</v>
      </c>
      <c r="H457" s="5">
        <v>10.7</v>
      </c>
      <c r="I457" s="5">
        <v>4.5999999999999996</v>
      </c>
      <c r="J457" s="5">
        <f t="shared" si="7"/>
        <v>0.71333333333333326</v>
      </c>
      <c r="K457" s="21" t="s">
        <v>2021</v>
      </c>
      <c r="L457" s="21" t="s">
        <v>11</v>
      </c>
      <c r="M457" s="30">
        <v>100</v>
      </c>
    </row>
    <row r="458" spans="1:13" x14ac:dyDescent="0.25">
      <c r="A458" s="12" t="s">
        <v>823</v>
      </c>
      <c r="B458" s="28" t="s">
        <v>824</v>
      </c>
      <c r="C458" s="4" t="s">
        <v>127</v>
      </c>
      <c r="D458" s="7">
        <v>88.5</v>
      </c>
      <c r="E458" s="14">
        <v>36</v>
      </c>
      <c r="F458" s="8">
        <v>2.6</v>
      </c>
      <c r="G458" s="7">
        <v>0.9</v>
      </c>
      <c r="H458" s="5">
        <v>6.1</v>
      </c>
      <c r="I458" s="5">
        <v>1.7</v>
      </c>
      <c r="J458" s="5">
        <f t="shared" si="7"/>
        <v>0.40666666666666662</v>
      </c>
      <c r="K458" s="21" t="s">
        <v>2021</v>
      </c>
      <c r="L458" s="21" t="s">
        <v>11</v>
      </c>
      <c r="M458" s="30">
        <v>100</v>
      </c>
    </row>
    <row r="459" spans="1:13" x14ac:dyDescent="0.25">
      <c r="A459" s="12" t="s">
        <v>825</v>
      </c>
      <c r="B459" s="28" t="s">
        <v>826</v>
      </c>
      <c r="C459" s="4" t="s">
        <v>127</v>
      </c>
      <c r="D459" s="7">
        <v>81.099999999999994</v>
      </c>
      <c r="E459" s="14">
        <v>59</v>
      </c>
      <c r="F459" s="8">
        <v>3</v>
      </c>
      <c r="G459" s="7">
        <v>0.4</v>
      </c>
      <c r="H459" s="5">
        <v>13.5</v>
      </c>
      <c r="I459" s="5">
        <v>3</v>
      </c>
      <c r="J459" s="5">
        <f t="shared" si="7"/>
        <v>0.9</v>
      </c>
      <c r="K459" s="21" t="s">
        <v>2021</v>
      </c>
      <c r="L459" s="21" t="s">
        <v>11</v>
      </c>
      <c r="M459" s="30">
        <v>100</v>
      </c>
    </row>
    <row r="460" spans="1:13" x14ac:dyDescent="0.25">
      <c r="A460" s="12" t="s">
        <v>827</v>
      </c>
      <c r="B460" s="28" t="s">
        <v>828</v>
      </c>
      <c r="C460" s="4" t="s">
        <v>29</v>
      </c>
      <c r="D460" s="7">
        <v>81</v>
      </c>
      <c r="E460" s="14">
        <v>70</v>
      </c>
      <c r="F460" s="8">
        <v>2.9</v>
      </c>
      <c r="G460" s="7">
        <v>0.3</v>
      </c>
      <c r="H460" s="5">
        <v>13.9</v>
      </c>
      <c r="I460" s="11">
        <v>2.2999999999999998</v>
      </c>
      <c r="J460" s="5">
        <f t="shared" si="7"/>
        <v>0.92666666666666664</v>
      </c>
      <c r="K460" s="21" t="s">
        <v>2021</v>
      </c>
      <c r="L460" s="21" t="s">
        <v>11</v>
      </c>
      <c r="M460" s="30">
        <v>100</v>
      </c>
    </row>
    <row r="461" spans="1:13" x14ac:dyDescent="0.25">
      <c r="A461" s="12" t="s">
        <v>829</v>
      </c>
      <c r="B461" s="28" t="s">
        <v>2139</v>
      </c>
      <c r="C461" s="4" t="s">
        <v>14</v>
      </c>
      <c r="D461" s="7">
        <v>83.5</v>
      </c>
      <c r="E461" s="14">
        <v>62</v>
      </c>
      <c r="F461" s="8">
        <v>3.7</v>
      </c>
      <c r="G461" s="7">
        <v>0.3</v>
      </c>
      <c r="H461" s="5">
        <v>11.1</v>
      </c>
      <c r="I461" s="5">
        <v>6.4</v>
      </c>
      <c r="J461" s="5">
        <f t="shared" si="7"/>
        <v>0.74</v>
      </c>
      <c r="K461" s="21" t="s">
        <v>2021</v>
      </c>
      <c r="L461" s="21" t="s">
        <v>11</v>
      </c>
      <c r="M461" s="30">
        <v>100</v>
      </c>
    </row>
    <row r="462" spans="1:13" x14ac:dyDescent="0.25">
      <c r="A462" s="12" t="s">
        <v>830</v>
      </c>
      <c r="B462" s="28" t="s">
        <v>831</v>
      </c>
      <c r="C462" s="4" t="s">
        <v>127</v>
      </c>
      <c r="D462" s="7">
        <v>84.4</v>
      </c>
      <c r="E462" s="14">
        <v>48</v>
      </c>
      <c r="F462" s="8">
        <v>3</v>
      </c>
      <c r="G462" s="7">
        <v>0.3</v>
      </c>
      <c r="H462" s="5">
        <v>10.8</v>
      </c>
      <c r="I462" s="5">
        <v>1.4</v>
      </c>
      <c r="J462" s="5">
        <f t="shared" si="7"/>
        <v>0.72000000000000008</v>
      </c>
      <c r="K462" s="21" t="s">
        <v>2021</v>
      </c>
      <c r="L462" s="21" t="s">
        <v>11</v>
      </c>
      <c r="M462" s="30">
        <v>100</v>
      </c>
    </row>
    <row r="463" spans="1:13" x14ac:dyDescent="0.25">
      <c r="A463" s="12" t="s">
        <v>832</v>
      </c>
      <c r="B463" s="28" t="s">
        <v>833</v>
      </c>
      <c r="C463" s="4" t="s">
        <v>14</v>
      </c>
      <c r="D463" s="7">
        <v>87.5</v>
      </c>
      <c r="E463" s="14">
        <v>46</v>
      </c>
      <c r="F463" s="8">
        <v>2.8</v>
      </c>
      <c r="G463" s="7">
        <v>0.2</v>
      </c>
      <c r="H463" s="5">
        <v>8.1999999999999993</v>
      </c>
      <c r="I463" s="5">
        <v>4.8</v>
      </c>
      <c r="J463" s="5">
        <f t="shared" si="7"/>
        <v>0.54666666666666663</v>
      </c>
      <c r="K463" s="21" t="s">
        <v>2021</v>
      </c>
      <c r="L463" s="21" t="s">
        <v>11</v>
      </c>
      <c r="M463" s="30">
        <v>100</v>
      </c>
    </row>
    <row r="464" spans="1:13" x14ac:dyDescent="0.25">
      <c r="A464" s="12" t="s">
        <v>834</v>
      </c>
      <c r="B464" s="28" t="s">
        <v>835</v>
      </c>
      <c r="C464" s="4" t="s">
        <v>14</v>
      </c>
      <c r="D464" s="7">
        <v>85.1</v>
      </c>
      <c r="E464" s="14">
        <v>55</v>
      </c>
      <c r="F464" s="8">
        <v>1.7</v>
      </c>
      <c r="G464" s="7">
        <v>0.1</v>
      </c>
      <c r="H464" s="5">
        <v>11.9</v>
      </c>
      <c r="I464" s="5">
        <v>7.6</v>
      </c>
      <c r="J464" s="5">
        <f t="shared" si="7"/>
        <v>0.79333333333333333</v>
      </c>
      <c r="K464" s="21" t="s">
        <v>2021</v>
      </c>
      <c r="L464" s="21" t="s">
        <v>11</v>
      </c>
      <c r="M464" s="30">
        <v>100</v>
      </c>
    </row>
    <row r="465" spans="1:13" x14ac:dyDescent="0.25">
      <c r="A465" s="12" t="s">
        <v>836</v>
      </c>
      <c r="B465" s="28" t="s">
        <v>837</v>
      </c>
      <c r="C465" s="4" t="s">
        <v>29</v>
      </c>
      <c r="D465" s="7">
        <v>93</v>
      </c>
      <c r="E465" s="14">
        <v>19</v>
      </c>
      <c r="F465" s="8">
        <v>1</v>
      </c>
      <c r="G465" s="7">
        <v>0.2</v>
      </c>
      <c r="H465" s="5">
        <v>3.8</v>
      </c>
      <c r="I465" s="11">
        <v>1.8</v>
      </c>
      <c r="J465" s="5">
        <f t="shared" si="7"/>
        <v>0.2533333333333333</v>
      </c>
      <c r="K465" s="21" t="s">
        <v>2021</v>
      </c>
      <c r="L465" s="21" t="s">
        <v>11</v>
      </c>
      <c r="M465" s="30">
        <v>100</v>
      </c>
    </row>
    <row r="466" spans="1:13" x14ac:dyDescent="0.25">
      <c r="A466" s="12" t="s">
        <v>838</v>
      </c>
      <c r="B466" s="28" t="s">
        <v>2140</v>
      </c>
      <c r="C466" s="4" t="s">
        <v>29</v>
      </c>
      <c r="D466" s="7">
        <v>94.5</v>
      </c>
      <c r="E466" s="14">
        <v>19</v>
      </c>
      <c r="F466" s="8">
        <v>0.8</v>
      </c>
      <c r="G466" s="7">
        <v>0.2</v>
      </c>
      <c r="H466" s="5">
        <v>4.0999999999999996</v>
      </c>
      <c r="I466" s="11">
        <v>1.3</v>
      </c>
      <c r="J466" s="5">
        <f t="shared" si="7"/>
        <v>0.27333333333333332</v>
      </c>
      <c r="K466" s="21" t="s">
        <v>2021</v>
      </c>
      <c r="L466" s="21" t="s">
        <v>11</v>
      </c>
      <c r="M466" s="30">
        <v>100</v>
      </c>
    </row>
    <row r="467" spans="1:13" x14ac:dyDescent="0.25">
      <c r="A467" s="12" t="s">
        <v>839</v>
      </c>
      <c r="B467" s="28" t="s">
        <v>840</v>
      </c>
      <c r="C467" s="4" t="s">
        <v>29</v>
      </c>
      <c r="D467" s="7">
        <v>90</v>
      </c>
      <c r="E467" s="14">
        <v>35</v>
      </c>
      <c r="F467" s="8">
        <v>1.7</v>
      </c>
      <c r="G467" s="7">
        <v>0.2</v>
      </c>
      <c r="H467" s="5">
        <v>7.7</v>
      </c>
      <c r="I467" s="11">
        <v>2.5</v>
      </c>
      <c r="J467" s="5">
        <f t="shared" si="7"/>
        <v>0.51333333333333331</v>
      </c>
      <c r="K467" s="21" t="s">
        <v>2021</v>
      </c>
      <c r="L467" s="21" t="s">
        <v>11</v>
      </c>
      <c r="M467" s="30">
        <v>100</v>
      </c>
    </row>
    <row r="468" spans="1:13" x14ac:dyDescent="0.25">
      <c r="A468" s="12" t="s">
        <v>841</v>
      </c>
      <c r="B468" s="28" t="s">
        <v>2141</v>
      </c>
      <c r="C468" s="4" t="s">
        <v>29</v>
      </c>
      <c r="D468" s="7">
        <v>89.5</v>
      </c>
      <c r="E468" s="14">
        <v>35</v>
      </c>
      <c r="F468" s="8">
        <v>2.2000000000000002</v>
      </c>
      <c r="G468" s="7">
        <v>0.1</v>
      </c>
      <c r="H468" s="5">
        <v>7.4</v>
      </c>
      <c r="I468" s="11">
        <v>1.9</v>
      </c>
      <c r="J468" s="5">
        <f t="shared" si="7"/>
        <v>0.49333333333333335</v>
      </c>
      <c r="K468" s="21" t="s">
        <v>2021</v>
      </c>
      <c r="L468" s="21" t="s">
        <v>11</v>
      </c>
      <c r="M468" s="30">
        <v>100</v>
      </c>
    </row>
    <row r="469" spans="1:13" x14ac:dyDescent="0.25">
      <c r="A469" s="12" t="s">
        <v>842</v>
      </c>
      <c r="B469" s="28" t="s">
        <v>843</v>
      </c>
      <c r="C469" s="4" t="s">
        <v>14</v>
      </c>
      <c r="D469" s="7">
        <v>24.8</v>
      </c>
      <c r="E469" s="14">
        <v>296</v>
      </c>
      <c r="F469" s="8">
        <v>9.4</v>
      </c>
      <c r="G469" s="7">
        <v>1.1000000000000001</v>
      </c>
      <c r="H469" s="5">
        <v>62</v>
      </c>
      <c r="I469" s="9"/>
      <c r="J469" s="5">
        <f t="shared" si="7"/>
        <v>4.1333333333333337</v>
      </c>
      <c r="K469" s="21" t="s">
        <v>2021</v>
      </c>
      <c r="L469" s="21" t="s">
        <v>11</v>
      </c>
      <c r="M469" s="30">
        <v>100</v>
      </c>
    </row>
    <row r="470" spans="1:13" x14ac:dyDescent="0.25">
      <c r="A470" s="12" t="s">
        <v>844</v>
      </c>
      <c r="B470" s="28" t="s">
        <v>845</v>
      </c>
      <c r="C470" s="4" t="s">
        <v>29</v>
      </c>
      <c r="D470" s="7">
        <v>14.9</v>
      </c>
      <c r="E470" s="14">
        <v>294</v>
      </c>
      <c r="F470" s="8">
        <v>16</v>
      </c>
      <c r="G470" s="7">
        <v>0.9</v>
      </c>
      <c r="H470" s="5">
        <v>64.599999999999994</v>
      </c>
      <c r="I470" s="11">
        <v>46.5</v>
      </c>
      <c r="J470" s="5">
        <f t="shared" si="7"/>
        <v>4.3066666666666666</v>
      </c>
      <c r="K470" s="21" t="s">
        <v>2021</v>
      </c>
      <c r="L470" s="21" t="s">
        <v>11</v>
      </c>
      <c r="M470" s="30">
        <v>100</v>
      </c>
    </row>
    <row r="471" spans="1:13" x14ac:dyDescent="0.25">
      <c r="A471" s="12" t="s">
        <v>846</v>
      </c>
      <c r="B471" s="28" t="s">
        <v>847</v>
      </c>
      <c r="C471" s="4" t="s">
        <v>29</v>
      </c>
      <c r="D471" s="7">
        <v>93.7</v>
      </c>
      <c r="E471" s="14">
        <v>21</v>
      </c>
      <c r="F471" s="8">
        <v>3.8</v>
      </c>
      <c r="G471" s="7">
        <v>0.6</v>
      </c>
      <c r="H471" s="5">
        <v>0.9</v>
      </c>
      <c r="I471" s="11">
        <v>5.0999999999999996</v>
      </c>
      <c r="J471" s="5">
        <f t="shared" si="7"/>
        <v>6.0000000000000005E-2</v>
      </c>
      <c r="K471" s="21" t="s">
        <v>2021</v>
      </c>
      <c r="L471" s="21" t="s">
        <v>11</v>
      </c>
      <c r="M471" s="30">
        <v>100</v>
      </c>
    </row>
    <row r="472" spans="1:13" x14ac:dyDescent="0.25">
      <c r="A472" s="12" t="s">
        <v>848</v>
      </c>
      <c r="B472" s="28" t="s">
        <v>849</v>
      </c>
      <c r="C472" s="4" t="s">
        <v>65</v>
      </c>
      <c r="D472" s="7">
        <v>91.5</v>
      </c>
      <c r="E472" s="14">
        <v>30</v>
      </c>
      <c r="F472" s="8">
        <v>3.5</v>
      </c>
      <c r="G472" s="7">
        <v>0.2</v>
      </c>
      <c r="H472" s="5">
        <v>4</v>
      </c>
      <c r="I472" s="5">
        <v>2.4</v>
      </c>
      <c r="J472" s="5">
        <f t="shared" si="7"/>
        <v>0.26666666666666666</v>
      </c>
      <c r="K472" s="21" t="s">
        <v>2021</v>
      </c>
      <c r="L472" s="21" t="s">
        <v>11</v>
      </c>
      <c r="M472" s="30">
        <v>100</v>
      </c>
    </row>
    <row r="473" spans="1:13" x14ac:dyDescent="0.25">
      <c r="A473" s="12" t="s">
        <v>850</v>
      </c>
      <c r="B473" s="28" t="s">
        <v>851</v>
      </c>
      <c r="C473" s="4" t="s">
        <v>65</v>
      </c>
      <c r="D473" s="7">
        <v>92.5</v>
      </c>
      <c r="E473" s="14">
        <v>30</v>
      </c>
      <c r="F473" s="8">
        <v>1.9</v>
      </c>
      <c r="G473" s="7">
        <v>0.1</v>
      </c>
      <c r="H473" s="5">
        <v>5.5</v>
      </c>
      <c r="I473" s="5">
        <v>3.6</v>
      </c>
      <c r="J473" s="5">
        <f t="shared" si="7"/>
        <v>0.36666666666666664</v>
      </c>
      <c r="K473" s="21" t="s">
        <v>2021</v>
      </c>
      <c r="L473" s="21" t="s">
        <v>11</v>
      </c>
      <c r="M473" s="30">
        <v>100</v>
      </c>
    </row>
    <row r="474" spans="1:13" x14ac:dyDescent="0.25">
      <c r="A474" s="12" t="s">
        <v>852</v>
      </c>
      <c r="B474" s="28" t="s">
        <v>853</v>
      </c>
      <c r="C474" s="4" t="s">
        <v>14</v>
      </c>
      <c r="D474" s="7">
        <v>91.3</v>
      </c>
      <c r="E474" s="14">
        <v>48</v>
      </c>
      <c r="F474" s="8">
        <v>1.9</v>
      </c>
      <c r="G474" s="7">
        <v>3.2</v>
      </c>
      <c r="H474" s="5">
        <v>2.8</v>
      </c>
      <c r="I474" s="5">
        <v>1</v>
      </c>
      <c r="J474" s="5">
        <f t="shared" si="7"/>
        <v>0.18666666666666665</v>
      </c>
      <c r="K474" s="21" t="s">
        <v>2021</v>
      </c>
      <c r="L474" s="21" t="s">
        <v>11</v>
      </c>
      <c r="M474" s="30">
        <v>100</v>
      </c>
    </row>
    <row r="475" spans="1:13" x14ac:dyDescent="0.25">
      <c r="A475" s="12" t="s">
        <v>854</v>
      </c>
      <c r="B475" s="28" t="s">
        <v>855</v>
      </c>
      <c r="C475" s="4" t="s">
        <v>29</v>
      </c>
      <c r="D475" s="7">
        <v>90.2</v>
      </c>
      <c r="E475" s="14">
        <v>32</v>
      </c>
      <c r="F475" s="8">
        <v>1.2</v>
      </c>
      <c r="G475" s="7">
        <v>0.3</v>
      </c>
      <c r="H475" s="5">
        <v>7.1</v>
      </c>
      <c r="I475" s="11">
        <v>3.2</v>
      </c>
      <c r="J475" s="5">
        <f t="shared" si="7"/>
        <v>0.47333333333333333</v>
      </c>
      <c r="K475" s="21" t="s">
        <v>2021</v>
      </c>
      <c r="L475" s="21" t="s">
        <v>11</v>
      </c>
      <c r="M475" s="30">
        <v>100</v>
      </c>
    </row>
    <row r="476" spans="1:13" x14ac:dyDescent="0.25">
      <c r="A476" s="12" t="s">
        <v>856</v>
      </c>
      <c r="B476" s="28" t="s">
        <v>857</v>
      </c>
      <c r="C476" s="4" t="s">
        <v>14</v>
      </c>
      <c r="D476" s="5">
        <v>52.7</v>
      </c>
      <c r="E476" s="14">
        <v>192</v>
      </c>
      <c r="F476" s="7">
        <v>5.4</v>
      </c>
      <c r="G476" s="7">
        <v>0.3</v>
      </c>
      <c r="H476" s="7">
        <v>40.700000000000003</v>
      </c>
      <c r="I476" s="11">
        <v>1.5</v>
      </c>
      <c r="J476" s="5">
        <f t="shared" si="7"/>
        <v>2.7133333333333334</v>
      </c>
      <c r="K476" s="21" t="s">
        <v>2021</v>
      </c>
      <c r="L476" s="21" t="s">
        <v>11</v>
      </c>
      <c r="M476" s="30">
        <v>100</v>
      </c>
    </row>
    <row r="477" spans="1:13" x14ac:dyDescent="0.25">
      <c r="A477" s="12" t="s">
        <v>858</v>
      </c>
      <c r="B477" s="28" t="s">
        <v>859</v>
      </c>
      <c r="C477" s="4" t="s">
        <v>29</v>
      </c>
      <c r="D477" s="5">
        <v>89</v>
      </c>
      <c r="E477" s="14">
        <v>34</v>
      </c>
      <c r="F477" s="7">
        <v>1.9</v>
      </c>
      <c r="G477" s="7">
        <v>0.3</v>
      </c>
      <c r="H477" s="7">
        <v>7.1</v>
      </c>
      <c r="I477" s="11">
        <v>3.5</v>
      </c>
      <c r="J477" s="5">
        <f t="shared" si="7"/>
        <v>0.47333333333333333</v>
      </c>
      <c r="K477" s="21" t="s">
        <v>2021</v>
      </c>
      <c r="L477" s="21" t="s">
        <v>11</v>
      </c>
      <c r="M477" s="30">
        <v>100</v>
      </c>
    </row>
    <row r="478" spans="1:13" x14ac:dyDescent="0.25">
      <c r="A478" s="12" t="s">
        <v>860</v>
      </c>
      <c r="B478" s="28" t="s">
        <v>861</v>
      </c>
      <c r="C478" s="4" t="s">
        <v>14</v>
      </c>
      <c r="D478" s="5">
        <v>67.2</v>
      </c>
      <c r="E478" s="14">
        <v>130</v>
      </c>
      <c r="F478" s="7">
        <v>6.7</v>
      </c>
      <c r="G478" s="7">
        <v>0.3</v>
      </c>
      <c r="H478" s="7">
        <v>25.2</v>
      </c>
      <c r="I478" s="11">
        <v>2.9</v>
      </c>
      <c r="J478" s="5">
        <f t="shared" si="7"/>
        <v>1.68</v>
      </c>
      <c r="K478" s="21" t="s">
        <v>2021</v>
      </c>
      <c r="L478" s="21" t="s">
        <v>11</v>
      </c>
      <c r="M478" s="30">
        <v>100</v>
      </c>
    </row>
    <row r="479" spans="1:13" x14ac:dyDescent="0.25">
      <c r="A479" s="12" t="s">
        <v>862</v>
      </c>
      <c r="B479" s="28" t="s">
        <v>2142</v>
      </c>
      <c r="C479" s="4" t="s">
        <v>127</v>
      </c>
      <c r="D479" s="5">
        <v>93.6</v>
      </c>
      <c r="E479" s="14">
        <v>22</v>
      </c>
      <c r="F479" s="7">
        <v>1.1000000000000001</v>
      </c>
      <c r="G479" s="7">
        <v>1</v>
      </c>
      <c r="H479" s="7">
        <v>3.4</v>
      </c>
      <c r="I479" s="5">
        <v>1.1000000000000001</v>
      </c>
      <c r="J479" s="5">
        <f t="shared" si="7"/>
        <v>0.22666666666666666</v>
      </c>
      <c r="K479" s="21" t="s">
        <v>2021</v>
      </c>
      <c r="L479" s="21" t="s">
        <v>11</v>
      </c>
      <c r="M479" s="30">
        <v>100</v>
      </c>
    </row>
    <row r="480" spans="1:13" x14ac:dyDescent="0.25">
      <c r="A480" s="12" t="s">
        <v>863</v>
      </c>
      <c r="B480" s="28" t="s">
        <v>864</v>
      </c>
      <c r="C480" s="4" t="s">
        <v>14</v>
      </c>
      <c r="D480" s="5">
        <v>91.8</v>
      </c>
      <c r="E480" s="14">
        <v>31</v>
      </c>
      <c r="F480" s="7">
        <v>2.2999999999999998</v>
      </c>
      <c r="G480" s="7">
        <v>0.1</v>
      </c>
      <c r="H480" s="7">
        <v>5.3</v>
      </c>
      <c r="I480" s="5">
        <v>2.7</v>
      </c>
      <c r="J480" s="5">
        <f t="shared" si="7"/>
        <v>0.35333333333333333</v>
      </c>
      <c r="K480" s="21" t="s">
        <v>2021</v>
      </c>
      <c r="L480" s="21" t="s">
        <v>11</v>
      </c>
      <c r="M480" s="30">
        <v>100</v>
      </c>
    </row>
    <row r="481" spans="1:13" x14ac:dyDescent="0.25">
      <c r="A481" s="12" t="s">
        <v>865</v>
      </c>
      <c r="B481" s="28" t="s">
        <v>866</v>
      </c>
      <c r="C481" s="4" t="s">
        <v>127</v>
      </c>
      <c r="D481" s="5">
        <v>88.5</v>
      </c>
      <c r="E481" s="14">
        <v>37</v>
      </c>
      <c r="F481" s="7">
        <v>3.1</v>
      </c>
      <c r="G481" s="7">
        <v>0.2</v>
      </c>
      <c r="H481" s="7">
        <v>7.9</v>
      </c>
      <c r="I481" s="5">
        <v>2.5</v>
      </c>
      <c r="J481" s="5">
        <f t="shared" si="7"/>
        <v>0.52666666666666673</v>
      </c>
      <c r="K481" s="21" t="s">
        <v>2021</v>
      </c>
      <c r="L481" s="21" t="s">
        <v>11</v>
      </c>
      <c r="M481" s="30">
        <v>100</v>
      </c>
    </row>
    <row r="482" spans="1:13" x14ac:dyDescent="0.25">
      <c r="A482" s="12" t="s">
        <v>867</v>
      </c>
      <c r="B482" s="28" t="s">
        <v>868</v>
      </c>
      <c r="C482" s="4" t="s">
        <v>14</v>
      </c>
      <c r="D482" s="5">
        <v>89.9</v>
      </c>
      <c r="E482" s="14">
        <v>38</v>
      </c>
      <c r="F482" s="7">
        <v>2.4</v>
      </c>
      <c r="G482" s="7">
        <v>0.2</v>
      </c>
      <c r="H482" s="7">
        <v>6.6</v>
      </c>
      <c r="I482" s="5">
        <v>5.8</v>
      </c>
      <c r="J482" s="5">
        <f t="shared" si="7"/>
        <v>0.44</v>
      </c>
      <c r="K482" s="21" t="s">
        <v>2021</v>
      </c>
      <c r="L482" s="21" t="s">
        <v>11</v>
      </c>
      <c r="M482" s="30">
        <v>100</v>
      </c>
    </row>
    <row r="483" spans="1:13" x14ac:dyDescent="0.25">
      <c r="A483" s="12" t="s">
        <v>869</v>
      </c>
      <c r="B483" s="28" t="s">
        <v>870</v>
      </c>
      <c r="C483" s="4" t="s">
        <v>127</v>
      </c>
      <c r="D483" s="5">
        <v>91</v>
      </c>
      <c r="E483" s="14">
        <v>28</v>
      </c>
      <c r="F483" s="7">
        <v>3.4</v>
      </c>
      <c r="G483" s="7">
        <v>0.7</v>
      </c>
      <c r="H483" s="7">
        <v>3.9</v>
      </c>
      <c r="I483" s="5">
        <v>2</v>
      </c>
      <c r="J483" s="5">
        <f t="shared" si="7"/>
        <v>0.26</v>
      </c>
      <c r="K483" s="21" t="s">
        <v>2021</v>
      </c>
      <c r="L483" s="21" t="s">
        <v>11</v>
      </c>
      <c r="M483" s="30">
        <v>100</v>
      </c>
    </row>
    <row r="484" spans="1:13" x14ac:dyDescent="0.25">
      <c r="A484" s="12" t="s">
        <v>871</v>
      </c>
      <c r="B484" s="28" t="s">
        <v>872</v>
      </c>
      <c r="C484" s="4" t="s">
        <v>14</v>
      </c>
      <c r="D484" s="5">
        <v>88.5</v>
      </c>
      <c r="E484" s="14">
        <v>43</v>
      </c>
      <c r="F484" s="7">
        <v>1.8</v>
      </c>
      <c r="G484" s="7">
        <v>0.2</v>
      </c>
      <c r="H484" s="7">
        <v>8.4</v>
      </c>
      <c r="I484" s="5">
        <v>4.3</v>
      </c>
      <c r="J484" s="5">
        <f t="shared" si="7"/>
        <v>0.56000000000000005</v>
      </c>
      <c r="K484" s="21" t="s">
        <v>2021</v>
      </c>
      <c r="L484" s="21" t="s">
        <v>11</v>
      </c>
      <c r="M484" s="30">
        <v>100</v>
      </c>
    </row>
    <row r="485" spans="1:13" x14ac:dyDescent="0.25">
      <c r="A485" s="12" t="s">
        <v>873</v>
      </c>
      <c r="B485" s="28" t="s">
        <v>874</v>
      </c>
      <c r="C485" s="4" t="s">
        <v>29</v>
      </c>
      <c r="D485" s="5">
        <v>86.8</v>
      </c>
      <c r="E485" s="14">
        <v>45</v>
      </c>
      <c r="F485" s="7">
        <v>3.3</v>
      </c>
      <c r="G485" s="7">
        <v>0.2</v>
      </c>
      <c r="H485" s="7">
        <v>9</v>
      </c>
      <c r="I485" s="11">
        <v>1.8</v>
      </c>
      <c r="J485" s="5">
        <f t="shared" si="7"/>
        <v>0.6</v>
      </c>
      <c r="K485" s="21" t="s">
        <v>2021</v>
      </c>
      <c r="L485" s="21" t="s">
        <v>11</v>
      </c>
      <c r="M485" s="30">
        <v>100</v>
      </c>
    </row>
    <row r="486" spans="1:13" x14ac:dyDescent="0.25">
      <c r="A486" s="12" t="s">
        <v>875</v>
      </c>
      <c r="B486" s="28" t="s">
        <v>876</v>
      </c>
      <c r="C486" s="4" t="s">
        <v>14</v>
      </c>
      <c r="D486" s="5">
        <v>93.7</v>
      </c>
      <c r="E486" s="14">
        <v>25</v>
      </c>
      <c r="F486" s="7">
        <v>2.2999999999999998</v>
      </c>
      <c r="G486" s="7">
        <v>0.2</v>
      </c>
      <c r="H486" s="7">
        <v>3.5</v>
      </c>
      <c r="I486" s="5">
        <v>2.1</v>
      </c>
      <c r="J486" s="5">
        <f t="shared" si="7"/>
        <v>0.23333333333333334</v>
      </c>
      <c r="K486" s="21" t="s">
        <v>2021</v>
      </c>
      <c r="L486" s="21" t="s">
        <v>11</v>
      </c>
      <c r="M486" s="30">
        <v>100</v>
      </c>
    </row>
    <row r="487" spans="1:13" x14ac:dyDescent="0.25">
      <c r="A487" s="12" t="s">
        <v>877</v>
      </c>
      <c r="B487" s="28" t="s">
        <v>878</v>
      </c>
      <c r="C487" s="4" t="s">
        <v>29</v>
      </c>
      <c r="D487" s="5">
        <v>90.4</v>
      </c>
      <c r="E487" s="14">
        <v>32</v>
      </c>
      <c r="F487" s="7">
        <v>2.9</v>
      </c>
      <c r="G487" s="7">
        <v>0.2</v>
      </c>
      <c r="H487" s="7">
        <v>5.8</v>
      </c>
      <c r="I487" s="11">
        <v>5.5</v>
      </c>
      <c r="J487" s="5">
        <f t="shared" si="7"/>
        <v>0.38666666666666666</v>
      </c>
      <c r="K487" s="21" t="s">
        <v>2021</v>
      </c>
      <c r="L487" s="21" t="s">
        <v>11</v>
      </c>
      <c r="M487" s="30">
        <v>100</v>
      </c>
    </row>
    <row r="488" spans="1:13" x14ac:dyDescent="0.25">
      <c r="A488" s="12" t="s">
        <v>879</v>
      </c>
      <c r="B488" s="28" t="s">
        <v>880</v>
      </c>
      <c r="C488" s="4" t="s">
        <v>127</v>
      </c>
      <c r="D488" s="5">
        <v>90</v>
      </c>
      <c r="E488" s="14">
        <v>34</v>
      </c>
      <c r="F488" s="7">
        <v>0.9</v>
      </c>
      <c r="G488" s="7">
        <v>1</v>
      </c>
      <c r="H488" s="7">
        <v>6.7</v>
      </c>
      <c r="I488" s="5">
        <v>2.6</v>
      </c>
      <c r="J488" s="5">
        <f t="shared" si="7"/>
        <v>0.44666666666666666</v>
      </c>
      <c r="K488" s="21" t="s">
        <v>2021</v>
      </c>
      <c r="L488" s="21" t="s">
        <v>11</v>
      </c>
      <c r="M488" s="30">
        <v>100</v>
      </c>
    </row>
    <row r="489" spans="1:13" x14ac:dyDescent="0.25">
      <c r="A489" s="12" t="s">
        <v>881</v>
      </c>
      <c r="B489" s="28" t="s">
        <v>882</v>
      </c>
      <c r="C489" s="4" t="s">
        <v>29</v>
      </c>
      <c r="D489" s="5">
        <v>70</v>
      </c>
      <c r="E489" s="14">
        <v>118</v>
      </c>
      <c r="F489" s="7">
        <v>1.5</v>
      </c>
      <c r="G489" s="7">
        <v>0.3</v>
      </c>
      <c r="H489" s="7">
        <v>27.2</v>
      </c>
      <c r="I489" s="11">
        <v>5</v>
      </c>
      <c r="J489" s="5">
        <f t="shared" si="7"/>
        <v>1.8133333333333332</v>
      </c>
      <c r="K489" s="21" t="s">
        <v>2021</v>
      </c>
      <c r="L489" s="21" t="s">
        <v>11</v>
      </c>
      <c r="M489" s="30">
        <v>100</v>
      </c>
    </row>
    <row r="490" spans="1:13" x14ac:dyDescent="0.25">
      <c r="A490" s="12" t="s">
        <v>883</v>
      </c>
      <c r="B490" s="28" t="s">
        <v>884</v>
      </c>
      <c r="C490" s="4" t="s">
        <v>29</v>
      </c>
      <c r="D490" s="5">
        <v>87.4</v>
      </c>
      <c r="E490" s="14">
        <v>51</v>
      </c>
      <c r="F490" s="7">
        <v>1.8</v>
      </c>
      <c r="G490" s="7">
        <v>0.6</v>
      </c>
      <c r="H490" s="7">
        <v>9.6</v>
      </c>
      <c r="I490" s="11">
        <v>5</v>
      </c>
      <c r="J490" s="5">
        <f t="shared" si="7"/>
        <v>0.64</v>
      </c>
      <c r="K490" s="21" t="s">
        <v>2021</v>
      </c>
      <c r="L490" s="21" t="s">
        <v>11</v>
      </c>
      <c r="M490" s="30">
        <v>100</v>
      </c>
    </row>
    <row r="491" spans="1:13" x14ac:dyDescent="0.25">
      <c r="A491" s="12" t="s">
        <v>885</v>
      </c>
      <c r="B491" s="28" t="s">
        <v>886</v>
      </c>
      <c r="C491" s="4" t="s">
        <v>29</v>
      </c>
      <c r="D491" s="5">
        <v>93</v>
      </c>
      <c r="E491" s="14">
        <v>26</v>
      </c>
      <c r="F491" s="7">
        <v>1.7</v>
      </c>
      <c r="G491" s="7">
        <v>0.4</v>
      </c>
      <c r="H491" s="7">
        <v>3.8</v>
      </c>
      <c r="I491" s="11">
        <v>1</v>
      </c>
      <c r="J491" s="5">
        <f t="shared" si="7"/>
        <v>0.2533333333333333</v>
      </c>
      <c r="K491" s="21" t="s">
        <v>2021</v>
      </c>
      <c r="L491" s="21" t="s">
        <v>11</v>
      </c>
      <c r="M491" s="30">
        <v>100</v>
      </c>
    </row>
    <row r="492" spans="1:13" x14ac:dyDescent="0.25">
      <c r="A492" s="12" t="s">
        <v>887</v>
      </c>
      <c r="B492" s="28" t="s">
        <v>888</v>
      </c>
      <c r="C492" s="4" t="s">
        <v>127</v>
      </c>
      <c r="D492" s="5">
        <v>97.9</v>
      </c>
      <c r="E492" s="14">
        <v>8</v>
      </c>
      <c r="F492" s="7">
        <v>0.2</v>
      </c>
      <c r="G492" s="7">
        <v>0.2</v>
      </c>
      <c r="H492" s="7">
        <v>1.4</v>
      </c>
      <c r="I492" s="5">
        <v>0.3</v>
      </c>
      <c r="J492" s="5">
        <f t="shared" si="7"/>
        <v>9.3333333333333324E-2</v>
      </c>
      <c r="K492" s="21" t="s">
        <v>2021</v>
      </c>
      <c r="L492" s="21" t="s">
        <v>11</v>
      </c>
      <c r="M492" s="30">
        <v>100</v>
      </c>
    </row>
    <row r="493" spans="1:13" x14ac:dyDescent="0.25">
      <c r="A493" s="12" t="s">
        <v>889</v>
      </c>
      <c r="B493" s="28" t="s">
        <v>890</v>
      </c>
      <c r="C493" s="4" t="s">
        <v>127</v>
      </c>
      <c r="D493" s="5">
        <v>96.8</v>
      </c>
      <c r="E493" s="14">
        <v>10</v>
      </c>
      <c r="F493" s="7">
        <v>0.5</v>
      </c>
      <c r="G493" s="7">
        <v>0.2</v>
      </c>
      <c r="H493" s="7">
        <v>2</v>
      </c>
      <c r="I493" s="5">
        <v>0.6</v>
      </c>
      <c r="J493" s="5">
        <f t="shared" si="7"/>
        <v>0.13333333333333333</v>
      </c>
      <c r="K493" s="21" t="s">
        <v>2021</v>
      </c>
      <c r="L493" s="21" t="s">
        <v>11</v>
      </c>
      <c r="M493" s="30">
        <v>100</v>
      </c>
    </row>
    <row r="494" spans="1:13" x14ac:dyDescent="0.25">
      <c r="A494" s="12" t="s">
        <v>891</v>
      </c>
      <c r="B494" s="28" t="s">
        <v>2143</v>
      </c>
      <c r="C494" s="4" t="s">
        <v>127</v>
      </c>
      <c r="D494" s="5">
        <v>97.1</v>
      </c>
      <c r="E494" s="14">
        <v>9</v>
      </c>
      <c r="F494" s="7">
        <v>0.5</v>
      </c>
      <c r="G494" s="7">
        <v>0.1</v>
      </c>
      <c r="H494" s="7">
        <v>1.9</v>
      </c>
      <c r="I494" s="5">
        <v>0.7</v>
      </c>
      <c r="J494" s="5">
        <f t="shared" si="7"/>
        <v>0.12666666666666665</v>
      </c>
      <c r="K494" s="21" t="s">
        <v>2021</v>
      </c>
      <c r="L494" s="21" t="s">
        <v>11</v>
      </c>
      <c r="M494" s="30">
        <v>100</v>
      </c>
    </row>
    <row r="495" spans="1:13" x14ac:dyDescent="0.25">
      <c r="A495" s="12" t="s">
        <v>892</v>
      </c>
      <c r="B495" s="28" t="s">
        <v>893</v>
      </c>
      <c r="C495" s="4" t="s">
        <v>14</v>
      </c>
      <c r="D495" s="5">
        <v>74.3</v>
      </c>
      <c r="E495" s="14">
        <v>99</v>
      </c>
      <c r="F495" s="7">
        <v>3.3</v>
      </c>
      <c r="G495" s="7">
        <v>0.1</v>
      </c>
      <c r="H495" s="7">
        <v>21.2</v>
      </c>
      <c r="I495" s="5">
        <v>10.3</v>
      </c>
      <c r="J495" s="5">
        <f t="shared" si="7"/>
        <v>1.4133333333333333</v>
      </c>
      <c r="K495" s="21" t="s">
        <v>2021</v>
      </c>
      <c r="L495" s="21" t="s">
        <v>11</v>
      </c>
      <c r="M495" s="30">
        <v>100</v>
      </c>
    </row>
    <row r="496" spans="1:13" x14ac:dyDescent="0.25">
      <c r="A496" s="12" t="s">
        <v>894</v>
      </c>
      <c r="B496" s="28" t="s">
        <v>895</v>
      </c>
      <c r="C496" s="4" t="s">
        <v>29</v>
      </c>
      <c r="D496" s="5">
        <v>91.7</v>
      </c>
      <c r="E496" s="14">
        <v>25</v>
      </c>
      <c r="F496" s="7">
        <v>2.4</v>
      </c>
      <c r="G496" s="7">
        <v>0.2</v>
      </c>
      <c r="H496" s="7">
        <v>4.9000000000000004</v>
      </c>
      <c r="I496" s="11">
        <v>1.6</v>
      </c>
      <c r="J496" s="5">
        <f t="shared" si="7"/>
        <v>0.32666666666666672</v>
      </c>
      <c r="K496" s="21" t="s">
        <v>2021</v>
      </c>
      <c r="L496" s="21" t="s">
        <v>11</v>
      </c>
      <c r="M496" s="30">
        <v>100</v>
      </c>
    </row>
    <row r="497" spans="1:13" x14ac:dyDescent="0.25">
      <c r="A497" s="12" t="s">
        <v>896</v>
      </c>
      <c r="B497" s="28" t="s">
        <v>2144</v>
      </c>
      <c r="C497" s="4" t="s">
        <v>29</v>
      </c>
      <c r="D497" s="5">
        <v>92.4</v>
      </c>
      <c r="E497" s="14">
        <v>29</v>
      </c>
      <c r="F497" s="7">
        <v>1.4</v>
      </c>
      <c r="G497" s="7">
        <v>0.2</v>
      </c>
      <c r="H497" s="7">
        <v>5.3</v>
      </c>
      <c r="I497" s="11">
        <v>1.9</v>
      </c>
      <c r="J497" s="5">
        <f t="shared" si="7"/>
        <v>0.35333333333333333</v>
      </c>
      <c r="K497" s="21" t="s">
        <v>2021</v>
      </c>
      <c r="L497" s="21" t="s">
        <v>11</v>
      </c>
      <c r="M497" s="30">
        <v>100</v>
      </c>
    </row>
    <row r="498" spans="1:13" x14ac:dyDescent="0.25">
      <c r="A498" s="12" t="s">
        <v>897</v>
      </c>
      <c r="B498" s="28" t="s">
        <v>898</v>
      </c>
      <c r="C498" s="4" t="s">
        <v>29</v>
      </c>
      <c r="D498" s="5">
        <v>67.2</v>
      </c>
      <c r="E498" s="14">
        <v>128</v>
      </c>
      <c r="F498" s="7">
        <v>8.3000000000000007</v>
      </c>
      <c r="G498" s="7">
        <v>0.7</v>
      </c>
      <c r="H498" s="7">
        <v>22.1</v>
      </c>
      <c r="I498" s="9"/>
      <c r="J498" s="5">
        <f t="shared" si="7"/>
        <v>1.4733333333333334</v>
      </c>
      <c r="K498" s="21" t="s">
        <v>2021</v>
      </c>
      <c r="L498" s="21" t="s">
        <v>11</v>
      </c>
      <c r="M498" s="30">
        <v>100</v>
      </c>
    </row>
    <row r="499" spans="1:13" x14ac:dyDescent="0.25">
      <c r="A499" s="12" t="s">
        <v>899</v>
      </c>
      <c r="B499" s="28" t="s">
        <v>900</v>
      </c>
      <c r="C499" s="4" t="s">
        <v>29</v>
      </c>
      <c r="D499" s="5">
        <v>88</v>
      </c>
      <c r="E499" s="14">
        <v>46</v>
      </c>
      <c r="F499" s="7">
        <v>3</v>
      </c>
      <c r="G499" s="7">
        <v>0.3</v>
      </c>
      <c r="H499" s="7">
        <v>7.9</v>
      </c>
      <c r="I499" s="11">
        <v>3.3</v>
      </c>
      <c r="J499" s="5">
        <f t="shared" si="7"/>
        <v>0.52666666666666673</v>
      </c>
      <c r="K499" s="21" t="s">
        <v>2021</v>
      </c>
      <c r="L499" s="21" t="s">
        <v>11</v>
      </c>
      <c r="M499" s="30">
        <v>100</v>
      </c>
    </row>
    <row r="500" spans="1:13" x14ac:dyDescent="0.25">
      <c r="A500" s="12" t="s">
        <v>901</v>
      </c>
      <c r="B500" s="28" t="s">
        <v>902</v>
      </c>
      <c r="C500" s="4" t="s">
        <v>29</v>
      </c>
      <c r="D500" s="5">
        <v>86.3</v>
      </c>
      <c r="E500" s="14">
        <v>45</v>
      </c>
      <c r="F500" s="7">
        <v>2.2000000000000002</v>
      </c>
      <c r="G500" s="7">
        <v>0.3</v>
      </c>
      <c r="H500" s="7">
        <v>10.3</v>
      </c>
      <c r="I500" s="11">
        <v>4.8</v>
      </c>
      <c r="J500" s="5">
        <f t="shared" si="7"/>
        <v>0.68666666666666676</v>
      </c>
      <c r="K500" s="21" t="s">
        <v>2021</v>
      </c>
      <c r="L500" s="21" t="s">
        <v>11</v>
      </c>
      <c r="M500" s="30">
        <v>100</v>
      </c>
    </row>
    <row r="501" spans="1:13" x14ac:dyDescent="0.25">
      <c r="A501" s="12" t="s">
        <v>903</v>
      </c>
      <c r="B501" s="28" t="s">
        <v>2145</v>
      </c>
      <c r="C501" s="4" t="s">
        <v>29</v>
      </c>
      <c r="D501" s="5">
        <v>86</v>
      </c>
      <c r="E501" s="14">
        <v>42</v>
      </c>
      <c r="F501" s="7">
        <v>3.8</v>
      </c>
      <c r="G501" s="5">
        <v>0.6</v>
      </c>
      <c r="H501" s="5">
        <v>7.8</v>
      </c>
      <c r="I501" s="11">
        <v>4.9000000000000004</v>
      </c>
      <c r="J501" s="5">
        <f t="shared" si="7"/>
        <v>0.52</v>
      </c>
      <c r="K501" s="21" t="s">
        <v>2021</v>
      </c>
      <c r="L501" s="21" t="s">
        <v>11</v>
      </c>
      <c r="M501" s="30">
        <v>100</v>
      </c>
    </row>
    <row r="502" spans="1:13" x14ac:dyDescent="0.25">
      <c r="A502" s="12" t="s">
        <v>904</v>
      </c>
      <c r="B502" s="28" t="s">
        <v>905</v>
      </c>
      <c r="C502" s="4" t="s">
        <v>127</v>
      </c>
      <c r="D502" s="5">
        <v>71.900000000000006</v>
      </c>
      <c r="E502" s="14">
        <v>111</v>
      </c>
      <c r="F502" s="7">
        <v>4.5</v>
      </c>
      <c r="G502" s="5">
        <v>1.1000000000000001</v>
      </c>
      <c r="H502" s="5">
        <v>20.7</v>
      </c>
      <c r="I502" s="5">
        <v>5</v>
      </c>
      <c r="J502" s="5">
        <f t="shared" si="7"/>
        <v>1.38</v>
      </c>
      <c r="K502" s="21" t="s">
        <v>2021</v>
      </c>
      <c r="L502" s="21" t="s">
        <v>11</v>
      </c>
      <c r="M502" s="30">
        <v>100</v>
      </c>
    </row>
    <row r="503" spans="1:13" x14ac:dyDescent="0.25">
      <c r="A503" s="12" t="s">
        <v>906</v>
      </c>
      <c r="B503" s="28" t="s">
        <v>907</v>
      </c>
      <c r="C503" s="4" t="s">
        <v>14</v>
      </c>
      <c r="D503" s="5">
        <v>94</v>
      </c>
      <c r="E503" s="14">
        <v>22</v>
      </c>
      <c r="F503" s="7">
        <v>0.4</v>
      </c>
      <c r="G503" s="5">
        <v>0.2</v>
      </c>
      <c r="H503" s="5">
        <v>4.7</v>
      </c>
      <c r="I503" s="11">
        <v>1.3</v>
      </c>
      <c r="J503" s="5">
        <f t="shared" si="7"/>
        <v>0.31333333333333335</v>
      </c>
      <c r="K503" s="21" t="s">
        <v>2021</v>
      </c>
      <c r="L503" s="21" t="s">
        <v>11</v>
      </c>
      <c r="M503" s="30">
        <v>100</v>
      </c>
    </row>
    <row r="504" spans="1:13" x14ac:dyDescent="0.25">
      <c r="A504" s="12" t="s">
        <v>908</v>
      </c>
      <c r="B504" s="28" t="s">
        <v>909</v>
      </c>
      <c r="C504" s="4" t="s">
        <v>29</v>
      </c>
      <c r="D504" s="5">
        <v>95</v>
      </c>
      <c r="E504" s="14">
        <v>19</v>
      </c>
      <c r="F504" s="7">
        <v>0.6</v>
      </c>
      <c r="G504" s="5">
        <v>0.2</v>
      </c>
      <c r="H504" s="5">
        <v>3.8</v>
      </c>
      <c r="I504" s="11">
        <v>0.6</v>
      </c>
      <c r="J504" s="5">
        <f t="shared" si="7"/>
        <v>0.2533333333333333</v>
      </c>
      <c r="K504" s="21" t="s">
        <v>2021</v>
      </c>
      <c r="L504" s="21" t="s">
        <v>11</v>
      </c>
      <c r="M504" s="30">
        <v>100</v>
      </c>
    </row>
    <row r="505" spans="1:13" x14ac:dyDescent="0.25">
      <c r="A505" s="12" t="s">
        <v>910</v>
      </c>
      <c r="B505" s="28" t="s">
        <v>911</v>
      </c>
      <c r="C505" s="4" t="s">
        <v>14</v>
      </c>
      <c r="D505" s="5">
        <v>86.6</v>
      </c>
      <c r="E505" s="14">
        <v>51</v>
      </c>
      <c r="F505" s="7">
        <v>1.7</v>
      </c>
      <c r="G505" s="5">
        <v>0.5</v>
      </c>
      <c r="H505" s="5">
        <v>10</v>
      </c>
      <c r="I505" s="5">
        <v>2.7</v>
      </c>
      <c r="J505" s="5">
        <f t="shared" si="7"/>
        <v>0.66666666666666663</v>
      </c>
      <c r="K505" s="21" t="s">
        <v>2021</v>
      </c>
      <c r="L505" s="21" t="s">
        <v>11</v>
      </c>
      <c r="M505" s="30">
        <v>100</v>
      </c>
    </row>
    <row r="506" spans="1:13" x14ac:dyDescent="0.25">
      <c r="A506" s="12" t="s">
        <v>912</v>
      </c>
      <c r="B506" s="28" t="s">
        <v>913</v>
      </c>
      <c r="C506" s="4" t="s">
        <v>29</v>
      </c>
      <c r="D506" s="5">
        <v>92.3</v>
      </c>
      <c r="E506" s="14">
        <v>30</v>
      </c>
      <c r="F506" s="7">
        <v>0.6</v>
      </c>
      <c r="G506" s="5">
        <v>0.1</v>
      </c>
      <c r="H506" s="5">
        <v>6.7</v>
      </c>
      <c r="I506" s="11">
        <v>6.2</v>
      </c>
      <c r="J506" s="5">
        <f t="shared" si="7"/>
        <v>0.44666666666666666</v>
      </c>
      <c r="K506" s="21" t="s">
        <v>2021</v>
      </c>
      <c r="L506" s="21" t="s">
        <v>11</v>
      </c>
      <c r="M506" s="30">
        <v>100</v>
      </c>
    </row>
    <row r="507" spans="1:13" x14ac:dyDescent="0.25">
      <c r="A507" s="12" t="s">
        <v>914</v>
      </c>
      <c r="B507" s="28" t="s">
        <v>915</v>
      </c>
      <c r="C507" s="4" t="s">
        <v>29</v>
      </c>
      <c r="D507" s="5">
        <v>91.2</v>
      </c>
      <c r="E507" s="14">
        <v>32</v>
      </c>
      <c r="F507" s="7">
        <v>1.1000000000000001</v>
      </c>
      <c r="G507" s="5">
        <v>0.1</v>
      </c>
      <c r="H507" s="5">
        <v>6.6</v>
      </c>
      <c r="I507" s="11">
        <v>0.5</v>
      </c>
      <c r="J507" s="5">
        <f t="shared" si="7"/>
        <v>0.44</v>
      </c>
      <c r="K507" s="21" t="s">
        <v>2021</v>
      </c>
      <c r="L507" s="21" t="s">
        <v>11</v>
      </c>
      <c r="M507" s="30">
        <v>100</v>
      </c>
    </row>
    <row r="508" spans="1:13" x14ac:dyDescent="0.25">
      <c r="A508" s="12" t="s">
        <v>916</v>
      </c>
      <c r="B508" s="28" t="s">
        <v>917</v>
      </c>
      <c r="C508" s="4" t="s">
        <v>14</v>
      </c>
      <c r="D508" s="5">
        <v>91.2</v>
      </c>
      <c r="E508" s="14">
        <v>34</v>
      </c>
      <c r="F508" s="7">
        <v>2.2000000000000002</v>
      </c>
      <c r="G508" s="5">
        <v>0.3</v>
      </c>
      <c r="H508" s="5">
        <v>5.5</v>
      </c>
      <c r="I508" s="5">
        <v>2.9</v>
      </c>
      <c r="J508" s="5">
        <f t="shared" si="7"/>
        <v>0.36666666666666664</v>
      </c>
      <c r="K508" s="21" t="s">
        <v>2021</v>
      </c>
      <c r="L508" s="21" t="s">
        <v>11</v>
      </c>
      <c r="M508" s="30">
        <v>100</v>
      </c>
    </row>
    <row r="509" spans="1:13" x14ac:dyDescent="0.25">
      <c r="A509" s="12" t="s">
        <v>918</v>
      </c>
      <c r="B509" s="28" t="s">
        <v>919</v>
      </c>
      <c r="C509" s="4" t="s">
        <v>29</v>
      </c>
      <c r="D509" s="5">
        <v>94.1</v>
      </c>
      <c r="E509" s="14">
        <v>21</v>
      </c>
      <c r="F509" s="7">
        <v>0.9</v>
      </c>
      <c r="G509" s="5">
        <v>0.1</v>
      </c>
      <c r="H509" s="5">
        <v>4.2</v>
      </c>
      <c r="I509" s="11">
        <v>1.4</v>
      </c>
      <c r="J509" s="5">
        <f t="shared" si="7"/>
        <v>0.28000000000000003</v>
      </c>
      <c r="K509" s="21" t="s">
        <v>2021</v>
      </c>
      <c r="L509" s="21" t="s">
        <v>11</v>
      </c>
      <c r="M509" s="30">
        <v>100</v>
      </c>
    </row>
    <row r="510" spans="1:13" x14ac:dyDescent="0.25">
      <c r="A510" s="12" t="s">
        <v>920</v>
      </c>
      <c r="B510" s="28" t="s">
        <v>921</v>
      </c>
      <c r="C510" s="4" t="s">
        <v>14</v>
      </c>
      <c r="D510" s="5">
        <v>90.5</v>
      </c>
      <c r="E510" s="14">
        <v>38</v>
      </c>
      <c r="F510" s="7">
        <v>1.1000000000000001</v>
      </c>
      <c r="G510" s="5">
        <v>0.3</v>
      </c>
      <c r="H510" s="5">
        <v>7.6</v>
      </c>
      <c r="I510" s="11">
        <v>2</v>
      </c>
      <c r="J510" s="5">
        <f t="shared" si="7"/>
        <v>0.5066666666666666</v>
      </c>
      <c r="K510" s="21" t="s">
        <v>2021</v>
      </c>
      <c r="L510" s="21" t="s">
        <v>11</v>
      </c>
      <c r="M510" s="30">
        <v>100</v>
      </c>
    </row>
    <row r="511" spans="1:13" x14ac:dyDescent="0.25">
      <c r="A511" s="12" t="s">
        <v>922</v>
      </c>
      <c r="B511" s="28" t="s">
        <v>923</v>
      </c>
      <c r="C511" s="4" t="s">
        <v>29</v>
      </c>
      <c r="D511" s="5">
        <v>80</v>
      </c>
      <c r="E511" s="14">
        <v>66</v>
      </c>
      <c r="F511" s="7">
        <v>5</v>
      </c>
      <c r="G511" s="5">
        <v>0.7</v>
      </c>
      <c r="H511" s="5">
        <v>13.3</v>
      </c>
      <c r="I511" s="9"/>
      <c r="J511" s="5">
        <f t="shared" si="7"/>
        <v>0.88666666666666671</v>
      </c>
      <c r="K511" s="21" t="s">
        <v>2021</v>
      </c>
      <c r="L511" s="21" t="s">
        <v>11</v>
      </c>
      <c r="M511" s="30">
        <v>100</v>
      </c>
    </row>
    <row r="512" spans="1:13" x14ac:dyDescent="0.25">
      <c r="A512" s="12" t="s">
        <v>924</v>
      </c>
      <c r="B512" s="28" t="s">
        <v>925</v>
      </c>
      <c r="C512" s="4" t="s">
        <v>14</v>
      </c>
      <c r="D512" s="5">
        <v>91.4</v>
      </c>
      <c r="E512" s="14">
        <v>33</v>
      </c>
      <c r="F512" s="7">
        <v>2.2999999999999998</v>
      </c>
      <c r="G512" s="5">
        <v>0.5</v>
      </c>
      <c r="H512" s="5">
        <v>4.7</v>
      </c>
      <c r="I512" s="5">
        <v>1.8</v>
      </c>
      <c r="J512" s="5">
        <f t="shared" si="7"/>
        <v>0.31333333333333335</v>
      </c>
      <c r="K512" s="21" t="s">
        <v>2021</v>
      </c>
      <c r="L512" s="21" t="s">
        <v>11</v>
      </c>
      <c r="M512" s="30">
        <v>100</v>
      </c>
    </row>
    <row r="513" spans="1:13" x14ac:dyDescent="0.25">
      <c r="A513" s="12" t="s">
        <v>926</v>
      </c>
      <c r="B513" s="28" t="s">
        <v>927</v>
      </c>
      <c r="C513" s="4" t="s">
        <v>29</v>
      </c>
      <c r="D513" s="5">
        <v>85.4</v>
      </c>
      <c r="E513" s="14">
        <v>57</v>
      </c>
      <c r="F513" s="7">
        <v>2</v>
      </c>
      <c r="G513" s="5">
        <v>0.4</v>
      </c>
      <c r="H513" s="5">
        <v>11.3</v>
      </c>
      <c r="I513" s="11">
        <v>8.3000000000000007</v>
      </c>
      <c r="J513" s="5">
        <f t="shared" si="7"/>
        <v>0.75333333333333341</v>
      </c>
      <c r="K513" s="21" t="s">
        <v>2021</v>
      </c>
      <c r="L513" s="21" t="s">
        <v>11</v>
      </c>
      <c r="M513" s="30">
        <v>100</v>
      </c>
    </row>
    <row r="514" spans="1:13" x14ac:dyDescent="0.25">
      <c r="A514" s="12" t="s">
        <v>928</v>
      </c>
      <c r="B514" s="28" t="s">
        <v>929</v>
      </c>
      <c r="C514" s="4" t="s">
        <v>127</v>
      </c>
      <c r="D514" s="5">
        <v>94.4</v>
      </c>
      <c r="E514" s="14">
        <v>19</v>
      </c>
      <c r="F514" s="7">
        <v>1</v>
      </c>
      <c r="G514" s="5">
        <v>0.4</v>
      </c>
      <c r="H514" s="5">
        <v>3.6</v>
      </c>
      <c r="I514" s="5">
        <v>1.3</v>
      </c>
      <c r="J514" s="5">
        <f t="shared" si="7"/>
        <v>0.24000000000000002</v>
      </c>
      <c r="K514" s="21" t="s">
        <v>2021</v>
      </c>
      <c r="L514" s="21" t="s">
        <v>11</v>
      </c>
      <c r="M514" s="30">
        <v>100</v>
      </c>
    </row>
    <row r="515" spans="1:13" x14ac:dyDescent="0.25">
      <c r="A515" s="12" t="s">
        <v>930</v>
      </c>
      <c r="B515" s="28" t="s">
        <v>931</v>
      </c>
      <c r="C515" s="4" t="s">
        <v>14</v>
      </c>
      <c r="D515" s="5">
        <v>95.1</v>
      </c>
      <c r="E515" s="14">
        <v>19</v>
      </c>
      <c r="F515" s="7">
        <v>0.6</v>
      </c>
      <c r="G515" s="5">
        <v>0.1</v>
      </c>
      <c r="H515" s="5">
        <v>3.9</v>
      </c>
      <c r="I515" s="5">
        <v>1</v>
      </c>
      <c r="J515" s="5">
        <f t="shared" ref="J515:J578" si="8">H515/15</f>
        <v>0.26</v>
      </c>
      <c r="K515" s="21" t="s">
        <v>2021</v>
      </c>
      <c r="L515" s="21" t="s">
        <v>11</v>
      </c>
      <c r="M515" s="30">
        <v>100</v>
      </c>
    </row>
    <row r="516" spans="1:13" x14ac:dyDescent="0.25">
      <c r="A516" s="12" t="s">
        <v>932</v>
      </c>
      <c r="B516" s="28" t="s">
        <v>933</v>
      </c>
      <c r="C516" s="4" t="s">
        <v>29</v>
      </c>
      <c r="D516" s="5">
        <v>92.3</v>
      </c>
      <c r="E516" s="14">
        <v>29</v>
      </c>
      <c r="F516" s="7">
        <v>2.1</v>
      </c>
      <c r="G516" s="5">
        <v>0.1</v>
      </c>
      <c r="H516" s="5">
        <v>4.9000000000000004</v>
      </c>
      <c r="I516" s="11">
        <v>2.1</v>
      </c>
      <c r="J516" s="5">
        <f t="shared" si="8"/>
        <v>0.32666666666666672</v>
      </c>
      <c r="K516" s="21" t="s">
        <v>2021</v>
      </c>
      <c r="L516" s="21" t="s">
        <v>11</v>
      </c>
      <c r="M516" s="30">
        <v>100</v>
      </c>
    </row>
    <row r="517" spans="1:13" x14ac:dyDescent="0.25">
      <c r="A517" s="12" t="s">
        <v>934</v>
      </c>
      <c r="B517" s="28" t="s">
        <v>935</v>
      </c>
      <c r="C517" s="4" t="s">
        <v>14</v>
      </c>
      <c r="D517" s="5">
        <v>77.2</v>
      </c>
      <c r="E517" s="14">
        <v>92</v>
      </c>
      <c r="F517" s="7">
        <v>5.4</v>
      </c>
      <c r="G517" s="5">
        <v>1.1000000000000001</v>
      </c>
      <c r="H517" s="5">
        <v>15.2</v>
      </c>
      <c r="I517" s="11">
        <v>2</v>
      </c>
      <c r="J517" s="5">
        <f t="shared" si="8"/>
        <v>1.0133333333333332</v>
      </c>
      <c r="K517" s="21" t="s">
        <v>2021</v>
      </c>
      <c r="L517" s="21" t="s">
        <v>11</v>
      </c>
      <c r="M517" s="30">
        <v>100</v>
      </c>
    </row>
    <row r="518" spans="1:13" x14ac:dyDescent="0.25">
      <c r="A518" s="12" t="s">
        <v>936</v>
      </c>
      <c r="B518" s="28" t="s">
        <v>937</v>
      </c>
      <c r="C518" s="4" t="s">
        <v>29</v>
      </c>
      <c r="D518" s="5">
        <v>83.9</v>
      </c>
      <c r="E518" s="14">
        <v>53</v>
      </c>
      <c r="F518" s="7">
        <v>3.7</v>
      </c>
      <c r="G518" s="5">
        <v>1</v>
      </c>
      <c r="H518" s="5">
        <v>9</v>
      </c>
      <c r="I518" s="5">
        <v>0</v>
      </c>
      <c r="J518" s="5">
        <f t="shared" si="8"/>
        <v>0.6</v>
      </c>
      <c r="K518" s="21" t="s">
        <v>2021</v>
      </c>
      <c r="L518" s="21" t="s">
        <v>11</v>
      </c>
      <c r="M518" s="30">
        <v>100</v>
      </c>
    </row>
    <row r="519" spans="1:13" x14ac:dyDescent="0.25">
      <c r="A519" s="12" t="s">
        <v>938</v>
      </c>
      <c r="B519" s="28" t="s">
        <v>2146</v>
      </c>
      <c r="C519" s="4" t="s">
        <v>14</v>
      </c>
      <c r="D519" s="5">
        <v>91</v>
      </c>
      <c r="E519" s="14">
        <v>33</v>
      </c>
      <c r="F519" s="7">
        <v>4.5</v>
      </c>
      <c r="G519" s="5">
        <v>0.4</v>
      </c>
      <c r="H519" s="5">
        <v>2.8</v>
      </c>
      <c r="I519" s="9"/>
      <c r="J519" s="5">
        <f t="shared" si="8"/>
        <v>0.18666666666666665</v>
      </c>
      <c r="K519" s="21" t="s">
        <v>2021</v>
      </c>
      <c r="L519" s="21" t="s">
        <v>11</v>
      </c>
      <c r="M519" s="30">
        <v>100</v>
      </c>
    </row>
    <row r="520" spans="1:13" x14ac:dyDescent="0.25">
      <c r="A520" s="12" t="s">
        <v>939</v>
      </c>
      <c r="B520" s="28" t="s">
        <v>940</v>
      </c>
      <c r="C520" s="4" t="s">
        <v>14</v>
      </c>
      <c r="D520" s="5">
        <v>80.2</v>
      </c>
      <c r="E520" s="14">
        <v>76</v>
      </c>
      <c r="F520" s="7">
        <v>3.6</v>
      </c>
      <c r="G520" s="5">
        <v>0.3</v>
      </c>
      <c r="H520" s="5">
        <v>14.6</v>
      </c>
      <c r="I520" s="5">
        <v>7.1</v>
      </c>
      <c r="J520" s="5">
        <f t="shared" si="8"/>
        <v>0.97333333333333327</v>
      </c>
      <c r="K520" s="21" t="s">
        <v>2021</v>
      </c>
      <c r="L520" s="21" t="s">
        <v>11</v>
      </c>
      <c r="M520" s="30">
        <v>100</v>
      </c>
    </row>
    <row r="521" spans="1:13" x14ac:dyDescent="0.25">
      <c r="A521" s="12" t="s">
        <v>941</v>
      </c>
      <c r="B521" s="28" t="s">
        <v>942</v>
      </c>
      <c r="C521" s="4" t="s">
        <v>14</v>
      </c>
      <c r="D521" s="5">
        <v>93.3</v>
      </c>
      <c r="E521" s="14">
        <v>25</v>
      </c>
      <c r="F521" s="7">
        <v>0.8</v>
      </c>
      <c r="G521" s="5">
        <v>0.1</v>
      </c>
      <c r="H521" s="5">
        <v>5.3</v>
      </c>
      <c r="I521" s="5">
        <v>9.6999999999999993</v>
      </c>
      <c r="J521" s="5">
        <f t="shared" si="8"/>
        <v>0.35333333333333333</v>
      </c>
      <c r="K521" s="21" t="s">
        <v>2021</v>
      </c>
      <c r="L521" s="21" t="s">
        <v>11</v>
      </c>
      <c r="M521" s="30">
        <v>100</v>
      </c>
    </row>
    <row r="522" spans="1:13" x14ac:dyDescent="0.25">
      <c r="A522" s="12" t="s">
        <v>943</v>
      </c>
      <c r="B522" s="28" t="s">
        <v>944</v>
      </c>
      <c r="C522" s="4" t="s">
        <v>14</v>
      </c>
      <c r="D522" s="5">
        <v>80.8</v>
      </c>
      <c r="E522" s="14">
        <v>75</v>
      </c>
      <c r="F522" s="7">
        <v>1.6</v>
      </c>
      <c r="G522" s="5">
        <v>0.6</v>
      </c>
      <c r="H522" s="5">
        <v>15.8</v>
      </c>
      <c r="I522" s="5">
        <v>10</v>
      </c>
      <c r="J522" s="5">
        <f t="shared" si="8"/>
        <v>1.0533333333333335</v>
      </c>
      <c r="K522" s="21" t="s">
        <v>2021</v>
      </c>
      <c r="L522" s="21" t="s">
        <v>11</v>
      </c>
      <c r="M522" s="30">
        <v>100</v>
      </c>
    </row>
    <row r="523" spans="1:13" x14ac:dyDescent="0.25">
      <c r="A523" s="12" t="s">
        <v>945</v>
      </c>
      <c r="B523" s="28" t="s">
        <v>946</v>
      </c>
      <c r="C523" s="4" t="s">
        <v>14</v>
      </c>
      <c r="D523" s="5">
        <v>87</v>
      </c>
      <c r="E523" s="14">
        <v>41</v>
      </c>
      <c r="F523" s="7">
        <v>1.4</v>
      </c>
      <c r="G523" s="5">
        <v>0.3</v>
      </c>
      <c r="H523" s="5">
        <v>8.1</v>
      </c>
      <c r="I523" s="5">
        <v>2.2000000000000002</v>
      </c>
      <c r="J523" s="5">
        <f t="shared" si="8"/>
        <v>0.53999999999999992</v>
      </c>
      <c r="K523" s="21" t="s">
        <v>2021</v>
      </c>
      <c r="L523" s="21" t="s">
        <v>11</v>
      </c>
      <c r="M523" s="30">
        <v>100</v>
      </c>
    </row>
    <row r="524" spans="1:13" x14ac:dyDescent="0.25">
      <c r="A524" s="12" t="s">
        <v>947</v>
      </c>
      <c r="B524" s="28" t="s">
        <v>948</v>
      </c>
      <c r="C524" s="4" t="s">
        <v>29</v>
      </c>
      <c r="D524" s="5">
        <v>92.2</v>
      </c>
      <c r="E524" s="14">
        <v>28</v>
      </c>
      <c r="F524" s="7">
        <v>2.2999999999999998</v>
      </c>
      <c r="G524" s="5">
        <v>0.3</v>
      </c>
      <c r="H524" s="5">
        <v>4</v>
      </c>
      <c r="I524" s="11">
        <v>2.5</v>
      </c>
      <c r="J524" s="5">
        <f t="shared" si="8"/>
        <v>0.26666666666666666</v>
      </c>
      <c r="K524" s="21" t="s">
        <v>2021</v>
      </c>
      <c r="L524" s="21" t="s">
        <v>11</v>
      </c>
      <c r="M524" s="30">
        <v>100</v>
      </c>
    </row>
    <row r="525" spans="1:13" x14ac:dyDescent="0.25">
      <c r="A525" s="12" t="s">
        <v>949</v>
      </c>
      <c r="B525" s="28" t="s">
        <v>2147</v>
      </c>
      <c r="C525" s="4" t="s">
        <v>127</v>
      </c>
      <c r="D525" s="5">
        <v>96.6</v>
      </c>
      <c r="E525" s="14">
        <v>9</v>
      </c>
      <c r="F525" s="7">
        <v>1</v>
      </c>
      <c r="G525" s="7">
        <v>0.1</v>
      </c>
      <c r="H525" s="7">
        <v>1.7</v>
      </c>
      <c r="I525" s="5">
        <v>0.8</v>
      </c>
      <c r="J525" s="5">
        <f t="shared" si="8"/>
        <v>0.11333333333333333</v>
      </c>
      <c r="K525" s="21" t="s">
        <v>2021</v>
      </c>
      <c r="L525" s="21" t="s">
        <v>11</v>
      </c>
      <c r="M525" s="30">
        <v>100</v>
      </c>
    </row>
    <row r="526" spans="1:13" x14ac:dyDescent="0.25">
      <c r="A526" s="12" t="s">
        <v>950</v>
      </c>
      <c r="B526" s="28" t="s">
        <v>951</v>
      </c>
      <c r="C526" s="4" t="s">
        <v>14</v>
      </c>
      <c r="D526" s="5">
        <v>91.8</v>
      </c>
      <c r="E526" s="14">
        <v>30</v>
      </c>
      <c r="F526" s="7">
        <v>1.9</v>
      </c>
      <c r="G526" s="7">
        <v>0.5</v>
      </c>
      <c r="H526" s="7">
        <v>4.4000000000000004</v>
      </c>
      <c r="I526" s="5">
        <v>2.7</v>
      </c>
      <c r="J526" s="5">
        <f t="shared" si="8"/>
        <v>0.29333333333333333</v>
      </c>
      <c r="K526" s="21" t="s">
        <v>2021</v>
      </c>
      <c r="L526" s="21" t="s">
        <v>11</v>
      </c>
      <c r="M526" s="30">
        <v>100</v>
      </c>
    </row>
    <row r="527" spans="1:13" x14ac:dyDescent="0.25">
      <c r="A527" s="12" t="s">
        <v>952</v>
      </c>
      <c r="B527" s="28" t="s">
        <v>953</v>
      </c>
      <c r="C527" s="4" t="s">
        <v>14</v>
      </c>
      <c r="D527" s="5">
        <v>94.9</v>
      </c>
      <c r="E527" s="14">
        <v>19</v>
      </c>
      <c r="F527" s="7">
        <v>1.3</v>
      </c>
      <c r="G527" s="7">
        <v>0.2</v>
      </c>
      <c r="H527" s="7">
        <v>2.9</v>
      </c>
      <c r="I527" s="5">
        <v>2.2000000000000002</v>
      </c>
      <c r="J527" s="5">
        <f t="shared" si="8"/>
        <v>0.19333333333333333</v>
      </c>
      <c r="K527" s="21" t="s">
        <v>2021</v>
      </c>
      <c r="L527" s="21" t="s">
        <v>11</v>
      </c>
      <c r="M527" s="30">
        <v>100</v>
      </c>
    </row>
    <row r="528" spans="1:13" x14ac:dyDescent="0.25">
      <c r="A528" s="12" t="s">
        <v>954</v>
      </c>
      <c r="B528" s="28" t="s">
        <v>955</v>
      </c>
      <c r="C528" s="4" t="s">
        <v>29</v>
      </c>
      <c r="D528" s="5">
        <v>94.8</v>
      </c>
      <c r="E528" s="14">
        <v>18</v>
      </c>
      <c r="F528" s="7">
        <v>1.2</v>
      </c>
      <c r="G528" s="7">
        <v>0.2</v>
      </c>
      <c r="H528" s="7">
        <v>2.9</v>
      </c>
      <c r="I528" s="11">
        <v>1.8</v>
      </c>
      <c r="J528" s="5">
        <f t="shared" si="8"/>
        <v>0.19333333333333333</v>
      </c>
      <c r="K528" s="21" t="s">
        <v>2021</v>
      </c>
      <c r="L528" s="21" t="s">
        <v>11</v>
      </c>
      <c r="M528" s="30">
        <v>100</v>
      </c>
    </row>
    <row r="529" spans="1:13" x14ac:dyDescent="0.25">
      <c r="A529" s="12" t="s">
        <v>956</v>
      </c>
      <c r="B529" s="28" t="s">
        <v>957</v>
      </c>
      <c r="C529" s="4" t="s">
        <v>127</v>
      </c>
      <c r="D529" s="5">
        <v>93.3</v>
      </c>
      <c r="E529" s="14">
        <v>17</v>
      </c>
      <c r="F529" s="7">
        <v>3.1</v>
      </c>
      <c r="G529" s="7">
        <v>0.2</v>
      </c>
      <c r="H529" s="7">
        <v>2.2000000000000002</v>
      </c>
      <c r="I529" s="5">
        <v>0.7</v>
      </c>
      <c r="J529" s="5">
        <f t="shared" si="8"/>
        <v>0.14666666666666667</v>
      </c>
      <c r="K529" s="21" t="s">
        <v>2021</v>
      </c>
      <c r="L529" s="21" t="s">
        <v>11</v>
      </c>
      <c r="M529" s="30">
        <v>100</v>
      </c>
    </row>
    <row r="530" spans="1:13" x14ac:dyDescent="0.25">
      <c r="A530" s="12" t="s">
        <v>958</v>
      </c>
      <c r="B530" s="28" t="s">
        <v>959</v>
      </c>
      <c r="C530" s="4" t="s">
        <v>29</v>
      </c>
      <c r="D530" s="5">
        <v>93</v>
      </c>
      <c r="E530" s="14">
        <v>23</v>
      </c>
      <c r="F530" s="7">
        <v>1</v>
      </c>
      <c r="G530" s="7">
        <v>0.1</v>
      </c>
      <c r="H530" s="7">
        <v>4.5999999999999996</v>
      </c>
      <c r="I530" s="11">
        <v>2</v>
      </c>
      <c r="J530" s="5">
        <f t="shared" si="8"/>
        <v>0.30666666666666664</v>
      </c>
      <c r="K530" s="21" t="s">
        <v>2021</v>
      </c>
      <c r="L530" s="21" t="s">
        <v>11</v>
      </c>
      <c r="M530" s="30">
        <v>100</v>
      </c>
    </row>
    <row r="531" spans="1:13" x14ac:dyDescent="0.25">
      <c r="A531" s="12" t="s">
        <v>960</v>
      </c>
      <c r="B531" s="28" t="s">
        <v>961</v>
      </c>
      <c r="C531" s="4" t="s">
        <v>127</v>
      </c>
      <c r="D531" s="5">
        <v>90.4</v>
      </c>
      <c r="E531" s="14">
        <v>34</v>
      </c>
      <c r="F531" s="7">
        <v>3.7</v>
      </c>
      <c r="G531" s="7">
        <v>1.2</v>
      </c>
      <c r="H531" s="7">
        <v>4.3</v>
      </c>
      <c r="I531" s="5">
        <v>1.1000000000000001</v>
      </c>
      <c r="J531" s="5">
        <f t="shared" si="8"/>
        <v>0.28666666666666668</v>
      </c>
      <c r="K531" s="21" t="s">
        <v>2021</v>
      </c>
      <c r="L531" s="21" t="s">
        <v>11</v>
      </c>
      <c r="M531" s="30">
        <v>100</v>
      </c>
    </row>
    <row r="532" spans="1:13" x14ac:dyDescent="0.25">
      <c r="A532" s="12" t="s">
        <v>962</v>
      </c>
      <c r="B532" s="28" t="s">
        <v>2148</v>
      </c>
      <c r="C532" s="4" t="s">
        <v>29</v>
      </c>
      <c r="D532" s="5">
        <v>81</v>
      </c>
      <c r="E532" s="14">
        <v>76</v>
      </c>
      <c r="F532" s="7">
        <v>9</v>
      </c>
      <c r="G532" s="7">
        <v>2.6</v>
      </c>
      <c r="H532" s="7">
        <v>6.4</v>
      </c>
      <c r="I532" s="11">
        <v>0.7</v>
      </c>
      <c r="J532" s="5">
        <f t="shared" si="8"/>
        <v>0.42666666666666669</v>
      </c>
      <c r="K532" s="21" t="s">
        <v>2021</v>
      </c>
      <c r="L532" s="21" t="s">
        <v>11</v>
      </c>
      <c r="M532" s="30">
        <v>100</v>
      </c>
    </row>
    <row r="533" spans="1:13" x14ac:dyDescent="0.25">
      <c r="A533" s="12" t="s">
        <v>963</v>
      </c>
      <c r="B533" s="28" t="s">
        <v>2149</v>
      </c>
      <c r="C533" s="4" t="s">
        <v>29</v>
      </c>
      <c r="D533" s="5">
        <v>88</v>
      </c>
      <c r="E533" s="14">
        <v>40</v>
      </c>
      <c r="F533" s="7">
        <v>5</v>
      </c>
      <c r="G533" s="7">
        <v>0.2</v>
      </c>
      <c r="H533" s="7">
        <v>5.8</v>
      </c>
      <c r="I533" s="11">
        <v>2.6</v>
      </c>
      <c r="J533" s="5">
        <f t="shared" si="8"/>
        <v>0.38666666666666666</v>
      </c>
      <c r="K533" s="21" t="s">
        <v>2021</v>
      </c>
      <c r="L533" s="21" t="s">
        <v>11</v>
      </c>
      <c r="M533" s="30">
        <v>100</v>
      </c>
    </row>
    <row r="534" spans="1:13" x14ac:dyDescent="0.25">
      <c r="A534" s="12" t="s">
        <v>964</v>
      </c>
      <c r="B534" s="28" t="s">
        <v>2150</v>
      </c>
      <c r="C534" s="4" t="s">
        <v>29</v>
      </c>
      <c r="D534" s="5">
        <v>91</v>
      </c>
      <c r="E534" s="14">
        <v>30</v>
      </c>
      <c r="F534" s="7">
        <v>4.5999999999999996</v>
      </c>
      <c r="G534" s="7">
        <v>0.4</v>
      </c>
      <c r="H534" s="7">
        <v>3</v>
      </c>
      <c r="I534" s="11">
        <v>0.8</v>
      </c>
      <c r="J534" s="5">
        <f t="shared" si="8"/>
        <v>0.2</v>
      </c>
      <c r="K534" s="21" t="s">
        <v>2021</v>
      </c>
      <c r="L534" s="21" t="s">
        <v>11</v>
      </c>
      <c r="M534" s="30">
        <v>100</v>
      </c>
    </row>
    <row r="535" spans="1:13" x14ac:dyDescent="0.25">
      <c r="A535" s="12" t="s">
        <v>965</v>
      </c>
      <c r="B535" s="28" t="s">
        <v>966</v>
      </c>
      <c r="C535" s="4" t="s">
        <v>29</v>
      </c>
      <c r="D535" s="5">
        <v>89</v>
      </c>
      <c r="E535" s="14">
        <v>34</v>
      </c>
      <c r="F535" s="7">
        <v>2</v>
      </c>
      <c r="G535" s="7">
        <v>0.1</v>
      </c>
      <c r="H535" s="7">
        <v>7.9</v>
      </c>
      <c r="I535" s="11">
        <v>4.9000000000000004</v>
      </c>
      <c r="J535" s="5">
        <f t="shared" si="8"/>
        <v>0.52666666666666673</v>
      </c>
      <c r="K535" s="21" t="s">
        <v>2021</v>
      </c>
      <c r="L535" s="21" t="s">
        <v>11</v>
      </c>
      <c r="M535" s="30">
        <v>100</v>
      </c>
    </row>
    <row r="536" spans="1:13" x14ac:dyDescent="0.25">
      <c r="A536" s="12" t="s">
        <v>967</v>
      </c>
      <c r="B536" s="28" t="s">
        <v>968</v>
      </c>
      <c r="C536" s="4" t="s">
        <v>29</v>
      </c>
      <c r="D536" s="5">
        <v>12.3</v>
      </c>
      <c r="E536" s="14">
        <v>302</v>
      </c>
      <c r="F536" s="7">
        <v>8.3000000000000007</v>
      </c>
      <c r="G536" s="7">
        <v>1.7</v>
      </c>
      <c r="H536" s="7">
        <v>72.599999999999994</v>
      </c>
      <c r="I536" s="11">
        <v>21.2</v>
      </c>
      <c r="J536" s="5">
        <f t="shared" si="8"/>
        <v>4.84</v>
      </c>
      <c r="K536" s="21" t="s">
        <v>2021</v>
      </c>
      <c r="L536" s="21" t="s">
        <v>11</v>
      </c>
      <c r="M536" s="30">
        <v>100</v>
      </c>
    </row>
    <row r="537" spans="1:13" x14ac:dyDescent="0.25">
      <c r="A537" s="12" t="s">
        <v>969</v>
      </c>
      <c r="B537" s="28" t="s">
        <v>970</v>
      </c>
      <c r="C537" s="4" t="s">
        <v>29</v>
      </c>
      <c r="D537" s="5">
        <v>92.7</v>
      </c>
      <c r="E537" s="14">
        <v>28</v>
      </c>
      <c r="F537" s="7">
        <v>1.1000000000000001</v>
      </c>
      <c r="G537" s="7">
        <v>0.2</v>
      </c>
      <c r="H537" s="7">
        <v>5.5</v>
      </c>
      <c r="I537" s="11">
        <v>2.1</v>
      </c>
      <c r="J537" s="5">
        <f t="shared" si="8"/>
        <v>0.36666666666666664</v>
      </c>
      <c r="K537" s="21" t="s">
        <v>2021</v>
      </c>
      <c r="L537" s="21" t="s">
        <v>11</v>
      </c>
      <c r="M537" s="30">
        <v>100</v>
      </c>
    </row>
    <row r="538" spans="1:13" x14ac:dyDescent="0.25">
      <c r="A538" s="12" t="s">
        <v>971</v>
      </c>
      <c r="B538" s="28" t="s">
        <v>972</v>
      </c>
      <c r="C538" s="4" t="s">
        <v>14</v>
      </c>
      <c r="D538" s="5">
        <v>90.5</v>
      </c>
      <c r="E538" s="14">
        <v>37</v>
      </c>
      <c r="F538" s="7">
        <v>2</v>
      </c>
      <c r="G538" s="7">
        <v>0.4</v>
      </c>
      <c r="H538" s="7">
        <v>6.3</v>
      </c>
      <c r="I538" s="5">
        <v>3.2</v>
      </c>
      <c r="J538" s="5">
        <f t="shared" si="8"/>
        <v>0.42</v>
      </c>
      <c r="K538" s="21" t="s">
        <v>2021</v>
      </c>
      <c r="L538" s="21" t="s">
        <v>11</v>
      </c>
      <c r="M538" s="30">
        <v>100</v>
      </c>
    </row>
    <row r="539" spans="1:13" x14ac:dyDescent="0.25">
      <c r="A539" s="12" t="s">
        <v>973</v>
      </c>
      <c r="B539" s="28" t="s">
        <v>974</v>
      </c>
      <c r="C539" s="4" t="s">
        <v>127</v>
      </c>
      <c r="D539" s="5">
        <v>87.3</v>
      </c>
      <c r="E539" s="14">
        <v>52</v>
      </c>
      <c r="F539" s="7">
        <v>2.1</v>
      </c>
      <c r="G539" s="7">
        <v>1.1000000000000001</v>
      </c>
      <c r="H539" s="7">
        <v>8.6</v>
      </c>
      <c r="I539" s="5">
        <v>1.4</v>
      </c>
      <c r="J539" s="5">
        <f t="shared" si="8"/>
        <v>0.57333333333333336</v>
      </c>
      <c r="K539" s="21" t="s">
        <v>2021</v>
      </c>
      <c r="L539" s="21" t="s">
        <v>11</v>
      </c>
      <c r="M539" s="30">
        <v>100</v>
      </c>
    </row>
    <row r="540" spans="1:13" x14ac:dyDescent="0.25">
      <c r="A540" s="12" t="s">
        <v>975</v>
      </c>
      <c r="B540" s="28" t="s">
        <v>2151</v>
      </c>
      <c r="C540" s="4" t="s">
        <v>127</v>
      </c>
      <c r="D540" s="5">
        <v>86.6</v>
      </c>
      <c r="E540" s="14">
        <v>52</v>
      </c>
      <c r="F540" s="7">
        <v>1.1000000000000001</v>
      </c>
      <c r="G540" s="7">
        <v>0.4</v>
      </c>
      <c r="H540" s="7">
        <v>11.2</v>
      </c>
      <c r="I540" s="5">
        <v>3.2</v>
      </c>
      <c r="J540" s="5">
        <f t="shared" si="8"/>
        <v>0.74666666666666659</v>
      </c>
      <c r="K540" s="21" t="s">
        <v>2021</v>
      </c>
      <c r="L540" s="21" t="s">
        <v>11</v>
      </c>
      <c r="M540" s="30">
        <v>100</v>
      </c>
    </row>
    <row r="541" spans="1:13" x14ac:dyDescent="0.25">
      <c r="A541" s="12" t="s">
        <v>976</v>
      </c>
      <c r="B541" s="28" t="s">
        <v>977</v>
      </c>
      <c r="C541" s="4" t="s">
        <v>14</v>
      </c>
      <c r="D541" s="5">
        <v>89.2</v>
      </c>
      <c r="E541" s="14">
        <v>45</v>
      </c>
      <c r="F541" s="7">
        <v>1.9</v>
      </c>
      <c r="G541" s="7">
        <v>0.8</v>
      </c>
      <c r="H541" s="7">
        <v>7.5</v>
      </c>
      <c r="I541" s="5">
        <v>5.0999999999999996</v>
      </c>
      <c r="J541" s="5">
        <f t="shared" si="8"/>
        <v>0.5</v>
      </c>
      <c r="K541" s="21" t="s">
        <v>2021</v>
      </c>
      <c r="L541" s="21" t="s">
        <v>11</v>
      </c>
      <c r="M541" s="30">
        <v>100</v>
      </c>
    </row>
    <row r="542" spans="1:13" x14ac:dyDescent="0.25">
      <c r="A542" s="12" t="s">
        <v>978</v>
      </c>
      <c r="B542" s="28" t="s">
        <v>979</v>
      </c>
      <c r="C542" s="4" t="s">
        <v>127</v>
      </c>
      <c r="D542" s="5">
        <v>91.8</v>
      </c>
      <c r="E542" s="14">
        <v>25</v>
      </c>
      <c r="F542" s="7">
        <v>2.1</v>
      </c>
      <c r="G542" s="7">
        <v>0.1</v>
      </c>
      <c r="H542" s="7">
        <v>5.3</v>
      </c>
      <c r="I542" s="5">
        <v>0.5</v>
      </c>
      <c r="J542" s="5">
        <f t="shared" si="8"/>
        <v>0.35333333333333333</v>
      </c>
      <c r="K542" s="21" t="s">
        <v>2021</v>
      </c>
      <c r="L542" s="21" t="s">
        <v>11</v>
      </c>
      <c r="M542" s="30">
        <v>100</v>
      </c>
    </row>
    <row r="543" spans="1:13" x14ac:dyDescent="0.25">
      <c r="A543" s="12" t="s">
        <v>980</v>
      </c>
      <c r="B543" s="28" t="s">
        <v>981</v>
      </c>
      <c r="C543" s="4" t="s">
        <v>29</v>
      </c>
      <c r="D543" s="5">
        <v>94</v>
      </c>
      <c r="E543" s="14">
        <v>20</v>
      </c>
      <c r="F543" s="7">
        <v>1</v>
      </c>
      <c r="G543" s="7">
        <v>0.2</v>
      </c>
      <c r="H543" s="7">
        <v>3.5</v>
      </c>
      <c r="I543" s="11">
        <v>0.4</v>
      </c>
      <c r="J543" s="5">
        <f t="shared" si="8"/>
        <v>0.23333333333333334</v>
      </c>
      <c r="K543" s="21" t="s">
        <v>2021</v>
      </c>
      <c r="L543" s="21" t="s">
        <v>11</v>
      </c>
      <c r="M543" s="30">
        <v>100</v>
      </c>
    </row>
    <row r="544" spans="1:13" x14ac:dyDescent="0.25">
      <c r="A544" s="12" t="s">
        <v>982</v>
      </c>
      <c r="B544" s="28" t="s">
        <v>983</v>
      </c>
      <c r="C544" s="4" t="s">
        <v>127</v>
      </c>
      <c r="D544" s="5">
        <v>92.9</v>
      </c>
      <c r="E544" s="14">
        <v>24</v>
      </c>
      <c r="F544" s="7">
        <v>1.3</v>
      </c>
      <c r="G544" s="7">
        <v>0.5</v>
      </c>
      <c r="H544" s="7">
        <v>4.7</v>
      </c>
      <c r="I544" s="5">
        <v>1.5</v>
      </c>
      <c r="J544" s="5">
        <f t="shared" si="8"/>
        <v>0.31333333333333335</v>
      </c>
      <c r="K544" s="21" t="s">
        <v>2021</v>
      </c>
      <c r="L544" s="21" t="s">
        <v>11</v>
      </c>
      <c r="M544" s="30">
        <v>100</v>
      </c>
    </row>
    <row r="545" spans="1:13" x14ac:dyDescent="0.25">
      <c r="A545" s="12" t="s">
        <v>984</v>
      </c>
      <c r="B545" s="28" t="s">
        <v>985</v>
      </c>
      <c r="C545" s="4" t="s">
        <v>29</v>
      </c>
      <c r="D545" s="5">
        <v>93</v>
      </c>
      <c r="E545" s="14">
        <v>24</v>
      </c>
      <c r="F545" s="7">
        <v>2</v>
      </c>
      <c r="G545" s="7">
        <v>0.7</v>
      </c>
      <c r="H545" s="7">
        <v>3.3</v>
      </c>
      <c r="I545" s="11">
        <v>1.8</v>
      </c>
      <c r="J545" s="5">
        <f t="shared" si="8"/>
        <v>0.22</v>
      </c>
      <c r="K545" s="21" t="s">
        <v>2021</v>
      </c>
      <c r="L545" s="21" t="s">
        <v>11</v>
      </c>
      <c r="M545" s="30">
        <v>100</v>
      </c>
    </row>
    <row r="546" spans="1:13" x14ac:dyDescent="0.25">
      <c r="A546" s="12" t="s">
        <v>986</v>
      </c>
      <c r="B546" s="28" t="s">
        <v>2152</v>
      </c>
      <c r="C546" s="4" t="s">
        <v>127</v>
      </c>
      <c r="D546" s="5">
        <v>79.5</v>
      </c>
      <c r="E546" s="14">
        <v>82</v>
      </c>
      <c r="F546" s="7">
        <v>5.8</v>
      </c>
      <c r="G546" s="7">
        <v>1.3</v>
      </c>
      <c r="H546" s="7">
        <v>11.7</v>
      </c>
      <c r="I546" s="5">
        <v>4.8</v>
      </c>
      <c r="J546" s="5">
        <f t="shared" si="8"/>
        <v>0.77999999999999992</v>
      </c>
      <c r="K546" s="21" t="s">
        <v>2021</v>
      </c>
      <c r="L546" s="21" t="s">
        <v>11</v>
      </c>
      <c r="M546" s="30">
        <v>100</v>
      </c>
    </row>
    <row r="547" spans="1:13" x14ac:dyDescent="0.25">
      <c r="A547" s="12" t="s">
        <v>987</v>
      </c>
      <c r="B547" s="28" t="s">
        <v>988</v>
      </c>
      <c r="C547" s="4" t="s">
        <v>14</v>
      </c>
      <c r="D547" s="5">
        <v>89.3</v>
      </c>
      <c r="E547" s="14">
        <v>39</v>
      </c>
      <c r="F547" s="7">
        <v>2</v>
      </c>
      <c r="G547" s="7">
        <v>0.2</v>
      </c>
      <c r="H547" s="7">
        <v>7.2</v>
      </c>
      <c r="I547" s="5">
        <v>2.5</v>
      </c>
      <c r="J547" s="5">
        <f t="shared" si="8"/>
        <v>0.48000000000000004</v>
      </c>
      <c r="K547" s="21" t="s">
        <v>2021</v>
      </c>
      <c r="L547" s="21" t="s">
        <v>11</v>
      </c>
      <c r="M547" s="30">
        <v>100</v>
      </c>
    </row>
    <row r="548" spans="1:13" x14ac:dyDescent="0.25">
      <c r="A548" s="12" t="s">
        <v>989</v>
      </c>
      <c r="B548" s="28" t="s">
        <v>990</v>
      </c>
      <c r="C548" s="4" t="s">
        <v>14</v>
      </c>
      <c r="D548" s="5">
        <v>90.5</v>
      </c>
      <c r="E548" s="14">
        <v>34</v>
      </c>
      <c r="F548" s="7">
        <v>2.4</v>
      </c>
      <c r="G548" s="7">
        <v>0.3</v>
      </c>
      <c r="H548" s="7">
        <v>5.5</v>
      </c>
      <c r="I548" s="5">
        <v>2.2000000000000002</v>
      </c>
      <c r="J548" s="5">
        <f t="shared" si="8"/>
        <v>0.36666666666666664</v>
      </c>
      <c r="K548" s="21" t="s">
        <v>2021</v>
      </c>
      <c r="L548" s="21" t="s">
        <v>11</v>
      </c>
      <c r="M548" s="30">
        <v>100</v>
      </c>
    </row>
    <row r="549" spans="1:13" x14ac:dyDescent="0.25">
      <c r="A549" s="12" t="s">
        <v>991</v>
      </c>
      <c r="B549" s="28" t="s">
        <v>992</v>
      </c>
      <c r="C549" s="4" t="s">
        <v>127</v>
      </c>
      <c r="D549" s="7">
        <v>89.9</v>
      </c>
      <c r="E549" s="14">
        <v>36</v>
      </c>
      <c r="F549" s="7">
        <v>1</v>
      </c>
      <c r="G549" s="7">
        <v>0.6</v>
      </c>
      <c r="H549" s="5">
        <v>7.9</v>
      </c>
      <c r="I549" s="7">
        <v>1</v>
      </c>
      <c r="J549" s="5">
        <f t="shared" si="8"/>
        <v>0.52666666666666673</v>
      </c>
      <c r="K549" s="21" t="s">
        <v>2021</v>
      </c>
      <c r="L549" s="21" t="s">
        <v>11</v>
      </c>
      <c r="M549" s="30">
        <v>100</v>
      </c>
    </row>
    <row r="550" spans="1:13" x14ac:dyDescent="0.25">
      <c r="A550" s="12" t="s">
        <v>993</v>
      </c>
      <c r="B550" s="28" t="s">
        <v>994</v>
      </c>
      <c r="C550" s="4" t="s">
        <v>127</v>
      </c>
      <c r="D550" s="7">
        <v>90.7</v>
      </c>
      <c r="E550" s="14">
        <v>30</v>
      </c>
      <c r="F550" s="7">
        <v>1.3</v>
      </c>
      <c r="G550" s="7">
        <v>0.7</v>
      </c>
      <c r="H550" s="5">
        <v>5.8</v>
      </c>
      <c r="I550" s="7">
        <v>1.2</v>
      </c>
      <c r="J550" s="5">
        <f t="shared" si="8"/>
        <v>0.38666666666666666</v>
      </c>
      <c r="K550" s="21" t="s">
        <v>2021</v>
      </c>
      <c r="L550" s="21" t="s">
        <v>11</v>
      </c>
      <c r="M550" s="30">
        <v>100</v>
      </c>
    </row>
    <row r="551" spans="1:13" x14ac:dyDescent="0.25">
      <c r="A551" s="12" t="s">
        <v>995</v>
      </c>
      <c r="B551" s="28" t="s">
        <v>2153</v>
      </c>
      <c r="C551" s="4" t="s">
        <v>127</v>
      </c>
      <c r="D551" s="7">
        <v>93.5</v>
      </c>
      <c r="E551" s="14">
        <v>23</v>
      </c>
      <c r="F551" s="7">
        <v>1.2</v>
      </c>
      <c r="G551" s="7">
        <v>0.6</v>
      </c>
      <c r="H551" s="5">
        <v>3.7</v>
      </c>
      <c r="I551" s="7">
        <v>1.1000000000000001</v>
      </c>
      <c r="J551" s="5">
        <f t="shared" si="8"/>
        <v>0.24666666666666667</v>
      </c>
      <c r="K551" s="21" t="s">
        <v>2021</v>
      </c>
      <c r="L551" s="21" t="s">
        <v>11</v>
      </c>
      <c r="M551" s="30">
        <v>100</v>
      </c>
    </row>
    <row r="552" spans="1:13" x14ac:dyDescent="0.25">
      <c r="A552" s="12" t="s">
        <v>996</v>
      </c>
      <c r="B552" s="28" t="s">
        <v>997</v>
      </c>
      <c r="C552" s="4" t="s">
        <v>127</v>
      </c>
      <c r="D552" s="7">
        <v>90.6</v>
      </c>
      <c r="E552" s="14">
        <v>30</v>
      </c>
      <c r="F552" s="7">
        <v>2.2000000000000002</v>
      </c>
      <c r="G552" s="7">
        <v>0.2</v>
      </c>
      <c r="H552" s="5">
        <v>6.4</v>
      </c>
      <c r="I552" s="7">
        <v>1.5</v>
      </c>
      <c r="J552" s="5">
        <f t="shared" si="8"/>
        <v>0.42666666666666669</v>
      </c>
      <c r="K552" s="21" t="s">
        <v>2021</v>
      </c>
      <c r="L552" s="21" t="s">
        <v>11</v>
      </c>
      <c r="M552" s="30">
        <v>100</v>
      </c>
    </row>
    <row r="553" spans="1:13" x14ac:dyDescent="0.25">
      <c r="A553" s="12" t="s">
        <v>998</v>
      </c>
      <c r="B553" s="28" t="s">
        <v>2154</v>
      </c>
      <c r="C553" s="4" t="s">
        <v>127</v>
      </c>
      <c r="D553" s="7">
        <v>87.2</v>
      </c>
      <c r="E553" s="14">
        <v>40</v>
      </c>
      <c r="F553" s="7">
        <v>3.7</v>
      </c>
      <c r="G553" s="7">
        <v>0.3</v>
      </c>
      <c r="H553" s="5">
        <v>8</v>
      </c>
      <c r="I553" s="7">
        <v>1.8</v>
      </c>
      <c r="J553" s="5">
        <f t="shared" si="8"/>
        <v>0.53333333333333333</v>
      </c>
      <c r="K553" s="21" t="s">
        <v>2021</v>
      </c>
      <c r="L553" s="21" t="s">
        <v>11</v>
      </c>
      <c r="M553" s="30">
        <v>100</v>
      </c>
    </row>
    <row r="554" spans="1:13" x14ac:dyDescent="0.25">
      <c r="A554" s="12" t="s">
        <v>999</v>
      </c>
      <c r="B554" s="28" t="s">
        <v>1000</v>
      </c>
      <c r="C554" s="4" t="s">
        <v>127</v>
      </c>
      <c r="D554" s="7">
        <v>83.3</v>
      </c>
      <c r="E554" s="14">
        <v>53</v>
      </c>
      <c r="F554" s="7">
        <v>5.3</v>
      </c>
      <c r="G554" s="7">
        <v>0.9</v>
      </c>
      <c r="H554" s="5">
        <v>9.1</v>
      </c>
      <c r="I554" s="7">
        <v>1.2</v>
      </c>
      <c r="J554" s="5">
        <f t="shared" si="8"/>
        <v>0.60666666666666669</v>
      </c>
      <c r="K554" s="21" t="s">
        <v>2021</v>
      </c>
      <c r="L554" s="21" t="s">
        <v>11</v>
      </c>
      <c r="M554" s="30">
        <v>100</v>
      </c>
    </row>
    <row r="555" spans="1:13" x14ac:dyDescent="0.25">
      <c r="A555" s="12" t="s">
        <v>1001</v>
      </c>
      <c r="B555" s="28" t="s">
        <v>1002</v>
      </c>
      <c r="C555" s="4" t="s">
        <v>127</v>
      </c>
      <c r="D555" s="7">
        <v>80.3</v>
      </c>
      <c r="E555" s="14">
        <v>61</v>
      </c>
      <c r="F555" s="7">
        <v>6.1</v>
      </c>
      <c r="G555" s="7">
        <v>0.9</v>
      </c>
      <c r="H555" s="5">
        <v>10</v>
      </c>
      <c r="I555" s="7">
        <v>0.9</v>
      </c>
      <c r="J555" s="5">
        <f t="shared" si="8"/>
        <v>0.66666666666666663</v>
      </c>
      <c r="K555" s="21" t="s">
        <v>2021</v>
      </c>
      <c r="L555" s="21" t="s">
        <v>11</v>
      </c>
      <c r="M555" s="30">
        <v>100</v>
      </c>
    </row>
    <row r="556" spans="1:13" x14ac:dyDescent="0.25">
      <c r="A556" s="12" t="s">
        <v>1003</v>
      </c>
      <c r="B556" s="28" t="s">
        <v>2155</v>
      </c>
      <c r="C556" s="4" t="s">
        <v>127</v>
      </c>
      <c r="D556" s="7">
        <v>81.599999999999994</v>
      </c>
      <c r="E556" s="14">
        <v>63</v>
      </c>
      <c r="F556" s="7">
        <v>3.8</v>
      </c>
      <c r="G556" s="7">
        <v>1.5</v>
      </c>
      <c r="H556" s="5">
        <v>11.5</v>
      </c>
      <c r="I556" s="7">
        <v>2.4</v>
      </c>
      <c r="J556" s="5">
        <f t="shared" si="8"/>
        <v>0.76666666666666672</v>
      </c>
      <c r="K556" s="21" t="s">
        <v>2021</v>
      </c>
      <c r="L556" s="21" t="s">
        <v>11</v>
      </c>
      <c r="M556" s="30">
        <v>100</v>
      </c>
    </row>
    <row r="557" spans="1:13" x14ac:dyDescent="0.25">
      <c r="A557" s="12" t="s">
        <v>1004</v>
      </c>
      <c r="B557" s="28" t="s">
        <v>1005</v>
      </c>
      <c r="C557" s="4" t="s">
        <v>127</v>
      </c>
      <c r="D557" s="7">
        <v>90.5</v>
      </c>
      <c r="E557" s="14">
        <v>31</v>
      </c>
      <c r="F557" s="7">
        <v>3.7</v>
      </c>
      <c r="G557" s="7">
        <v>0.6</v>
      </c>
      <c r="H557" s="5">
        <v>4.8</v>
      </c>
      <c r="I557" s="7">
        <v>1.6</v>
      </c>
      <c r="J557" s="5">
        <f t="shared" si="8"/>
        <v>0.32</v>
      </c>
      <c r="K557" s="21" t="s">
        <v>2021</v>
      </c>
      <c r="L557" s="21" t="s">
        <v>11</v>
      </c>
      <c r="M557" s="30">
        <v>100</v>
      </c>
    </row>
    <row r="558" spans="1:13" x14ac:dyDescent="0.25">
      <c r="A558" s="12" t="s">
        <v>1006</v>
      </c>
      <c r="B558" s="28" t="s">
        <v>1007</v>
      </c>
      <c r="C558" s="4" t="s">
        <v>127</v>
      </c>
      <c r="D558" s="7">
        <v>91.6</v>
      </c>
      <c r="E558" s="14">
        <v>27</v>
      </c>
      <c r="F558" s="7">
        <v>1.3</v>
      </c>
      <c r="G558" s="7">
        <v>0.2</v>
      </c>
      <c r="H558" s="5">
        <v>5.9</v>
      </c>
      <c r="I558" s="7">
        <v>1.6</v>
      </c>
      <c r="J558" s="5">
        <f t="shared" si="8"/>
        <v>0.39333333333333337</v>
      </c>
      <c r="K558" s="21" t="s">
        <v>2021</v>
      </c>
      <c r="L558" s="21" t="s">
        <v>11</v>
      </c>
      <c r="M558" s="30">
        <v>100</v>
      </c>
    </row>
    <row r="559" spans="1:13" x14ac:dyDescent="0.25">
      <c r="A559" s="12" t="s">
        <v>1008</v>
      </c>
      <c r="B559" s="28" t="s">
        <v>2156</v>
      </c>
      <c r="C559" s="4" t="s">
        <v>127</v>
      </c>
      <c r="D559" s="7">
        <v>82.5</v>
      </c>
      <c r="E559" s="14">
        <v>56</v>
      </c>
      <c r="F559" s="7">
        <v>3.1</v>
      </c>
      <c r="G559" s="7">
        <v>0.3</v>
      </c>
      <c r="H559" s="5">
        <v>13</v>
      </c>
      <c r="I559" s="7">
        <v>1.5</v>
      </c>
      <c r="J559" s="5">
        <f t="shared" si="8"/>
        <v>0.8666666666666667</v>
      </c>
      <c r="K559" s="21" t="s">
        <v>2021</v>
      </c>
      <c r="L559" s="21" t="s">
        <v>11</v>
      </c>
      <c r="M559" s="30">
        <v>100</v>
      </c>
    </row>
    <row r="560" spans="1:13" x14ac:dyDescent="0.25">
      <c r="A560" s="12" t="s">
        <v>1009</v>
      </c>
      <c r="B560" s="28" t="s">
        <v>2157</v>
      </c>
      <c r="C560" s="4" t="s">
        <v>127</v>
      </c>
      <c r="D560" s="7">
        <v>88.2</v>
      </c>
      <c r="E560" s="14">
        <v>39</v>
      </c>
      <c r="F560" s="7">
        <v>3</v>
      </c>
      <c r="G560" s="7">
        <v>0.6</v>
      </c>
      <c r="H560" s="5">
        <v>7.6</v>
      </c>
      <c r="I560" s="7">
        <v>1.7</v>
      </c>
      <c r="J560" s="5">
        <f t="shared" si="8"/>
        <v>0.5066666666666666</v>
      </c>
      <c r="K560" s="21" t="s">
        <v>2021</v>
      </c>
      <c r="L560" s="21" t="s">
        <v>11</v>
      </c>
      <c r="M560" s="30">
        <v>100</v>
      </c>
    </row>
    <row r="561" spans="1:13" x14ac:dyDescent="0.25">
      <c r="A561" s="12" t="s">
        <v>1010</v>
      </c>
      <c r="B561" s="28" t="s">
        <v>1011</v>
      </c>
      <c r="C561" s="4" t="s">
        <v>127</v>
      </c>
      <c r="D561" s="7">
        <v>90.9</v>
      </c>
      <c r="E561" s="14">
        <v>30</v>
      </c>
      <c r="F561" s="7">
        <v>2.2999999999999998</v>
      </c>
      <c r="G561" s="7">
        <v>0.4</v>
      </c>
      <c r="H561" s="5">
        <v>5.8</v>
      </c>
      <c r="I561" s="7">
        <v>1.4</v>
      </c>
      <c r="J561" s="5">
        <f t="shared" si="8"/>
        <v>0.38666666666666666</v>
      </c>
      <c r="K561" s="21" t="s">
        <v>2021</v>
      </c>
      <c r="L561" s="21" t="s">
        <v>11</v>
      </c>
      <c r="M561" s="30">
        <v>100</v>
      </c>
    </row>
    <row r="562" spans="1:13" x14ac:dyDescent="0.25">
      <c r="A562" s="12" t="s">
        <v>1012</v>
      </c>
      <c r="B562" s="28" t="s">
        <v>1013</v>
      </c>
      <c r="C562" s="4" t="s">
        <v>127</v>
      </c>
      <c r="D562" s="7">
        <v>90.4</v>
      </c>
      <c r="E562" s="14">
        <v>30</v>
      </c>
      <c r="F562" s="7">
        <v>3.2</v>
      </c>
      <c r="G562" s="7">
        <v>0.7</v>
      </c>
      <c r="H562" s="5">
        <v>4.7</v>
      </c>
      <c r="I562" s="7">
        <v>1.8</v>
      </c>
      <c r="J562" s="5">
        <f t="shared" si="8"/>
        <v>0.31333333333333335</v>
      </c>
      <c r="K562" s="21" t="s">
        <v>2021</v>
      </c>
      <c r="L562" s="21" t="s">
        <v>11</v>
      </c>
      <c r="M562" s="30">
        <v>100</v>
      </c>
    </row>
    <row r="563" spans="1:13" x14ac:dyDescent="0.25">
      <c r="A563" s="12" t="s">
        <v>1014</v>
      </c>
      <c r="B563" s="28" t="s">
        <v>1015</v>
      </c>
      <c r="C563" s="4" t="s">
        <v>127</v>
      </c>
      <c r="D563" s="7">
        <v>93</v>
      </c>
      <c r="E563" s="14">
        <v>22</v>
      </c>
      <c r="F563" s="7">
        <v>2.5</v>
      </c>
      <c r="G563" s="7">
        <v>0.6</v>
      </c>
      <c r="H563" s="5">
        <v>3.1</v>
      </c>
      <c r="I563" s="7">
        <v>1.2</v>
      </c>
      <c r="J563" s="5">
        <f t="shared" si="8"/>
        <v>0.20666666666666667</v>
      </c>
      <c r="K563" s="21" t="s">
        <v>2021</v>
      </c>
      <c r="L563" s="21" t="s">
        <v>11</v>
      </c>
      <c r="M563" s="30">
        <v>100</v>
      </c>
    </row>
    <row r="564" spans="1:13" x14ac:dyDescent="0.25">
      <c r="A564" s="12" t="s">
        <v>1016</v>
      </c>
      <c r="B564" s="28" t="s">
        <v>1017</v>
      </c>
      <c r="C564" s="4" t="s">
        <v>127</v>
      </c>
      <c r="D564" s="7">
        <v>95</v>
      </c>
      <c r="E564" s="14">
        <v>16</v>
      </c>
      <c r="F564" s="7">
        <v>0.8</v>
      </c>
      <c r="G564" s="7">
        <v>0.2</v>
      </c>
      <c r="H564" s="5">
        <v>3.4</v>
      </c>
      <c r="I564" s="7">
        <v>1.2</v>
      </c>
      <c r="J564" s="5">
        <f t="shared" si="8"/>
        <v>0.22666666666666666</v>
      </c>
      <c r="K564" s="21" t="s">
        <v>2021</v>
      </c>
      <c r="L564" s="21" t="s">
        <v>11</v>
      </c>
      <c r="M564" s="30">
        <v>100</v>
      </c>
    </row>
    <row r="565" spans="1:13" x14ac:dyDescent="0.25">
      <c r="A565" s="12" t="s">
        <v>1018</v>
      </c>
      <c r="B565" s="28" t="s">
        <v>1019</v>
      </c>
      <c r="C565" s="4" t="s">
        <v>127</v>
      </c>
      <c r="D565" s="7">
        <v>93.5</v>
      </c>
      <c r="E565" s="14">
        <v>19</v>
      </c>
      <c r="F565" s="7">
        <v>2.7</v>
      </c>
      <c r="G565" s="7">
        <v>0.2</v>
      </c>
      <c r="H565" s="5">
        <v>2.9</v>
      </c>
      <c r="I565" s="7">
        <v>0.7</v>
      </c>
      <c r="J565" s="5">
        <f t="shared" si="8"/>
        <v>0.19333333333333333</v>
      </c>
      <c r="K565" s="21" t="s">
        <v>2021</v>
      </c>
      <c r="L565" s="21" t="s">
        <v>11</v>
      </c>
      <c r="M565" s="30">
        <v>100</v>
      </c>
    </row>
    <row r="566" spans="1:13" x14ac:dyDescent="0.25">
      <c r="A566" s="12" t="s">
        <v>1020</v>
      </c>
      <c r="B566" s="28" t="s">
        <v>1021</v>
      </c>
      <c r="C566" s="4" t="s">
        <v>127</v>
      </c>
      <c r="D566" s="7">
        <v>79.2</v>
      </c>
      <c r="E566" s="14">
        <v>88</v>
      </c>
      <c r="F566" s="7">
        <v>3.2</v>
      </c>
      <c r="G566" s="7">
        <v>2.1</v>
      </c>
      <c r="H566" s="5">
        <v>14</v>
      </c>
      <c r="I566" s="7">
        <v>0.7</v>
      </c>
      <c r="J566" s="5">
        <f t="shared" si="8"/>
        <v>0.93333333333333335</v>
      </c>
      <c r="K566" s="21" t="s">
        <v>2021</v>
      </c>
      <c r="L566" s="21" t="s">
        <v>11</v>
      </c>
      <c r="M566" s="30">
        <v>100</v>
      </c>
    </row>
    <row r="567" spans="1:13" x14ac:dyDescent="0.25">
      <c r="A567" s="12" t="s">
        <v>1022</v>
      </c>
      <c r="B567" s="28" t="s">
        <v>1023</v>
      </c>
      <c r="C567" s="4" t="s">
        <v>127</v>
      </c>
      <c r="D567" s="7">
        <v>91.9</v>
      </c>
      <c r="E567" s="14">
        <v>28</v>
      </c>
      <c r="F567" s="7">
        <v>3</v>
      </c>
      <c r="G567" s="7">
        <v>0.8</v>
      </c>
      <c r="H567" s="5">
        <v>4</v>
      </c>
      <c r="I567" s="7">
        <v>1</v>
      </c>
      <c r="J567" s="5">
        <f t="shared" si="8"/>
        <v>0.26666666666666666</v>
      </c>
      <c r="K567" s="21" t="s">
        <v>2021</v>
      </c>
      <c r="L567" s="21" t="s">
        <v>11</v>
      </c>
      <c r="M567" s="30">
        <v>100</v>
      </c>
    </row>
    <row r="568" spans="1:13" x14ac:dyDescent="0.25">
      <c r="A568" s="12" t="s">
        <v>1024</v>
      </c>
      <c r="B568" s="28" t="s">
        <v>2158</v>
      </c>
      <c r="C568" s="4" t="s">
        <v>127</v>
      </c>
      <c r="D568" s="7">
        <v>92.7</v>
      </c>
      <c r="E568" s="14">
        <v>23</v>
      </c>
      <c r="F568" s="7">
        <v>1.8</v>
      </c>
      <c r="G568" s="7">
        <v>0.1</v>
      </c>
      <c r="H568" s="5">
        <v>4.9000000000000004</v>
      </c>
      <c r="I568" s="7">
        <v>0.4</v>
      </c>
      <c r="J568" s="5">
        <f t="shared" si="8"/>
        <v>0.32666666666666672</v>
      </c>
      <c r="K568" s="21" t="s">
        <v>2021</v>
      </c>
      <c r="L568" s="21" t="s">
        <v>11</v>
      </c>
      <c r="M568" s="30">
        <v>100</v>
      </c>
    </row>
    <row r="569" spans="1:13" x14ac:dyDescent="0.25">
      <c r="A569" s="12" t="s">
        <v>1025</v>
      </c>
      <c r="B569" s="28" t="s">
        <v>1026</v>
      </c>
      <c r="C569" s="4" t="s">
        <v>127</v>
      </c>
      <c r="D569" s="7">
        <v>92.1</v>
      </c>
      <c r="E569" s="14">
        <v>28</v>
      </c>
      <c r="F569" s="7">
        <v>0.7</v>
      </c>
      <c r="G569" s="7">
        <v>0.5</v>
      </c>
      <c r="H569" s="5">
        <v>6.3</v>
      </c>
      <c r="I569" s="7">
        <v>0.8</v>
      </c>
      <c r="J569" s="5">
        <f t="shared" si="8"/>
        <v>0.42</v>
      </c>
      <c r="K569" s="21" t="s">
        <v>2021</v>
      </c>
      <c r="L569" s="21" t="s">
        <v>11</v>
      </c>
      <c r="M569" s="30">
        <v>100</v>
      </c>
    </row>
    <row r="570" spans="1:13" x14ac:dyDescent="0.25">
      <c r="A570" s="12" t="s">
        <v>1027</v>
      </c>
      <c r="B570" s="28" t="s">
        <v>1028</v>
      </c>
      <c r="C570" s="4" t="s">
        <v>127</v>
      </c>
      <c r="D570" s="7">
        <v>89.5</v>
      </c>
      <c r="E570" s="14">
        <v>37</v>
      </c>
      <c r="F570" s="7">
        <v>1</v>
      </c>
      <c r="G570" s="7">
        <v>0.6</v>
      </c>
      <c r="H570" s="5">
        <v>8.3000000000000007</v>
      </c>
      <c r="I570" s="7">
        <v>1.1000000000000001</v>
      </c>
      <c r="J570" s="5">
        <f t="shared" si="8"/>
        <v>0.55333333333333334</v>
      </c>
      <c r="K570" s="21" t="s">
        <v>2021</v>
      </c>
      <c r="L570" s="21" t="s">
        <v>11</v>
      </c>
      <c r="M570" s="30">
        <v>100</v>
      </c>
    </row>
    <row r="571" spans="1:13" x14ac:dyDescent="0.25">
      <c r="A571" s="12" t="s">
        <v>1029</v>
      </c>
      <c r="B571" s="28" t="s">
        <v>1030</v>
      </c>
      <c r="C571" s="4" t="s">
        <v>2330</v>
      </c>
      <c r="D571" s="7">
        <v>78</v>
      </c>
      <c r="E571" s="14">
        <v>98</v>
      </c>
      <c r="F571" s="7">
        <v>3.9</v>
      </c>
      <c r="G571" s="7">
        <v>2.6</v>
      </c>
      <c r="H571" s="5">
        <v>14.8</v>
      </c>
      <c r="I571" s="7">
        <v>0.5</v>
      </c>
      <c r="J571" s="5">
        <f t="shared" si="8"/>
        <v>0.98666666666666669</v>
      </c>
      <c r="K571" s="21" t="s">
        <v>2021</v>
      </c>
      <c r="L571" s="21" t="s">
        <v>11</v>
      </c>
      <c r="M571" s="30">
        <v>100</v>
      </c>
    </row>
    <row r="572" spans="1:13" x14ac:dyDescent="0.25">
      <c r="A572" s="12" t="s">
        <v>1031</v>
      </c>
      <c r="B572" s="28" t="s">
        <v>1032</v>
      </c>
      <c r="C572" s="4" t="s">
        <v>14</v>
      </c>
      <c r="D572" s="8">
        <v>76.900000000000006</v>
      </c>
      <c r="E572" s="14">
        <v>126</v>
      </c>
      <c r="F572" s="5">
        <v>3.4</v>
      </c>
      <c r="G572" s="5">
        <v>7.9</v>
      </c>
      <c r="H572" s="7">
        <v>10.3</v>
      </c>
      <c r="I572" s="7">
        <v>5.4</v>
      </c>
      <c r="J572" s="5">
        <f t="shared" si="8"/>
        <v>0.68666666666666676</v>
      </c>
      <c r="K572" s="21" t="s">
        <v>2021</v>
      </c>
      <c r="L572" s="21" t="s">
        <v>11</v>
      </c>
      <c r="M572" s="30">
        <v>100</v>
      </c>
    </row>
    <row r="573" spans="1:13" x14ac:dyDescent="0.25">
      <c r="A573" s="12" t="s">
        <v>1033</v>
      </c>
      <c r="B573" s="28" t="s">
        <v>1034</v>
      </c>
      <c r="C573" s="4" t="s">
        <v>14</v>
      </c>
      <c r="D573" s="8">
        <v>77.7</v>
      </c>
      <c r="E573" s="14">
        <v>113</v>
      </c>
      <c r="F573" s="5">
        <v>0.9</v>
      </c>
      <c r="G573" s="5">
        <v>7.2</v>
      </c>
      <c r="H573" s="7">
        <v>11.2</v>
      </c>
      <c r="I573" s="7">
        <v>4.7</v>
      </c>
      <c r="J573" s="5">
        <f t="shared" si="8"/>
        <v>0.74666666666666659</v>
      </c>
      <c r="K573" s="21" t="s">
        <v>2021</v>
      </c>
      <c r="L573" s="21" t="s">
        <v>11</v>
      </c>
      <c r="M573" s="30">
        <v>100</v>
      </c>
    </row>
    <row r="574" spans="1:13" x14ac:dyDescent="0.25">
      <c r="A574" s="12" t="s">
        <v>1035</v>
      </c>
      <c r="B574" s="28" t="s">
        <v>1036</v>
      </c>
      <c r="C574" s="4" t="s">
        <v>14</v>
      </c>
      <c r="D574" s="8">
        <v>59</v>
      </c>
      <c r="E574" s="14">
        <v>277</v>
      </c>
      <c r="F574" s="5">
        <v>2.4</v>
      </c>
      <c r="G574" s="5">
        <v>25</v>
      </c>
      <c r="H574" s="7">
        <v>10.7</v>
      </c>
      <c r="I574" s="7">
        <v>4.5999999999999996</v>
      </c>
      <c r="J574" s="5">
        <f t="shared" si="8"/>
        <v>0.71333333333333326</v>
      </c>
      <c r="K574" s="21" t="s">
        <v>2021</v>
      </c>
      <c r="L574" s="21" t="s">
        <v>11</v>
      </c>
      <c r="M574" s="30">
        <v>100</v>
      </c>
    </row>
    <row r="575" spans="1:13" x14ac:dyDescent="0.25">
      <c r="A575" s="12" t="s">
        <v>1037</v>
      </c>
      <c r="B575" s="28" t="s">
        <v>1038</v>
      </c>
      <c r="C575" s="4" t="s">
        <v>14</v>
      </c>
      <c r="D575" s="8">
        <v>89.1</v>
      </c>
      <c r="E575" s="14">
        <v>65</v>
      </c>
      <c r="F575" s="5">
        <v>1.1000000000000001</v>
      </c>
      <c r="G575" s="5">
        <v>5.2</v>
      </c>
      <c r="H575" s="7">
        <v>3.5</v>
      </c>
      <c r="I575" s="7">
        <v>3.1</v>
      </c>
      <c r="J575" s="5">
        <f t="shared" si="8"/>
        <v>0.23333333333333334</v>
      </c>
      <c r="K575" s="21" t="s">
        <v>2021</v>
      </c>
      <c r="L575" s="21" t="s">
        <v>11</v>
      </c>
      <c r="M575" s="30">
        <v>100</v>
      </c>
    </row>
    <row r="576" spans="1:13" x14ac:dyDescent="0.25">
      <c r="A576" s="12" t="s">
        <v>1039</v>
      </c>
      <c r="B576" s="28" t="s">
        <v>1040</v>
      </c>
      <c r="C576" s="4" t="s">
        <v>127</v>
      </c>
      <c r="D576" s="8">
        <v>63.9</v>
      </c>
      <c r="E576" s="14">
        <v>186</v>
      </c>
      <c r="F576" s="5">
        <v>11.7</v>
      </c>
      <c r="G576" s="5">
        <v>9.6999999999999993</v>
      </c>
      <c r="H576" s="7">
        <v>13</v>
      </c>
      <c r="I576" s="7">
        <v>2.1</v>
      </c>
      <c r="J576" s="5">
        <f t="shared" si="8"/>
        <v>0.8666666666666667</v>
      </c>
      <c r="K576" s="21" t="s">
        <v>2021</v>
      </c>
      <c r="L576" s="21" t="s">
        <v>11</v>
      </c>
      <c r="M576" s="30">
        <v>100</v>
      </c>
    </row>
    <row r="577" spans="1:13" x14ac:dyDescent="0.25">
      <c r="A577" s="12" t="s">
        <v>1041</v>
      </c>
      <c r="B577" s="28" t="s">
        <v>1042</v>
      </c>
      <c r="C577" s="4" t="s">
        <v>127</v>
      </c>
      <c r="D577" s="8">
        <v>74.5</v>
      </c>
      <c r="E577" s="14">
        <v>141</v>
      </c>
      <c r="F577" s="5">
        <v>4.4000000000000004</v>
      </c>
      <c r="G577" s="5">
        <v>10.199999999999999</v>
      </c>
      <c r="H577" s="7">
        <v>8</v>
      </c>
      <c r="I577" s="7">
        <v>1.8</v>
      </c>
      <c r="J577" s="5">
        <f t="shared" si="8"/>
        <v>0.53333333333333333</v>
      </c>
      <c r="K577" s="21" t="s">
        <v>2021</v>
      </c>
      <c r="L577" s="21" t="s">
        <v>11</v>
      </c>
      <c r="M577" s="30">
        <v>100</v>
      </c>
    </row>
    <row r="578" spans="1:13" x14ac:dyDescent="0.25">
      <c r="A578" s="12" t="s">
        <v>1043</v>
      </c>
      <c r="B578" s="28" t="s">
        <v>1044</v>
      </c>
      <c r="C578" s="4" t="s">
        <v>14</v>
      </c>
      <c r="D578" s="8">
        <v>79.599999999999994</v>
      </c>
      <c r="E578" s="14">
        <v>102</v>
      </c>
      <c r="F578" s="5">
        <v>3.2</v>
      </c>
      <c r="G578" s="5">
        <v>6</v>
      </c>
      <c r="H578" s="7">
        <v>8.6999999999999993</v>
      </c>
      <c r="I578" s="7">
        <v>4.3</v>
      </c>
      <c r="J578" s="5">
        <f t="shared" si="8"/>
        <v>0.57999999999999996</v>
      </c>
      <c r="K578" s="21" t="s">
        <v>2021</v>
      </c>
      <c r="L578" s="21" t="s">
        <v>11</v>
      </c>
      <c r="M578" s="30">
        <v>100</v>
      </c>
    </row>
    <row r="579" spans="1:13" x14ac:dyDescent="0.25">
      <c r="A579" s="12" t="s">
        <v>1045</v>
      </c>
      <c r="B579" s="28" t="s">
        <v>1046</v>
      </c>
      <c r="C579" s="4" t="s">
        <v>2330</v>
      </c>
      <c r="D579" s="8">
        <v>82.7</v>
      </c>
      <c r="E579" s="14">
        <v>97</v>
      </c>
      <c r="F579" s="5">
        <v>5.8</v>
      </c>
      <c r="G579" s="5">
        <v>6.3</v>
      </c>
      <c r="H579" s="7">
        <v>4.2</v>
      </c>
      <c r="I579" s="7">
        <v>0.6</v>
      </c>
      <c r="J579" s="5">
        <f t="shared" ref="J579:J642" si="9">H579/15</f>
        <v>0.28000000000000003</v>
      </c>
      <c r="K579" s="21" t="s">
        <v>2021</v>
      </c>
      <c r="L579" s="21" t="s">
        <v>11</v>
      </c>
      <c r="M579" s="30">
        <v>100</v>
      </c>
    </row>
    <row r="580" spans="1:13" x14ac:dyDescent="0.25">
      <c r="A580" s="12" t="s">
        <v>1047</v>
      </c>
      <c r="B580" s="28" t="s">
        <v>1048</v>
      </c>
      <c r="C580" s="4" t="s">
        <v>127</v>
      </c>
      <c r="D580" s="8">
        <v>68.5</v>
      </c>
      <c r="E580" s="14">
        <v>137</v>
      </c>
      <c r="F580" s="5">
        <v>6.1</v>
      </c>
      <c r="G580" s="5">
        <v>3.2</v>
      </c>
      <c r="H580" s="7">
        <v>21</v>
      </c>
      <c r="I580" s="7">
        <v>1.1000000000000001</v>
      </c>
      <c r="J580" s="5">
        <f t="shared" si="9"/>
        <v>1.4</v>
      </c>
      <c r="K580" s="21" t="s">
        <v>2021</v>
      </c>
      <c r="L580" s="21" t="s">
        <v>11</v>
      </c>
      <c r="M580" s="30">
        <v>100</v>
      </c>
    </row>
    <row r="581" spans="1:13" x14ac:dyDescent="0.25">
      <c r="A581" s="12" t="s">
        <v>1049</v>
      </c>
      <c r="B581" s="28" t="s">
        <v>1050</v>
      </c>
      <c r="C581" s="4" t="s">
        <v>127</v>
      </c>
      <c r="D581" s="8">
        <v>69.2</v>
      </c>
      <c r="E581" s="14">
        <v>160</v>
      </c>
      <c r="F581" s="5">
        <v>3.3</v>
      </c>
      <c r="G581" s="5">
        <v>9.1999999999999993</v>
      </c>
      <c r="H581" s="7">
        <v>16</v>
      </c>
      <c r="I581" s="7">
        <v>2.2999999999999998</v>
      </c>
      <c r="J581" s="5">
        <f t="shared" si="9"/>
        <v>1.0666666666666667</v>
      </c>
      <c r="K581" s="21" t="s">
        <v>2021</v>
      </c>
      <c r="L581" s="21" t="s">
        <v>11</v>
      </c>
      <c r="M581" s="30">
        <v>100</v>
      </c>
    </row>
    <row r="582" spans="1:13" x14ac:dyDescent="0.25">
      <c r="A582" s="12" t="s">
        <v>1051</v>
      </c>
      <c r="B582" s="28" t="s">
        <v>1052</v>
      </c>
      <c r="C582" s="4" t="s">
        <v>127</v>
      </c>
      <c r="D582" s="8">
        <v>76.099999999999994</v>
      </c>
      <c r="E582" s="14">
        <v>143</v>
      </c>
      <c r="F582" s="5">
        <v>4</v>
      </c>
      <c r="G582" s="5">
        <v>11.4</v>
      </c>
      <c r="H582" s="7">
        <v>6</v>
      </c>
      <c r="I582" s="7">
        <v>1.4</v>
      </c>
      <c r="J582" s="5">
        <f t="shared" si="9"/>
        <v>0.4</v>
      </c>
      <c r="K582" s="21" t="s">
        <v>2021</v>
      </c>
      <c r="L582" s="21" t="s">
        <v>11</v>
      </c>
      <c r="M582" s="30">
        <v>100</v>
      </c>
    </row>
    <row r="583" spans="1:13" x14ac:dyDescent="0.25">
      <c r="A583" s="12" t="s">
        <v>1053</v>
      </c>
      <c r="B583" s="28" t="s">
        <v>1054</v>
      </c>
      <c r="C583" s="4" t="s">
        <v>14</v>
      </c>
      <c r="D583" s="8">
        <v>71.900000000000006</v>
      </c>
      <c r="E583" s="14">
        <v>176</v>
      </c>
      <c r="F583" s="5">
        <v>7.3</v>
      </c>
      <c r="G583" s="5">
        <v>14.9</v>
      </c>
      <c r="H583" s="7">
        <v>3.2</v>
      </c>
      <c r="I583" s="9"/>
      <c r="J583" s="5">
        <f t="shared" si="9"/>
        <v>0.21333333333333335</v>
      </c>
      <c r="K583" s="21" t="s">
        <v>2021</v>
      </c>
      <c r="L583" s="21" t="s">
        <v>11</v>
      </c>
      <c r="M583" s="30">
        <v>100</v>
      </c>
    </row>
    <row r="584" spans="1:13" x14ac:dyDescent="0.25">
      <c r="A584" s="12" t="s">
        <v>1055</v>
      </c>
      <c r="B584" s="28" t="s">
        <v>1056</v>
      </c>
      <c r="C584" s="4" t="s">
        <v>14</v>
      </c>
      <c r="D584" s="8">
        <v>80</v>
      </c>
      <c r="E584" s="14">
        <v>110</v>
      </c>
      <c r="F584" s="5">
        <v>4.5</v>
      </c>
      <c r="G584" s="5">
        <v>6.9</v>
      </c>
      <c r="H584" s="7">
        <v>7.1</v>
      </c>
      <c r="I584" s="7">
        <v>3.9</v>
      </c>
      <c r="J584" s="5">
        <f t="shared" si="9"/>
        <v>0.47333333333333333</v>
      </c>
      <c r="K584" s="21" t="s">
        <v>2021</v>
      </c>
      <c r="L584" s="21" t="s">
        <v>11</v>
      </c>
      <c r="M584" s="30">
        <v>100</v>
      </c>
    </row>
    <row r="585" spans="1:13" x14ac:dyDescent="0.25">
      <c r="A585" s="12" t="s">
        <v>1057</v>
      </c>
      <c r="B585" s="28" t="s">
        <v>1058</v>
      </c>
      <c r="C585" s="4" t="s">
        <v>14</v>
      </c>
      <c r="D585" s="8">
        <v>91.7</v>
      </c>
      <c r="E585" s="14">
        <v>38</v>
      </c>
      <c r="F585" s="5">
        <v>2.4</v>
      </c>
      <c r="G585" s="5">
        <v>2</v>
      </c>
      <c r="H585" s="7">
        <v>2.6</v>
      </c>
      <c r="I585" s="7">
        <v>1.5</v>
      </c>
      <c r="J585" s="5">
        <f t="shared" si="9"/>
        <v>0.17333333333333334</v>
      </c>
      <c r="K585" s="21" t="s">
        <v>2021</v>
      </c>
      <c r="L585" s="21" t="s">
        <v>11</v>
      </c>
      <c r="M585" s="30">
        <v>100</v>
      </c>
    </row>
    <row r="586" spans="1:13" x14ac:dyDescent="0.25">
      <c r="A586" s="12" t="s">
        <v>1059</v>
      </c>
      <c r="B586" s="28" t="s">
        <v>1060</v>
      </c>
      <c r="C586" s="4" t="s">
        <v>127</v>
      </c>
      <c r="D586" s="8">
        <v>79</v>
      </c>
      <c r="E586" s="14">
        <v>92</v>
      </c>
      <c r="F586" s="5">
        <v>2.2000000000000002</v>
      </c>
      <c r="G586" s="5">
        <v>3.3</v>
      </c>
      <c r="H586" s="7">
        <v>14.1</v>
      </c>
      <c r="I586" s="7">
        <v>1.4</v>
      </c>
      <c r="J586" s="5">
        <f t="shared" si="9"/>
        <v>0.94</v>
      </c>
      <c r="K586" s="21" t="s">
        <v>2021</v>
      </c>
      <c r="L586" s="21" t="s">
        <v>11</v>
      </c>
      <c r="M586" s="30">
        <v>100</v>
      </c>
    </row>
    <row r="587" spans="1:13" x14ac:dyDescent="0.25">
      <c r="A587" s="12" t="s">
        <v>1061</v>
      </c>
      <c r="B587" s="28" t="s">
        <v>1062</v>
      </c>
      <c r="C587" s="4" t="s">
        <v>127</v>
      </c>
      <c r="D587" s="8">
        <v>2.2999999999999998</v>
      </c>
      <c r="E587" s="14">
        <v>586</v>
      </c>
      <c r="F587" s="5">
        <v>4.9000000000000004</v>
      </c>
      <c r="G587" s="5">
        <v>40.6</v>
      </c>
      <c r="H587" s="7">
        <v>50.2</v>
      </c>
      <c r="I587" s="7">
        <v>0.5</v>
      </c>
      <c r="J587" s="5">
        <f t="shared" si="9"/>
        <v>3.3466666666666667</v>
      </c>
      <c r="K587" s="21" t="s">
        <v>2021</v>
      </c>
      <c r="L587" s="21" t="s">
        <v>11</v>
      </c>
      <c r="M587" s="30">
        <v>100</v>
      </c>
    </row>
    <row r="588" spans="1:13" x14ac:dyDescent="0.25">
      <c r="A588" s="12" t="s">
        <v>1063</v>
      </c>
      <c r="B588" s="28" t="s">
        <v>2159</v>
      </c>
      <c r="C588" s="4" t="s">
        <v>14</v>
      </c>
      <c r="D588" s="8">
        <v>88.4</v>
      </c>
      <c r="E588" s="14">
        <v>46</v>
      </c>
      <c r="F588" s="5">
        <v>2.2000000000000002</v>
      </c>
      <c r="G588" s="5">
        <v>1.5</v>
      </c>
      <c r="H588" s="7">
        <v>6</v>
      </c>
      <c r="I588" s="7">
        <v>3.8</v>
      </c>
      <c r="J588" s="5">
        <f t="shared" si="9"/>
        <v>0.4</v>
      </c>
      <c r="K588" s="21" t="s">
        <v>2021</v>
      </c>
      <c r="L588" s="21" t="s">
        <v>11</v>
      </c>
      <c r="M588" s="30">
        <v>100</v>
      </c>
    </row>
    <row r="589" spans="1:13" x14ac:dyDescent="0.25">
      <c r="A589" s="12" t="s">
        <v>1064</v>
      </c>
      <c r="B589" s="28" t="s">
        <v>2160</v>
      </c>
      <c r="C589" s="4" t="s">
        <v>14</v>
      </c>
      <c r="D589" s="8">
        <v>96.3</v>
      </c>
      <c r="E589" s="14">
        <v>15</v>
      </c>
      <c r="F589" s="5">
        <v>1</v>
      </c>
      <c r="G589" s="5">
        <v>0.4</v>
      </c>
      <c r="H589" s="7">
        <v>1.9</v>
      </c>
      <c r="I589" s="9"/>
      <c r="J589" s="5">
        <f t="shared" si="9"/>
        <v>0.12666666666666665</v>
      </c>
      <c r="K589" s="21" t="s">
        <v>2021</v>
      </c>
      <c r="L589" s="21" t="s">
        <v>11</v>
      </c>
      <c r="M589" s="30">
        <v>100</v>
      </c>
    </row>
    <row r="590" spans="1:13" x14ac:dyDescent="0.25">
      <c r="A590" s="12" t="s">
        <v>1065</v>
      </c>
      <c r="B590" s="28" t="s">
        <v>1066</v>
      </c>
      <c r="C590" s="4" t="s">
        <v>14</v>
      </c>
      <c r="D590" s="8">
        <v>84.8</v>
      </c>
      <c r="E590" s="14">
        <v>79</v>
      </c>
      <c r="F590" s="5">
        <v>2.2999999999999998</v>
      </c>
      <c r="G590" s="5">
        <v>5.2</v>
      </c>
      <c r="H590" s="7">
        <v>5.8</v>
      </c>
      <c r="I590" s="7">
        <v>2.5</v>
      </c>
      <c r="J590" s="5">
        <f t="shared" si="9"/>
        <v>0.38666666666666666</v>
      </c>
      <c r="K590" s="21" t="s">
        <v>2021</v>
      </c>
      <c r="L590" s="21" t="s">
        <v>11</v>
      </c>
      <c r="M590" s="30">
        <v>100</v>
      </c>
    </row>
    <row r="591" spans="1:13" x14ac:dyDescent="0.25">
      <c r="A591" s="12" t="s">
        <v>1067</v>
      </c>
      <c r="B591" s="28" t="s">
        <v>1068</v>
      </c>
      <c r="C591" s="4" t="s">
        <v>14</v>
      </c>
      <c r="D591" s="8">
        <v>83.9</v>
      </c>
      <c r="E591" s="14">
        <v>9</v>
      </c>
      <c r="F591" s="5">
        <v>2.1</v>
      </c>
      <c r="G591" s="5">
        <v>6</v>
      </c>
      <c r="H591" s="7">
        <v>7.1</v>
      </c>
      <c r="I591" s="7">
        <v>4.4000000000000004</v>
      </c>
      <c r="J591" s="5">
        <f t="shared" si="9"/>
        <v>0.47333333333333333</v>
      </c>
      <c r="K591" s="21" t="s">
        <v>2021</v>
      </c>
      <c r="L591" s="21" t="s">
        <v>11</v>
      </c>
      <c r="M591" s="30">
        <v>100</v>
      </c>
    </row>
    <row r="592" spans="1:13" x14ac:dyDescent="0.25">
      <c r="A592" s="12" t="s">
        <v>1069</v>
      </c>
      <c r="B592" s="28" t="s">
        <v>2161</v>
      </c>
      <c r="C592" s="4" t="s">
        <v>14</v>
      </c>
      <c r="D592" s="8">
        <v>83.4</v>
      </c>
      <c r="E592" s="14">
        <v>77</v>
      </c>
      <c r="F592" s="5">
        <v>3.5</v>
      </c>
      <c r="G592" s="5">
        <v>4.5999999999999996</v>
      </c>
      <c r="H592" s="7">
        <v>5.4</v>
      </c>
      <c r="I592" s="7">
        <v>3.6</v>
      </c>
      <c r="J592" s="5">
        <f t="shared" si="9"/>
        <v>0.36000000000000004</v>
      </c>
      <c r="K592" s="21" t="s">
        <v>2021</v>
      </c>
      <c r="L592" s="21" t="s">
        <v>11</v>
      </c>
      <c r="M592" s="30">
        <v>100</v>
      </c>
    </row>
    <row r="593" spans="1:13" x14ac:dyDescent="0.25">
      <c r="A593" s="12" t="s">
        <v>1070</v>
      </c>
      <c r="B593" s="28" t="s">
        <v>1071</v>
      </c>
      <c r="C593" s="4" t="s">
        <v>14</v>
      </c>
      <c r="D593" s="8">
        <v>83.8</v>
      </c>
      <c r="E593" s="14">
        <v>75</v>
      </c>
      <c r="F593" s="5">
        <v>2.5</v>
      </c>
      <c r="G593" s="5">
        <v>2.8</v>
      </c>
      <c r="H593" s="7">
        <v>10</v>
      </c>
      <c r="I593" s="7">
        <v>5.4</v>
      </c>
      <c r="J593" s="5">
        <f t="shared" si="9"/>
        <v>0.66666666666666663</v>
      </c>
      <c r="K593" s="21" t="s">
        <v>2021</v>
      </c>
      <c r="L593" s="21" t="s">
        <v>11</v>
      </c>
      <c r="M593" s="30">
        <v>100</v>
      </c>
    </row>
    <row r="594" spans="1:13" x14ac:dyDescent="0.25">
      <c r="A594" s="12" t="s">
        <v>1072</v>
      </c>
      <c r="B594" s="28" t="s">
        <v>1073</v>
      </c>
      <c r="C594" s="4" t="s">
        <v>14</v>
      </c>
      <c r="D594" s="8">
        <v>91.8</v>
      </c>
      <c r="E594" s="14">
        <v>25</v>
      </c>
      <c r="F594" s="5">
        <v>1.5</v>
      </c>
      <c r="G594" s="5">
        <v>0.5</v>
      </c>
      <c r="H594" s="7">
        <v>3.6</v>
      </c>
      <c r="I594" s="7">
        <v>1.7</v>
      </c>
      <c r="J594" s="5">
        <f t="shared" si="9"/>
        <v>0.24000000000000002</v>
      </c>
      <c r="K594" s="21" t="s">
        <v>2021</v>
      </c>
      <c r="L594" s="21" t="s">
        <v>11</v>
      </c>
      <c r="M594" s="30">
        <v>100</v>
      </c>
    </row>
    <row r="595" spans="1:13" x14ac:dyDescent="0.25">
      <c r="A595" s="12" t="s">
        <v>1074</v>
      </c>
      <c r="B595" s="28" t="s">
        <v>1075</v>
      </c>
      <c r="C595" s="4" t="s">
        <v>127</v>
      </c>
      <c r="D595" s="8">
        <v>70.099999999999994</v>
      </c>
      <c r="E595" s="14">
        <v>153</v>
      </c>
      <c r="F595" s="5">
        <v>11.3</v>
      </c>
      <c r="G595" s="5">
        <v>8.4</v>
      </c>
      <c r="H595" s="7">
        <v>8</v>
      </c>
      <c r="I595" s="7">
        <v>1.4</v>
      </c>
      <c r="J595" s="5">
        <f t="shared" si="9"/>
        <v>0.53333333333333333</v>
      </c>
      <c r="K595" s="21" t="s">
        <v>2021</v>
      </c>
      <c r="L595" s="21" t="s">
        <v>11</v>
      </c>
      <c r="M595" s="30">
        <v>100</v>
      </c>
    </row>
    <row r="596" spans="1:13" x14ac:dyDescent="0.25">
      <c r="A596" s="12" t="s">
        <v>1076</v>
      </c>
      <c r="B596" s="28" t="s">
        <v>1077</v>
      </c>
      <c r="C596" s="4" t="s">
        <v>127</v>
      </c>
      <c r="D596" s="8">
        <v>93.2</v>
      </c>
      <c r="E596" s="14">
        <v>29</v>
      </c>
      <c r="F596" s="5">
        <v>0.7</v>
      </c>
      <c r="G596" s="5">
        <v>0.6</v>
      </c>
      <c r="H596" s="7">
        <v>5</v>
      </c>
      <c r="I596" s="7">
        <v>0.6</v>
      </c>
      <c r="J596" s="5">
        <f t="shared" si="9"/>
        <v>0.33333333333333331</v>
      </c>
      <c r="K596" s="21" t="s">
        <v>2021</v>
      </c>
      <c r="L596" s="21" t="s">
        <v>11</v>
      </c>
      <c r="M596" s="30">
        <v>100</v>
      </c>
    </row>
    <row r="597" spans="1:13" x14ac:dyDescent="0.25">
      <c r="A597" s="12" t="s">
        <v>1078</v>
      </c>
      <c r="B597" s="28" t="s">
        <v>1079</v>
      </c>
      <c r="C597" s="4" t="s">
        <v>14</v>
      </c>
      <c r="D597" s="7">
        <v>83.4</v>
      </c>
      <c r="E597" s="14">
        <v>49</v>
      </c>
      <c r="F597" s="7">
        <v>1.7</v>
      </c>
      <c r="G597" s="5">
        <v>0.3</v>
      </c>
      <c r="H597" s="5">
        <v>9.8000000000000007</v>
      </c>
      <c r="I597" s="7">
        <v>2.7</v>
      </c>
      <c r="J597" s="5">
        <f t="shared" si="9"/>
        <v>0.65333333333333343</v>
      </c>
      <c r="K597" s="21" t="s">
        <v>2021</v>
      </c>
      <c r="L597" s="21" t="s">
        <v>11</v>
      </c>
      <c r="M597" s="30">
        <v>100</v>
      </c>
    </row>
    <row r="598" spans="1:13" x14ac:dyDescent="0.25">
      <c r="A598" s="12" t="s">
        <v>1080</v>
      </c>
      <c r="B598" s="28" t="s">
        <v>1081</v>
      </c>
      <c r="C598" s="4" t="s">
        <v>14</v>
      </c>
      <c r="D598" s="7">
        <v>70.8</v>
      </c>
      <c r="E598" s="14">
        <v>178</v>
      </c>
      <c r="F598" s="7">
        <v>2.6</v>
      </c>
      <c r="G598" s="5">
        <v>13.9</v>
      </c>
      <c r="H598" s="5">
        <v>10.6</v>
      </c>
      <c r="I598" s="7">
        <v>8.4</v>
      </c>
      <c r="J598" s="5">
        <f t="shared" si="9"/>
        <v>0.70666666666666667</v>
      </c>
      <c r="K598" s="21" t="s">
        <v>2021</v>
      </c>
      <c r="L598" s="21" t="s">
        <v>11</v>
      </c>
      <c r="M598" s="30">
        <v>100</v>
      </c>
    </row>
    <row r="599" spans="1:13" x14ac:dyDescent="0.25">
      <c r="A599" s="12" t="s">
        <v>1082</v>
      </c>
      <c r="B599" s="28" t="s">
        <v>1083</v>
      </c>
      <c r="C599" s="4" t="s">
        <v>14</v>
      </c>
      <c r="D599" s="7">
        <v>72.8</v>
      </c>
      <c r="E599" s="14">
        <v>133</v>
      </c>
      <c r="F599" s="7">
        <v>7.3</v>
      </c>
      <c r="G599" s="5">
        <v>6.6</v>
      </c>
      <c r="H599" s="5">
        <v>11.2</v>
      </c>
      <c r="I599" s="7">
        <v>1.2</v>
      </c>
      <c r="J599" s="5">
        <f t="shared" si="9"/>
        <v>0.74666666666666659</v>
      </c>
      <c r="K599" s="21" t="s">
        <v>2021</v>
      </c>
      <c r="L599" s="21" t="s">
        <v>11</v>
      </c>
      <c r="M599" s="30">
        <v>100</v>
      </c>
    </row>
    <row r="600" spans="1:13" x14ac:dyDescent="0.25">
      <c r="A600" s="12" t="s">
        <v>1084</v>
      </c>
      <c r="B600" s="28" t="s">
        <v>1085</v>
      </c>
      <c r="C600" s="4" t="s">
        <v>14</v>
      </c>
      <c r="D600" s="7">
        <v>90.4</v>
      </c>
      <c r="E600" s="14">
        <v>36</v>
      </c>
      <c r="F600" s="7">
        <v>2.7</v>
      </c>
      <c r="G600" s="5">
        <v>0.7</v>
      </c>
      <c r="H600" s="5">
        <v>4.8</v>
      </c>
      <c r="I600" s="7">
        <v>1.4</v>
      </c>
      <c r="J600" s="5">
        <f t="shared" si="9"/>
        <v>0.32</v>
      </c>
      <c r="K600" s="21" t="s">
        <v>2021</v>
      </c>
      <c r="L600" s="21" t="s">
        <v>11</v>
      </c>
      <c r="M600" s="30">
        <v>100</v>
      </c>
    </row>
    <row r="601" spans="1:13" x14ac:dyDescent="0.25">
      <c r="A601" s="12" t="s">
        <v>1086</v>
      </c>
      <c r="B601" s="28" t="s">
        <v>1087</v>
      </c>
      <c r="C601" s="4" t="s">
        <v>14</v>
      </c>
      <c r="D601" s="7">
        <v>87.5</v>
      </c>
      <c r="E601" s="14">
        <v>49</v>
      </c>
      <c r="F601" s="7">
        <v>3.1</v>
      </c>
      <c r="G601" s="5">
        <v>2.5</v>
      </c>
      <c r="H601" s="5">
        <v>3.6</v>
      </c>
      <c r="I601" s="9"/>
      <c r="J601" s="5">
        <f t="shared" si="9"/>
        <v>0.24000000000000002</v>
      </c>
      <c r="K601" s="21" t="s">
        <v>2021</v>
      </c>
      <c r="L601" s="21" t="s">
        <v>11</v>
      </c>
      <c r="M601" s="30">
        <v>100</v>
      </c>
    </row>
    <row r="602" spans="1:13" x14ac:dyDescent="0.25">
      <c r="A602" s="12" t="s">
        <v>1088</v>
      </c>
      <c r="B602" s="28" t="s">
        <v>1089</v>
      </c>
      <c r="C602" s="4" t="s">
        <v>127</v>
      </c>
      <c r="D602" s="7">
        <v>92.7</v>
      </c>
      <c r="E602" s="14">
        <v>27</v>
      </c>
      <c r="F602" s="7">
        <v>1.3</v>
      </c>
      <c r="G602" s="5">
        <v>2</v>
      </c>
      <c r="H602" s="5">
        <v>1</v>
      </c>
      <c r="I602" s="7">
        <v>0.3</v>
      </c>
      <c r="J602" s="5">
        <f t="shared" si="9"/>
        <v>6.6666666666666666E-2</v>
      </c>
      <c r="K602" s="21" t="s">
        <v>2021</v>
      </c>
      <c r="L602" s="21" t="s">
        <v>11</v>
      </c>
      <c r="M602" s="30">
        <v>100</v>
      </c>
    </row>
    <row r="603" spans="1:13" x14ac:dyDescent="0.25">
      <c r="A603" s="12" t="s">
        <v>1090</v>
      </c>
      <c r="B603" s="28" t="s">
        <v>1091</v>
      </c>
      <c r="C603" s="4" t="s">
        <v>14</v>
      </c>
      <c r="D603" s="7">
        <v>85.5</v>
      </c>
      <c r="E603" s="14">
        <v>67</v>
      </c>
      <c r="F603" s="7">
        <v>5.2</v>
      </c>
      <c r="G603" s="5">
        <v>2.9</v>
      </c>
      <c r="H603" s="5">
        <v>5.0999999999999996</v>
      </c>
      <c r="I603" s="7">
        <v>1.4</v>
      </c>
      <c r="J603" s="5">
        <f t="shared" si="9"/>
        <v>0.33999999999999997</v>
      </c>
      <c r="K603" s="21" t="s">
        <v>2021</v>
      </c>
      <c r="L603" s="21" t="s">
        <v>11</v>
      </c>
      <c r="M603" s="30">
        <v>100</v>
      </c>
    </row>
    <row r="604" spans="1:13" x14ac:dyDescent="0.25">
      <c r="A604" s="12" t="s">
        <v>1092</v>
      </c>
      <c r="B604" s="28" t="s">
        <v>1093</v>
      </c>
      <c r="C604" s="4" t="s">
        <v>14</v>
      </c>
      <c r="D604" s="7">
        <v>87.6</v>
      </c>
      <c r="E604" s="14">
        <v>57</v>
      </c>
      <c r="F604" s="7">
        <v>5.4</v>
      </c>
      <c r="G604" s="5">
        <v>2.6</v>
      </c>
      <c r="H604" s="5">
        <v>3.1</v>
      </c>
      <c r="I604" s="7">
        <v>1.6</v>
      </c>
      <c r="J604" s="5">
        <f t="shared" si="9"/>
        <v>0.20666666666666667</v>
      </c>
      <c r="K604" s="21" t="s">
        <v>2021</v>
      </c>
      <c r="L604" s="21" t="s">
        <v>11</v>
      </c>
      <c r="M604" s="30">
        <v>100</v>
      </c>
    </row>
    <row r="605" spans="1:13" x14ac:dyDescent="0.25">
      <c r="A605" s="12" t="s">
        <v>1094</v>
      </c>
      <c r="B605" s="28" t="s">
        <v>1095</v>
      </c>
      <c r="C605" s="4" t="s">
        <v>2330</v>
      </c>
      <c r="D605" s="7">
        <v>87.1</v>
      </c>
      <c r="E605" s="14">
        <v>88</v>
      </c>
      <c r="F605" s="7">
        <v>3.2</v>
      </c>
      <c r="G605" s="5">
        <v>8</v>
      </c>
      <c r="H605" s="5">
        <v>0.8</v>
      </c>
      <c r="I605" s="7">
        <v>0.9</v>
      </c>
      <c r="J605" s="5">
        <f t="shared" si="9"/>
        <v>5.3333333333333337E-2</v>
      </c>
      <c r="K605" s="21" t="s">
        <v>2021</v>
      </c>
      <c r="L605" s="21" t="s">
        <v>11</v>
      </c>
      <c r="M605" s="30">
        <v>100</v>
      </c>
    </row>
    <row r="606" spans="1:13" x14ac:dyDescent="0.25">
      <c r="A606" s="12" t="s">
        <v>1096</v>
      </c>
      <c r="B606" s="28" t="s">
        <v>1097</v>
      </c>
      <c r="C606" s="4" t="s">
        <v>2330</v>
      </c>
      <c r="D606" s="7">
        <v>52.7</v>
      </c>
      <c r="E606" s="14">
        <v>212</v>
      </c>
      <c r="F606" s="7">
        <v>6</v>
      </c>
      <c r="G606" s="5">
        <v>10</v>
      </c>
      <c r="H606" s="5">
        <v>29.1</v>
      </c>
      <c r="I606" s="9"/>
      <c r="J606" s="5">
        <f t="shared" si="9"/>
        <v>1.9400000000000002</v>
      </c>
      <c r="K606" s="21" t="s">
        <v>2021</v>
      </c>
      <c r="L606" s="21" t="s">
        <v>11</v>
      </c>
      <c r="M606" s="30">
        <v>100</v>
      </c>
    </row>
    <row r="607" spans="1:13" x14ac:dyDescent="0.25">
      <c r="A607" s="12" t="s">
        <v>1098</v>
      </c>
      <c r="B607" s="28" t="s">
        <v>2162</v>
      </c>
      <c r="C607" s="4" t="s">
        <v>14</v>
      </c>
      <c r="D607" s="7">
        <v>91.8</v>
      </c>
      <c r="E607" s="14">
        <v>33</v>
      </c>
      <c r="F607" s="7">
        <v>1.2</v>
      </c>
      <c r="G607" s="5">
        <v>1.3</v>
      </c>
      <c r="H607" s="5">
        <v>4.0999999999999996</v>
      </c>
      <c r="I607" s="7">
        <v>3.1</v>
      </c>
      <c r="J607" s="5">
        <f t="shared" si="9"/>
        <v>0.27333333333333332</v>
      </c>
      <c r="K607" s="21" t="s">
        <v>2021</v>
      </c>
      <c r="L607" s="21" t="s">
        <v>11</v>
      </c>
      <c r="M607" s="30">
        <v>100</v>
      </c>
    </row>
    <row r="608" spans="1:13" x14ac:dyDescent="0.25">
      <c r="A608" s="12" t="s">
        <v>1099</v>
      </c>
      <c r="B608" s="28" t="s">
        <v>2163</v>
      </c>
      <c r="C608" s="4" t="s">
        <v>127</v>
      </c>
      <c r="D608" s="7">
        <v>91.2</v>
      </c>
      <c r="E608" s="14">
        <v>48</v>
      </c>
      <c r="F608" s="7">
        <v>1.4</v>
      </c>
      <c r="G608" s="5">
        <v>4.2</v>
      </c>
      <c r="H608" s="5">
        <v>2.6</v>
      </c>
      <c r="I608" s="7">
        <v>0.5</v>
      </c>
      <c r="J608" s="5">
        <f t="shared" si="9"/>
        <v>0.17333333333333334</v>
      </c>
      <c r="K608" s="21" t="s">
        <v>2021</v>
      </c>
      <c r="L608" s="21" t="s">
        <v>11</v>
      </c>
      <c r="M608" s="30">
        <v>100</v>
      </c>
    </row>
    <row r="609" spans="1:13" x14ac:dyDescent="0.25">
      <c r="A609" s="12" t="s">
        <v>1100</v>
      </c>
      <c r="B609" s="28" t="s">
        <v>1101</v>
      </c>
      <c r="C609" s="4" t="s">
        <v>14</v>
      </c>
      <c r="D609" s="7">
        <v>89.4</v>
      </c>
      <c r="E609" s="14">
        <v>45</v>
      </c>
      <c r="F609" s="7">
        <v>0.8</v>
      </c>
      <c r="G609" s="5">
        <v>0.9</v>
      </c>
      <c r="H609" s="5">
        <v>8.1</v>
      </c>
      <c r="I609" s="7">
        <v>7.9</v>
      </c>
      <c r="J609" s="5">
        <f t="shared" si="9"/>
        <v>0.53999999999999992</v>
      </c>
      <c r="K609" s="21" t="s">
        <v>2021</v>
      </c>
      <c r="L609" s="21" t="s">
        <v>11</v>
      </c>
      <c r="M609" s="30">
        <v>100</v>
      </c>
    </row>
    <row r="610" spans="1:13" x14ac:dyDescent="0.25">
      <c r="A610" s="12" t="s">
        <v>1102</v>
      </c>
      <c r="B610" s="28" t="s">
        <v>1103</v>
      </c>
      <c r="C610" s="4" t="s">
        <v>14</v>
      </c>
      <c r="D610" s="7">
        <v>73</v>
      </c>
      <c r="E610" s="14">
        <v>143</v>
      </c>
      <c r="F610" s="7">
        <v>3.1</v>
      </c>
      <c r="G610" s="5">
        <v>7.8</v>
      </c>
      <c r="H610" s="5">
        <v>15</v>
      </c>
      <c r="I610" s="7">
        <v>7</v>
      </c>
      <c r="J610" s="5">
        <f t="shared" si="9"/>
        <v>1</v>
      </c>
      <c r="K610" s="21" t="s">
        <v>2021</v>
      </c>
      <c r="L610" s="21" t="s">
        <v>11</v>
      </c>
      <c r="M610" s="30">
        <v>100</v>
      </c>
    </row>
    <row r="611" spans="1:13" x14ac:dyDescent="0.25">
      <c r="A611" s="12" t="s">
        <v>1104</v>
      </c>
      <c r="B611" s="28" t="s">
        <v>1105</v>
      </c>
      <c r="C611" s="4" t="s">
        <v>29</v>
      </c>
      <c r="D611" s="5">
        <v>84.3</v>
      </c>
      <c r="E611" s="14">
        <v>85</v>
      </c>
      <c r="F611" s="5">
        <v>0.9</v>
      </c>
      <c r="G611" s="7">
        <v>6.5</v>
      </c>
      <c r="H611" s="8">
        <v>7.7</v>
      </c>
      <c r="I611" s="9"/>
      <c r="J611" s="5">
        <f t="shared" si="9"/>
        <v>0.51333333333333331</v>
      </c>
      <c r="K611" s="21" t="s">
        <v>2029</v>
      </c>
      <c r="L611" s="21" t="s">
        <v>11</v>
      </c>
      <c r="M611" s="30">
        <v>100</v>
      </c>
    </row>
    <row r="612" spans="1:13" x14ac:dyDescent="0.25">
      <c r="A612" s="12" t="s">
        <v>1106</v>
      </c>
      <c r="B612" s="28" t="s">
        <v>1107</v>
      </c>
      <c r="C612" s="4" t="s">
        <v>2328</v>
      </c>
      <c r="D612" s="5">
        <v>92.3</v>
      </c>
      <c r="E612" s="14">
        <v>30</v>
      </c>
      <c r="F612" s="5">
        <v>0.5</v>
      </c>
      <c r="G612" s="7">
        <v>0.2</v>
      </c>
      <c r="H612" s="8">
        <v>6.8</v>
      </c>
      <c r="I612" s="7">
        <v>1.2</v>
      </c>
      <c r="J612" s="5">
        <f t="shared" si="9"/>
        <v>0.45333333333333331</v>
      </c>
      <c r="K612" s="21" t="s">
        <v>2029</v>
      </c>
      <c r="L612" s="21" t="s">
        <v>11</v>
      </c>
      <c r="M612" s="30">
        <v>100</v>
      </c>
    </row>
    <row r="613" spans="1:13" x14ac:dyDescent="0.25">
      <c r="A613" s="12" t="s">
        <v>1108</v>
      </c>
      <c r="B613" s="28" t="s">
        <v>1109</v>
      </c>
      <c r="C613" s="4" t="s">
        <v>2328</v>
      </c>
      <c r="D613" s="5">
        <v>85.9</v>
      </c>
      <c r="E613" s="14">
        <v>57</v>
      </c>
      <c r="F613" s="5">
        <v>0.5</v>
      </c>
      <c r="G613" s="7">
        <v>0.4</v>
      </c>
      <c r="H613" s="8">
        <v>12.8</v>
      </c>
      <c r="I613" s="7">
        <v>0.8</v>
      </c>
      <c r="J613" s="5">
        <f t="shared" si="9"/>
        <v>0.85333333333333339</v>
      </c>
      <c r="K613" s="21" t="s">
        <v>2029</v>
      </c>
      <c r="L613" s="21" t="s">
        <v>11</v>
      </c>
      <c r="M613" s="30">
        <v>100</v>
      </c>
    </row>
    <row r="614" spans="1:13" x14ac:dyDescent="0.25">
      <c r="A614" s="12" t="s">
        <v>1110</v>
      </c>
      <c r="B614" s="28" t="s">
        <v>1111</v>
      </c>
      <c r="C614" s="4" t="s">
        <v>29</v>
      </c>
      <c r="D614" s="5">
        <v>84.1</v>
      </c>
      <c r="E614" s="14">
        <v>58</v>
      </c>
      <c r="F614" s="5">
        <v>0.3</v>
      </c>
      <c r="G614" s="7">
        <v>0.4</v>
      </c>
      <c r="H614" s="8">
        <v>14.9</v>
      </c>
      <c r="I614" s="10">
        <v>2.6</v>
      </c>
      <c r="J614" s="5">
        <f t="shared" si="9"/>
        <v>0.9933333333333334</v>
      </c>
      <c r="K614" s="21" t="s">
        <v>2029</v>
      </c>
      <c r="L614" s="21" t="s">
        <v>11</v>
      </c>
      <c r="M614" s="30">
        <v>100</v>
      </c>
    </row>
    <row r="615" spans="1:13" x14ac:dyDescent="0.25">
      <c r="A615" s="12" t="s">
        <v>1112</v>
      </c>
      <c r="B615" s="28" t="s">
        <v>1113</v>
      </c>
      <c r="C615" s="4" t="s">
        <v>29</v>
      </c>
      <c r="D615" s="5">
        <v>89.9</v>
      </c>
      <c r="E615" s="14">
        <v>37</v>
      </c>
      <c r="F615" s="5">
        <v>0.8</v>
      </c>
      <c r="G615" s="7">
        <v>0.5</v>
      </c>
      <c r="H615" s="8">
        <v>8.3000000000000007</v>
      </c>
      <c r="I615" s="9"/>
      <c r="J615" s="5">
        <f t="shared" si="9"/>
        <v>0.55333333333333334</v>
      </c>
      <c r="K615" s="21" t="s">
        <v>2029</v>
      </c>
      <c r="L615" s="21" t="s">
        <v>11</v>
      </c>
      <c r="M615" s="30">
        <v>100</v>
      </c>
    </row>
    <row r="616" spans="1:13" x14ac:dyDescent="0.25">
      <c r="A616" s="12" t="s">
        <v>1114</v>
      </c>
      <c r="B616" s="28" t="s">
        <v>1115</v>
      </c>
      <c r="C616" s="4" t="s">
        <v>29</v>
      </c>
      <c r="D616" s="5">
        <v>90</v>
      </c>
      <c r="E616" s="14">
        <v>36</v>
      </c>
      <c r="F616" s="5">
        <v>0.4</v>
      </c>
      <c r="G616" s="7">
        <v>0.4</v>
      </c>
      <c r="H616" s="8">
        <v>8.8000000000000007</v>
      </c>
      <c r="I616" s="10">
        <v>3.2</v>
      </c>
      <c r="J616" s="5">
        <f t="shared" si="9"/>
        <v>0.58666666666666667</v>
      </c>
      <c r="K616" s="21" t="s">
        <v>2029</v>
      </c>
      <c r="L616" s="21" t="s">
        <v>11</v>
      </c>
      <c r="M616" s="30">
        <v>100</v>
      </c>
    </row>
    <row r="617" spans="1:13" x14ac:dyDescent="0.25">
      <c r="A617" s="12" t="s">
        <v>1116</v>
      </c>
      <c r="B617" s="28" t="s">
        <v>1117</v>
      </c>
      <c r="C617" s="4" t="s">
        <v>2328</v>
      </c>
      <c r="D617" s="5">
        <v>87.1</v>
      </c>
      <c r="E617" s="14">
        <v>51</v>
      </c>
      <c r="F617" s="5">
        <v>0.3</v>
      </c>
      <c r="G617" s="7">
        <v>0.1</v>
      </c>
      <c r="H617" s="8">
        <v>12.1</v>
      </c>
      <c r="I617" s="7">
        <v>0.7</v>
      </c>
      <c r="J617" s="5">
        <f t="shared" si="9"/>
        <v>0.80666666666666664</v>
      </c>
      <c r="K617" s="21" t="s">
        <v>2029</v>
      </c>
      <c r="L617" s="21" t="s">
        <v>11</v>
      </c>
      <c r="M617" s="30">
        <v>100</v>
      </c>
    </row>
    <row r="618" spans="1:13" x14ac:dyDescent="0.25">
      <c r="A618" s="12" t="s">
        <v>1118</v>
      </c>
      <c r="B618" s="28" t="s">
        <v>1119</v>
      </c>
      <c r="C618" s="4" t="s">
        <v>29</v>
      </c>
      <c r="D618" s="5">
        <v>92</v>
      </c>
      <c r="E618" s="14">
        <v>23</v>
      </c>
      <c r="F618" s="5">
        <v>0.8</v>
      </c>
      <c r="G618" s="7">
        <v>0.2</v>
      </c>
      <c r="H618" s="8">
        <v>5.2</v>
      </c>
      <c r="I618" s="9"/>
      <c r="J618" s="5">
        <f t="shared" si="9"/>
        <v>0.34666666666666668</v>
      </c>
      <c r="K618" s="21" t="s">
        <v>2029</v>
      </c>
      <c r="L618" s="21" t="s">
        <v>11</v>
      </c>
      <c r="M618" s="30">
        <v>100</v>
      </c>
    </row>
    <row r="619" spans="1:13" x14ac:dyDescent="0.25">
      <c r="A619" s="12" t="s">
        <v>1120</v>
      </c>
      <c r="B619" s="28" t="s">
        <v>1121</v>
      </c>
      <c r="C619" s="4" t="s">
        <v>14</v>
      </c>
      <c r="D619" s="5">
        <v>73.900000000000006</v>
      </c>
      <c r="E619" s="14">
        <v>110</v>
      </c>
      <c r="F619" s="5">
        <v>1.4</v>
      </c>
      <c r="G619" s="7">
        <v>2.1</v>
      </c>
      <c r="H619" s="8">
        <v>21.4</v>
      </c>
      <c r="I619" s="9"/>
      <c r="J619" s="5">
        <f t="shared" si="9"/>
        <v>1.4266666666666665</v>
      </c>
      <c r="K619" s="21" t="s">
        <v>2029</v>
      </c>
      <c r="L619" s="21" t="s">
        <v>11</v>
      </c>
      <c r="M619" s="30">
        <v>100</v>
      </c>
    </row>
    <row r="620" spans="1:13" x14ac:dyDescent="0.25">
      <c r="A620" s="12" t="s">
        <v>1122</v>
      </c>
      <c r="B620" s="28" t="s">
        <v>1123</v>
      </c>
      <c r="C620" s="4" t="s">
        <v>2328</v>
      </c>
      <c r="D620" s="5">
        <v>33.700000000000003</v>
      </c>
      <c r="E620" s="14">
        <v>264</v>
      </c>
      <c r="F620" s="5">
        <v>4</v>
      </c>
      <c r="G620" s="7">
        <v>1.1000000000000001</v>
      </c>
      <c r="H620" s="8">
        <v>59.6</v>
      </c>
      <c r="I620" s="7">
        <v>9</v>
      </c>
      <c r="J620" s="5">
        <f t="shared" si="9"/>
        <v>3.9733333333333336</v>
      </c>
      <c r="K620" s="21" t="s">
        <v>2029</v>
      </c>
      <c r="L620" s="21" t="s">
        <v>11</v>
      </c>
      <c r="M620" s="30">
        <v>100</v>
      </c>
    </row>
    <row r="621" spans="1:13" x14ac:dyDescent="0.25">
      <c r="A621" s="12" t="s">
        <v>1124</v>
      </c>
      <c r="B621" s="28" t="s">
        <v>2164</v>
      </c>
      <c r="C621" s="4" t="s">
        <v>29</v>
      </c>
      <c r="D621" s="5">
        <v>89</v>
      </c>
      <c r="E621" s="14">
        <v>39</v>
      </c>
      <c r="F621" s="5">
        <v>0.7</v>
      </c>
      <c r="G621" s="7">
        <v>0.2</v>
      </c>
      <c r="H621" s="8">
        <v>9.6999999999999993</v>
      </c>
      <c r="I621" s="10">
        <v>2</v>
      </c>
      <c r="J621" s="5">
        <f t="shared" si="9"/>
        <v>0.64666666666666661</v>
      </c>
      <c r="K621" s="21" t="s">
        <v>2029</v>
      </c>
      <c r="L621" s="21" t="s">
        <v>11</v>
      </c>
      <c r="M621" s="30">
        <v>100</v>
      </c>
    </row>
    <row r="622" spans="1:13" x14ac:dyDescent="0.25">
      <c r="A622" s="12" t="s">
        <v>1125</v>
      </c>
      <c r="B622" s="28" t="s">
        <v>2165</v>
      </c>
      <c r="C622" s="4" t="s">
        <v>65</v>
      </c>
      <c r="D622" s="5">
        <v>85.7</v>
      </c>
      <c r="E622" s="14">
        <v>71</v>
      </c>
      <c r="F622" s="5">
        <v>1.7</v>
      </c>
      <c r="G622" s="7">
        <v>3.1</v>
      </c>
      <c r="H622" s="8">
        <v>9.1</v>
      </c>
      <c r="I622" s="7">
        <v>3.2</v>
      </c>
      <c r="J622" s="5">
        <f t="shared" si="9"/>
        <v>0.60666666666666669</v>
      </c>
      <c r="K622" s="21" t="s">
        <v>2029</v>
      </c>
      <c r="L622" s="21" t="s">
        <v>11</v>
      </c>
      <c r="M622" s="30">
        <v>100</v>
      </c>
    </row>
    <row r="623" spans="1:13" x14ac:dyDescent="0.25">
      <c r="A623" s="12" t="s">
        <v>1126</v>
      </c>
      <c r="B623" s="28" t="s">
        <v>2166</v>
      </c>
      <c r="C623" s="4" t="s">
        <v>65</v>
      </c>
      <c r="D623" s="5">
        <v>86.6</v>
      </c>
      <c r="E623" s="14">
        <v>56</v>
      </c>
      <c r="F623" s="5">
        <v>0.8</v>
      </c>
      <c r="G623" s="7">
        <v>1</v>
      </c>
      <c r="H623" s="8">
        <v>10.9</v>
      </c>
      <c r="I623" s="7">
        <v>3.2</v>
      </c>
      <c r="J623" s="5">
        <f t="shared" si="9"/>
        <v>0.72666666666666668</v>
      </c>
      <c r="K623" s="21" t="s">
        <v>2029</v>
      </c>
      <c r="L623" s="21" t="s">
        <v>11</v>
      </c>
      <c r="M623" s="30">
        <v>100</v>
      </c>
    </row>
    <row r="624" spans="1:13" x14ac:dyDescent="0.25">
      <c r="A624" s="12" t="s">
        <v>1127</v>
      </c>
      <c r="B624" s="28" t="s">
        <v>1128</v>
      </c>
      <c r="C624" s="4" t="s">
        <v>14</v>
      </c>
      <c r="D624" s="5">
        <v>85.7</v>
      </c>
      <c r="E624" s="14">
        <v>55</v>
      </c>
      <c r="F624" s="5">
        <v>1.2</v>
      </c>
      <c r="G624" s="7">
        <v>0.1</v>
      </c>
      <c r="H624" s="8">
        <v>12.2</v>
      </c>
      <c r="I624" s="7">
        <v>5.2</v>
      </c>
      <c r="J624" s="5">
        <f t="shared" si="9"/>
        <v>0.81333333333333324</v>
      </c>
      <c r="K624" s="21" t="s">
        <v>2029</v>
      </c>
      <c r="L624" s="21" t="s">
        <v>11</v>
      </c>
      <c r="M624" s="30">
        <v>100</v>
      </c>
    </row>
    <row r="625" spans="1:13" x14ac:dyDescent="0.25">
      <c r="A625" s="12" t="s">
        <v>1129</v>
      </c>
      <c r="B625" s="28" t="s">
        <v>1130</v>
      </c>
      <c r="C625" s="4" t="s">
        <v>29</v>
      </c>
      <c r="D625" s="5">
        <v>71.5</v>
      </c>
      <c r="E625" s="14">
        <v>101</v>
      </c>
      <c r="F625" s="5">
        <v>1.7</v>
      </c>
      <c r="G625" s="7">
        <v>0.6</v>
      </c>
      <c r="H625" s="8">
        <v>25.2</v>
      </c>
      <c r="I625" s="10">
        <v>2.8</v>
      </c>
      <c r="J625" s="5">
        <f t="shared" si="9"/>
        <v>1.68</v>
      </c>
      <c r="K625" s="21" t="s">
        <v>2029</v>
      </c>
      <c r="L625" s="21" t="s">
        <v>11</v>
      </c>
      <c r="M625" s="30">
        <v>100</v>
      </c>
    </row>
    <row r="626" spans="1:13" x14ac:dyDescent="0.25">
      <c r="A626" s="12" t="s">
        <v>1131</v>
      </c>
      <c r="B626" s="28" t="s">
        <v>1132</v>
      </c>
      <c r="C626" s="4" t="s">
        <v>14</v>
      </c>
      <c r="D626" s="5">
        <v>79.400000000000006</v>
      </c>
      <c r="E626" s="14">
        <v>78</v>
      </c>
      <c r="F626" s="5">
        <v>0.6</v>
      </c>
      <c r="G626" s="7">
        <v>0.3</v>
      </c>
      <c r="H626" s="8">
        <v>18.2</v>
      </c>
      <c r="I626" s="9"/>
      <c r="J626" s="5">
        <f t="shared" si="9"/>
        <v>1.2133333333333334</v>
      </c>
      <c r="K626" s="21" t="s">
        <v>2029</v>
      </c>
      <c r="L626" s="21" t="s">
        <v>11</v>
      </c>
      <c r="M626" s="30">
        <v>100</v>
      </c>
    </row>
    <row r="627" spans="1:13" x14ac:dyDescent="0.25">
      <c r="A627" s="12" t="s">
        <v>1133</v>
      </c>
      <c r="B627" s="28" t="s">
        <v>1134</v>
      </c>
      <c r="C627" s="4" t="s">
        <v>14</v>
      </c>
      <c r="D627" s="5">
        <v>71.3</v>
      </c>
      <c r="E627" s="14">
        <v>113</v>
      </c>
      <c r="F627" s="5">
        <v>0.8</v>
      </c>
      <c r="G627" s="7">
        <v>0.3</v>
      </c>
      <c r="H627" s="8">
        <v>26.8</v>
      </c>
      <c r="I627" s="7">
        <v>7.7</v>
      </c>
      <c r="J627" s="5">
        <f t="shared" si="9"/>
        <v>1.7866666666666666</v>
      </c>
      <c r="K627" s="21" t="s">
        <v>2029</v>
      </c>
      <c r="L627" s="21" t="s">
        <v>11</v>
      </c>
      <c r="M627" s="30">
        <v>100</v>
      </c>
    </row>
    <row r="628" spans="1:13" x14ac:dyDescent="0.25">
      <c r="A628" s="12" t="s">
        <v>1135</v>
      </c>
      <c r="B628" s="28" t="s">
        <v>1136</v>
      </c>
      <c r="C628" s="4" t="s">
        <v>14</v>
      </c>
      <c r="D628" s="5">
        <v>93</v>
      </c>
      <c r="E628" s="14">
        <v>29</v>
      </c>
      <c r="F628" s="5">
        <v>2.1</v>
      </c>
      <c r="G628" s="7">
        <v>0.7</v>
      </c>
      <c r="H628" s="8">
        <v>3.6</v>
      </c>
      <c r="I628" s="7">
        <v>2.6</v>
      </c>
      <c r="J628" s="5">
        <f t="shared" si="9"/>
        <v>0.24000000000000002</v>
      </c>
      <c r="K628" s="21" t="s">
        <v>2029</v>
      </c>
      <c r="L628" s="21" t="s">
        <v>11</v>
      </c>
      <c r="M628" s="30">
        <v>100</v>
      </c>
    </row>
    <row r="629" spans="1:13" x14ac:dyDescent="0.25">
      <c r="A629" s="12" t="s">
        <v>1137</v>
      </c>
      <c r="B629" s="28" t="s">
        <v>1138</v>
      </c>
      <c r="C629" s="4" t="s">
        <v>14</v>
      </c>
      <c r="D629" s="5">
        <v>82.5</v>
      </c>
      <c r="E629" s="14">
        <v>67</v>
      </c>
      <c r="F629" s="5">
        <v>0.4</v>
      </c>
      <c r="G629" s="7">
        <v>0.2</v>
      </c>
      <c r="H629" s="8">
        <v>15.9</v>
      </c>
      <c r="I629" s="9"/>
      <c r="J629" s="5">
        <f t="shared" si="9"/>
        <v>1.06</v>
      </c>
      <c r="K629" s="21" t="s">
        <v>2029</v>
      </c>
      <c r="L629" s="21" t="s">
        <v>11</v>
      </c>
      <c r="M629" s="30">
        <v>100</v>
      </c>
    </row>
    <row r="630" spans="1:13" x14ac:dyDescent="0.25">
      <c r="A630" s="12" t="s">
        <v>1139</v>
      </c>
      <c r="B630" s="28" t="s">
        <v>1140</v>
      </c>
      <c r="C630" s="4" t="s">
        <v>2328</v>
      </c>
      <c r="D630" s="5">
        <v>93.4</v>
      </c>
      <c r="E630" s="14">
        <v>24</v>
      </c>
      <c r="F630" s="5">
        <v>1.9</v>
      </c>
      <c r="G630" s="7">
        <v>0.2</v>
      </c>
      <c r="H630" s="8">
        <v>3.7</v>
      </c>
      <c r="I630" s="7">
        <v>1</v>
      </c>
      <c r="J630" s="5">
        <f t="shared" si="9"/>
        <v>0.24666666666666667</v>
      </c>
      <c r="K630" s="21" t="s">
        <v>2029</v>
      </c>
      <c r="L630" s="21" t="s">
        <v>11</v>
      </c>
      <c r="M630" s="30">
        <v>100</v>
      </c>
    </row>
    <row r="631" spans="1:13" x14ac:dyDescent="0.25">
      <c r="A631" s="12" t="s">
        <v>1141</v>
      </c>
      <c r="B631" s="28" t="s">
        <v>1142</v>
      </c>
      <c r="C631" s="4" t="s">
        <v>29</v>
      </c>
      <c r="D631" s="5">
        <v>67</v>
      </c>
      <c r="E631" s="14">
        <v>116</v>
      </c>
      <c r="F631" s="5">
        <v>3</v>
      </c>
      <c r="G631" s="7">
        <v>0.4</v>
      </c>
      <c r="H631" s="8">
        <v>28.6</v>
      </c>
      <c r="I631" s="10">
        <v>3.4</v>
      </c>
      <c r="J631" s="5">
        <f t="shared" si="9"/>
        <v>1.9066666666666667</v>
      </c>
      <c r="K631" s="21" t="s">
        <v>2029</v>
      </c>
      <c r="L631" s="21" t="s">
        <v>11</v>
      </c>
      <c r="M631" s="30">
        <v>100</v>
      </c>
    </row>
    <row r="632" spans="1:13" x14ac:dyDescent="0.25">
      <c r="A632" s="12" t="s">
        <v>1143</v>
      </c>
      <c r="B632" s="28" t="s">
        <v>1144</v>
      </c>
      <c r="C632" s="4" t="s">
        <v>29</v>
      </c>
      <c r="D632" s="5">
        <v>82</v>
      </c>
      <c r="E632" s="14">
        <v>63</v>
      </c>
      <c r="F632" s="5">
        <v>1</v>
      </c>
      <c r="G632" s="7">
        <v>0.2</v>
      </c>
      <c r="H632" s="8">
        <v>16.100000000000001</v>
      </c>
      <c r="I632" s="10">
        <v>4.3</v>
      </c>
      <c r="J632" s="5">
        <f t="shared" si="9"/>
        <v>1.0733333333333335</v>
      </c>
      <c r="K632" s="21" t="s">
        <v>2029</v>
      </c>
      <c r="L632" s="21" t="s">
        <v>11</v>
      </c>
      <c r="M632" s="30">
        <v>100</v>
      </c>
    </row>
    <row r="633" spans="1:13" x14ac:dyDescent="0.25">
      <c r="A633" s="12" t="s">
        <v>1145</v>
      </c>
      <c r="B633" s="28" t="s">
        <v>1146</v>
      </c>
      <c r="C633" s="4" t="s">
        <v>29</v>
      </c>
      <c r="D633" s="8">
        <v>65</v>
      </c>
      <c r="E633" s="14">
        <v>134</v>
      </c>
      <c r="F633" s="5">
        <v>2.5</v>
      </c>
      <c r="G633" s="7">
        <v>3</v>
      </c>
      <c r="H633" s="5">
        <v>28</v>
      </c>
      <c r="I633" s="11">
        <v>3.5</v>
      </c>
      <c r="J633" s="5">
        <f t="shared" si="9"/>
        <v>1.8666666666666667</v>
      </c>
      <c r="K633" s="21" t="s">
        <v>2029</v>
      </c>
      <c r="L633" s="21" t="s">
        <v>11</v>
      </c>
      <c r="M633" s="30">
        <v>100</v>
      </c>
    </row>
    <row r="634" spans="1:13" x14ac:dyDescent="0.25">
      <c r="A634" s="12" t="s">
        <v>1147</v>
      </c>
      <c r="B634" s="28" t="s">
        <v>1148</v>
      </c>
      <c r="C634" s="4" t="s">
        <v>2328</v>
      </c>
      <c r="D634" s="8">
        <v>80.2</v>
      </c>
      <c r="E634" s="14">
        <v>80</v>
      </c>
      <c r="F634" s="5">
        <v>0.5</v>
      </c>
      <c r="G634" s="7">
        <v>0.6</v>
      </c>
      <c r="H634" s="5">
        <v>18.2</v>
      </c>
      <c r="I634" s="5">
        <v>0.9</v>
      </c>
      <c r="J634" s="5">
        <f t="shared" si="9"/>
        <v>1.2133333333333334</v>
      </c>
      <c r="K634" s="21" t="s">
        <v>2029</v>
      </c>
      <c r="L634" s="21" t="s">
        <v>11</v>
      </c>
      <c r="M634" s="30">
        <v>100</v>
      </c>
    </row>
    <row r="635" spans="1:13" x14ac:dyDescent="0.25">
      <c r="A635" s="12" t="s">
        <v>1149</v>
      </c>
      <c r="B635" s="28" t="s">
        <v>1150</v>
      </c>
      <c r="C635" s="4" t="s">
        <v>29</v>
      </c>
      <c r="D635" s="8">
        <v>72.5</v>
      </c>
      <c r="E635" s="14">
        <v>98</v>
      </c>
      <c r="F635" s="5">
        <v>1.4</v>
      </c>
      <c r="G635" s="7">
        <v>0.2</v>
      </c>
      <c r="H635" s="5">
        <v>25.4</v>
      </c>
      <c r="I635" s="11">
        <v>1.9</v>
      </c>
      <c r="J635" s="5">
        <f t="shared" si="9"/>
        <v>1.6933333333333331</v>
      </c>
      <c r="K635" s="21" t="s">
        <v>2029</v>
      </c>
      <c r="L635" s="21" t="s">
        <v>11</v>
      </c>
      <c r="M635" s="30">
        <v>100</v>
      </c>
    </row>
    <row r="636" spans="1:13" x14ac:dyDescent="0.25">
      <c r="A636" s="12" t="s">
        <v>1151</v>
      </c>
      <c r="B636" s="28" t="s">
        <v>1152</v>
      </c>
      <c r="C636" s="4" t="s">
        <v>2328</v>
      </c>
      <c r="D636" s="8">
        <v>73</v>
      </c>
      <c r="E636" s="14">
        <v>122</v>
      </c>
      <c r="F636" s="5">
        <v>3.5</v>
      </c>
      <c r="G636" s="7">
        <v>4.5</v>
      </c>
      <c r="H636" s="5">
        <v>17.5</v>
      </c>
      <c r="I636" s="5">
        <v>9.3000000000000007</v>
      </c>
      <c r="J636" s="5">
        <f t="shared" si="9"/>
        <v>1.1666666666666667</v>
      </c>
      <c r="K636" s="21" t="s">
        <v>2029</v>
      </c>
      <c r="L636" s="21" t="s">
        <v>11</v>
      </c>
      <c r="M636" s="30">
        <v>100</v>
      </c>
    </row>
    <row r="637" spans="1:13" x14ac:dyDescent="0.25">
      <c r="A637" s="12" t="s">
        <v>1153</v>
      </c>
      <c r="B637" s="28" t="s">
        <v>1154</v>
      </c>
      <c r="C637" s="4" t="s">
        <v>29</v>
      </c>
      <c r="D637" s="8">
        <v>80</v>
      </c>
      <c r="E637" s="14">
        <v>70</v>
      </c>
      <c r="F637" s="5">
        <v>0.6</v>
      </c>
      <c r="G637" s="7">
        <v>0</v>
      </c>
      <c r="H637" s="5">
        <v>18.899999999999999</v>
      </c>
      <c r="I637" s="11">
        <v>7.7</v>
      </c>
      <c r="J637" s="5">
        <f t="shared" si="9"/>
        <v>1.26</v>
      </c>
      <c r="K637" s="21" t="s">
        <v>2029</v>
      </c>
      <c r="L637" s="21" t="s">
        <v>11</v>
      </c>
      <c r="M637" s="30">
        <v>100</v>
      </c>
    </row>
    <row r="638" spans="1:13" x14ac:dyDescent="0.25">
      <c r="A638" s="12" t="s">
        <v>1155</v>
      </c>
      <c r="B638" s="28" t="s">
        <v>1156</v>
      </c>
      <c r="C638" s="4" t="s">
        <v>29</v>
      </c>
      <c r="D638" s="8">
        <v>80.8</v>
      </c>
      <c r="E638" s="14">
        <v>68</v>
      </c>
      <c r="F638" s="5">
        <v>0.7</v>
      </c>
      <c r="G638" s="7">
        <v>0.1</v>
      </c>
      <c r="H638" s="5">
        <v>18</v>
      </c>
      <c r="I638" s="11">
        <v>2.2000000000000002</v>
      </c>
      <c r="J638" s="5">
        <f t="shared" si="9"/>
        <v>1.2</v>
      </c>
      <c r="K638" s="21" t="s">
        <v>2029</v>
      </c>
      <c r="L638" s="21" t="s">
        <v>11</v>
      </c>
      <c r="M638" s="30">
        <v>100</v>
      </c>
    </row>
    <row r="639" spans="1:13" x14ac:dyDescent="0.25">
      <c r="A639" s="12" t="s">
        <v>1157</v>
      </c>
      <c r="B639" s="28" t="s">
        <v>1158</v>
      </c>
      <c r="C639" s="4" t="s">
        <v>2328</v>
      </c>
      <c r="D639" s="8">
        <v>52.7</v>
      </c>
      <c r="E639" s="14">
        <v>191</v>
      </c>
      <c r="F639" s="5">
        <v>4.5</v>
      </c>
      <c r="G639" s="7">
        <v>1.5</v>
      </c>
      <c r="H639" s="5">
        <v>39.700000000000003</v>
      </c>
      <c r="I639" s="5">
        <v>13.4</v>
      </c>
      <c r="J639" s="5">
        <f t="shared" si="9"/>
        <v>2.6466666666666669</v>
      </c>
      <c r="K639" s="21" t="s">
        <v>2029</v>
      </c>
      <c r="L639" s="21" t="s">
        <v>11</v>
      </c>
      <c r="M639" s="30">
        <v>100</v>
      </c>
    </row>
    <row r="640" spans="1:13" x14ac:dyDescent="0.25">
      <c r="A640" s="12" t="s">
        <v>1159</v>
      </c>
      <c r="B640" s="28" t="s">
        <v>1160</v>
      </c>
      <c r="C640" s="4" t="s">
        <v>29</v>
      </c>
      <c r="D640" s="8">
        <v>87</v>
      </c>
      <c r="E640" s="14">
        <v>46</v>
      </c>
      <c r="F640" s="5">
        <v>0.6</v>
      </c>
      <c r="G640" s="7">
        <v>0.2</v>
      </c>
      <c r="H640" s="5">
        <v>11.8</v>
      </c>
      <c r="I640" s="11">
        <v>2.1</v>
      </c>
      <c r="J640" s="5">
        <f t="shared" si="9"/>
        <v>0.78666666666666674</v>
      </c>
      <c r="K640" s="21" t="s">
        <v>2029</v>
      </c>
      <c r="L640" s="21" t="s">
        <v>11</v>
      </c>
      <c r="M640" s="30">
        <v>100</v>
      </c>
    </row>
    <row r="641" spans="1:13" x14ac:dyDescent="0.25">
      <c r="A641" s="12" t="s">
        <v>1161</v>
      </c>
      <c r="B641" s="28" t="s">
        <v>1162</v>
      </c>
      <c r="C641" s="4" t="s">
        <v>29</v>
      </c>
      <c r="D641" s="8">
        <v>86</v>
      </c>
      <c r="E641" s="14">
        <v>49</v>
      </c>
      <c r="F641" s="5">
        <v>0.9</v>
      </c>
      <c r="G641" s="7">
        <v>0.3</v>
      </c>
      <c r="H641" s="5">
        <v>12.2</v>
      </c>
      <c r="I641" s="11">
        <v>2.4</v>
      </c>
      <c r="J641" s="5">
        <f t="shared" si="9"/>
        <v>0.81333333333333324</v>
      </c>
      <c r="K641" s="21" t="s">
        <v>2029</v>
      </c>
      <c r="L641" s="21" t="s">
        <v>11</v>
      </c>
      <c r="M641" s="30">
        <v>100</v>
      </c>
    </row>
    <row r="642" spans="1:13" x14ac:dyDescent="0.25">
      <c r="A642" s="12" t="s">
        <v>1163</v>
      </c>
      <c r="B642" s="28" t="s">
        <v>2167</v>
      </c>
      <c r="C642" s="4" t="s">
        <v>2328</v>
      </c>
      <c r="D642" s="8">
        <v>82.8</v>
      </c>
      <c r="E642" s="14">
        <v>61</v>
      </c>
      <c r="F642" s="5">
        <v>0.9</v>
      </c>
      <c r="G642" s="7">
        <v>0.3</v>
      </c>
      <c r="H642" s="5">
        <v>15.4</v>
      </c>
      <c r="I642" s="5">
        <v>4.5</v>
      </c>
      <c r="J642" s="5">
        <f t="shared" si="9"/>
        <v>1.0266666666666666</v>
      </c>
      <c r="K642" s="21" t="s">
        <v>2029</v>
      </c>
      <c r="L642" s="21" t="s">
        <v>11</v>
      </c>
      <c r="M642" s="30">
        <v>100</v>
      </c>
    </row>
    <row r="643" spans="1:13" x14ac:dyDescent="0.25">
      <c r="A643" s="12" t="s">
        <v>1164</v>
      </c>
      <c r="B643" s="28" t="s">
        <v>1165</v>
      </c>
      <c r="C643" s="4" t="s">
        <v>14</v>
      </c>
      <c r="D643" s="8">
        <v>87.1</v>
      </c>
      <c r="E643" s="14">
        <v>49</v>
      </c>
      <c r="F643" s="5">
        <v>2.2999999999999998</v>
      </c>
      <c r="G643" s="7">
        <v>0.2</v>
      </c>
      <c r="H643" s="5">
        <v>9.6</v>
      </c>
      <c r="I643" s="5">
        <v>3.5</v>
      </c>
      <c r="J643" s="5">
        <f t="shared" ref="J643:J706" si="10">H643/15</f>
        <v>0.64</v>
      </c>
      <c r="K643" s="21" t="s">
        <v>2029</v>
      </c>
      <c r="L643" s="21" t="s">
        <v>11</v>
      </c>
      <c r="M643" s="30">
        <v>100</v>
      </c>
    </row>
    <row r="644" spans="1:13" x14ac:dyDescent="0.25">
      <c r="A644" s="12" t="s">
        <v>1166</v>
      </c>
      <c r="B644" s="28" t="s">
        <v>1167</v>
      </c>
      <c r="C644" s="4" t="s">
        <v>29</v>
      </c>
      <c r="D644" s="8">
        <v>82.6</v>
      </c>
      <c r="E644" s="14">
        <v>64</v>
      </c>
      <c r="F644" s="5">
        <v>0.7</v>
      </c>
      <c r="G644" s="7">
        <v>0.6</v>
      </c>
      <c r="H644" s="5">
        <v>15.8</v>
      </c>
      <c r="I644" s="11">
        <v>1.2</v>
      </c>
      <c r="J644" s="5">
        <f t="shared" si="10"/>
        <v>1.0533333333333335</v>
      </c>
      <c r="K644" s="21" t="s">
        <v>2029</v>
      </c>
      <c r="L644" s="21" t="s">
        <v>11</v>
      </c>
      <c r="M644" s="30">
        <v>100</v>
      </c>
    </row>
    <row r="645" spans="1:13" x14ac:dyDescent="0.25">
      <c r="A645" s="12" t="s">
        <v>1168</v>
      </c>
      <c r="B645" s="28" t="s">
        <v>1169</v>
      </c>
      <c r="C645" s="4" t="s">
        <v>29</v>
      </c>
      <c r="D645" s="8">
        <v>86.3</v>
      </c>
      <c r="E645" s="14">
        <v>48</v>
      </c>
      <c r="F645" s="5">
        <v>0.6</v>
      </c>
      <c r="G645" s="7">
        <v>0.2</v>
      </c>
      <c r="H645" s="5">
        <v>12.4</v>
      </c>
      <c r="I645" s="11">
        <v>0.8</v>
      </c>
      <c r="J645" s="5">
        <f t="shared" si="10"/>
        <v>0.82666666666666666</v>
      </c>
      <c r="K645" s="21" t="s">
        <v>2029</v>
      </c>
      <c r="L645" s="21" t="s">
        <v>11</v>
      </c>
      <c r="M645" s="30">
        <v>100</v>
      </c>
    </row>
    <row r="646" spans="1:13" x14ac:dyDescent="0.25">
      <c r="A646" s="12" t="s">
        <v>1170</v>
      </c>
      <c r="B646" s="28" t="s">
        <v>1171</v>
      </c>
      <c r="C646" s="4" t="s">
        <v>14</v>
      </c>
      <c r="D646" s="8">
        <v>84.5</v>
      </c>
      <c r="E646" s="14">
        <v>61</v>
      </c>
      <c r="F646" s="5">
        <v>0.8</v>
      </c>
      <c r="G646" s="7">
        <v>0.2</v>
      </c>
      <c r="H646" s="5">
        <v>14.1</v>
      </c>
      <c r="I646" s="5">
        <v>5.4</v>
      </c>
      <c r="J646" s="5">
        <f t="shared" si="10"/>
        <v>0.94</v>
      </c>
      <c r="K646" s="21" t="s">
        <v>2029</v>
      </c>
      <c r="L646" s="21" t="s">
        <v>11</v>
      </c>
      <c r="M646" s="30">
        <v>100</v>
      </c>
    </row>
    <row r="647" spans="1:13" x14ac:dyDescent="0.25">
      <c r="A647" s="12" t="s">
        <v>1172</v>
      </c>
      <c r="B647" s="28" t="s">
        <v>1173</v>
      </c>
      <c r="C647" s="4" t="s">
        <v>29</v>
      </c>
      <c r="D647" s="8">
        <v>87.3</v>
      </c>
      <c r="E647" s="14">
        <v>44</v>
      </c>
      <c r="F647" s="5">
        <v>0.8</v>
      </c>
      <c r="G647" s="7">
        <v>0.3</v>
      </c>
      <c r="H647" s="5">
        <v>10.9</v>
      </c>
      <c r="I647" s="11">
        <v>1.6</v>
      </c>
      <c r="J647" s="5">
        <f t="shared" si="10"/>
        <v>0.72666666666666668</v>
      </c>
      <c r="K647" s="21" t="s">
        <v>2029</v>
      </c>
      <c r="L647" s="21" t="s">
        <v>11</v>
      </c>
      <c r="M647" s="30">
        <v>100</v>
      </c>
    </row>
    <row r="648" spans="1:13" x14ac:dyDescent="0.25">
      <c r="A648" s="12" t="s">
        <v>1174</v>
      </c>
      <c r="B648" s="28" t="s">
        <v>1175</v>
      </c>
      <c r="C648" s="4" t="s">
        <v>65</v>
      </c>
      <c r="D648" s="8">
        <v>90.2</v>
      </c>
      <c r="E648" s="14">
        <v>39</v>
      </c>
      <c r="F648" s="5">
        <v>0.3</v>
      </c>
      <c r="G648" s="7">
        <v>0.3</v>
      </c>
      <c r="H648" s="5">
        <v>8.9</v>
      </c>
      <c r="I648" s="5">
        <v>2.2999999999999998</v>
      </c>
      <c r="J648" s="5">
        <f t="shared" si="10"/>
        <v>0.59333333333333338</v>
      </c>
      <c r="K648" s="21" t="s">
        <v>2029</v>
      </c>
      <c r="L648" s="21" t="s">
        <v>11</v>
      </c>
      <c r="M648" s="30">
        <v>100</v>
      </c>
    </row>
    <row r="649" spans="1:13" x14ac:dyDescent="0.25">
      <c r="A649" s="12" t="s">
        <v>1176</v>
      </c>
      <c r="B649" s="28" t="s">
        <v>1177</v>
      </c>
      <c r="C649" s="4" t="s">
        <v>29</v>
      </c>
      <c r="D649" s="8">
        <v>87.2</v>
      </c>
      <c r="E649" s="14">
        <v>45</v>
      </c>
      <c r="F649" s="5">
        <v>0.9</v>
      </c>
      <c r="G649" s="7">
        <v>0.2</v>
      </c>
      <c r="H649" s="5">
        <v>11.2</v>
      </c>
      <c r="I649" s="11">
        <v>1.4</v>
      </c>
      <c r="J649" s="5">
        <f t="shared" si="10"/>
        <v>0.74666666666666659</v>
      </c>
      <c r="K649" s="21" t="s">
        <v>2029</v>
      </c>
      <c r="L649" s="21" t="s">
        <v>11</v>
      </c>
      <c r="M649" s="30">
        <v>100</v>
      </c>
    </row>
    <row r="650" spans="1:13" x14ac:dyDescent="0.25">
      <c r="A650" s="12" t="s">
        <v>1178</v>
      </c>
      <c r="B650" s="28" t="s">
        <v>1179</v>
      </c>
      <c r="C650" s="4" t="s">
        <v>2328</v>
      </c>
      <c r="D650" s="8">
        <v>88.9</v>
      </c>
      <c r="E650" s="14">
        <v>44</v>
      </c>
      <c r="F650" s="5">
        <v>0.5</v>
      </c>
      <c r="G650" s="7">
        <v>0.2</v>
      </c>
      <c r="H650" s="5">
        <v>10</v>
      </c>
      <c r="I650" s="5">
        <v>0.4</v>
      </c>
      <c r="J650" s="5">
        <f t="shared" si="10"/>
        <v>0.66666666666666663</v>
      </c>
      <c r="K650" s="21" t="s">
        <v>2029</v>
      </c>
      <c r="L650" s="21" t="s">
        <v>11</v>
      </c>
      <c r="M650" s="30">
        <v>100</v>
      </c>
    </row>
    <row r="651" spans="1:13" x14ac:dyDescent="0.25">
      <c r="A651" s="12" t="s">
        <v>1180</v>
      </c>
      <c r="B651" s="28" t="s">
        <v>1181</v>
      </c>
      <c r="C651" s="4" t="s">
        <v>2328</v>
      </c>
      <c r="D651" s="8">
        <v>87.6</v>
      </c>
      <c r="E651" s="14">
        <v>49</v>
      </c>
      <c r="F651" s="5">
        <v>0.7</v>
      </c>
      <c r="G651" s="7">
        <v>0.2</v>
      </c>
      <c r="H651" s="5">
        <v>11.1</v>
      </c>
      <c r="I651" s="5">
        <v>0.5</v>
      </c>
      <c r="J651" s="5">
        <f t="shared" si="10"/>
        <v>0.74</v>
      </c>
      <c r="K651" s="21" t="s">
        <v>2029</v>
      </c>
      <c r="L651" s="21" t="s">
        <v>11</v>
      </c>
      <c r="M651" s="30">
        <v>100</v>
      </c>
    </row>
    <row r="652" spans="1:13" x14ac:dyDescent="0.25">
      <c r="A652" s="12" t="s">
        <v>1182</v>
      </c>
      <c r="B652" s="28" t="s">
        <v>1183</v>
      </c>
      <c r="C652" s="4" t="s">
        <v>2328</v>
      </c>
      <c r="D652" s="8">
        <v>71.8</v>
      </c>
      <c r="E652" s="14">
        <v>120</v>
      </c>
      <c r="F652" s="5">
        <v>3.5</v>
      </c>
      <c r="G652" s="7">
        <v>2.5</v>
      </c>
      <c r="H652" s="5">
        <v>20.8</v>
      </c>
      <c r="I652" s="5">
        <v>4.5999999999999996</v>
      </c>
      <c r="J652" s="5">
        <f t="shared" si="10"/>
        <v>1.3866666666666667</v>
      </c>
      <c r="K652" s="21" t="s">
        <v>2029</v>
      </c>
      <c r="L652" s="21" t="s">
        <v>11</v>
      </c>
      <c r="M652" s="30">
        <v>100</v>
      </c>
    </row>
    <row r="653" spans="1:13" x14ac:dyDescent="0.25">
      <c r="A653" s="12" t="s">
        <v>1184</v>
      </c>
      <c r="B653" s="28" t="s">
        <v>2168</v>
      </c>
      <c r="C653" s="4" t="s">
        <v>29</v>
      </c>
      <c r="D653" s="8">
        <v>88</v>
      </c>
      <c r="E653" s="14">
        <v>46</v>
      </c>
      <c r="F653" s="5">
        <v>1</v>
      </c>
      <c r="G653" s="7">
        <v>0.1</v>
      </c>
      <c r="H653" s="5">
        <v>10.3</v>
      </c>
      <c r="I653" s="11">
        <v>2.6</v>
      </c>
      <c r="J653" s="5">
        <f t="shared" si="10"/>
        <v>0.68666666666666676</v>
      </c>
      <c r="K653" s="21" t="s">
        <v>2029</v>
      </c>
      <c r="L653" s="21" t="s">
        <v>11</v>
      </c>
      <c r="M653" s="30">
        <v>100</v>
      </c>
    </row>
    <row r="654" spans="1:13" x14ac:dyDescent="0.25">
      <c r="A654" s="12" t="s">
        <v>1185</v>
      </c>
      <c r="B654" s="28" t="s">
        <v>1186</v>
      </c>
      <c r="C654" s="4" t="s">
        <v>14</v>
      </c>
      <c r="D654" s="8">
        <v>87.8</v>
      </c>
      <c r="E654" s="14">
        <v>47</v>
      </c>
      <c r="F654" s="5">
        <v>0.5</v>
      </c>
      <c r="G654" s="7">
        <v>0.2</v>
      </c>
      <c r="H654" s="5">
        <v>10.4</v>
      </c>
      <c r="I654" s="11">
        <v>2.7</v>
      </c>
      <c r="J654" s="5">
        <f t="shared" si="10"/>
        <v>0.69333333333333336</v>
      </c>
      <c r="K654" s="21" t="s">
        <v>2029</v>
      </c>
      <c r="L654" s="21" t="s">
        <v>11</v>
      </c>
      <c r="M654" s="30">
        <v>100</v>
      </c>
    </row>
    <row r="655" spans="1:13" ht="18" x14ac:dyDescent="0.25">
      <c r="A655" s="12" t="s">
        <v>1187</v>
      </c>
      <c r="B655" s="28" t="s">
        <v>1188</v>
      </c>
      <c r="C655" s="4" t="s">
        <v>14</v>
      </c>
      <c r="D655" s="8">
        <v>6</v>
      </c>
      <c r="E655" s="14">
        <v>623</v>
      </c>
      <c r="F655" s="5">
        <v>2</v>
      </c>
      <c r="G655" s="13" t="s">
        <v>1189</v>
      </c>
      <c r="H655" s="5">
        <v>36.5</v>
      </c>
      <c r="I655" s="5">
        <v>15.3</v>
      </c>
      <c r="J655" s="5">
        <f t="shared" si="10"/>
        <v>2.4333333333333331</v>
      </c>
      <c r="K655" s="21" t="s">
        <v>2029</v>
      </c>
      <c r="L655" s="21" t="s">
        <v>11</v>
      </c>
      <c r="M655" s="30">
        <v>100</v>
      </c>
    </row>
    <row r="656" spans="1:13" x14ac:dyDescent="0.25">
      <c r="A656" s="12" t="s">
        <v>1190</v>
      </c>
      <c r="B656" s="28" t="s">
        <v>2169</v>
      </c>
      <c r="C656" s="4" t="s">
        <v>29</v>
      </c>
      <c r="D656" s="8">
        <v>83.3</v>
      </c>
      <c r="E656" s="14">
        <v>68</v>
      </c>
      <c r="F656" s="5">
        <v>1</v>
      </c>
      <c r="G656" s="7">
        <v>0.9</v>
      </c>
      <c r="H656" s="5">
        <v>14</v>
      </c>
      <c r="I656" s="11">
        <v>0</v>
      </c>
      <c r="J656" s="5">
        <f t="shared" si="10"/>
        <v>0.93333333333333335</v>
      </c>
      <c r="K656" s="21" t="s">
        <v>2029</v>
      </c>
      <c r="L656" s="21" t="s">
        <v>11</v>
      </c>
      <c r="M656" s="30">
        <v>100</v>
      </c>
    </row>
    <row r="657" spans="1:13" x14ac:dyDescent="0.25">
      <c r="A657" s="12" t="s">
        <v>1191</v>
      </c>
      <c r="B657" s="28" t="s">
        <v>1192</v>
      </c>
      <c r="C657" s="4" t="s">
        <v>29</v>
      </c>
      <c r="D657" s="5">
        <v>86.5</v>
      </c>
      <c r="E657" s="14">
        <v>48</v>
      </c>
      <c r="F657" s="5">
        <v>1</v>
      </c>
      <c r="G657" s="7">
        <v>0.2</v>
      </c>
      <c r="H657" s="8">
        <v>11.9</v>
      </c>
      <c r="I657" s="15">
        <v>1.7</v>
      </c>
      <c r="J657" s="5">
        <f t="shared" si="10"/>
        <v>0.79333333333333333</v>
      </c>
      <c r="K657" s="21" t="s">
        <v>2029</v>
      </c>
      <c r="L657" s="21" t="s">
        <v>11</v>
      </c>
      <c r="M657" s="30">
        <v>100</v>
      </c>
    </row>
    <row r="658" spans="1:13" x14ac:dyDescent="0.25">
      <c r="A658" s="12" t="s">
        <v>1193</v>
      </c>
      <c r="B658" s="28" t="s">
        <v>1194</v>
      </c>
      <c r="C658" s="4" t="s">
        <v>29</v>
      </c>
      <c r="D658" s="5">
        <v>78.2</v>
      </c>
      <c r="E658" s="14">
        <v>78</v>
      </c>
      <c r="F658" s="5">
        <v>0.8</v>
      </c>
      <c r="G658" s="7">
        <v>0.4</v>
      </c>
      <c r="H658" s="8">
        <v>20</v>
      </c>
      <c r="I658" s="15">
        <v>0.6</v>
      </c>
      <c r="J658" s="5">
        <f t="shared" si="10"/>
        <v>1.3333333333333333</v>
      </c>
      <c r="K658" s="21" t="s">
        <v>2029</v>
      </c>
      <c r="L658" s="21" t="s">
        <v>11</v>
      </c>
      <c r="M658" s="30">
        <v>100</v>
      </c>
    </row>
    <row r="659" spans="1:13" x14ac:dyDescent="0.25">
      <c r="A659" s="12" t="s">
        <v>1195</v>
      </c>
      <c r="B659" s="28" t="s">
        <v>1196</v>
      </c>
      <c r="C659" s="4" t="s">
        <v>29</v>
      </c>
      <c r="D659" s="5">
        <v>85</v>
      </c>
      <c r="E659" s="14">
        <v>86</v>
      </c>
      <c r="F659" s="5">
        <v>1.6</v>
      </c>
      <c r="G659" s="7">
        <v>0.2</v>
      </c>
      <c r="H659" s="8">
        <v>13</v>
      </c>
      <c r="I659" s="15">
        <v>1.4</v>
      </c>
      <c r="J659" s="5">
        <f t="shared" si="10"/>
        <v>0.8666666666666667</v>
      </c>
      <c r="K659" s="21" t="s">
        <v>2029</v>
      </c>
      <c r="L659" s="21" t="s">
        <v>11</v>
      </c>
      <c r="M659" s="30">
        <v>100</v>
      </c>
    </row>
    <row r="660" spans="1:13" x14ac:dyDescent="0.25">
      <c r="A660" s="12" t="s">
        <v>1197</v>
      </c>
      <c r="B660" s="28" t="s">
        <v>1198</v>
      </c>
      <c r="C660" s="4" t="s">
        <v>2328</v>
      </c>
      <c r="D660" s="5">
        <v>20.100000000000001</v>
      </c>
      <c r="E660" s="14">
        <v>315</v>
      </c>
      <c r="F660" s="5">
        <v>2.1</v>
      </c>
      <c r="G660" s="7">
        <v>1.4</v>
      </c>
      <c r="H660" s="8">
        <v>73.5</v>
      </c>
      <c r="I660" s="15">
        <v>3.6</v>
      </c>
      <c r="J660" s="5">
        <f t="shared" si="10"/>
        <v>4.9000000000000004</v>
      </c>
      <c r="K660" s="21" t="s">
        <v>2029</v>
      </c>
      <c r="L660" s="21" t="s">
        <v>11</v>
      </c>
      <c r="M660" s="30">
        <v>100</v>
      </c>
    </row>
    <row r="661" spans="1:13" x14ac:dyDescent="0.25">
      <c r="A661" s="12" t="s">
        <v>1199</v>
      </c>
      <c r="B661" s="28" t="s">
        <v>1200</v>
      </c>
      <c r="C661" s="4" t="s">
        <v>29</v>
      </c>
      <c r="D661" s="5">
        <v>84.1</v>
      </c>
      <c r="E661" s="14">
        <v>56</v>
      </c>
      <c r="F661" s="5">
        <v>0.9</v>
      </c>
      <c r="G661" s="7">
        <v>0.2</v>
      </c>
      <c r="H661" s="8">
        <v>14.3</v>
      </c>
      <c r="I661" s="15">
        <v>1.4</v>
      </c>
      <c r="J661" s="5">
        <f t="shared" si="10"/>
        <v>0.95333333333333337</v>
      </c>
      <c r="K661" s="21" t="s">
        <v>2029</v>
      </c>
      <c r="L661" s="21" t="s">
        <v>11</v>
      </c>
      <c r="M661" s="30">
        <v>100</v>
      </c>
    </row>
    <row r="662" spans="1:13" x14ac:dyDescent="0.25">
      <c r="A662" s="12" t="s">
        <v>1201</v>
      </c>
      <c r="B662" s="28" t="s">
        <v>1202</v>
      </c>
      <c r="C662" s="4" t="s">
        <v>14</v>
      </c>
      <c r="D662" s="5">
        <v>92.2</v>
      </c>
      <c r="E662" s="14">
        <v>34</v>
      </c>
      <c r="F662" s="5">
        <v>0.5</v>
      </c>
      <c r="G662" s="7">
        <v>0.8</v>
      </c>
      <c r="H662" s="8">
        <v>6.2</v>
      </c>
      <c r="I662" s="15">
        <v>0.1</v>
      </c>
      <c r="J662" s="5">
        <f t="shared" si="10"/>
        <v>0.41333333333333333</v>
      </c>
      <c r="K662" s="21" t="s">
        <v>2029</v>
      </c>
      <c r="L662" s="21" t="s">
        <v>11</v>
      </c>
      <c r="M662" s="30">
        <v>100</v>
      </c>
    </row>
    <row r="663" spans="1:13" x14ac:dyDescent="0.25">
      <c r="A663" s="12" t="s">
        <v>1203</v>
      </c>
      <c r="B663" s="28" t="s">
        <v>1204</v>
      </c>
      <c r="C663" s="4" t="s">
        <v>2328</v>
      </c>
      <c r="D663" s="5">
        <v>93</v>
      </c>
      <c r="E663" s="14">
        <v>27</v>
      </c>
      <c r="F663" s="5">
        <v>0.4</v>
      </c>
      <c r="G663" s="7">
        <v>0.2</v>
      </c>
      <c r="H663" s="8">
        <v>6</v>
      </c>
      <c r="I663" s="8">
        <v>1.6</v>
      </c>
      <c r="J663" s="5">
        <f t="shared" si="10"/>
        <v>0.4</v>
      </c>
      <c r="K663" s="21" t="s">
        <v>2029</v>
      </c>
      <c r="L663" s="21" t="s">
        <v>11</v>
      </c>
      <c r="M663" s="30">
        <v>100</v>
      </c>
    </row>
    <row r="664" spans="1:13" x14ac:dyDescent="0.25">
      <c r="A664" s="12" t="s">
        <v>1205</v>
      </c>
      <c r="B664" s="28" t="s">
        <v>1206</v>
      </c>
      <c r="C664" s="4" t="s">
        <v>14</v>
      </c>
      <c r="D664" s="5">
        <v>86.6</v>
      </c>
      <c r="E664" s="14">
        <v>52</v>
      </c>
      <c r="F664" s="5">
        <v>0.7</v>
      </c>
      <c r="G664" s="7">
        <v>0</v>
      </c>
      <c r="H664" s="8">
        <v>12.3</v>
      </c>
      <c r="I664" s="8">
        <v>1.6</v>
      </c>
      <c r="J664" s="5">
        <f t="shared" si="10"/>
        <v>0.82000000000000006</v>
      </c>
      <c r="K664" s="21" t="s">
        <v>2029</v>
      </c>
      <c r="L664" s="21" t="s">
        <v>11</v>
      </c>
      <c r="M664" s="30">
        <v>100</v>
      </c>
    </row>
    <row r="665" spans="1:13" x14ac:dyDescent="0.25">
      <c r="A665" s="12" t="s">
        <v>1207</v>
      </c>
      <c r="B665" s="28" t="s">
        <v>2170</v>
      </c>
      <c r="C665" s="4" t="s">
        <v>14</v>
      </c>
      <c r="D665" s="5">
        <v>84.4</v>
      </c>
      <c r="E665" s="14">
        <v>63</v>
      </c>
      <c r="F665" s="5">
        <v>2.4</v>
      </c>
      <c r="G665" s="7">
        <v>0.4</v>
      </c>
      <c r="H665" s="8">
        <v>12.4</v>
      </c>
      <c r="I665" s="8">
        <v>5.8</v>
      </c>
      <c r="J665" s="5">
        <f t="shared" si="10"/>
        <v>0.82666666666666666</v>
      </c>
      <c r="K665" s="21" t="s">
        <v>2029</v>
      </c>
      <c r="L665" s="21" t="s">
        <v>11</v>
      </c>
      <c r="M665" s="30">
        <v>100</v>
      </c>
    </row>
    <row r="666" spans="1:13" x14ac:dyDescent="0.25">
      <c r="A666" s="12" t="s">
        <v>1208</v>
      </c>
      <c r="B666" s="28" t="s">
        <v>1209</v>
      </c>
      <c r="C666" s="4" t="s">
        <v>29</v>
      </c>
      <c r="D666" s="5">
        <v>87.4</v>
      </c>
      <c r="E666" s="14">
        <v>44</v>
      </c>
      <c r="F666" s="5">
        <v>0.7</v>
      </c>
      <c r="G666" s="7">
        <v>0.2</v>
      </c>
      <c r="H666" s="8">
        <v>11.2</v>
      </c>
      <c r="I666" s="15">
        <v>1.6</v>
      </c>
      <c r="J666" s="5">
        <f t="shared" si="10"/>
        <v>0.74666666666666659</v>
      </c>
      <c r="K666" s="21" t="s">
        <v>2029</v>
      </c>
      <c r="L666" s="21" t="s">
        <v>11</v>
      </c>
      <c r="M666" s="30">
        <v>100</v>
      </c>
    </row>
    <row r="667" spans="1:13" x14ac:dyDescent="0.25">
      <c r="A667" s="12" t="s">
        <v>1210</v>
      </c>
      <c r="B667" s="28" t="s">
        <v>1211</v>
      </c>
      <c r="C667" s="4" t="s">
        <v>29</v>
      </c>
      <c r="D667" s="5">
        <v>82.2</v>
      </c>
      <c r="E667" s="14">
        <v>63</v>
      </c>
      <c r="F667" s="5">
        <v>0.5</v>
      </c>
      <c r="G667" s="7">
        <v>0.2</v>
      </c>
      <c r="H667" s="8">
        <v>16.7</v>
      </c>
      <c r="I667" s="15">
        <v>2.2999999999999998</v>
      </c>
      <c r="J667" s="5">
        <f t="shared" si="10"/>
        <v>1.1133333333333333</v>
      </c>
      <c r="K667" s="21" t="s">
        <v>2029</v>
      </c>
      <c r="L667" s="21" t="s">
        <v>11</v>
      </c>
      <c r="M667" s="30">
        <v>100</v>
      </c>
    </row>
    <row r="668" spans="1:13" x14ac:dyDescent="0.25">
      <c r="A668" s="12" t="s">
        <v>1212</v>
      </c>
      <c r="B668" s="28" t="s">
        <v>2171</v>
      </c>
      <c r="C668" s="4" t="s">
        <v>29</v>
      </c>
      <c r="D668" s="5">
        <v>86.6</v>
      </c>
      <c r="E668" s="14">
        <v>46</v>
      </c>
      <c r="F668" s="5">
        <v>0.4</v>
      </c>
      <c r="G668" s="7">
        <v>0.2</v>
      </c>
      <c r="H668" s="8">
        <v>11.9</v>
      </c>
      <c r="I668" s="15">
        <v>1.7</v>
      </c>
      <c r="J668" s="5">
        <f t="shared" si="10"/>
        <v>0.79333333333333333</v>
      </c>
      <c r="K668" s="21" t="s">
        <v>2029</v>
      </c>
      <c r="L668" s="21" t="s">
        <v>11</v>
      </c>
      <c r="M668" s="30">
        <v>100</v>
      </c>
    </row>
    <row r="669" spans="1:13" x14ac:dyDescent="0.25">
      <c r="A669" s="12" t="s">
        <v>1213</v>
      </c>
      <c r="B669" s="28" t="s">
        <v>2172</v>
      </c>
      <c r="C669" s="4" t="s">
        <v>29</v>
      </c>
      <c r="D669" s="5">
        <v>80.2</v>
      </c>
      <c r="E669" s="14">
        <v>72</v>
      </c>
      <c r="F669" s="5">
        <v>0.8</v>
      </c>
      <c r="G669" s="7">
        <v>0.2</v>
      </c>
      <c r="H669" s="8">
        <v>18.7</v>
      </c>
      <c r="I669" s="15">
        <v>2.5</v>
      </c>
      <c r="J669" s="5">
        <f t="shared" si="10"/>
        <v>1.2466666666666666</v>
      </c>
      <c r="K669" s="21" t="s">
        <v>2029</v>
      </c>
      <c r="L669" s="21" t="s">
        <v>11</v>
      </c>
      <c r="M669" s="30">
        <v>100</v>
      </c>
    </row>
    <row r="670" spans="1:13" x14ac:dyDescent="0.25">
      <c r="A670" s="12" t="s">
        <v>1214</v>
      </c>
      <c r="B670" s="28" t="s">
        <v>1215</v>
      </c>
      <c r="C670" s="4" t="s">
        <v>29</v>
      </c>
      <c r="D670" s="5">
        <v>84.5</v>
      </c>
      <c r="E670" s="14">
        <v>56</v>
      </c>
      <c r="F670" s="5">
        <v>0.4</v>
      </c>
      <c r="G670" s="7">
        <v>0.2</v>
      </c>
      <c r="H670" s="8">
        <v>14.6</v>
      </c>
      <c r="I670" s="15">
        <v>2</v>
      </c>
      <c r="J670" s="5">
        <f t="shared" si="10"/>
        <v>0.97333333333333327</v>
      </c>
      <c r="K670" s="21" t="s">
        <v>2029</v>
      </c>
      <c r="L670" s="21" t="s">
        <v>11</v>
      </c>
      <c r="M670" s="30">
        <v>100</v>
      </c>
    </row>
    <row r="671" spans="1:13" x14ac:dyDescent="0.25">
      <c r="A671" s="12" t="s">
        <v>1216</v>
      </c>
      <c r="B671" s="28" t="s">
        <v>1217</v>
      </c>
      <c r="C671" s="4" t="s">
        <v>14</v>
      </c>
      <c r="D671" s="5">
        <v>78.599999999999994</v>
      </c>
      <c r="E671" s="14">
        <v>86</v>
      </c>
      <c r="F671" s="5">
        <v>0.7</v>
      </c>
      <c r="G671" s="7">
        <v>0.5</v>
      </c>
      <c r="H671" s="8">
        <v>19.8</v>
      </c>
      <c r="I671" s="8">
        <v>6.5</v>
      </c>
      <c r="J671" s="5">
        <f t="shared" si="10"/>
        <v>1.32</v>
      </c>
      <c r="K671" s="21" t="s">
        <v>2029</v>
      </c>
      <c r="L671" s="21" t="s">
        <v>11</v>
      </c>
      <c r="M671" s="30">
        <v>100</v>
      </c>
    </row>
    <row r="672" spans="1:13" x14ac:dyDescent="0.25">
      <c r="A672" s="12" t="s">
        <v>1218</v>
      </c>
      <c r="B672" s="28" t="s">
        <v>2173</v>
      </c>
      <c r="C672" s="4" t="s">
        <v>14</v>
      </c>
      <c r="D672" s="5">
        <v>66.5</v>
      </c>
      <c r="E672" s="14">
        <v>133</v>
      </c>
      <c r="F672" s="5">
        <v>1</v>
      </c>
      <c r="G672" s="7">
        <v>0.1</v>
      </c>
      <c r="H672" s="8">
        <v>32.1</v>
      </c>
      <c r="I672" s="8">
        <v>11.8</v>
      </c>
      <c r="J672" s="5">
        <f t="shared" si="10"/>
        <v>2.14</v>
      </c>
      <c r="K672" s="21" t="s">
        <v>2029</v>
      </c>
      <c r="L672" s="21" t="s">
        <v>11</v>
      </c>
      <c r="M672" s="30">
        <v>100</v>
      </c>
    </row>
    <row r="673" spans="1:13" x14ac:dyDescent="0.25">
      <c r="A673" s="12" t="s">
        <v>1219</v>
      </c>
      <c r="B673" s="28" t="s">
        <v>1220</v>
      </c>
      <c r="C673" s="4" t="s">
        <v>29</v>
      </c>
      <c r="D673" s="5">
        <v>83.7</v>
      </c>
      <c r="E673" s="14">
        <v>59</v>
      </c>
      <c r="F673" s="5">
        <v>0.5</v>
      </c>
      <c r="G673" s="7">
        <v>0.4</v>
      </c>
      <c r="H673" s="8">
        <v>15.1</v>
      </c>
      <c r="I673" s="9"/>
      <c r="J673" s="5">
        <f t="shared" si="10"/>
        <v>1.0066666666666666</v>
      </c>
      <c r="K673" s="21" t="s">
        <v>2029</v>
      </c>
      <c r="L673" s="21" t="s">
        <v>11</v>
      </c>
      <c r="M673" s="30">
        <v>100</v>
      </c>
    </row>
    <row r="674" spans="1:13" x14ac:dyDescent="0.25">
      <c r="A674" s="12" t="s">
        <v>1221</v>
      </c>
      <c r="B674" s="28" t="s">
        <v>1222</v>
      </c>
      <c r="C674" s="4" t="s">
        <v>29</v>
      </c>
      <c r="D674" s="5">
        <v>83</v>
      </c>
      <c r="E674" s="14">
        <v>63</v>
      </c>
      <c r="F674" s="5">
        <v>0.6</v>
      </c>
      <c r="G674" s="7">
        <v>0.6</v>
      </c>
      <c r="H674" s="8">
        <v>15.6</v>
      </c>
      <c r="I674" s="15">
        <v>1.5</v>
      </c>
      <c r="J674" s="5">
        <f t="shared" si="10"/>
        <v>1.04</v>
      </c>
      <c r="K674" s="21" t="s">
        <v>2029</v>
      </c>
      <c r="L674" s="21" t="s">
        <v>11</v>
      </c>
      <c r="M674" s="30">
        <v>100</v>
      </c>
    </row>
    <row r="675" spans="1:13" x14ac:dyDescent="0.25">
      <c r="A675" s="12" t="s">
        <v>1223</v>
      </c>
      <c r="B675" s="28" t="s">
        <v>1224</v>
      </c>
      <c r="C675" s="4" t="s">
        <v>2328</v>
      </c>
      <c r="D675" s="5">
        <v>64.7</v>
      </c>
      <c r="E675" s="14">
        <v>144</v>
      </c>
      <c r="F675" s="5">
        <v>3.5</v>
      </c>
      <c r="G675" s="7">
        <v>1.2</v>
      </c>
      <c r="H675" s="8">
        <v>29.8</v>
      </c>
      <c r="I675" s="8">
        <v>11.4</v>
      </c>
      <c r="J675" s="5">
        <f t="shared" si="10"/>
        <v>1.9866666666666668</v>
      </c>
      <c r="K675" s="21" t="s">
        <v>2029</v>
      </c>
      <c r="L675" s="21" t="s">
        <v>11</v>
      </c>
      <c r="M675" s="30">
        <v>100</v>
      </c>
    </row>
    <row r="676" spans="1:13" x14ac:dyDescent="0.25">
      <c r="A676" s="12" t="s">
        <v>1225</v>
      </c>
      <c r="B676" s="28" t="s">
        <v>1226</v>
      </c>
      <c r="C676" s="4" t="s">
        <v>14</v>
      </c>
      <c r="D676" s="5">
        <v>76.5</v>
      </c>
      <c r="E676" s="14">
        <v>90</v>
      </c>
      <c r="F676" s="5">
        <v>1.2</v>
      </c>
      <c r="G676" s="7">
        <v>0.1</v>
      </c>
      <c r="H676" s="8">
        <v>21.1</v>
      </c>
      <c r="I676" s="15">
        <v>0.5</v>
      </c>
      <c r="J676" s="5">
        <f t="shared" si="10"/>
        <v>1.4066666666666667</v>
      </c>
      <c r="K676" s="21" t="s">
        <v>2029</v>
      </c>
      <c r="L676" s="21" t="s">
        <v>11</v>
      </c>
      <c r="M676" s="30">
        <v>100</v>
      </c>
    </row>
    <row r="677" spans="1:13" x14ac:dyDescent="0.25">
      <c r="A677" s="12" t="s">
        <v>1227</v>
      </c>
      <c r="B677" s="28" t="s">
        <v>1228</v>
      </c>
      <c r="C677" s="4" t="s">
        <v>65</v>
      </c>
      <c r="D677" s="5">
        <v>90.8</v>
      </c>
      <c r="E677" s="14">
        <v>37</v>
      </c>
      <c r="F677" s="5">
        <v>0.6</v>
      </c>
      <c r="G677" s="7">
        <v>0.4</v>
      </c>
      <c r="H677" s="8">
        <v>7.8</v>
      </c>
      <c r="I677" s="8">
        <v>1</v>
      </c>
      <c r="J677" s="5">
        <f t="shared" si="10"/>
        <v>0.52</v>
      </c>
      <c r="K677" s="21" t="s">
        <v>2029</v>
      </c>
      <c r="L677" s="21" t="s">
        <v>11</v>
      </c>
      <c r="M677" s="30">
        <v>100</v>
      </c>
    </row>
    <row r="678" spans="1:13" x14ac:dyDescent="0.25">
      <c r="A678" s="12" t="s">
        <v>1229</v>
      </c>
      <c r="B678" s="28" t="s">
        <v>1230</v>
      </c>
      <c r="C678" s="4" t="s">
        <v>29</v>
      </c>
      <c r="D678" s="5">
        <v>79</v>
      </c>
      <c r="E678" s="14">
        <v>65</v>
      </c>
      <c r="F678" s="5">
        <v>1.7</v>
      </c>
      <c r="G678" s="7">
        <v>0.3</v>
      </c>
      <c r="H678" s="8">
        <v>16.100000000000001</v>
      </c>
      <c r="I678" s="9"/>
      <c r="J678" s="5">
        <f t="shared" si="10"/>
        <v>1.0733333333333335</v>
      </c>
      <c r="K678" s="21" t="s">
        <v>2029</v>
      </c>
      <c r="L678" s="21" t="s">
        <v>11</v>
      </c>
      <c r="M678" s="30">
        <v>100</v>
      </c>
    </row>
    <row r="679" spans="1:13" x14ac:dyDescent="0.25">
      <c r="A679" s="12" t="s">
        <v>1231</v>
      </c>
      <c r="B679" s="28" t="s">
        <v>2174</v>
      </c>
      <c r="C679" s="4" t="s">
        <v>14</v>
      </c>
      <c r="D679" s="5">
        <v>85.5</v>
      </c>
      <c r="E679" s="14">
        <v>58</v>
      </c>
      <c r="F679" s="5">
        <v>0.7</v>
      </c>
      <c r="G679" s="7">
        <v>0.2</v>
      </c>
      <c r="H679" s="8">
        <v>13.3</v>
      </c>
      <c r="I679" s="8">
        <v>1.6</v>
      </c>
      <c r="J679" s="5">
        <f t="shared" si="10"/>
        <v>0.88666666666666671</v>
      </c>
      <c r="K679" s="21" t="s">
        <v>2029</v>
      </c>
      <c r="L679" s="21" t="s">
        <v>11</v>
      </c>
      <c r="M679" s="30">
        <v>100</v>
      </c>
    </row>
    <row r="680" spans="1:13" x14ac:dyDescent="0.25">
      <c r="A680" s="12" t="s">
        <v>1232</v>
      </c>
      <c r="B680" s="28" t="s">
        <v>1233</v>
      </c>
      <c r="C680" s="4" t="s">
        <v>2328</v>
      </c>
      <c r="D680" s="5">
        <v>88.9</v>
      </c>
      <c r="E680" s="14">
        <v>40</v>
      </c>
      <c r="F680" s="5">
        <v>0.6</v>
      </c>
      <c r="G680" s="7">
        <v>0.3</v>
      </c>
      <c r="H680" s="8">
        <v>9.9</v>
      </c>
      <c r="I680" s="8">
        <v>0.6</v>
      </c>
      <c r="J680" s="5">
        <f t="shared" si="10"/>
        <v>0.66</v>
      </c>
      <c r="K680" s="21" t="s">
        <v>2029</v>
      </c>
      <c r="L680" s="21" t="s">
        <v>11</v>
      </c>
      <c r="M680" s="30">
        <v>100</v>
      </c>
    </row>
    <row r="681" spans="1:13" x14ac:dyDescent="0.25">
      <c r="A681" s="12" t="s">
        <v>1234</v>
      </c>
      <c r="B681" s="28" t="s">
        <v>2175</v>
      </c>
      <c r="C681" s="4" t="s">
        <v>29</v>
      </c>
      <c r="D681" s="5">
        <v>70</v>
      </c>
      <c r="E681" s="14">
        <v>106</v>
      </c>
      <c r="F681" s="5">
        <v>1.2</v>
      </c>
      <c r="G681" s="7">
        <v>0.3</v>
      </c>
      <c r="H681" s="7">
        <v>27.6</v>
      </c>
      <c r="I681" s="11">
        <v>3.7</v>
      </c>
      <c r="J681" s="5">
        <f t="shared" si="10"/>
        <v>1.84</v>
      </c>
      <c r="K681" s="21" t="s">
        <v>2029</v>
      </c>
      <c r="L681" s="21" t="s">
        <v>11</v>
      </c>
      <c r="M681" s="30">
        <v>100</v>
      </c>
    </row>
    <row r="682" spans="1:13" x14ac:dyDescent="0.25">
      <c r="A682" s="12" t="s">
        <v>1235</v>
      </c>
      <c r="B682" s="28" t="s">
        <v>1236</v>
      </c>
      <c r="C682" s="4" t="s">
        <v>29</v>
      </c>
      <c r="D682" s="5">
        <v>88.1</v>
      </c>
      <c r="E682" s="14">
        <v>42</v>
      </c>
      <c r="F682" s="5">
        <v>0.3</v>
      </c>
      <c r="G682" s="7">
        <v>0.2</v>
      </c>
      <c r="H682" s="7">
        <v>10.9</v>
      </c>
      <c r="I682" s="11">
        <v>0.5</v>
      </c>
      <c r="J682" s="5">
        <f t="shared" si="10"/>
        <v>0.72666666666666668</v>
      </c>
      <c r="K682" s="21" t="s">
        <v>2029</v>
      </c>
      <c r="L682" s="21" t="s">
        <v>11</v>
      </c>
      <c r="M682" s="30">
        <v>100</v>
      </c>
    </row>
    <row r="683" spans="1:13" x14ac:dyDescent="0.25">
      <c r="A683" s="12" t="s">
        <v>1237</v>
      </c>
      <c r="B683" s="28" t="s">
        <v>1238</v>
      </c>
      <c r="C683" s="4" t="s">
        <v>29</v>
      </c>
      <c r="D683" s="5">
        <v>86.7</v>
      </c>
      <c r="E683" s="14">
        <v>46</v>
      </c>
      <c r="F683" s="5">
        <v>0.5</v>
      </c>
      <c r="G683" s="17">
        <v>12</v>
      </c>
      <c r="H683" s="7">
        <v>12.2</v>
      </c>
      <c r="I683" s="11">
        <v>1.6</v>
      </c>
      <c r="J683" s="5">
        <f t="shared" si="10"/>
        <v>0.81333333333333324</v>
      </c>
      <c r="K683" s="21" t="s">
        <v>2029</v>
      </c>
      <c r="L683" s="21" t="s">
        <v>11</v>
      </c>
      <c r="M683" s="30">
        <v>100</v>
      </c>
    </row>
    <row r="684" spans="1:13" x14ac:dyDescent="0.25">
      <c r="A684" s="12" t="s">
        <v>1239</v>
      </c>
      <c r="B684" s="28" t="s">
        <v>1240</v>
      </c>
      <c r="C684" s="4" t="s">
        <v>14</v>
      </c>
      <c r="D684" s="5">
        <v>72.900000000000006</v>
      </c>
      <c r="E684" s="14">
        <v>108</v>
      </c>
      <c r="F684" s="5">
        <v>1</v>
      </c>
      <c r="G684" s="7">
        <v>0.8</v>
      </c>
      <c r="H684" s="7">
        <v>24.3</v>
      </c>
      <c r="I684" s="5">
        <v>1.9</v>
      </c>
      <c r="J684" s="5">
        <f t="shared" si="10"/>
        <v>1.62</v>
      </c>
      <c r="K684" s="21" t="s">
        <v>2029</v>
      </c>
      <c r="L684" s="21" t="s">
        <v>11</v>
      </c>
      <c r="M684" s="30">
        <v>100</v>
      </c>
    </row>
    <row r="685" spans="1:13" x14ac:dyDescent="0.25">
      <c r="A685" s="12" t="s">
        <v>1241</v>
      </c>
      <c r="B685" s="28" t="s">
        <v>2176</v>
      </c>
      <c r="C685" s="4" t="s">
        <v>29</v>
      </c>
      <c r="D685" s="5">
        <v>80.3</v>
      </c>
      <c r="E685" s="14">
        <v>68</v>
      </c>
      <c r="F685" s="5">
        <v>1.3</v>
      </c>
      <c r="G685" s="7">
        <v>0.2</v>
      </c>
      <c r="H685" s="7">
        <v>17.2</v>
      </c>
      <c r="I685" s="11">
        <v>0.8</v>
      </c>
      <c r="J685" s="5">
        <f t="shared" si="10"/>
        <v>1.1466666666666667</v>
      </c>
      <c r="K685" s="21" t="s">
        <v>2029</v>
      </c>
      <c r="L685" s="21" t="s">
        <v>11</v>
      </c>
      <c r="M685" s="30">
        <v>100</v>
      </c>
    </row>
    <row r="686" spans="1:13" x14ac:dyDescent="0.25">
      <c r="A686" s="12" t="s">
        <v>1242</v>
      </c>
      <c r="B686" s="28" t="s">
        <v>1243</v>
      </c>
      <c r="C686" s="4" t="s">
        <v>14</v>
      </c>
      <c r="D686" s="5">
        <v>71.2</v>
      </c>
      <c r="E686" s="14">
        <v>120</v>
      </c>
      <c r="F686" s="5">
        <v>1.1000000000000001</v>
      </c>
      <c r="G686" s="7">
        <v>0.2</v>
      </c>
      <c r="H686" s="7">
        <v>26.8</v>
      </c>
      <c r="I686" s="5">
        <v>4.0999999999999996</v>
      </c>
      <c r="J686" s="5">
        <f t="shared" si="10"/>
        <v>1.7866666666666666</v>
      </c>
      <c r="K686" s="21" t="s">
        <v>2029</v>
      </c>
      <c r="L686" s="21" t="s">
        <v>11</v>
      </c>
      <c r="M686" s="30">
        <v>100</v>
      </c>
    </row>
    <row r="687" spans="1:13" x14ac:dyDescent="0.25">
      <c r="A687" s="12" t="s">
        <v>1244</v>
      </c>
      <c r="B687" s="28" t="s">
        <v>1245</v>
      </c>
      <c r="C687" s="4" t="s">
        <v>14</v>
      </c>
      <c r="D687" s="5">
        <v>66.3</v>
      </c>
      <c r="E687" s="14">
        <v>131</v>
      </c>
      <c r="F687" s="5">
        <v>1.6</v>
      </c>
      <c r="G687" s="7">
        <v>0.1</v>
      </c>
      <c r="H687" s="7">
        <v>31.1</v>
      </c>
      <c r="I687" s="5">
        <v>11.7</v>
      </c>
      <c r="J687" s="5">
        <f t="shared" si="10"/>
        <v>2.0733333333333333</v>
      </c>
      <c r="K687" s="21" t="s">
        <v>2029</v>
      </c>
      <c r="L687" s="21" t="s">
        <v>11</v>
      </c>
      <c r="M687" s="30">
        <v>100</v>
      </c>
    </row>
    <row r="688" spans="1:13" x14ac:dyDescent="0.25">
      <c r="A688" s="12" t="s">
        <v>1246</v>
      </c>
      <c r="B688" s="28" t="s">
        <v>1247</v>
      </c>
      <c r="C688" s="4" t="s">
        <v>14</v>
      </c>
      <c r="D688" s="5">
        <v>69.400000000000006</v>
      </c>
      <c r="E688" s="14">
        <v>119</v>
      </c>
      <c r="F688" s="5">
        <v>1.5</v>
      </c>
      <c r="G688" s="10">
        <v>0.2</v>
      </c>
      <c r="H688" s="7">
        <v>27.9</v>
      </c>
      <c r="I688" s="5">
        <v>4.5999999999999996</v>
      </c>
      <c r="J688" s="5">
        <f t="shared" si="10"/>
        <v>1.8599999999999999</v>
      </c>
      <c r="K688" s="21" t="s">
        <v>2029</v>
      </c>
      <c r="L688" s="21" t="s">
        <v>11</v>
      </c>
      <c r="M688" s="30">
        <v>100</v>
      </c>
    </row>
    <row r="689" spans="1:13" x14ac:dyDescent="0.25">
      <c r="A689" s="12" t="s">
        <v>1248</v>
      </c>
      <c r="B689" s="28" t="s">
        <v>1249</v>
      </c>
      <c r="C689" s="4" t="s">
        <v>2328</v>
      </c>
      <c r="D689" s="5">
        <v>68.900000000000006</v>
      </c>
      <c r="E689" s="14">
        <v>121</v>
      </c>
      <c r="F689" s="5">
        <v>1</v>
      </c>
      <c r="G689" s="7">
        <v>0.1</v>
      </c>
      <c r="H689" s="7">
        <v>28.9</v>
      </c>
      <c r="I689" s="5">
        <v>0.4</v>
      </c>
      <c r="J689" s="5">
        <f t="shared" si="10"/>
        <v>1.9266666666666665</v>
      </c>
      <c r="K689" s="21" t="s">
        <v>2029</v>
      </c>
      <c r="L689" s="21" t="s">
        <v>11</v>
      </c>
      <c r="M689" s="30">
        <v>100</v>
      </c>
    </row>
    <row r="690" spans="1:13" x14ac:dyDescent="0.25">
      <c r="A690" s="12" t="s">
        <v>1250</v>
      </c>
      <c r="B690" s="28" t="s">
        <v>1251</v>
      </c>
      <c r="C690" s="4" t="s">
        <v>14</v>
      </c>
      <c r="D690" s="5">
        <v>74.400000000000006</v>
      </c>
      <c r="E690" s="14">
        <v>100</v>
      </c>
      <c r="F690" s="5">
        <v>1.4</v>
      </c>
      <c r="G690" s="10">
        <v>0.5</v>
      </c>
      <c r="H690" s="7">
        <v>23.6</v>
      </c>
      <c r="I690" s="5">
        <v>2.6</v>
      </c>
      <c r="J690" s="5">
        <f t="shared" si="10"/>
        <v>1.5733333333333335</v>
      </c>
      <c r="K690" s="21" t="s">
        <v>2029</v>
      </c>
      <c r="L690" s="21" t="s">
        <v>11</v>
      </c>
      <c r="M690" s="30">
        <v>100</v>
      </c>
    </row>
    <row r="691" spans="1:13" x14ac:dyDescent="0.25">
      <c r="A691" s="12" t="s">
        <v>1252</v>
      </c>
      <c r="B691" s="28" t="s">
        <v>1253</v>
      </c>
      <c r="C691" s="4" t="s">
        <v>14</v>
      </c>
      <c r="D691" s="5">
        <v>71.900000000000006</v>
      </c>
      <c r="E691" s="14">
        <v>109</v>
      </c>
      <c r="F691" s="5">
        <v>0.8</v>
      </c>
      <c r="G691" s="10">
        <v>0.5</v>
      </c>
      <c r="H691" s="7">
        <v>26.3</v>
      </c>
      <c r="I691" s="5">
        <v>5.7</v>
      </c>
      <c r="J691" s="5">
        <f t="shared" si="10"/>
        <v>1.7533333333333334</v>
      </c>
      <c r="K691" s="21" t="s">
        <v>2029</v>
      </c>
      <c r="L691" s="21" t="s">
        <v>11</v>
      </c>
      <c r="M691" s="30">
        <v>100</v>
      </c>
    </row>
    <row r="692" spans="1:13" x14ac:dyDescent="0.25">
      <c r="A692" s="12" t="s">
        <v>1254</v>
      </c>
      <c r="B692" s="28" t="s">
        <v>1255</v>
      </c>
      <c r="C692" s="4" t="s">
        <v>14</v>
      </c>
      <c r="D692" s="5">
        <v>63.4</v>
      </c>
      <c r="E692" s="14">
        <v>145</v>
      </c>
      <c r="F692" s="5">
        <v>1.1000000000000001</v>
      </c>
      <c r="G692" s="7">
        <v>0.3</v>
      </c>
      <c r="H692" s="7">
        <v>34.5</v>
      </c>
      <c r="I692" s="5">
        <v>6.6</v>
      </c>
      <c r="J692" s="5">
        <f t="shared" si="10"/>
        <v>2.2999999999999998</v>
      </c>
      <c r="K692" s="21" t="s">
        <v>2029</v>
      </c>
      <c r="L692" s="21" t="s">
        <v>11</v>
      </c>
      <c r="M692" s="30">
        <v>100</v>
      </c>
    </row>
    <row r="693" spans="1:13" x14ac:dyDescent="0.25">
      <c r="A693" s="12" t="s">
        <v>1256</v>
      </c>
      <c r="B693" s="28" t="s">
        <v>1257</v>
      </c>
      <c r="C693" s="4" t="s">
        <v>2328</v>
      </c>
      <c r="D693" s="5">
        <v>75.400000000000006</v>
      </c>
      <c r="E693" s="14">
        <v>96</v>
      </c>
      <c r="F693" s="5">
        <v>1</v>
      </c>
      <c r="G693" s="7">
        <v>0.2</v>
      </c>
      <c r="H693" s="7">
        <v>22.5</v>
      </c>
      <c r="I693" s="5">
        <v>0.6</v>
      </c>
      <c r="J693" s="5">
        <f t="shared" si="10"/>
        <v>1.5</v>
      </c>
      <c r="K693" s="21" t="s">
        <v>2029</v>
      </c>
      <c r="L693" s="21" t="s">
        <v>11</v>
      </c>
      <c r="M693" s="30">
        <v>100</v>
      </c>
    </row>
    <row r="694" spans="1:13" x14ac:dyDescent="0.25">
      <c r="A694" s="12" t="s">
        <v>1258</v>
      </c>
      <c r="B694" s="28" t="s">
        <v>1259</v>
      </c>
      <c r="C694" s="4" t="s">
        <v>29</v>
      </c>
      <c r="D694" s="5">
        <v>72.099999999999994</v>
      </c>
      <c r="E694" s="14">
        <v>99</v>
      </c>
      <c r="F694" s="5">
        <v>1.3</v>
      </c>
      <c r="G694" s="7">
        <v>0.2</v>
      </c>
      <c r="H694" s="7">
        <v>25.6</v>
      </c>
      <c r="I694" s="11">
        <v>4.3</v>
      </c>
      <c r="J694" s="5">
        <f t="shared" si="10"/>
        <v>1.7066666666666668</v>
      </c>
      <c r="K694" s="21" t="s">
        <v>2029</v>
      </c>
      <c r="L694" s="21" t="s">
        <v>11</v>
      </c>
      <c r="M694" s="30">
        <v>100</v>
      </c>
    </row>
    <row r="695" spans="1:13" x14ac:dyDescent="0.25">
      <c r="A695" s="12" t="s">
        <v>1260</v>
      </c>
      <c r="B695" s="28" t="s">
        <v>2177</v>
      </c>
      <c r="C695" s="4" t="s">
        <v>14</v>
      </c>
      <c r="D695" s="5">
        <v>76.8</v>
      </c>
      <c r="E695" s="14">
        <v>92</v>
      </c>
      <c r="F695" s="5">
        <v>1.4</v>
      </c>
      <c r="G695" s="7">
        <v>0.2</v>
      </c>
      <c r="H695" s="7">
        <v>21</v>
      </c>
      <c r="I695" s="5">
        <v>3.7</v>
      </c>
      <c r="J695" s="5">
        <f t="shared" si="10"/>
        <v>1.4</v>
      </c>
      <c r="K695" s="21" t="s">
        <v>2029</v>
      </c>
      <c r="L695" s="21" t="s">
        <v>11</v>
      </c>
      <c r="M695" s="30">
        <v>100</v>
      </c>
    </row>
    <row r="696" spans="1:13" x14ac:dyDescent="0.25">
      <c r="A696" s="12" t="s">
        <v>1261</v>
      </c>
      <c r="B696" s="28" t="s">
        <v>2178</v>
      </c>
      <c r="C696" s="4" t="s">
        <v>14</v>
      </c>
      <c r="D696" s="5">
        <v>64.2</v>
      </c>
      <c r="E696" s="14">
        <v>127</v>
      </c>
      <c r="F696" s="5">
        <v>1.4</v>
      </c>
      <c r="G696" s="7">
        <v>0.2</v>
      </c>
      <c r="H696" s="7">
        <v>31.8</v>
      </c>
      <c r="I696" s="5">
        <v>3.7</v>
      </c>
      <c r="J696" s="5">
        <f t="shared" si="10"/>
        <v>2.12</v>
      </c>
      <c r="K696" s="21" t="s">
        <v>2029</v>
      </c>
      <c r="L696" s="21" t="s">
        <v>11</v>
      </c>
      <c r="M696" s="30">
        <v>100</v>
      </c>
    </row>
    <row r="697" spans="1:13" x14ac:dyDescent="0.25">
      <c r="A697" s="12" t="s">
        <v>1262</v>
      </c>
      <c r="B697" s="28" t="s">
        <v>1263</v>
      </c>
      <c r="C697" s="4" t="s">
        <v>29</v>
      </c>
      <c r="D697" s="5">
        <v>64.2</v>
      </c>
      <c r="E697" s="14">
        <v>127</v>
      </c>
      <c r="F697" s="5">
        <v>1.4</v>
      </c>
      <c r="G697" s="7">
        <v>0.2</v>
      </c>
      <c r="H697" s="7">
        <v>33.6</v>
      </c>
      <c r="I697" s="11">
        <v>1.4</v>
      </c>
      <c r="J697" s="5">
        <f t="shared" si="10"/>
        <v>2.2400000000000002</v>
      </c>
      <c r="K697" s="21" t="s">
        <v>2029</v>
      </c>
      <c r="L697" s="21" t="s">
        <v>11</v>
      </c>
      <c r="M697" s="30">
        <v>100</v>
      </c>
    </row>
    <row r="698" spans="1:13" x14ac:dyDescent="0.25">
      <c r="A698" s="12" t="s">
        <v>1264</v>
      </c>
      <c r="B698" s="28" t="s">
        <v>2179</v>
      </c>
      <c r="C698" s="4" t="s">
        <v>2328</v>
      </c>
      <c r="D698" s="5">
        <v>69.3</v>
      </c>
      <c r="E698" s="14">
        <v>108</v>
      </c>
      <c r="F698" s="5">
        <v>1.3</v>
      </c>
      <c r="G698" s="7">
        <v>0.3</v>
      </c>
      <c r="H698" s="7">
        <v>28.2</v>
      </c>
      <c r="I698" s="5">
        <v>0.7</v>
      </c>
      <c r="J698" s="5">
        <f t="shared" si="10"/>
        <v>1.88</v>
      </c>
      <c r="K698" s="21" t="s">
        <v>2029</v>
      </c>
      <c r="L698" s="21" t="s">
        <v>11</v>
      </c>
      <c r="M698" s="30">
        <v>100</v>
      </c>
    </row>
    <row r="699" spans="1:13" x14ac:dyDescent="0.25">
      <c r="A699" s="12" t="s">
        <v>1265</v>
      </c>
      <c r="B699" s="28" t="s">
        <v>1266</v>
      </c>
      <c r="C699" s="4" t="s">
        <v>29</v>
      </c>
      <c r="D699" s="5">
        <v>65.8</v>
      </c>
      <c r="E699" s="14">
        <v>120</v>
      </c>
      <c r="F699" s="5">
        <v>1.2</v>
      </c>
      <c r="G699" s="7">
        <v>0.2</v>
      </c>
      <c r="H699" s="7">
        <v>31.8</v>
      </c>
      <c r="I699" s="11">
        <v>5.3</v>
      </c>
      <c r="J699" s="5">
        <f t="shared" si="10"/>
        <v>2.12</v>
      </c>
      <c r="K699" s="21" t="s">
        <v>2029</v>
      </c>
      <c r="L699" s="21" t="s">
        <v>11</v>
      </c>
      <c r="M699" s="30">
        <v>100</v>
      </c>
    </row>
    <row r="700" spans="1:13" x14ac:dyDescent="0.25">
      <c r="A700" s="12" t="s">
        <v>1267</v>
      </c>
      <c r="B700" s="28" t="s">
        <v>1268</v>
      </c>
      <c r="C700" s="4" t="s">
        <v>2328</v>
      </c>
      <c r="D700" s="5">
        <v>76.099999999999994</v>
      </c>
      <c r="E700" s="14">
        <v>98</v>
      </c>
      <c r="F700" s="5">
        <v>1.3</v>
      </c>
      <c r="G700" s="7">
        <v>1.2</v>
      </c>
      <c r="H700" s="7">
        <v>20.5</v>
      </c>
      <c r="I700" s="5">
        <v>1</v>
      </c>
      <c r="J700" s="5">
        <f t="shared" si="10"/>
        <v>1.3666666666666667</v>
      </c>
      <c r="K700" s="21" t="s">
        <v>2029</v>
      </c>
      <c r="L700" s="21" t="s">
        <v>11</v>
      </c>
      <c r="M700" s="30">
        <v>100</v>
      </c>
    </row>
    <row r="701" spans="1:13" x14ac:dyDescent="0.25">
      <c r="A701" s="12" t="s">
        <v>1269</v>
      </c>
      <c r="B701" s="28" t="s">
        <v>1270</v>
      </c>
      <c r="C701" s="4" t="s">
        <v>14</v>
      </c>
      <c r="D701" s="5">
        <v>71</v>
      </c>
      <c r="E701" s="14">
        <v>113</v>
      </c>
      <c r="F701" s="5">
        <v>1.2</v>
      </c>
      <c r="G701" s="7">
        <v>0.2</v>
      </c>
      <c r="H701" s="7">
        <v>26.7</v>
      </c>
      <c r="I701" s="5">
        <v>4.4000000000000004</v>
      </c>
      <c r="J701" s="5">
        <f t="shared" si="10"/>
        <v>1.78</v>
      </c>
      <c r="K701" s="21" t="s">
        <v>2029</v>
      </c>
      <c r="L701" s="21" t="s">
        <v>11</v>
      </c>
      <c r="M701" s="30">
        <v>100</v>
      </c>
    </row>
    <row r="702" spans="1:13" x14ac:dyDescent="0.25">
      <c r="A702" s="12" t="s">
        <v>1271</v>
      </c>
      <c r="B702" s="28" t="s">
        <v>1272</v>
      </c>
      <c r="C702" s="4" t="s">
        <v>14</v>
      </c>
      <c r="D702" s="5">
        <v>75.900000000000006</v>
      </c>
      <c r="E702" s="14">
        <v>94</v>
      </c>
      <c r="F702" s="5">
        <v>0.6</v>
      </c>
      <c r="G702" s="7">
        <v>0.2</v>
      </c>
      <c r="H702" s="7">
        <v>22.5</v>
      </c>
      <c r="I702" s="11">
        <v>3.7</v>
      </c>
      <c r="J702" s="5">
        <f t="shared" si="10"/>
        <v>1.5</v>
      </c>
      <c r="K702" s="21" t="s">
        <v>2029</v>
      </c>
      <c r="L702" s="21" t="s">
        <v>11</v>
      </c>
      <c r="M702" s="30">
        <v>100</v>
      </c>
    </row>
    <row r="703" spans="1:13" x14ac:dyDescent="0.25">
      <c r="A703" s="12" t="s">
        <v>1273</v>
      </c>
      <c r="B703" s="28" t="s">
        <v>1274</v>
      </c>
      <c r="C703" s="4" t="s">
        <v>14</v>
      </c>
      <c r="D703" s="5">
        <v>67.8</v>
      </c>
      <c r="E703" s="14">
        <v>128</v>
      </c>
      <c r="F703" s="5">
        <v>0.8</v>
      </c>
      <c r="G703" s="7">
        <v>0.5</v>
      </c>
      <c r="H703" s="7">
        <v>30.2</v>
      </c>
      <c r="I703" s="5">
        <v>8.1</v>
      </c>
      <c r="J703" s="5">
        <f t="shared" si="10"/>
        <v>2.0133333333333332</v>
      </c>
      <c r="K703" s="21" t="s">
        <v>2029</v>
      </c>
      <c r="L703" s="21" t="s">
        <v>11</v>
      </c>
      <c r="M703" s="30">
        <v>100</v>
      </c>
    </row>
    <row r="704" spans="1:13" x14ac:dyDescent="0.25">
      <c r="A704" s="12" t="s">
        <v>1275</v>
      </c>
      <c r="B704" s="28" t="s">
        <v>1276</v>
      </c>
      <c r="C704" s="4" t="s">
        <v>2328</v>
      </c>
      <c r="D704" s="5">
        <v>61.8</v>
      </c>
      <c r="E704" s="14">
        <v>134</v>
      </c>
      <c r="F704" s="5">
        <v>1.1000000000000001</v>
      </c>
      <c r="G704" s="7">
        <v>0.5</v>
      </c>
      <c r="H704" s="7">
        <v>35.5</v>
      </c>
      <c r="I704" s="5">
        <v>1.4</v>
      </c>
      <c r="J704" s="5">
        <f t="shared" si="10"/>
        <v>2.3666666666666667</v>
      </c>
      <c r="K704" s="21" t="s">
        <v>2029</v>
      </c>
      <c r="L704" s="21" t="s">
        <v>11</v>
      </c>
      <c r="M704" s="30">
        <v>100</v>
      </c>
    </row>
    <row r="705" spans="1:13" x14ac:dyDescent="0.25">
      <c r="A705" s="12" t="s">
        <v>1277</v>
      </c>
      <c r="B705" s="28" t="s">
        <v>1278</v>
      </c>
      <c r="C705" s="4" t="s">
        <v>2328</v>
      </c>
      <c r="D705" s="5">
        <v>81.099999999999994</v>
      </c>
      <c r="E705" s="14">
        <v>76</v>
      </c>
      <c r="F705" s="5">
        <v>4.0999999999999996</v>
      </c>
      <c r="G705" s="7">
        <v>1.1000000000000001</v>
      </c>
      <c r="H705" s="8">
        <v>15.2</v>
      </c>
      <c r="I705" s="8">
        <v>1.7</v>
      </c>
      <c r="J705" s="5">
        <f t="shared" si="10"/>
        <v>1.0133333333333332</v>
      </c>
      <c r="K705" s="21" t="s">
        <v>2029</v>
      </c>
      <c r="L705" s="21" t="s">
        <v>11</v>
      </c>
      <c r="M705" s="30">
        <v>100</v>
      </c>
    </row>
    <row r="706" spans="1:13" x14ac:dyDescent="0.25">
      <c r="A706" s="12" t="s">
        <v>1279</v>
      </c>
      <c r="B706" s="28" t="s">
        <v>2180</v>
      </c>
      <c r="C706" s="4" t="s">
        <v>14</v>
      </c>
      <c r="D706" s="5">
        <v>81</v>
      </c>
      <c r="E706" s="14">
        <v>76</v>
      </c>
      <c r="F706" s="5">
        <v>0.5</v>
      </c>
      <c r="G706" s="7">
        <v>0.2</v>
      </c>
      <c r="H706" s="8">
        <v>18</v>
      </c>
      <c r="I706" s="8">
        <v>3.8</v>
      </c>
      <c r="J706" s="5">
        <f t="shared" si="10"/>
        <v>1.2</v>
      </c>
      <c r="K706" s="21" t="s">
        <v>2029</v>
      </c>
      <c r="L706" s="21" t="s">
        <v>11</v>
      </c>
      <c r="M706" s="30">
        <v>100</v>
      </c>
    </row>
    <row r="707" spans="1:13" x14ac:dyDescent="0.25">
      <c r="A707" s="12" t="s">
        <v>1280</v>
      </c>
      <c r="B707" s="28" t="s">
        <v>1281</v>
      </c>
      <c r="C707" s="4" t="s">
        <v>29</v>
      </c>
      <c r="D707" s="5">
        <v>80.5</v>
      </c>
      <c r="E707" s="14">
        <v>69</v>
      </c>
      <c r="F707" s="5">
        <v>0.9</v>
      </c>
      <c r="G707" s="7">
        <v>0.1</v>
      </c>
      <c r="H707" s="8">
        <v>18.100000000000001</v>
      </c>
      <c r="I707" s="15">
        <v>0.8</v>
      </c>
      <c r="J707" s="5">
        <f t="shared" ref="J707:J770" si="11">H707/15</f>
        <v>1.2066666666666668</v>
      </c>
      <c r="K707" s="21" t="s">
        <v>2029</v>
      </c>
      <c r="L707" s="21" t="s">
        <v>11</v>
      </c>
      <c r="M707" s="30">
        <v>100</v>
      </c>
    </row>
    <row r="708" spans="1:13" x14ac:dyDescent="0.25">
      <c r="A708" s="12" t="s">
        <v>1282</v>
      </c>
      <c r="B708" s="28" t="s">
        <v>1283</v>
      </c>
      <c r="C708" s="4" t="s">
        <v>2328</v>
      </c>
      <c r="D708" s="5">
        <v>85.1</v>
      </c>
      <c r="E708" s="14">
        <v>57</v>
      </c>
      <c r="F708" s="5">
        <v>0.5</v>
      </c>
      <c r="G708" s="7">
        <v>0.1</v>
      </c>
      <c r="H708" s="8">
        <v>13.6</v>
      </c>
      <c r="I708" s="8">
        <v>1.3</v>
      </c>
      <c r="J708" s="5">
        <f t="shared" si="11"/>
        <v>0.90666666666666662</v>
      </c>
      <c r="K708" s="21" t="s">
        <v>2029</v>
      </c>
      <c r="L708" s="21" t="s">
        <v>11</v>
      </c>
      <c r="M708" s="30">
        <v>100</v>
      </c>
    </row>
    <row r="709" spans="1:13" x14ac:dyDescent="0.25">
      <c r="A709" s="12" t="s">
        <v>1284</v>
      </c>
      <c r="B709" s="28" t="s">
        <v>1285</v>
      </c>
      <c r="C709" s="4" t="s">
        <v>14</v>
      </c>
      <c r="D709" s="5">
        <v>78.099999999999994</v>
      </c>
      <c r="E709" s="14">
        <v>55</v>
      </c>
      <c r="F709" s="5">
        <v>0.4</v>
      </c>
      <c r="G709" s="7">
        <v>0.2</v>
      </c>
      <c r="H709" s="8">
        <v>12.8</v>
      </c>
      <c r="I709" s="8">
        <v>3.2</v>
      </c>
      <c r="J709" s="5">
        <f t="shared" si="11"/>
        <v>0.85333333333333339</v>
      </c>
      <c r="K709" s="21" t="s">
        <v>2029</v>
      </c>
      <c r="L709" s="21" t="s">
        <v>11</v>
      </c>
      <c r="M709" s="30">
        <v>100</v>
      </c>
    </row>
    <row r="710" spans="1:13" x14ac:dyDescent="0.25">
      <c r="A710" s="12" t="s">
        <v>1286</v>
      </c>
      <c r="B710" s="28" t="s">
        <v>1287</v>
      </c>
      <c r="C710" s="4" t="s">
        <v>2328</v>
      </c>
      <c r="D710" s="5">
        <v>77.900000000000006</v>
      </c>
      <c r="E710" s="14">
        <v>87</v>
      </c>
      <c r="F710" s="5">
        <v>0.8</v>
      </c>
      <c r="G710" s="7">
        <v>0.4</v>
      </c>
      <c r="H710" s="8">
        <v>20.100000000000001</v>
      </c>
      <c r="I710" s="8">
        <v>0</v>
      </c>
      <c r="J710" s="5">
        <f t="shared" si="11"/>
        <v>1.34</v>
      </c>
      <c r="K710" s="21" t="s">
        <v>2029</v>
      </c>
      <c r="L710" s="21" t="s">
        <v>11</v>
      </c>
      <c r="M710" s="30">
        <v>100</v>
      </c>
    </row>
    <row r="711" spans="1:13" x14ac:dyDescent="0.25">
      <c r="A711" s="12" t="s">
        <v>1288</v>
      </c>
      <c r="B711" s="28" t="s">
        <v>1289</v>
      </c>
      <c r="C711" s="4" t="s">
        <v>29</v>
      </c>
      <c r="D711" s="5">
        <v>78</v>
      </c>
      <c r="E711" s="14">
        <v>77</v>
      </c>
      <c r="F711" s="5">
        <v>0.4</v>
      </c>
      <c r="G711" s="9"/>
      <c r="H711" s="8">
        <v>20.9</v>
      </c>
      <c r="I711" s="9"/>
      <c r="J711" s="5">
        <f t="shared" si="11"/>
        <v>1.3933333333333333</v>
      </c>
      <c r="K711" s="21" t="s">
        <v>2029</v>
      </c>
      <c r="L711" s="21" t="s">
        <v>11</v>
      </c>
      <c r="M711" s="30">
        <v>100</v>
      </c>
    </row>
    <row r="712" spans="1:13" x14ac:dyDescent="0.25">
      <c r="A712" s="12" t="s">
        <v>1290</v>
      </c>
      <c r="B712" s="28" t="s">
        <v>1291</v>
      </c>
      <c r="C712" s="4" t="s">
        <v>2328</v>
      </c>
      <c r="D712" s="5">
        <v>87.3</v>
      </c>
      <c r="E712" s="14">
        <v>64</v>
      </c>
      <c r="F712" s="5">
        <v>1</v>
      </c>
      <c r="G712" s="7">
        <v>3.1</v>
      </c>
      <c r="H712" s="8">
        <v>8</v>
      </c>
      <c r="I712" s="8">
        <v>0.8</v>
      </c>
      <c r="J712" s="5">
        <f t="shared" si="11"/>
        <v>0.53333333333333333</v>
      </c>
      <c r="K712" s="21" t="s">
        <v>2029</v>
      </c>
      <c r="L712" s="21" t="s">
        <v>11</v>
      </c>
      <c r="M712" s="30">
        <v>100</v>
      </c>
    </row>
    <row r="713" spans="1:13" x14ac:dyDescent="0.25">
      <c r="A713" s="12" t="s">
        <v>1292</v>
      </c>
      <c r="B713" s="28" t="s">
        <v>1293</v>
      </c>
      <c r="C713" s="4" t="s">
        <v>2328</v>
      </c>
      <c r="D713" s="5">
        <v>73.8</v>
      </c>
      <c r="E713" s="14">
        <v>111</v>
      </c>
      <c r="F713" s="5">
        <v>0.9</v>
      </c>
      <c r="G713" s="7">
        <v>2.2999999999999998</v>
      </c>
      <c r="H713" s="8">
        <v>21.6</v>
      </c>
      <c r="I713" s="8">
        <v>1</v>
      </c>
      <c r="J713" s="5">
        <f t="shared" si="11"/>
        <v>1.4400000000000002</v>
      </c>
      <c r="K713" s="21" t="s">
        <v>2029</v>
      </c>
      <c r="L713" s="21" t="s">
        <v>11</v>
      </c>
      <c r="M713" s="30">
        <v>100</v>
      </c>
    </row>
    <row r="714" spans="1:13" x14ac:dyDescent="0.25">
      <c r="A714" s="12" t="s">
        <v>1294</v>
      </c>
      <c r="B714" s="28" t="s">
        <v>1295</v>
      </c>
      <c r="C714" s="4" t="s">
        <v>29</v>
      </c>
      <c r="D714" s="5">
        <v>75.5</v>
      </c>
      <c r="E714" s="14">
        <v>92</v>
      </c>
      <c r="F714" s="5">
        <v>0.5</v>
      </c>
      <c r="G714" s="7">
        <v>1.1000000000000001</v>
      </c>
      <c r="H714" s="8">
        <v>22.4</v>
      </c>
      <c r="I714" s="15">
        <v>9.5</v>
      </c>
      <c r="J714" s="5">
        <f t="shared" si="11"/>
        <v>1.4933333333333332</v>
      </c>
      <c r="K714" s="21" t="s">
        <v>2029</v>
      </c>
      <c r="L714" s="21" t="s">
        <v>11</v>
      </c>
      <c r="M714" s="30">
        <v>100</v>
      </c>
    </row>
    <row r="715" spans="1:13" x14ac:dyDescent="0.25">
      <c r="A715" s="12" t="s">
        <v>1296</v>
      </c>
      <c r="B715" s="28" t="s">
        <v>1297</v>
      </c>
      <c r="C715" s="4" t="s">
        <v>29</v>
      </c>
      <c r="D715" s="5">
        <v>92.1</v>
      </c>
      <c r="E715" s="14">
        <v>28</v>
      </c>
      <c r="F715" s="5">
        <v>0.5</v>
      </c>
      <c r="G715" s="7">
        <v>0.2</v>
      </c>
      <c r="H715" s="8">
        <v>6.9</v>
      </c>
      <c r="I715" s="15">
        <v>0.4</v>
      </c>
      <c r="J715" s="5">
        <f t="shared" si="11"/>
        <v>0.46</v>
      </c>
      <c r="K715" s="21" t="s">
        <v>2029</v>
      </c>
      <c r="L715" s="21" t="s">
        <v>11</v>
      </c>
      <c r="M715" s="30">
        <v>100</v>
      </c>
    </row>
    <row r="716" spans="1:13" x14ac:dyDescent="0.25">
      <c r="A716" s="12" t="s">
        <v>1298</v>
      </c>
      <c r="B716" s="28" t="s">
        <v>1299</v>
      </c>
      <c r="C716" s="4" t="s">
        <v>29</v>
      </c>
      <c r="D716" s="5">
        <v>81.7</v>
      </c>
      <c r="E716" s="14">
        <v>65</v>
      </c>
      <c r="F716" s="5">
        <v>1</v>
      </c>
      <c r="G716" s="7">
        <v>0.3</v>
      </c>
      <c r="H716" s="8">
        <v>16.3</v>
      </c>
      <c r="I716" s="15">
        <v>3.2</v>
      </c>
      <c r="J716" s="5">
        <f t="shared" si="11"/>
        <v>1.0866666666666667</v>
      </c>
      <c r="K716" s="21" t="s">
        <v>2029</v>
      </c>
      <c r="L716" s="21" t="s">
        <v>11</v>
      </c>
      <c r="M716" s="30">
        <v>100</v>
      </c>
    </row>
    <row r="717" spans="1:13" x14ac:dyDescent="0.25">
      <c r="A717" s="12" t="s">
        <v>1300</v>
      </c>
      <c r="B717" s="28" t="s">
        <v>1301</v>
      </c>
      <c r="C717" s="4" t="s">
        <v>14</v>
      </c>
      <c r="D717" s="5">
        <v>87.7</v>
      </c>
      <c r="E717" s="14">
        <v>48</v>
      </c>
      <c r="F717" s="5">
        <v>1.6</v>
      </c>
      <c r="G717" s="7">
        <v>0.6</v>
      </c>
      <c r="H717" s="8">
        <v>9.1</v>
      </c>
      <c r="I717" s="8">
        <v>45</v>
      </c>
      <c r="J717" s="5">
        <f t="shared" si="11"/>
        <v>0.60666666666666669</v>
      </c>
      <c r="K717" s="21" t="s">
        <v>2029</v>
      </c>
      <c r="L717" s="21" t="s">
        <v>11</v>
      </c>
      <c r="M717" s="30">
        <v>100</v>
      </c>
    </row>
    <row r="718" spans="1:13" x14ac:dyDescent="0.25">
      <c r="A718" s="12" t="s">
        <v>1302</v>
      </c>
      <c r="B718" s="28" t="s">
        <v>1303</v>
      </c>
      <c r="C718" s="4" t="s">
        <v>2328</v>
      </c>
      <c r="D718" s="5">
        <v>83.4</v>
      </c>
      <c r="E718" s="14">
        <v>63</v>
      </c>
      <c r="F718" s="5">
        <v>1.1000000000000001</v>
      </c>
      <c r="G718" s="7">
        <v>0.5</v>
      </c>
      <c r="H718" s="8">
        <v>13.9</v>
      </c>
      <c r="I718" s="8">
        <v>2.1</v>
      </c>
      <c r="J718" s="5">
        <f t="shared" si="11"/>
        <v>0.92666666666666664</v>
      </c>
      <c r="K718" s="21" t="s">
        <v>2029</v>
      </c>
      <c r="L718" s="21" t="s">
        <v>11</v>
      </c>
      <c r="M718" s="30">
        <v>100</v>
      </c>
    </row>
    <row r="719" spans="1:13" x14ac:dyDescent="0.25">
      <c r="A719" s="12" t="s">
        <v>1304</v>
      </c>
      <c r="B719" s="28" t="s">
        <v>1305</v>
      </c>
      <c r="C719" s="4" t="s">
        <v>2328</v>
      </c>
      <c r="D719" s="5">
        <v>69.400000000000006</v>
      </c>
      <c r="E719" s="14">
        <v>119</v>
      </c>
      <c r="F719" s="5">
        <v>1.4</v>
      </c>
      <c r="G719" s="7">
        <v>0.2</v>
      </c>
      <c r="H719" s="8">
        <v>28.1</v>
      </c>
      <c r="I719" s="8">
        <v>1.4</v>
      </c>
      <c r="J719" s="5">
        <f t="shared" si="11"/>
        <v>1.8733333333333335</v>
      </c>
      <c r="K719" s="21" t="s">
        <v>2029</v>
      </c>
      <c r="L719" s="21" t="s">
        <v>11</v>
      </c>
      <c r="M719" s="30">
        <v>100</v>
      </c>
    </row>
    <row r="720" spans="1:13" x14ac:dyDescent="0.25">
      <c r="A720" s="12" t="s">
        <v>1306</v>
      </c>
      <c r="B720" s="28" t="s">
        <v>1307</v>
      </c>
      <c r="C720" s="4" t="s">
        <v>2328</v>
      </c>
      <c r="D720" s="5">
        <v>67.8</v>
      </c>
      <c r="E720" s="14">
        <v>126</v>
      </c>
      <c r="F720" s="5">
        <v>1.6</v>
      </c>
      <c r="G720" s="7">
        <v>0.2</v>
      </c>
      <c r="H720" s="8">
        <v>24.5</v>
      </c>
      <c r="I720" s="8">
        <v>1.5</v>
      </c>
      <c r="J720" s="5">
        <f t="shared" si="11"/>
        <v>1.6333333333333333</v>
      </c>
      <c r="K720" s="21" t="s">
        <v>2029</v>
      </c>
      <c r="L720" s="21" t="s">
        <v>11</v>
      </c>
      <c r="M720" s="30">
        <v>100</v>
      </c>
    </row>
    <row r="721" spans="1:13" x14ac:dyDescent="0.25">
      <c r="A721" s="12" t="s">
        <v>1308</v>
      </c>
      <c r="B721" s="28" t="s">
        <v>1309</v>
      </c>
      <c r="C721" s="4" t="s">
        <v>14</v>
      </c>
      <c r="D721" s="5">
        <v>88</v>
      </c>
      <c r="E721" s="14">
        <v>44</v>
      </c>
      <c r="F721" s="5">
        <v>2.4</v>
      </c>
      <c r="G721" s="7">
        <v>0.1</v>
      </c>
      <c r="H721" s="8">
        <v>8.3000000000000007</v>
      </c>
      <c r="I721" s="9"/>
      <c r="J721" s="5">
        <f t="shared" si="11"/>
        <v>0.55333333333333334</v>
      </c>
      <c r="K721" s="21" t="s">
        <v>2029</v>
      </c>
      <c r="L721" s="21" t="s">
        <v>11</v>
      </c>
      <c r="M721" s="30">
        <v>100</v>
      </c>
    </row>
    <row r="722" spans="1:13" x14ac:dyDescent="0.25">
      <c r="A722" s="12" t="s">
        <v>1310</v>
      </c>
      <c r="B722" s="28" t="s">
        <v>1311</v>
      </c>
      <c r="C722" s="4" t="s">
        <v>2328</v>
      </c>
      <c r="D722" s="5">
        <v>81.2</v>
      </c>
      <c r="E722" s="14">
        <v>74</v>
      </c>
      <c r="F722" s="5">
        <v>0.8</v>
      </c>
      <c r="G722" s="7">
        <v>0.3</v>
      </c>
      <c r="H722" s="8">
        <v>17.100000000000001</v>
      </c>
      <c r="I722" s="8">
        <v>3.1</v>
      </c>
      <c r="J722" s="5">
        <f t="shared" si="11"/>
        <v>1.1400000000000001</v>
      </c>
      <c r="K722" s="21" t="s">
        <v>2029</v>
      </c>
      <c r="L722" s="21" t="s">
        <v>11</v>
      </c>
      <c r="M722" s="30">
        <v>100</v>
      </c>
    </row>
    <row r="723" spans="1:13" x14ac:dyDescent="0.25">
      <c r="A723" s="12" t="s">
        <v>1312</v>
      </c>
      <c r="B723" s="28" t="s">
        <v>1313</v>
      </c>
      <c r="C723" s="4" t="s">
        <v>14</v>
      </c>
      <c r="D723" s="5">
        <v>66.7</v>
      </c>
      <c r="E723" s="14">
        <v>159</v>
      </c>
      <c r="F723" s="5">
        <v>3.1</v>
      </c>
      <c r="G723" s="7">
        <v>5.8</v>
      </c>
      <c r="H723" s="8">
        <v>23.5</v>
      </c>
      <c r="I723" s="9"/>
      <c r="J723" s="5">
        <f t="shared" si="11"/>
        <v>1.5666666666666667</v>
      </c>
      <c r="K723" s="21" t="s">
        <v>2029</v>
      </c>
      <c r="L723" s="21" t="s">
        <v>11</v>
      </c>
      <c r="M723" s="30">
        <v>100</v>
      </c>
    </row>
    <row r="724" spans="1:13" x14ac:dyDescent="0.25">
      <c r="A724" s="12" t="s">
        <v>1314</v>
      </c>
      <c r="B724" s="28" t="s">
        <v>1315</v>
      </c>
      <c r="C724" s="4" t="s">
        <v>14</v>
      </c>
      <c r="D724" s="5">
        <v>16.100000000000001</v>
      </c>
      <c r="E724" s="14">
        <v>338</v>
      </c>
      <c r="F724" s="5">
        <v>1.5</v>
      </c>
      <c r="G724" s="7">
        <v>1.2</v>
      </c>
      <c r="H724" s="8">
        <v>80.3</v>
      </c>
      <c r="I724" s="9"/>
      <c r="J724" s="5">
        <f t="shared" si="11"/>
        <v>5.3533333333333335</v>
      </c>
      <c r="K724" s="21" t="s">
        <v>2029</v>
      </c>
      <c r="L724" s="21" t="s">
        <v>11</v>
      </c>
      <c r="M724" s="30">
        <v>100</v>
      </c>
    </row>
    <row r="725" spans="1:13" x14ac:dyDescent="0.25">
      <c r="A725" s="12" t="s">
        <v>1316</v>
      </c>
      <c r="B725" s="28" t="s">
        <v>1317</v>
      </c>
      <c r="C725" s="4" t="s">
        <v>2328</v>
      </c>
      <c r="D725" s="5">
        <v>63.7</v>
      </c>
      <c r="E725" s="14">
        <v>144</v>
      </c>
      <c r="F725" s="5">
        <v>1.1000000000000001</v>
      </c>
      <c r="G725" s="7">
        <v>0.4</v>
      </c>
      <c r="H725" s="8">
        <v>34.1</v>
      </c>
      <c r="I725" s="8">
        <v>0.4</v>
      </c>
      <c r="J725" s="5">
        <f t="shared" si="11"/>
        <v>2.2733333333333334</v>
      </c>
      <c r="K725" s="21" t="s">
        <v>2029</v>
      </c>
      <c r="L725" s="21" t="s">
        <v>11</v>
      </c>
      <c r="M725" s="30">
        <v>100</v>
      </c>
    </row>
    <row r="726" spans="1:13" ht="22.5" x14ac:dyDescent="0.25">
      <c r="A726" s="12" t="s">
        <v>1318</v>
      </c>
      <c r="B726" s="28" t="s">
        <v>1319</v>
      </c>
      <c r="C726" s="4" t="s">
        <v>2328</v>
      </c>
      <c r="D726" s="5">
        <v>5</v>
      </c>
      <c r="E726" s="14">
        <v>485</v>
      </c>
      <c r="F726" s="5">
        <v>1.7</v>
      </c>
      <c r="G726" s="13" t="s">
        <v>1320</v>
      </c>
      <c r="H726" s="8">
        <v>69.7</v>
      </c>
      <c r="I726" s="8">
        <v>0.6</v>
      </c>
      <c r="J726" s="5">
        <f t="shared" si="11"/>
        <v>4.6466666666666665</v>
      </c>
      <c r="K726" s="21" t="s">
        <v>2029</v>
      </c>
      <c r="L726" s="21" t="s">
        <v>11</v>
      </c>
      <c r="M726" s="30">
        <v>100</v>
      </c>
    </row>
    <row r="727" spans="1:13" x14ac:dyDescent="0.25">
      <c r="A727" s="12" t="s">
        <v>1321</v>
      </c>
      <c r="B727" s="28" t="s">
        <v>1322</v>
      </c>
      <c r="C727" s="4" t="s">
        <v>2328</v>
      </c>
      <c r="D727" s="5">
        <v>3.6</v>
      </c>
      <c r="E727" s="14">
        <v>405</v>
      </c>
      <c r="F727" s="5">
        <v>4.8</v>
      </c>
      <c r="G727" s="7">
        <v>5.0999999999999996</v>
      </c>
      <c r="H727" s="8">
        <v>84.9</v>
      </c>
      <c r="I727" s="8">
        <v>0.4</v>
      </c>
      <c r="J727" s="5">
        <f t="shared" si="11"/>
        <v>5.66</v>
      </c>
      <c r="K727" s="21" t="s">
        <v>2029</v>
      </c>
      <c r="L727" s="21" t="s">
        <v>11</v>
      </c>
      <c r="M727" s="30">
        <v>100</v>
      </c>
    </row>
    <row r="728" spans="1:13" x14ac:dyDescent="0.25">
      <c r="A728" s="12" t="s">
        <v>1323</v>
      </c>
      <c r="B728" s="28" t="s">
        <v>1324</v>
      </c>
      <c r="C728" s="4" t="s">
        <v>2328</v>
      </c>
      <c r="D728" s="5">
        <v>25.2</v>
      </c>
      <c r="E728" s="14">
        <v>320</v>
      </c>
      <c r="F728" s="5">
        <v>3.5</v>
      </c>
      <c r="G728" s="7">
        <v>5.7</v>
      </c>
      <c r="H728" s="8">
        <v>63.7</v>
      </c>
      <c r="I728" s="8">
        <v>4.9000000000000004</v>
      </c>
      <c r="J728" s="5">
        <f t="shared" si="11"/>
        <v>4.246666666666667</v>
      </c>
      <c r="K728" s="21" t="s">
        <v>2029</v>
      </c>
      <c r="L728" s="21" t="s">
        <v>11</v>
      </c>
      <c r="M728" s="30">
        <v>100</v>
      </c>
    </row>
    <row r="729" spans="1:13" x14ac:dyDescent="0.25">
      <c r="A729" s="12" t="s">
        <v>1325</v>
      </c>
      <c r="B729" s="28" t="s">
        <v>1326</v>
      </c>
      <c r="C729" s="4" t="s">
        <v>14</v>
      </c>
      <c r="D729" s="5">
        <v>63.3</v>
      </c>
      <c r="E729" s="14">
        <v>163</v>
      </c>
      <c r="F729" s="5">
        <v>1.1000000000000001</v>
      </c>
      <c r="G729" s="7">
        <v>4.3</v>
      </c>
      <c r="H729" s="7">
        <v>30</v>
      </c>
      <c r="I729" s="9"/>
      <c r="J729" s="5">
        <f t="shared" si="11"/>
        <v>2</v>
      </c>
      <c r="K729" s="21" t="s">
        <v>2029</v>
      </c>
      <c r="L729" s="21" t="s">
        <v>11</v>
      </c>
      <c r="M729" s="30">
        <v>100</v>
      </c>
    </row>
    <row r="730" spans="1:13" x14ac:dyDescent="0.25">
      <c r="A730" s="12" t="s">
        <v>1327</v>
      </c>
      <c r="B730" s="28" t="s">
        <v>1328</v>
      </c>
      <c r="C730" s="4" t="s">
        <v>14</v>
      </c>
      <c r="D730" s="5">
        <v>86.7</v>
      </c>
      <c r="E730" s="14">
        <v>49</v>
      </c>
      <c r="F730" s="5">
        <v>1.6</v>
      </c>
      <c r="G730" s="7">
        <v>0.3</v>
      </c>
      <c r="H730" s="7">
        <v>10</v>
      </c>
      <c r="I730" s="9"/>
      <c r="J730" s="5">
        <f t="shared" si="11"/>
        <v>0.66666666666666663</v>
      </c>
      <c r="K730" s="21" t="s">
        <v>2029</v>
      </c>
      <c r="L730" s="21" t="s">
        <v>11</v>
      </c>
      <c r="M730" s="30">
        <v>100</v>
      </c>
    </row>
    <row r="731" spans="1:13" x14ac:dyDescent="0.25">
      <c r="A731" s="12" t="s">
        <v>1329</v>
      </c>
      <c r="B731" s="28" t="s">
        <v>1330</v>
      </c>
      <c r="C731" s="4" t="s">
        <v>14</v>
      </c>
      <c r="D731" s="5">
        <v>78.7</v>
      </c>
      <c r="E731" s="14">
        <v>82</v>
      </c>
      <c r="F731" s="5">
        <v>0.4</v>
      </c>
      <c r="G731" s="7">
        <v>0.3</v>
      </c>
      <c r="H731" s="7">
        <v>19.7</v>
      </c>
      <c r="I731" s="8">
        <v>2.4</v>
      </c>
      <c r="J731" s="5">
        <f t="shared" si="11"/>
        <v>1.3133333333333332</v>
      </c>
      <c r="K731" s="21" t="s">
        <v>2029</v>
      </c>
      <c r="L731" s="21" t="s">
        <v>11</v>
      </c>
      <c r="M731" s="30">
        <v>100</v>
      </c>
    </row>
    <row r="732" spans="1:13" x14ac:dyDescent="0.25">
      <c r="A732" s="12" t="s">
        <v>1331</v>
      </c>
      <c r="B732" s="28" t="s">
        <v>1332</v>
      </c>
      <c r="C732" s="4" t="s">
        <v>14</v>
      </c>
      <c r="D732" s="5">
        <v>25</v>
      </c>
      <c r="E732" s="14">
        <v>296</v>
      </c>
      <c r="F732" s="5">
        <v>1.1000000000000001</v>
      </c>
      <c r="G732" s="7">
        <v>0.6</v>
      </c>
      <c r="H732" s="7">
        <v>71.400000000000006</v>
      </c>
      <c r="I732" s="9"/>
      <c r="J732" s="5">
        <f t="shared" si="11"/>
        <v>4.7600000000000007</v>
      </c>
      <c r="K732" s="21" t="s">
        <v>2029</v>
      </c>
      <c r="L732" s="21" t="s">
        <v>11</v>
      </c>
      <c r="M732" s="30">
        <v>100</v>
      </c>
    </row>
    <row r="733" spans="1:13" x14ac:dyDescent="0.25">
      <c r="A733" s="12" t="s">
        <v>1333</v>
      </c>
      <c r="B733" s="28" t="s">
        <v>1334</v>
      </c>
      <c r="C733" s="4" t="s">
        <v>2328</v>
      </c>
      <c r="D733" s="5">
        <v>28.9</v>
      </c>
      <c r="E733" s="14">
        <v>281</v>
      </c>
      <c r="F733" s="5">
        <v>2.4</v>
      </c>
      <c r="G733" s="7">
        <v>0.7</v>
      </c>
      <c r="H733" s="7">
        <v>66.099999999999994</v>
      </c>
      <c r="I733" s="8">
        <v>1</v>
      </c>
      <c r="J733" s="5">
        <f t="shared" si="11"/>
        <v>4.4066666666666663</v>
      </c>
      <c r="K733" s="21" t="s">
        <v>2029</v>
      </c>
      <c r="L733" s="21" t="s">
        <v>11</v>
      </c>
      <c r="M733" s="30">
        <v>100</v>
      </c>
    </row>
    <row r="734" spans="1:13" x14ac:dyDescent="0.25">
      <c r="A734" s="12" t="s">
        <v>1335</v>
      </c>
      <c r="B734" s="28" t="s">
        <v>1336</v>
      </c>
      <c r="C734" s="4" t="s">
        <v>2328</v>
      </c>
      <c r="D734" s="5">
        <v>27.1</v>
      </c>
      <c r="E734" s="14">
        <v>295</v>
      </c>
      <c r="F734" s="5">
        <v>2.2999999999999998</v>
      </c>
      <c r="G734" s="7">
        <v>2.1</v>
      </c>
      <c r="H734" s="7">
        <v>66.900000000000006</v>
      </c>
      <c r="I734" s="8">
        <v>1.3</v>
      </c>
      <c r="J734" s="5">
        <f t="shared" si="11"/>
        <v>4.46</v>
      </c>
      <c r="K734" s="21" t="s">
        <v>2029</v>
      </c>
      <c r="L734" s="21" t="s">
        <v>11</v>
      </c>
      <c r="M734" s="30">
        <v>100</v>
      </c>
    </row>
    <row r="735" spans="1:13" x14ac:dyDescent="0.25">
      <c r="A735" s="12" t="s">
        <v>1337</v>
      </c>
      <c r="B735" s="28" t="s">
        <v>1338</v>
      </c>
      <c r="C735" s="4" t="s">
        <v>14</v>
      </c>
      <c r="D735" s="5">
        <v>47.1</v>
      </c>
      <c r="E735" s="14">
        <v>242</v>
      </c>
      <c r="F735" s="5">
        <v>6.4</v>
      </c>
      <c r="G735" s="7">
        <v>7.1</v>
      </c>
      <c r="H735" s="7">
        <v>38.200000000000003</v>
      </c>
      <c r="I735" s="9"/>
      <c r="J735" s="5">
        <f t="shared" si="11"/>
        <v>2.5466666666666669</v>
      </c>
      <c r="K735" s="21" t="s">
        <v>2029</v>
      </c>
      <c r="L735" s="21" t="s">
        <v>11</v>
      </c>
      <c r="M735" s="30">
        <v>100</v>
      </c>
    </row>
    <row r="736" spans="1:13" x14ac:dyDescent="0.25">
      <c r="A736" s="12" t="s">
        <v>1339</v>
      </c>
      <c r="B736" s="28" t="s">
        <v>1340</v>
      </c>
      <c r="C736" s="4" t="s">
        <v>65</v>
      </c>
      <c r="D736" s="5">
        <v>13.8</v>
      </c>
      <c r="E736" s="14">
        <v>338</v>
      </c>
      <c r="F736" s="5">
        <v>2.9</v>
      </c>
      <c r="G736" s="7">
        <v>0.4</v>
      </c>
      <c r="H736" s="7">
        <v>80.599999999999994</v>
      </c>
      <c r="I736" s="8">
        <v>5.3</v>
      </c>
      <c r="J736" s="5">
        <f t="shared" si="11"/>
        <v>5.3733333333333331</v>
      </c>
      <c r="K736" s="21" t="s">
        <v>2029</v>
      </c>
      <c r="L736" s="21" t="s">
        <v>11</v>
      </c>
      <c r="M736" s="30">
        <v>100</v>
      </c>
    </row>
    <row r="737" spans="1:13" x14ac:dyDescent="0.25">
      <c r="A737" s="12" t="s">
        <v>1341</v>
      </c>
      <c r="B737" s="28" t="s">
        <v>1342</v>
      </c>
      <c r="C737" s="4" t="s">
        <v>65</v>
      </c>
      <c r="D737" s="5">
        <v>10.1</v>
      </c>
      <c r="E737" s="14">
        <v>353</v>
      </c>
      <c r="F737" s="5">
        <v>2.9</v>
      </c>
      <c r="G737" s="7">
        <v>0.5</v>
      </c>
      <c r="H737" s="7">
        <v>84.4</v>
      </c>
      <c r="I737" s="8">
        <v>3.7</v>
      </c>
      <c r="J737" s="5">
        <f t="shared" si="11"/>
        <v>5.6266666666666669</v>
      </c>
      <c r="K737" s="21" t="s">
        <v>2029</v>
      </c>
      <c r="L737" s="21" t="s">
        <v>11</v>
      </c>
      <c r="M737" s="30">
        <v>100</v>
      </c>
    </row>
    <row r="738" spans="1:13" x14ac:dyDescent="0.25">
      <c r="A738" s="12" t="s">
        <v>1343</v>
      </c>
      <c r="B738" s="28" t="s">
        <v>2181</v>
      </c>
      <c r="C738" s="4" t="s">
        <v>29</v>
      </c>
      <c r="D738" s="5">
        <v>62</v>
      </c>
      <c r="E738" s="14">
        <v>184</v>
      </c>
      <c r="F738" s="5">
        <v>18.8</v>
      </c>
      <c r="G738" s="5">
        <v>14</v>
      </c>
      <c r="H738" s="5">
        <v>0</v>
      </c>
      <c r="I738" s="11">
        <v>0</v>
      </c>
      <c r="J738" s="5">
        <f t="shared" si="11"/>
        <v>0</v>
      </c>
      <c r="K738" s="21" t="s">
        <v>2030</v>
      </c>
      <c r="L738" s="21" t="s">
        <v>11</v>
      </c>
      <c r="M738" s="30">
        <v>100</v>
      </c>
    </row>
    <row r="739" spans="1:13" x14ac:dyDescent="0.25">
      <c r="A739" s="12" t="s">
        <v>1344</v>
      </c>
      <c r="B739" s="28" t="s">
        <v>2182</v>
      </c>
      <c r="C739" s="4" t="s">
        <v>29</v>
      </c>
      <c r="D739" s="5">
        <v>69</v>
      </c>
      <c r="E739" s="14">
        <v>174</v>
      </c>
      <c r="F739" s="5">
        <v>19.600000000000001</v>
      </c>
      <c r="G739" s="5">
        <v>10</v>
      </c>
      <c r="H739" s="5">
        <v>0</v>
      </c>
      <c r="I739" s="11">
        <v>0</v>
      </c>
      <c r="J739" s="5">
        <f t="shared" si="11"/>
        <v>0</v>
      </c>
      <c r="K739" s="21" t="s">
        <v>2030</v>
      </c>
      <c r="L739" s="21" t="s">
        <v>11</v>
      </c>
      <c r="M739" s="30">
        <v>100</v>
      </c>
    </row>
    <row r="740" spans="1:13" x14ac:dyDescent="0.25">
      <c r="A740" s="12" t="s">
        <v>1345</v>
      </c>
      <c r="B740" s="28" t="s">
        <v>2183</v>
      </c>
      <c r="C740" s="4" t="s">
        <v>29</v>
      </c>
      <c r="D740" s="5">
        <v>68</v>
      </c>
      <c r="E740" s="14">
        <v>190</v>
      </c>
      <c r="F740" s="5">
        <v>19.100000000000001</v>
      </c>
      <c r="G740" s="5">
        <v>12</v>
      </c>
      <c r="H740" s="5">
        <v>0</v>
      </c>
      <c r="I740" s="11">
        <v>0</v>
      </c>
      <c r="J740" s="5">
        <f t="shared" si="11"/>
        <v>0</v>
      </c>
      <c r="K740" s="21" t="s">
        <v>2030</v>
      </c>
      <c r="L740" s="21" t="s">
        <v>11</v>
      </c>
      <c r="M740" s="30">
        <v>100</v>
      </c>
    </row>
    <row r="741" spans="1:13" x14ac:dyDescent="0.25">
      <c r="A741" s="12" t="s">
        <v>1346</v>
      </c>
      <c r="B741" s="28" t="s">
        <v>1347</v>
      </c>
      <c r="C741" s="4" t="s">
        <v>29</v>
      </c>
      <c r="D741" s="5">
        <v>51.1</v>
      </c>
      <c r="E741" s="14">
        <v>349</v>
      </c>
      <c r="F741" s="5">
        <v>16.399999999999999</v>
      </c>
      <c r="G741" s="5">
        <v>31.5</v>
      </c>
      <c r="H741" s="5">
        <v>0</v>
      </c>
      <c r="I741" s="11">
        <v>0</v>
      </c>
      <c r="J741" s="5">
        <f t="shared" si="11"/>
        <v>0</v>
      </c>
      <c r="K741" s="21" t="s">
        <v>2030</v>
      </c>
      <c r="L741" s="21" t="s">
        <v>11</v>
      </c>
      <c r="M741" s="30">
        <v>100</v>
      </c>
    </row>
    <row r="742" spans="1:13" x14ac:dyDescent="0.25">
      <c r="A742" s="12" t="s">
        <v>1348</v>
      </c>
      <c r="B742" s="28" t="s">
        <v>1349</v>
      </c>
      <c r="C742" s="4" t="s">
        <v>29</v>
      </c>
      <c r="D742" s="5">
        <v>55.9</v>
      </c>
      <c r="E742" s="14">
        <v>298</v>
      </c>
      <c r="F742" s="5">
        <v>18.2</v>
      </c>
      <c r="G742" s="5">
        <v>25</v>
      </c>
      <c r="H742" s="5">
        <v>0</v>
      </c>
      <c r="I742" s="11">
        <v>0</v>
      </c>
      <c r="J742" s="5">
        <f t="shared" si="11"/>
        <v>0</v>
      </c>
      <c r="K742" s="21" t="s">
        <v>2030</v>
      </c>
      <c r="L742" s="21" t="s">
        <v>11</v>
      </c>
      <c r="M742" s="30">
        <v>100</v>
      </c>
    </row>
    <row r="743" spans="1:13" x14ac:dyDescent="0.25">
      <c r="A743" s="12" t="s">
        <v>1350</v>
      </c>
      <c r="B743" s="28" t="s">
        <v>2184</v>
      </c>
      <c r="C743" s="4" t="s">
        <v>29</v>
      </c>
      <c r="D743" s="5">
        <v>82</v>
      </c>
      <c r="E743" s="14">
        <v>75</v>
      </c>
      <c r="F743" s="5">
        <v>13.8</v>
      </c>
      <c r="G743" s="5">
        <v>1.9</v>
      </c>
      <c r="H743" s="5">
        <v>0.7</v>
      </c>
      <c r="I743" s="11">
        <v>0</v>
      </c>
      <c r="J743" s="5">
        <f t="shared" si="11"/>
        <v>4.6666666666666662E-2</v>
      </c>
      <c r="K743" s="21" t="s">
        <v>2030</v>
      </c>
      <c r="L743" s="21" t="s">
        <v>11</v>
      </c>
      <c r="M743" s="30">
        <v>100</v>
      </c>
    </row>
    <row r="744" spans="1:13" x14ac:dyDescent="0.25">
      <c r="A744" s="12" t="s">
        <v>1351</v>
      </c>
      <c r="B744" s="28" t="s">
        <v>1352</v>
      </c>
      <c r="C744" s="4" t="s">
        <v>2330</v>
      </c>
      <c r="D744" s="5">
        <v>53.4</v>
      </c>
      <c r="E744" s="14">
        <v>261</v>
      </c>
      <c r="F744" s="5">
        <v>27.4</v>
      </c>
      <c r="G744" s="5">
        <v>16.100000000000001</v>
      </c>
      <c r="H744" s="5">
        <v>1.6</v>
      </c>
      <c r="I744" s="11">
        <v>0</v>
      </c>
      <c r="J744" s="5">
        <f t="shared" si="11"/>
        <v>0.10666666666666667</v>
      </c>
      <c r="K744" s="21" t="s">
        <v>2030</v>
      </c>
      <c r="L744" s="21" t="s">
        <v>11</v>
      </c>
      <c r="M744" s="30">
        <v>100</v>
      </c>
    </row>
    <row r="745" spans="1:13" x14ac:dyDescent="0.25">
      <c r="A745" s="12" t="s">
        <v>1353</v>
      </c>
      <c r="B745" s="28" t="s">
        <v>2185</v>
      </c>
      <c r="C745" s="4" t="s">
        <v>29</v>
      </c>
      <c r="D745" s="5">
        <v>42</v>
      </c>
      <c r="E745" s="14">
        <v>453</v>
      </c>
      <c r="F745" s="5">
        <v>11.9</v>
      </c>
      <c r="G745" s="5">
        <v>45</v>
      </c>
      <c r="H745" s="5">
        <v>0</v>
      </c>
      <c r="I745" s="11">
        <v>0</v>
      </c>
      <c r="J745" s="5">
        <f t="shared" si="11"/>
        <v>0</v>
      </c>
      <c r="K745" s="21" t="s">
        <v>2030</v>
      </c>
      <c r="L745" s="21" t="s">
        <v>11</v>
      </c>
      <c r="M745" s="30">
        <v>100</v>
      </c>
    </row>
    <row r="746" spans="1:13" x14ac:dyDescent="0.25">
      <c r="A746" s="12" t="s">
        <v>1354</v>
      </c>
      <c r="B746" s="28" t="s">
        <v>2186</v>
      </c>
      <c r="C746" s="4" t="s">
        <v>29</v>
      </c>
      <c r="D746" s="5">
        <v>50</v>
      </c>
      <c r="E746" s="14">
        <v>371</v>
      </c>
      <c r="F746" s="5">
        <v>14.1</v>
      </c>
      <c r="G746" s="5">
        <v>35</v>
      </c>
      <c r="H746" s="5">
        <v>0</v>
      </c>
      <c r="I746" s="11">
        <v>0</v>
      </c>
      <c r="J746" s="5">
        <f t="shared" si="11"/>
        <v>0</v>
      </c>
      <c r="K746" s="21" t="s">
        <v>2030</v>
      </c>
      <c r="L746" s="21" t="s">
        <v>11</v>
      </c>
      <c r="M746" s="30">
        <v>100</v>
      </c>
    </row>
    <row r="747" spans="1:13" x14ac:dyDescent="0.25">
      <c r="A747" s="12" t="s">
        <v>1355</v>
      </c>
      <c r="B747" s="28" t="s">
        <v>1356</v>
      </c>
      <c r="C747" s="4" t="s">
        <v>29</v>
      </c>
      <c r="D747" s="5">
        <v>77.099999999999994</v>
      </c>
      <c r="E747" s="14">
        <v>110</v>
      </c>
      <c r="F747" s="5">
        <v>16.3</v>
      </c>
      <c r="G747" s="5">
        <v>4.5999999999999996</v>
      </c>
      <c r="H747" s="5">
        <v>0.8</v>
      </c>
      <c r="I747" s="11">
        <v>0</v>
      </c>
      <c r="J747" s="5">
        <f t="shared" si="11"/>
        <v>5.3333333333333337E-2</v>
      </c>
      <c r="K747" s="21" t="s">
        <v>2030</v>
      </c>
      <c r="L747" s="21" t="s">
        <v>11</v>
      </c>
      <c r="M747" s="30">
        <v>100</v>
      </c>
    </row>
    <row r="748" spans="1:13" x14ac:dyDescent="0.25">
      <c r="A748" s="12" t="s">
        <v>1357</v>
      </c>
      <c r="B748" s="28" t="s">
        <v>1358</v>
      </c>
      <c r="C748" s="4" t="s">
        <v>29</v>
      </c>
      <c r="D748" s="5">
        <v>72.3</v>
      </c>
      <c r="E748" s="14">
        <v>129</v>
      </c>
      <c r="F748" s="5">
        <v>19.7</v>
      </c>
      <c r="G748" s="5">
        <v>4.8</v>
      </c>
      <c r="H748" s="5">
        <v>1.7</v>
      </c>
      <c r="I748" s="11">
        <v>0</v>
      </c>
      <c r="J748" s="5">
        <f t="shared" si="11"/>
        <v>0.11333333333333333</v>
      </c>
      <c r="K748" s="21" t="s">
        <v>2030</v>
      </c>
      <c r="L748" s="21" t="s">
        <v>11</v>
      </c>
      <c r="M748" s="30">
        <v>100</v>
      </c>
    </row>
    <row r="749" spans="1:13" x14ac:dyDescent="0.25">
      <c r="A749" s="12" t="s">
        <v>1359</v>
      </c>
      <c r="B749" s="28" t="s">
        <v>2187</v>
      </c>
      <c r="C749" s="4" t="s">
        <v>29</v>
      </c>
      <c r="D749" s="5">
        <v>54.3</v>
      </c>
      <c r="E749" s="14">
        <v>321</v>
      </c>
      <c r="F749" s="5">
        <v>16</v>
      </c>
      <c r="G749" s="5">
        <v>28.6</v>
      </c>
      <c r="H749" s="5">
        <v>0</v>
      </c>
      <c r="I749" s="11">
        <v>0</v>
      </c>
      <c r="J749" s="5">
        <f t="shared" si="11"/>
        <v>0</v>
      </c>
      <c r="K749" s="21" t="s">
        <v>2030</v>
      </c>
      <c r="L749" s="21" t="s">
        <v>11</v>
      </c>
      <c r="M749" s="30">
        <v>100</v>
      </c>
    </row>
    <row r="750" spans="1:13" x14ac:dyDescent="0.25">
      <c r="A750" s="12" t="s">
        <v>1360</v>
      </c>
      <c r="B750" s="28" t="s">
        <v>2188</v>
      </c>
      <c r="C750" s="4" t="s">
        <v>14</v>
      </c>
      <c r="D750" s="5">
        <v>57</v>
      </c>
      <c r="E750" s="14">
        <v>303</v>
      </c>
      <c r="F750" s="5">
        <v>11.3</v>
      </c>
      <c r="G750" s="5">
        <v>27</v>
      </c>
      <c r="H750" s="5">
        <v>3.7</v>
      </c>
      <c r="I750" s="11">
        <v>0</v>
      </c>
      <c r="J750" s="5">
        <f t="shared" si="11"/>
        <v>0.24666666666666667</v>
      </c>
      <c r="K750" s="21" t="s">
        <v>2030</v>
      </c>
      <c r="L750" s="21" t="s">
        <v>11</v>
      </c>
      <c r="M750" s="30">
        <v>100</v>
      </c>
    </row>
    <row r="751" spans="1:13" x14ac:dyDescent="0.25">
      <c r="A751" s="12" t="s">
        <v>1361</v>
      </c>
      <c r="B751" s="28" t="s">
        <v>1362</v>
      </c>
      <c r="C751" s="4" t="s">
        <v>14</v>
      </c>
      <c r="D751" s="5">
        <v>71.3</v>
      </c>
      <c r="E751" s="14">
        <v>131</v>
      </c>
      <c r="F751" s="5">
        <v>20.2</v>
      </c>
      <c r="G751" s="5">
        <v>4.3</v>
      </c>
      <c r="H751" s="5">
        <v>2.8</v>
      </c>
      <c r="I751" s="11">
        <v>0</v>
      </c>
      <c r="J751" s="5">
        <f t="shared" si="11"/>
        <v>0.18666666666666665</v>
      </c>
      <c r="K751" s="21" t="s">
        <v>2030</v>
      </c>
      <c r="L751" s="21" t="s">
        <v>11</v>
      </c>
      <c r="M751" s="30">
        <v>100</v>
      </c>
    </row>
    <row r="752" spans="1:13" x14ac:dyDescent="0.25">
      <c r="A752" s="12" t="s">
        <v>1363</v>
      </c>
      <c r="B752" s="28" t="s">
        <v>1364</v>
      </c>
      <c r="C752" s="4" t="s">
        <v>29</v>
      </c>
      <c r="D752" s="5">
        <v>24.8</v>
      </c>
      <c r="E752" s="14">
        <v>281</v>
      </c>
      <c r="F752" s="5">
        <v>37.5</v>
      </c>
      <c r="G752" s="5">
        <v>0.3</v>
      </c>
      <c r="H752" s="5">
        <v>32.1</v>
      </c>
      <c r="I752" s="9"/>
      <c r="J752" s="5">
        <f t="shared" si="11"/>
        <v>2.14</v>
      </c>
      <c r="K752" s="21" t="s">
        <v>2030</v>
      </c>
      <c r="L752" s="21" t="s">
        <v>11</v>
      </c>
      <c r="M752" s="30">
        <v>100</v>
      </c>
    </row>
    <row r="753" spans="1:13" x14ac:dyDescent="0.25">
      <c r="A753" s="12" t="s">
        <v>1365</v>
      </c>
      <c r="B753" s="28" t="s">
        <v>2189</v>
      </c>
      <c r="C753" s="4" t="s">
        <v>29</v>
      </c>
      <c r="D753" s="5">
        <v>55.8</v>
      </c>
      <c r="E753" s="14">
        <v>317</v>
      </c>
      <c r="F753" s="5">
        <v>15.7</v>
      </c>
      <c r="G753" s="5">
        <v>27.7</v>
      </c>
      <c r="H753" s="5">
        <v>0</v>
      </c>
      <c r="I753" s="11">
        <v>0</v>
      </c>
      <c r="J753" s="5">
        <f t="shared" si="11"/>
        <v>0</v>
      </c>
      <c r="K753" s="21" t="s">
        <v>2030</v>
      </c>
      <c r="L753" s="21" t="s">
        <v>11</v>
      </c>
      <c r="M753" s="30">
        <v>100</v>
      </c>
    </row>
    <row r="754" spans="1:13" x14ac:dyDescent="0.25">
      <c r="A754" s="12" t="s">
        <v>1366</v>
      </c>
      <c r="B754" s="28" t="s">
        <v>2190</v>
      </c>
      <c r="C754" s="4" t="s">
        <v>29</v>
      </c>
      <c r="D754" s="5">
        <v>66.3</v>
      </c>
      <c r="E754" s="14">
        <v>202</v>
      </c>
      <c r="F754" s="5">
        <v>17.100000000000001</v>
      </c>
      <c r="G754" s="5">
        <v>14.8</v>
      </c>
      <c r="H754" s="5">
        <v>0</v>
      </c>
      <c r="I754" s="11">
        <v>0</v>
      </c>
      <c r="J754" s="5">
        <f t="shared" si="11"/>
        <v>0</v>
      </c>
      <c r="K754" s="21" t="s">
        <v>2030</v>
      </c>
      <c r="L754" s="21" t="s">
        <v>11</v>
      </c>
      <c r="M754" s="30">
        <v>100</v>
      </c>
    </row>
    <row r="755" spans="1:13" x14ac:dyDescent="0.25">
      <c r="A755" s="12" t="s">
        <v>1367</v>
      </c>
      <c r="B755" s="28" t="s">
        <v>1368</v>
      </c>
      <c r="C755" s="4" t="s">
        <v>29</v>
      </c>
      <c r="D755" s="5">
        <v>77.8</v>
      </c>
      <c r="E755" s="14">
        <v>100</v>
      </c>
      <c r="F755" s="5">
        <v>16.600000000000001</v>
      </c>
      <c r="G755" s="5">
        <v>3.3</v>
      </c>
      <c r="H755" s="5">
        <v>1</v>
      </c>
      <c r="I755" s="11">
        <v>0</v>
      </c>
      <c r="J755" s="5">
        <f t="shared" si="11"/>
        <v>6.6666666666666666E-2</v>
      </c>
      <c r="K755" s="21" t="s">
        <v>2030</v>
      </c>
      <c r="L755" s="21" t="s">
        <v>11</v>
      </c>
      <c r="M755" s="30">
        <v>100</v>
      </c>
    </row>
    <row r="756" spans="1:13" x14ac:dyDescent="0.25">
      <c r="A756" s="12" t="s">
        <v>1369</v>
      </c>
      <c r="B756" s="28" t="s">
        <v>2191</v>
      </c>
      <c r="C756" s="4" t="s">
        <v>29</v>
      </c>
      <c r="D756" s="5">
        <v>70.3</v>
      </c>
      <c r="E756" s="14">
        <v>149</v>
      </c>
      <c r="F756" s="5">
        <v>16.600000000000001</v>
      </c>
      <c r="G756" s="5">
        <v>9.1999999999999993</v>
      </c>
      <c r="H756" s="5">
        <v>0</v>
      </c>
      <c r="I756" s="11">
        <v>0</v>
      </c>
      <c r="J756" s="5">
        <f t="shared" si="11"/>
        <v>0</v>
      </c>
      <c r="K756" s="21" t="s">
        <v>2030</v>
      </c>
      <c r="L756" s="21" t="s">
        <v>11</v>
      </c>
      <c r="M756" s="30">
        <v>100</v>
      </c>
    </row>
    <row r="757" spans="1:13" x14ac:dyDescent="0.25">
      <c r="A757" s="12" t="s">
        <v>1370</v>
      </c>
      <c r="B757" s="28" t="s">
        <v>1371</v>
      </c>
      <c r="C757" s="4" t="s">
        <v>1372</v>
      </c>
      <c r="D757" s="5">
        <v>74.3</v>
      </c>
      <c r="E757" s="14">
        <v>142</v>
      </c>
      <c r="F757" s="5">
        <v>16.899999999999999</v>
      </c>
      <c r="G757" s="5">
        <v>7.8</v>
      </c>
      <c r="H757" s="5">
        <v>0</v>
      </c>
      <c r="I757" s="5">
        <v>0</v>
      </c>
      <c r="J757" s="5">
        <f t="shared" si="11"/>
        <v>0</v>
      </c>
      <c r="K757" s="21" t="s">
        <v>2030</v>
      </c>
      <c r="L757" s="21" t="s">
        <v>11</v>
      </c>
      <c r="M757" s="30">
        <v>100</v>
      </c>
    </row>
    <row r="758" spans="1:13" x14ac:dyDescent="0.25">
      <c r="A758" s="12" t="s">
        <v>1373</v>
      </c>
      <c r="B758" s="28" t="s">
        <v>1374</v>
      </c>
      <c r="C758" s="4" t="s">
        <v>29</v>
      </c>
      <c r="D758" s="8">
        <v>80</v>
      </c>
      <c r="E758" s="14">
        <v>79</v>
      </c>
      <c r="F758" s="7">
        <v>18.7</v>
      </c>
      <c r="G758" s="5">
        <v>0.5</v>
      </c>
      <c r="H758" s="5">
        <v>0</v>
      </c>
      <c r="I758" s="10">
        <v>0</v>
      </c>
      <c r="J758" s="5">
        <f t="shared" si="11"/>
        <v>0</v>
      </c>
      <c r="K758" s="21" t="s">
        <v>2030</v>
      </c>
      <c r="L758" s="21" t="s">
        <v>11</v>
      </c>
      <c r="M758" s="30">
        <v>100</v>
      </c>
    </row>
    <row r="759" spans="1:13" x14ac:dyDescent="0.25">
      <c r="A759" s="12" t="s">
        <v>1375</v>
      </c>
      <c r="B759" s="28" t="s">
        <v>1376</v>
      </c>
      <c r="C759" s="4" t="s">
        <v>29</v>
      </c>
      <c r="D759" s="8">
        <v>76</v>
      </c>
      <c r="E759" s="14">
        <v>113</v>
      </c>
      <c r="F759" s="7">
        <v>18.100000000000001</v>
      </c>
      <c r="G759" s="5">
        <v>4.0999999999999996</v>
      </c>
      <c r="H759" s="5">
        <v>0.9</v>
      </c>
      <c r="I759" s="10">
        <v>0</v>
      </c>
      <c r="J759" s="5">
        <f t="shared" si="11"/>
        <v>6.0000000000000005E-2</v>
      </c>
      <c r="K759" s="21" t="s">
        <v>2030</v>
      </c>
      <c r="L759" s="21" t="s">
        <v>11</v>
      </c>
      <c r="M759" s="30">
        <v>100</v>
      </c>
    </row>
    <row r="760" spans="1:13" x14ac:dyDescent="0.25">
      <c r="A760" s="12" t="s">
        <v>1377</v>
      </c>
      <c r="B760" s="28" t="s">
        <v>1378</v>
      </c>
      <c r="C760" s="4" t="s">
        <v>29</v>
      </c>
      <c r="D760" s="8">
        <v>76.7</v>
      </c>
      <c r="E760" s="14">
        <v>108</v>
      </c>
      <c r="F760" s="7">
        <v>17.600000000000001</v>
      </c>
      <c r="G760" s="5">
        <v>4.2</v>
      </c>
      <c r="H760" s="5">
        <v>0</v>
      </c>
      <c r="I760" s="10">
        <v>0</v>
      </c>
      <c r="J760" s="5">
        <f t="shared" si="11"/>
        <v>0</v>
      </c>
      <c r="K760" s="21" t="s">
        <v>2030</v>
      </c>
      <c r="L760" s="21" t="s">
        <v>11</v>
      </c>
      <c r="M760" s="30">
        <v>100</v>
      </c>
    </row>
    <row r="761" spans="1:13" x14ac:dyDescent="0.25">
      <c r="A761" s="12" t="s">
        <v>1379</v>
      </c>
      <c r="B761" s="28" t="s">
        <v>2192</v>
      </c>
      <c r="C761" s="4" t="s">
        <v>29</v>
      </c>
      <c r="D761" s="8">
        <v>60</v>
      </c>
      <c r="E761" s="14">
        <v>273</v>
      </c>
      <c r="F761" s="7">
        <v>17.5</v>
      </c>
      <c r="G761" s="5">
        <v>22</v>
      </c>
      <c r="H761" s="5">
        <v>0</v>
      </c>
      <c r="I761" s="10">
        <v>0</v>
      </c>
      <c r="J761" s="5">
        <f t="shared" si="11"/>
        <v>0</v>
      </c>
      <c r="K761" s="21" t="s">
        <v>2030</v>
      </c>
      <c r="L761" s="21" t="s">
        <v>11</v>
      </c>
      <c r="M761" s="30">
        <v>100</v>
      </c>
    </row>
    <row r="762" spans="1:13" x14ac:dyDescent="0.25">
      <c r="A762" s="12" t="s">
        <v>1380</v>
      </c>
      <c r="B762" s="28" t="s">
        <v>2193</v>
      </c>
      <c r="C762" s="4" t="s">
        <v>29</v>
      </c>
      <c r="D762" s="8">
        <v>69</v>
      </c>
      <c r="E762" s="14">
        <v>174</v>
      </c>
      <c r="F762" s="7">
        <v>19.600000000000001</v>
      </c>
      <c r="G762" s="5">
        <v>10</v>
      </c>
      <c r="H762" s="5">
        <v>0</v>
      </c>
      <c r="I762" s="10">
        <v>0</v>
      </c>
      <c r="J762" s="5">
        <f t="shared" si="11"/>
        <v>0</v>
      </c>
      <c r="K762" s="21" t="s">
        <v>2030</v>
      </c>
      <c r="L762" s="21" t="s">
        <v>11</v>
      </c>
      <c r="M762" s="30">
        <v>100</v>
      </c>
    </row>
    <row r="763" spans="1:13" x14ac:dyDescent="0.25">
      <c r="A763" s="12" t="s">
        <v>1381</v>
      </c>
      <c r="B763" s="28" t="s">
        <v>2194</v>
      </c>
      <c r="C763" s="4" t="s">
        <v>29</v>
      </c>
      <c r="D763" s="8">
        <v>66</v>
      </c>
      <c r="E763" s="14">
        <v>201</v>
      </c>
      <c r="F763" s="7">
        <v>18.8</v>
      </c>
      <c r="G763" s="5">
        <v>14</v>
      </c>
      <c r="H763" s="5">
        <v>0</v>
      </c>
      <c r="I763" s="10">
        <v>0</v>
      </c>
      <c r="J763" s="5">
        <f t="shared" si="11"/>
        <v>0</v>
      </c>
      <c r="K763" s="21" t="s">
        <v>2030</v>
      </c>
      <c r="L763" s="21" t="s">
        <v>11</v>
      </c>
      <c r="M763" s="30">
        <v>100</v>
      </c>
    </row>
    <row r="764" spans="1:13" x14ac:dyDescent="0.25">
      <c r="A764" s="12" t="s">
        <v>1382</v>
      </c>
      <c r="B764" s="28" t="s">
        <v>1383</v>
      </c>
      <c r="C764" s="4" t="s">
        <v>14</v>
      </c>
      <c r="D764" s="8">
        <v>70.099999999999994</v>
      </c>
      <c r="E764" s="14">
        <v>183</v>
      </c>
      <c r="F764" s="7">
        <v>12</v>
      </c>
      <c r="G764" s="5">
        <v>14.4</v>
      </c>
      <c r="H764" s="5">
        <v>1.4</v>
      </c>
      <c r="I764" s="10">
        <v>0</v>
      </c>
      <c r="J764" s="5">
        <f t="shared" si="11"/>
        <v>9.3333333333333324E-2</v>
      </c>
      <c r="K764" s="21" t="s">
        <v>2030</v>
      </c>
      <c r="L764" s="21" t="s">
        <v>11</v>
      </c>
      <c r="M764" s="30">
        <v>100</v>
      </c>
    </row>
    <row r="765" spans="1:13" x14ac:dyDescent="0.25">
      <c r="A765" s="12" t="s">
        <v>1384</v>
      </c>
      <c r="B765" s="28" t="s">
        <v>1385</v>
      </c>
      <c r="C765" s="4" t="s">
        <v>29</v>
      </c>
      <c r="D765" s="8">
        <v>75.599999999999994</v>
      </c>
      <c r="E765" s="14">
        <v>98</v>
      </c>
      <c r="F765" s="7">
        <v>21.9</v>
      </c>
      <c r="G765" s="5">
        <v>1.1000000000000001</v>
      </c>
      <c r="H765" s="5">
        <v>0</v>
      </c>
      <c r="I765" s="10">
        <v>0</v>
      </c>
      <c r="J765" s="5">
        <f t="shared" si="11"/>
        <v>0</v>
      </c>
      <c r="K765" s="21" t="s">
        <v>2030</v>
      </c>
      <c r="L765" s="21" t="s">
        <v>11</v>
      </c>
      <c r="M765" s="30">
        <v>100</v>
      </c>
    </row>
    <row r="766" spans="1:13" x14ac:dyDescent="0.25">
      <c r="A766" s="12" t="s">
        <v>1386</v>
      </c>
      <c r="B766" s="28" t="s">
        <v>1387</v>
      </c>
      <c r="C766" s="4" t="s">
        <v>29</v>
      </c>
      <c r="D766" s="8">
        <v>74.900000000000006</v>
      </c>
      <c r="E766" s="14">
        <v>137</v>
      </c>
      <c r="F766" s="7">
        <v>15</v>
      </c>
      <c r="G766" s="5">
        <v>8.1</v>
      </c>
      <c r="H766" s="5">
        <v>0.9</v>
      </c>
      <c r="I766" s="10">
        <v>0</v>
      </c>
      <c r="J766" s="5">
        <f t="shared" si="11"/>
        <v>6.0000000000000005E-2</v>
      </c>
      <c r="K766" s="21" t="s">
        <v>2030</v>
      </c>
      <c r="L766" s="21" t="s">
        <v>11</v>
      </c>
      <c r="M766" s="30">
        <v>100</v>
      </c>
    </row>
    <row r="767" spans="1:13" x14ac:dyDescent="0.25">
      <c r="A767" s="12" t="s">
        <v>1388</v>
      </c>
      <c r="B767" s="28" t="s">
        <v>1389</v>
      </c>
      <c r="C767" s="4" t="s">
        <v>14</v>
      </c>
      <c r="D767" s="8">
        <v>83.8</v>
      </c>
      <c r="E767" s="14">
        <v>84</v>
      </c>
      <c r="F767" s="7">
        <v>10.5</v>
      </c>
      <c r="G767" s="5">
        <v>4.5999999999999996</v>
      </c>
      <c r="H767" s="5">
        <v>0.2</v>
      </c>
      <c r="I767" s="10">
        <v>0</v>
      </c>
      <c r="J767" s="5">
        <f t="shared" si="11"/>
        <v>1.3333333333333334E-2</v>
      </c>
      <c r="K767" s="21" t="s">
        <v>2030</v>
      </c>
      <c r="L767" s="21" t="s">
        <v>11</v>
      </c>
      <c r="M767" s="30">
        <v>100</v>
      </c>
    </row>
    <row r="768" spans="1:13" x14ac:dyDescent="0.25">
      <c r="A768" s="12" t="s">
        <v>1390</v>
      </c>
      <c r="B768" s="28" t="s">
        <v>1391</v>
      </c>
      <c r="C768" s="4" t="s">
        <v>29</v>
      </c>
      <c r="D768" s="8">
        <v>69.7</v>
      </c>
      <c r="E768" s="14">
        <v>132</v>
      </c>
      <c r="F768" s="7">
        <v>19.7</v>
      </c>
      <c r="G768" s="5">
        <v>3.2</v>
      </c>
      <c r="H768" s="5">
        <v>6</v>
      </c>
      <c r="I768" s="10">
        <v>0</v>
      </c>
      <c r="J768" s="5">
        <f t="shared" si="11"/>
        <v>0.4</v>
      </c>
      <c r="K768" s="21" t="s">
        <v>2030</v>
      </c>
      <c r="L768" s="21" t="s">
        <v>11</v>
      </c>
      <c r="M768" s="30">
        <v>100</v>
      </c>
    </row>
    <row r="769" spans="1:13" x14ac:dyDescent="0.25">
      <c r="A769" s="12" t="s">
        <v>1392</v>
      </c>
      <c r="B769" s="28" t="s">
        <v>1393</v>
      </c>
      <c r="C769" s="4" t="s">
        <v>29</v>
      </c>
      <c r="D769" s="8">
        <v>78.900000000000006</v>
      </c>
      <c r="E769" s="14">
        <v>123</v>
      </c>
      <c r="F769" s="7">
        <v>10.4</v>
      </c>
      <c r="G769" s="5">
        <v>8.6</v>
      </c>
      <c r="H769" s="5">
        <v>0.8</v>
      </c>
      <c r="I769" s="10">
        <v>0</v>
      </c>
      <c r="J769" s="5">
        <f t="shared" si="11"/>
        <v>5.3333333333333337E-2</v>
      </c>
      <c r="K769" s="21" t="s">
        <v>2030</v>
      </c>
      <c r="L769" s="21" t="s">
        <v>11</v>
      </c>
      <c r="M769" s="30">
        <v>100</v>
      </c>
    </row>
    <row r="770" spans="1:13" x14ac:dyDescent="0.25">
      <c r="A770" s="12" t="s">
        <v>1394</v>
      </c>
      <c r="B770" s="28" t="s">
        <v>1395</v>
      </c>
      <c r="C770" s="4" t="s">
        <v>29</v>
      </c>
      <c r="D770" s="8">
        <v>76.7</v>
      </c>
      <c r="E770" s="14">
        <v>126</v>
      </c>
      <c r="F770" s="7">
        <v>14</v>
      </c>
      <c r="G770" s="5">
        <v>7.2</v>
      </c>
      <c r="H770" s="5">
        <v>1.5</v>
      </c>
      <c r="I770" s="10">
        <v>0</v>
      </c>
      <c r="J770" s="5">
        <f t="shared" si="11"/>
        <v>0.1</v>
      </c>
      <c r="K770" s="21" t="s">
        <v>2030</v>
      </c>
      <c r="L770" s="21" t="s">
        <v>11</v>
      </c>
      <c r="M770" s="30">
        <v>100</v>
      </c>
    </row>
    <row r="771" spans="1:13" x14ac:dyDescent="0.25">
      <c r="A771" s="12" t="s">
        <v>1396</v>
      </c>
      <c r="B771" s="28" t="s">
        <v>1397</v>
      </c>
      <c r="C771" s="4" t="s">
        <v>14</v>
      </c>
      <c r="D771" s="8">
        <v>65.900000000000006</v>
      </c>
      <c r="E771" s="14">
        <v>241</v>
      </c>
      <c r="F771" s="7">
        <v>5.8</v>
      </c>
      <c r="G771" s="5">
        <v>21.6</v>
      </c>
      <c r="H771" s="5">
        <v>5.8</v>
      </c>
      <c r="I771" s="10">
        <v>2.8</v>
      </c>
      <c r="J771" s="5">
        <f t="shared" ref="J771:J834" si="12">H771/15</f>
        <v>0.38666666666666666</v>
      </c>
      <c r="K771" s="21" t="s">
        <v>2030</v>
      </c>
      <c r="L771" s="21" t="s">
        <v>11</v>
      </c>
      <c r="M771" s="30">
        <v>100</v>
      </c>
    </row>
    <row r="772" spans="1:13" x14ac:dyDescent="0.25">
      <c r="A772" s="12" t="s">
        <v>1398</v>
      </c>
      <c r="B772" s="28" t="s">
        <v>1399</v>
      </c>
      <c r="C772" s="4" t="s">
        <v>2330</v>
      </c>
      <c r="D772" s="8">
        <v>4.8</v>
      </c>
      <c r="E772" s="14">
        <v>270</v>
      </c>
      <c r="F772" s="7">
        <v>32.299999999999997</v>
      </c>
      <c r="G772" s="5">
        <v>11.2</v>
      </c>
      <c r="H772" s="5">
        <v>9.9</v>
      </c>
      <c r="I772" s="10">
        <v>0</v>
      </c>
      <c r="J772" s="5">
        <f t="shared" si="12"/>
        <v>0.66</v>
      </c>
      <c r="K772" s="21" t="s">
        <v>2030</v>
      </c>
      <c r="L772" s="21" t="s">
        <v>11</v>
      </c>
      <c r="M772" s="30">
        <v>100</v>
      </c>
    </row>
    <row r="773" spans="1:13" x14ac:dyDescent="0.25">
      <c r="A773" s="12" t="s">
        <v>1400</v>
      </c>
      <c r="B773" s="28" t="s">
        <v>1401</v>
      </c>
      <c r="C773" s="4" t="s">
        <v>127</v>
      </c>
      <c r="D773" s="8">
        <v>4.5999999999999996</v>
      </c>
      <c r="E773" s="14">
        <v>473</v>
      </c>
      <c r="F773" s="7">
        <v>45.2</v>
      </c>
      <c r="G773" s="5">
        <v>26.3</v>
      </c>
      <c r="H773" s="5">
        <v>13.9</v>
      </c>
      <c r="I773" s="7">
        <v>0</v>
      </c>
      <c r="J773" s="5">
        <f t="shared" si="12"/>
        <v>0.92666666666666664</v>
      </c>
      <c r="K773" s="21" t="s">
        <v>2030</v>
      </c>
      <c r="L773" s="21" t="s">
        <v>11</v>
      </c>
      <c r="M773" s="30">
        <v>100</v>
      </c>
    </row>
    <row r="774" spans="1:13" x14ac:dyDescent="0.25">
      <c r="A774" s="12" t="s">
        <v>1402</v>
      </c>
      <c r="B774" s="28" t="s">
        <v>1403</v>
      </c>
      <c r="C774" s="4" t="s">
        <v>14</v>
      </c>
      <c r="D774" s="8">
        <v>48.8</v>
      </c>
      <c r="E774" s="14">
        <v>300</v>
      </c>
      <c r="F774" s="7">
        <v>24</v>
      </c>
      <c r="G774" s="5">
        <v>20.7</v>
      </c>
      <c r="H774" s="5">
        <v>4.5</v>
      </c>
      <c r="I774" s="10">
        <v>0</v>
      </c>
      <c r="J774" s="5">
        <f t="shared" si="12"/>
        <v>0.3</v>
      </c>
      <c r="K774" s="21" t="s">
        <v>2030</v>
      </c>
      <c r="L774" s="21" t="s">
        <v>11</v>
      </c>
      <c r="M774" s="30">
        <v>100</v>
      </c>
    </row>
    <row r="775" spans="1:13" x14ac:dyDescent="0.25">
      <c r="A775" s="12" t="s">
        <v>1404</v>
      </c>
      <c r="B775" s="28" t="s">
        <v>2195</v>
      </c>
      <c r="C775" s="4" t="s">
        <v>14</v>
      </c>
      <c r="D775" s="8">
        <v>12.3</v>
      </c>
      <c r="E775" s="14">
        <v>365</v>
      </c>
      <c r="F775" s="7">
        <v>49.6</v>
      </c>
      <c r="G775" s="5">
        <v>4.8</v>
      </c>
      <c r="H775" s="5">
        <v>30.8</v>
      </c>
      <c r="I775" s="9"/>
      <c r="J775" s="5">
        <f t="shared" si="12"/>
        <v>2.0533333333333332</v>
      </c>
      <c r="K775" s="21" t="s">
        <v>2030</v>
      </c>
      <c r="L775" s="21" t="s">
        <v>11</v>
      </c>
      <c r="M775" s="30">
        <v>100</v>
      </c>
    </row>
    <row r="776" spans="1:13" x14ac:dyDescent="0.25">
      <c r="A776" s="12" t="s">
        <v>1405</v>
      </c>
      <c r="B776" s="28" t="s">
        <v>1406</v>
      </c>
      <c r="C776" s="4" t="s">
        <v>29</v>
      </c>
      <c r="D776" s="8">
        <v>42</v>
      </c>
      <c r="E776" s="14">
        <v>384</v>
      </c>
      <c r="F776" s="7">
        <v>16.899999999999999</v>
      </c>
      <c r="G776" s="5">
        <v>35</v>
      </c>
      <c r="H776" s="5">
        <v>0.3</v>
      </c>
      <c r="I776" s="10">
        <v>0</v>
      </c>
      <c r="J776" s="5">
        <f t="shared" si="12"/>
        <v>0.02</v>
      </c>
      <c r="K776" s="21" t="s">
        <v>2030</v>
      </c>
      <c r="L776" s="21" t="s">
        <v>11</v>
      </c>
      <c r="M776" s="30">
        <v>100</v>
      </c>
    </row>
    <row r="777" spans="1:13" x14ac:dyDescent="0.25">
      <c r="A777" s="12" t="s">
        <v>1407</v>
      </c>
      <c r="B777" s="28" t="s">
        <v>2196</v>
      </c>
      <c r="C777" s="4" t="s">
        <v>14</v>
      </c>
      <c r="D777" s="8">
        <v>12.7</v>
      </c>
      <c r="E777" s="14">
        <v>496</v>
      </c>
      <c r="F777" s="7">
        <v>30.3</v>
      </c>
      <c r="G777" s="5">
        <v>33.5</v>
      </c>
      <c r="H777" s="5">
        <v>18.399999999999999</v>
      </c>
      <c r="I777" s="9"/>
      <c r="J777" s="5">
        <f t="shared" si="12"/>
        <v>1.2266666666666666</v>
      </c>
      <c r="K777" s="21" t="s">
        <v>2030</v>
      </c>
      <c r="L777" s="21" t="s">
        <v>11</v>
      </c>
      <c r="M777" s="30">
        <v>100</v>
      </c>
    </row>
    <row r="778" spans="1:13" x14ac:dyDescent="0.25">
      <c r="A778" s="12" t="s">
        <v>1408</v>
      </c>
      <c r="B778" s="28" t="s">
        <v>1409</v>
      </c>
      <c r="C778" s="4" t="s">
        <v>14</v>
      </c>
      <c r="D778" s="8">
        <v>3.6</v>
      </c>
      <c r="E778" s="14">
        <v>588</v>
      </c>
      <c r="F778" s="7">
        <v>53.7</v>
      </c>
      <c r="G778" s="5">
        <v>40.9</v>
      </c>
      <c r="H778" s="5">
        <v>1.2</v>
      </c>
      <c r="I778" s="9"/>
      <c r="J778" s="5">
        <f t="shared" si="12"/>
        <v>0.08</v>
      </c>
      <c r="K778" s="21" t="s">
        <v>2030</v>
      </c>
      <c r="L778" s="21" t="s">
        <v>11</v>
      </c>
      <c r="M778" s="30">
        <v>100</v>
      </c>
    </row>
    <row r="779" spans="1:13" x14ac:dyDescent="0.25">
      <c r="A779" s="12" t="s">
        <v>1410</v>
      </c>
      <c r="B779" s="28" t="s">
        <v>2197</v>
      </c>
      <c r="C779" s="4" t="s">
        <v>14</v>
      </c>
      <c r="D779" s="8">
        <v>14.3</v>
      </c>
      <c r="E779" s="14">
        <v>322</v>
      </c>
      <c r="F779" s="7">
        <v>55.8</v>
      </c>
      <c r="G779" s="5">
        <v>2</v>
      </c>
      <c r="H779" s="5">
        <v>22.7</v>
      </c>
      <c r="I779" s="9"/>
      <c r="J779" s="5">
        <f t="shared" si="12"/>
        <v>1.5133333333333332</v>
      </c>
      <c r="K779" s="21" t="s">
        <v>2030</v>
      </c>
      <c r="L779" s="21" t="s">
        <v>11</v>
      </c>
      <c r="M779" s="30">
        <v>100</v>
      </c>
    </row>
    <row r="780" spans="1:13" x14ac:dyDescent="0.25">
      <c r="A780" s="12" t="s">
        <v>1411</v>
      </c>
      <c r="B780" s="28" t="s">
        <v>1412</v>
      </c>
      <c r="C780" s="4" t="s">
        <v>14</v>
      </c>
      <c r="D780" s="8">
        <v>54.5</v>
      </c>
      <c r="E780" s="14">
        <v>224</v>
      </c>
      <c r="F780" s="7">
        <v>26.2</v>
      </c>
      <c r="G780" s="5">
        <v>11.3</v>
      </c>
      <c r="H780" s="5">
        <v>4.4000000000000004</v>
      </c>
      <c r="I780" s="9"/>
      <c r="J780" s="5">
        <f t="shared" si="12"/>
        <v>0.29333333333333333</v>
      </c>
      <c r="K780" s="21" t="s">
        <v>2030</v>
      </c>
      <c r="L780" s="21" t="s">
        <v>11</v>
      </c>
      <c r="M780" s="30">
        <v>100</v>
      </c>
    </row>
    <row r="781" spans="1:13" x14ac:dyDescent="0.25">
      <c r="A781" s="12" t="s">
        <v>1413</v>
      </c>
      <c r="B781" s="28" t="s">
        <v>2198</v>
      </c>
      <c r="C781" s="4" t="s">
        <v>14</v>
      </c>
      <c r="D781" s="5">
        <v>18.3</v>
      </c>
      <c r="E781" s="6">
        <v>536</v>
      </c>
      <c r="F781" s="5">
        <v>40.5</v>
      </c>
      <c r="G781" s="5">
        <v>41.5</v>
      </c>
      <c r="H781" s="5">
        <v>0</v>
      </c>
      <c r="I781" s="9"/>
      <c r="J781" s="5">
        <f t="shared" si="12"/>
        <v>0</v>
      </c>
      <c r="K781" s="21" t="s">
        <v>2030</v>
      </c>
      <c r="L781" s="21" t="s">
        <v>11</v>
      </c>
      <c r="M781" s="30">
        <v>100</v>
      </c>
    </row>
    <row r="782" spans="1:13" x14ac:dyDescent="0.25">
      <c r="A782" s="12" t="s">
        <v>1414</v>
      </c>
      <c r="B782" s="28" t="s">
        <v>1415</v>
      </c>
      <c r="C782" s="4" t="s">
        <v>127</v>
      </c>
      <c r="D782" s="5">
        <v>7.1</v>
      </c>
      <c r="E782" s="6">
        <v>212</v>
      </c>
      <c r="F782" s="5">
        <v>18</v>
      </c>
      <c r="G782" s="5">
        <v>10.6</v>
      </c>
      <c r="H782" s="5">
        <v>59.3</v>
      </c>
      <c r="I782" s="5">
        <v>7.5</v>
      </c>
      <c r="J782" s="5">
        <f t="shared" si="12"/>
        <v>3.9533333333333331</v>
      </c>
      <c r="K782" s="21" t="s">
        <v>2030</v>
      </c>
      <c r="L782" s="21" t="s">
        <v>11</v>
      </c>
      <c r="M782" s="30">
        <v>100</v>
      </c>
    </row>
    <row r="783" spans="1:13" x14ac:dyDescent="0.25">
      <c r="A783" s="12" t="s">
        <v>1416</v>
      </c>
      <c r="B783" s="28" t="s">
        <v>1417</v>
      </c>
      <c r="C783" s="4" t="s">
        <v>127</v>
      </c>
      <c r="D783" s="5">
        <v>24.8</v>
      </c>
      <c r="E783" s="6">
        <v>358</v>
      </c>
      <c r="F783" s="5">
        <v>14.6</v>
      </c>
      <c r="G783" s="5">
        <v>16.100000000000001</v>
      </c>
      <c r="H783" s="5">
        <v>38.6</v>
      </c>
      <c r="I783" s="5">
        <v>2.5</v>
      </c>
      <c r="J783" s="5">
        <f t="shared" si="12"/>
        <v>2.5733333333333333</v>
      </c>
      <c r="K783" s="21" t="s">
        <v>2030</v>
      </c>
      <c r="L783" s="21" t="s">
        <v>11</v>
      </c>
      <c r="M783" s="30">
        <v>100</v>
      </c>
    </row>
    <row r="784" spans="1:13" x14ac:dyDescent="0.25">
      <c r="A784" s="12" t="s">
        <v>1418</v>
      </c>
      <c r="B784" s="28" t="s">
        <v>1419</v>
      </c>
      <c r="C784" s="4" t="s">
        <v>29</v>
      </c>
      <c r="D784" s="5">
        <v>60</v>
      </c>
      <c r="E784" s="6">
        <v>182</v>
      </c>
      <c r="F784" s="5">
        <v>32</v>
      </c>
      <c r="G784" s="5">
        <v>6</v>
      </c>
      <c r="H784" s="5">
        <v>0</v>
      </c>
      <c r="I784" s="11">
        <v>0</v>
      </c>
      <c r="J784" s="5">
        <f t="shared" si="12"/>
        <v>0</v>
      </c>
      <c r="K784" s="21" t="s">
        <v>2030</v>
      </c>
      <c r="L784" s="21" t="s">
        <v>11</v>
      </c>
      <c r="M784" s="30">
        <v>100</v>
      </c>
    </row>
    <row r="785" spans="1:13" x14ac:dyDescent="0.25">
      <c r="A785" s="12" t="s">
        <v>1420</v>
      </c>
      <c r="B785" s="28" t="s">
        <v>2199</v>
      </c>
      <c r="C785" s="4" t="s">
        <v>29</v>
      </c>
      <c r="D785" s="5">
        <v>25</v>
      </c>
      <c r="E785" s="6">
        <v>301</v>
      </c>
      <c r="F785" s="5">
        <v>55</v>
      </c>
      <c r="G785" s="5">
        <v>9</v>
      </c>
      <c r="H785" s="5">
        <v>0</v>
      </c>
      <c r="I785" s="9"/>
      <c r="J785" s="5">
        <f t="shared" si="12"/>
        <v>0</v>
      </c>
      <c r="K785" s="21" t="s">
        <v>2030</v>
      </c>
      <c r="L785" s="21" t="s">
        <v>11</v>
      </c>
      <c r="M785" s="30">
        <v>100</v>
      </c>
    </row>
    <row r="786" spans="1:13" x14ac:dyDescent="0.25">
      <c r="A786" s="12" t="s">
        <v>1421</v>
      </c>
      <c r="B786" s="28" t="s">
        <v>1422</v>
      </c>
      <c r="C786" s="4" t="s">
        <v>29</v>
      </c>
      <c r="D786" s="5">
        <v>53</v>
      </c>
      <c r="E786" s="6">
        <v>289</v>
      </c>
      <c r="F786" s="5">
        <v>16</v>
      </c>
      <c r="G786" s="5">
        <v>25</v>
      </c>
      <c r="H786" s="5">
        <v>0</v>
      </c>
      <c r="I786" s="11">
        <v>0</v>
      </c>
      <c r="J786" s="5">
        <f t="shared" si="12"/>
        <v>0</v>
      </c>
      <c r="K786" s="21" t="s">
        <v>2030</v>
      </c>
      <c r="L786" s="21" t="s">
        <v>11</v>
      </c>
      <c r="M786" s="30">
        <v>100</v>
      </c>
    </row>
    <row r="787" spans="1:13" x14ac:dyDescent="0.25">
      <c r="A787" s="12" t="s">
        <v>1423</v>
      </c>
      <c r="B787" s="28" t="s">
        <v>2200</v>
      </c>
      <c r="C787" s="4" t="s">
        <v>29</v>
      </c>
      <c r="D787" s="5">
        <v>37.6</v>
      </c>
      <c r="E787" s="6">
        <v>448</v>
      </c>
      <c r="F787" s="5">
        <v>14.5</v>
      </c>
      <c r="G787" s="5">
        <v>42.3</v>
      </c>
      <c r="H787" s="5">
        <v>2.2999999999999998</v>
      </c>
      <c r="I787" s="9"/>
      <c r="J787" s="5">
        <f t="shared" si="12"/>
        <v>0.15333333333333332</v>
      </c>
      <c r="K787" s="21" t="s">
        <v>2030</v>
      </c>
      <c r="L787" s="21" t="s">
        <v>11</v>
      </c>
      <c r="M787" s="30">
        <v>100</v>
      </c>
    </row>
    <row r="788" spans="1:13" x14ac:dyDescent="0.25">
      <c r="A788" s="12" t="s">
        <v>1424</v>
      </c>
      <c r="B788" s="28" t="s">
        <v>2201</v>
      </c>
      <c r="C788" s="4" t="s">
        <v>29</v>
      </c>
      <c r="D788" s="5">
        <v>56.6</v>
      </c>
      <c r="E788" s="6">
        <v>274</v>
      </c>
      <c r="F788" s="5">
        <v>16</v>
      </c>
      <c r="G788" s="5">
        <v>22</v>
      </c>
      <c r="H788" s="5">
        <v>3</v>
      </c>
      <c r="I788" s="11">
        <v>2.2999999999999998</v>
      </c>
      <c r="J788" s="5">
        <f t="shared" si="12"/>
        <v>0.2</v>
      </c>
      <c r="K788" s="21" t="s">
        <v>2030</v>
      </c>
      <c r="L788" s="21" t="s">
        <v>11</v>
      </c>
      <c r="M788" s="30">
        <v>100</v>
      </c>
    </row>
    <row r="789" spans="1:13" x14ac:dyDescent="0.25">
      <c r="A789" s="12" t="s">
        <v>1425</v>
      </c>
      <c r="B789" s="28" t="s">
        <v>2202</v>
      </c>
      <c r="C789" s="4" t="s">
        <v>14</v>
      </c>
      <c r="D789" s="5">
        <v>9.6999999999999993</v>
      </c>
      <c r="E789" s="6">
        <v>360</v>
      </c>
      <c r="F789" s="5">
        <v>57.3</v>
      </c>
      <c r="G789" s="5">
        <v>6</v>
      </c>
      <c r="H789" s="5">
        <v>19.2</v>
      </c>
      <c r="I789" s="9"/>
      <c r="J789" s="5">
        <f t="shared" si="12"/>
        <v>1.28</v>
      </c>
      <c r="K789" s="21" t="s">
        <v>2030</v>
      </c>
      <c r="L789" s="21" t="s">
        <v>11</v>
      </c>
      <c r="M789" s="30">
        <v>100</v>
      </c>
    </row>
    <row r="790" spans="1:13" x14ac:dyDescent="0.25">
      <c r="A790" s="12" t="s">
        <v>1426</v>
      </c>
      <c r="B790" s="28" t="s">
        <v>1427</v>
      </c>
      <c r="C790" s="4" t="s">
        <v>2330</v>
      </c>
      <c r="D790" s="5">
        <v>45.5</v>
      </c>
      <c r="E790" s="6">
        <v>268</v>
      </c>
      <c r="F790" s="5">
        <v>23.9</v>
      </c>
      <c r="G790" s="5">
        <v>12.7</v>
      </c>
      <c r="H790" s="5">
        <v>14.5</v>
      </c>
      <c r="I790" s="9"/>
      <c r="J790" s="5">
        <f t="shared" si="12"/>
        <v>0.96666666666666667</v>
      </c>
      <c r="K790" s="21" t="s">
        <v>2030</v>
      </c>
      <c r="L790" s="21" t="s">
        <v>11</v>
      </c>
      <c r="M790" s="30">
        <v>100</v>
      </c>
    </row>
    <row r="791" spans="1:13" x14ac:dyDescent="0.25">
      <c r="A791" s="12" t="s">
        <v>1428</v>
      </c>
      <c r="B791" s="28" t="s">
        <v>1429</v>
      </c>
      <c r="C791" s="4" t="s">
        <v>14</v>
      </c>
      <c r="D791" s="5">
        <v>41.3</v>
      </c>
      <c r="E791" s="6">
        <v>380</v>
      </c>
      <c r="F791" s="5">
        <v>11.9</v>
      </c>
      <c r="G791" s="5">
        <v>30.3</v>
      </c>
      <c r="H791" s="5">
        <v>14.9</v>
      </c>
      <c r="I791" s="11">
        <v>4.8</v>
      </c>
      <c r="J791" s="5">
        <f t="shared" si="12"/>
        <v>0.9933333333333334</v>
      </c>
      <c r="K791" s="21" t="s">
        <v>2030</v>
      </c>
      <c r="L791" s="21" t="s">
        <v>11</v>
      </c>
      <c r="M791" s="30">
        <v>100</v>
      </c>
    </row>
    <row r="792" spans="1:13" x14ac:dyDescent="0.25">
      <c r="A792" s="12" t="s">
        <v>1430</v>
      </c>
      <c r="B792" s="28" t="s">
        <v>2203</v>
      </c>
      <c r="C792" s="4" t="s">
        <v>2328</v>
      </c>
      <c r="D792" s="5">
        <v>42.2</v>
      </c>
      <c r="E792" s="6">
        <v>338</v>
      </c>
      <c r="F792" s="5">
        <v>35.200000000000003</v>
      </c>
      <c r="G792" s="5">
        <v>20.6</v>
      </c>
      <c r="H792" s="5">
        <v>0.4</v>
      </c>
      <c r="I792" s="5">
        <v>0</v>
      </c>
      <c r="J792" s="5">
        <f t="shared" si="12"/>
        <v>2.6666666666666668E-2</v>
      </c>
      <c r="K792" s="21" t="s">
        <v>2030</v>
      </c>
      <c r="L792" s="21" t="s">
        <v>11</v>
      </c>
      <c r="M792" s="30">
        <v>100</v>
      </c>
    </row>
    <row r="793" spans="1:13" x14ac:dyDescent="0.25">
      <c r="A793" s="12" t="s">
        <v>1431</v>
      </c>
      <c r="B793" s="28" t="s">
        <v>2204</v>
      </c>
      <c r="C793" s="4" t="s">
        <v>2328</v>
      </c>
      <c r="D793" s="5">
        <v>50.3</v>
      </c>
      <c r="E793" s="6">
        <v>287</v>
      </c>
      <c r="F793" s="5">
        <v>31</v>
      </c>
      <c r="G793" s="5">
        <v>15.7</v>
      </c>
      <c r="H793" s="5">
        <v>1.7</v>
      </c>
      <c r="I793" s="5">
        <v>0</v>
      </c>
      <c r="J793" s="5">
        <f t="shared" si="12"/>
        <v>0.11333333333333333</v>
      </c>
      <c r="K793" s="21" t="s">
        <v>2030</v>
      </c>
      <c r="L793" s="21" t="s">
        <v>11</v>
      </c>
      <c r="M793" s="30">
        <v>100</v>
      </c>
    </row>
    <row r="794" spans="1:13" x14ac:dyDescent="0.25">
      <c r="A794" s="12" t="s">
        <v>1432</v>
      </c>
      <c r="B794" s="28" t="s">
        <v>2205</v>
      </c>
      <c r="C794" s="4" t="s">
        <v>2328</v>
      </c>
      <c r="D794" s="5">
        <v>47.2</v>
      </c>
      <c r="E794" s="6">
        <v>295</v>
      </c>
      <c r="F794" s="5">
        <v>34</v>
      </c>
      <c r="G794" s="5">
        <v>16</v>
      </c>
      <c r="H794" s="5">
        <v>1.5</v>
      </c>
      <c r="I794" s="5">
        <v>0</v>
      </c>
      <c r="J794" s="5">
        <f t="shared" si="12"/>
        <v>0.1</v>
      </c>
      <c r="K794" s="21" t="s">
        <v>2030</v>
      </c>
      <c r="L794" s="21" t="s">
        <v>11</v>
      </c>
      <c r="M794" s="30">
        <v>100</v>
      </c>
    </row>
    <row r="795" spans="1:13" x14ac:dyDescent="0.25">
      <c r="A795" s="12" t="s">
        <v>1433</v>
      </c>
      <c r="B795" s="28" t="s">
        <v>2206</v>
      </c>
      <c r="C795" s="4" t="s">
        <v>2328</v>
      </c>
      <c r="D795" s="5">
        <v>46.2</v>
      </c>
      <c r="E795" s="6">
        <v>275</v>
      </c>
      <c r="F795" s="5">
        <v>37.4</v>
      </c>
      <c r="G795" s="5">
        <v>12.2</v>
      </c>
      <c r="H795" s="5">
        <v>1.3</v>
      </c>
      <c r="I795" s="5">
        <v>0</v>
      </c>
      <c r="J795" s="5">
        <f t="shared" si="12"/>
        <v>8.666666666666667E-2</v>
      </c>
      <c r="K795" s="21" t="s">
        <v>2030</v>
      </c>
      <c r="L795" s="21" t="s">
        <v>11</v>
      </c>
      <c r="M795" s="30">
        <v>100</v>
      </c>
    </row>
    <row r="796" spans="1:13" x14ac:dyDescent="0.25">
      <c r="A796" s="12" t="s">
        <v>1434</v>
      </c>
      <c r="B796" s="28" t="s">
        <v>2207</v>
      </c>
      <c r="C796" s="4" t="s">
        <v>2328</v>
      </c>
      <c r="D796" s="5">
        <v>46.5</v>
      </c>
      <c r="E796" s="6">
        <v>298</v>
      </c>
      <c r="F796" s="5">
        <v>34.200000000000003</v>
      </c>
      <c r="G796" s="5">
        <v>16.8</v>
      </c>
      <c r="H796" s="5">
        <v>0.1</v>
      </c>
      <c r="I796" s="5">
        <v>0</v>
      </c>
      <c r="J796" s="5">
        <f t="shared" si="12"/>
        <v>6.6666666666666671E-3</v>
      </c>
      <c r="K796" s="21" t="s">
        <v>2030</v>
      </c>
      <c r="L796" s="21" t="s">
        <v>11</v>
      </c>
      <c r="M796" s="30">
        <v>100</v>
      </c>
    </row>
    <row r="797" spans="1:13" x14ac:dyDescent="0.25">
      <c r="A797" s="12" t="s">
        <v>1435</v>
      </c>
      <c r="B797" s="28" t="s">
        <v>2208</v>
      </c>
      <c r="C797" s="4" t="s">
        <v>2328</v>
      </c>
      <c r="D797" s="5">
        <v>48.7</v>
      </c>
      <c r="E797" s="6">
        <v>286</v>
      </c>
      <c r="F797" s="5">
        <v>32.1</v>
      </c>
      <c r="G797" s="5">
        <v>16.100000000000001</v>
      </c>
      <c r="H797" s="5">
        <v>1.1000000000000001</v>
      </c>
      <c r="I797" s="5">
        <v>0</v>
      </c>
      <c r="J797" s="5">
        <f t="shared" si="12"/>
        <v>7.3333333333333334E-2</v>
      </c>
      <c r="K797" s="21" t="s">
        <v>2030</v>
      </c>
      <c r="L797" s="21" t="s">
        <v>11</v>
      </c>
      <c r="M797" s="30">
        <v>100</v>
      </c>
    </row>
    <row r="798" spans="1:13" x14ac:dyDescent="0.25">
      <c r="A798" s="12" t="s">
        <v>1436</v>
      </c>
      <c r="B798" s="28" t="s">
        <v>2209</v>
      </c>
      <c r="C798" s="4" t="s">
        <v>2328</v>
      </c>
      <c r="D798" s="5">
        <v>44.7</v>
      </c>
      <c r="E798" s="6">
        <v>297</v>
      </c>
      <c r="F798" s="5">
        <v>35.9</v>
      </c>
      <c r="G798" s="5">
        <v>15.2</v>
      </c>
      <c r="H798" s="5">
        <v>1.6</v>
      </c>
      <c r="I798" s="5">
        <v>0</v>
      </c>
      <c r="J798" s="5">
        <f t="shared" si="12"/>
        <v>0.10666666666666667</v>
      </c>
      <c r="K798" s="21" t="s">
        <v>2030</v>
      </c>
      <c r="L798" s="21" t="s">
        <v>11</v>
      </c>
      <c r="M798" s="30">
        <v>100</v>
      </c>
    </row>
    <row r="799" spans="1:13" x14ac:dyDescent="0.25">
      <c r="A799" s="12" t="s">
        <v>1437</v>
      </c>
      <c r="B799" s="28" t="s">
        <v>2210</v>
      </c>
      <c r="C799" s="4" t="s">
        <v>2328</v>
      </c>
      <c r="D799" s="5">
        <v>43.4</v>
      </c>
      <c r="E799" s="6">
        <v>295</v>
      </c>
      <c r="F799" s="5">
        <v>39.200000000000003</v>
      </c>
      <c r="G799" s="5">
        <v>13.6</v>
      </c>
      <c r="H799" s="5">
        <v>1</v>
      </c>
      <c r="I799" s="5">
        <v>0</v>
      </c>
      <c r="J799" s="5">
        <f t="shared" si="12"/>
        <v>6.6666666666666666E-2</v>
      </c>
      <c r="K799" s="21" t="s">
        <v>2030</v>
      </c>
      <c r="L799" s="21" t="s">
        <v>11</v>
      </c>
      <c r="M799" s="30">
        <v>100</v>
      </c>
    </row>
    <row r="800" spans="1:13" x14ac:dyDescent="0.25">
      <c r="A800" s="12" t="s">
        <v>1438</v>
      </c>
      <c r="B800" s="28" t="s">
        <v>2211</v>
      </c>
      <c r="C800" s="4" t="s">
        <v>127</v>
      </c>
      <c r="D800" s="5">
        <v>50.1</v>
      </c>
      <c r="E800" s="6">
        <v>246</v>
      </c>
      <c r="F800" s="5">
        <v>37.9</v>
      </c>
      <c r="G800" s="5">
        <v>9</v>
      </c>
      <c r="H800" s="5">
        <v>0.7</v>
      </c>
      <c r="I800" s="5">
        <v>0</v>
      </c>
      <c r="J800" s="5">
        <f t="shared" si="12"/>
        <v>4.6666666666666662E-2</v>
      </c>
      <c r="K800" s="21" t="s">
        <v>2030</v>
      </c>
      <c r="L800" s="21" t="s">
        <v>11</v>
      </c>
      <c r="M800" s="30">
        <v>100</v>
      </c>
    </row>
    <row r="801" spans="1:13" x14ac:dyDescent="0.25">
      <c r="A801" s="12" t="s">
        <v>1439</v>
      </c>
      <c r="B801" s="28" t="s">
        <v>2212</v>
      </c>
      <c r="C801" s="4" t="s">
        <v>127</v>
      </c>
      <c r="D801" s="5">
        <v>52.8</v>
      </c>
      <c r="E801" s="6">
        <v>245</v>
      </c>
      <c r="F801" s="5">
        <v>33.1</v>
      </c>
      <c r="G801" s="5">
        <v>11.4</v>
      </c>
      <c r="H801" s="5">
        <v>0.3</v>
      </c>
      <c r="I801" s="5">
        <v>0</v>
      </c>
      <c r="J801" s="5">
        <f t="shared" si="12"/>
        <v>0.02</v>
      </c>
      <c r="K801" s="21" t="s">
        <v>2030</v>
      </c>
      <c r="L801" s="21" t="s">
        <v>11</v>
      </c>
      <c r="M801" s="30">
        <v>100</v>
      </c>
    </row>
    <row r="802" spans="1:13" x14ac:dyDescent="0.25">
      <c r="A802" s="12" t="s">
        <v>1440</v>
      </c>
      <c r="B802" s="28" t="s">
        <v>2213</v>
      </c>
      <c r="C802" s="4" t="s">
        <v>127</v>
      </c>
      <c r="D802" s="5">
        <v>44.5</v>
      </c>
      <c r="E802" s="14">
        <v>295</v>
      </c>
      <c r="F802" s="7">
        <v>37.4</v>
      </c>
      <c r="G802" s="5">
        <v>14.7</v>
      </c>
      <c r="H802" s="5">
        <v>0.6</v>
      </c>
      <c r="I802" s="7">
        <v>0</v>
      </c>
      <c r="J802" s="5">
        <f t="shared" si="12"/>
        <v>0.04</v>
      </c>
      <c r="K802" s="21" t="s">
        <v>2030</v>
      </c>
      <c r="L802" s="21" t="s">
        <v>11</v>
      </c>
      <c r="M802" s="30">
        <v>100</v>
      </c>
    </row>
    <row r="803" spans="1:13" x14ac:dyDescent="0.25">
      <c r="A803" s="12" t="s">
        <v>1441</v>
      </c>
      <c r="B803" s="28" t="s">
        <v>2214</v>
      </c>
      <c r="C803" s="4" t="s">
        <v>127</v>
      </c>
      <c r="D803" s="5">
        <v>49.8</v>
      </c>
      <c r="E803" s="14">
        <v>244</v>
      </c>
      <c r="F803" s="7">
        <v>36.700000000000003</v>
      </c>
      <c r="G803" s="5">
        <v>9.1999999999999993</v>
      </c>
      <c r="H803" s="5">
        <v>1</v>
      </c>
      <c r="I803" s="7">
        <v>0</v>
      </c>
      <c r="J803" s="5">
        <f t="shared" si="12"/>
        <v>6.6666666666666666E-2</v>
      </c>
      <c r="K803" s="21" t="s">
        <v>2030</v>
      </c>
      <c r="L803" s="21" t="s">
        <v>11</v>
      </c>
      <c r="M803" s="30">
        <v>100</v>
      </c>
    </row>
    <row r="804" spans="1:13" x14ac:dyDescent="0.25">
      <c r="A804" s="12" t="s">
        <v>1442</v>
      </c>
      <c r="B804" s="28" t="s">
        <v>2215</v>
      </c>
      <c r="C804" s="4" t="s">
        <v>127</v>
      </c>
      <c r="D804" s="5">
        <v>46</v>
      </c>
      <c r="E804" s="14">
        <v>283</v>
      </c>
      <c r="F804" s="7">
        <v>35.700000000000003</v>
      </c>
      <c r="G804" s="5">
        <v>14.3</v>
      </c>
      <c r="H804" s="5">
        <v>0.5</v>
      </c>
      <c r="I804" s="7">
        <v>0</v>
      </c>
      <c r="J804" s="5">
        <f t="shared" si="12"/>
        <v>3.3333333333333333E-2</v>
      </c>
      <c r="K804" s="21" t="s">
        <v>2030</v>
      </c>
      <c r="L804" s="21" t="s">
        <v>11</v>
      </c>
      <c r="M804" s="30">
        <v>100</v>
      </c>
    </row>
    <row r="805" spans="1:13" x14ac:dyDescent="0.25">
      <c r="A805" s="12" t="s">
        <v>1443</v>
      </c>
      <c r="B805" s="28" t="s">
        <v>2216</v>
      </c>
      <c r="C805" s="4" t="s">
        <v>14</v>
      </c>
      <c r="D805" s="5">
        <v>57.5</v>
      </c>
      <c r="E805" s="14">
        <v>264</v>
      </c>
      <c r="F805" s="7">
        <v>18.2</v>
      </c>
      <c r="G805" s="5">
        <v>20.100000000000001</v>
      </c>
      <c r="H805" s="5">
        <v>2.7</v>
      </c>
      <c r="I805" s="9"/>
      <c r="J805" s="5">
        <f t="shared" si="12"/>
        <v>0.18000000000000002</v>
      </c>
      <c r="K805" s="21" t="s">
        <v>2030</v>
      </c>
      <c r="L805" s="21" t="s">
        <v>11</v>
      </c>
      <c r="M805" s="30">
        <v>100</v>
      </c>
    </row>
    <row r="806" spans="1:13" x14ac:dyDescent="0.25">
      <c r="A806" s="12" t="s">
        <v>1444</v>
      </c>
      <c r="B806" s="28" t="s">
        <v>2217</v>
      </c>
      <c r="C806" s="4" t="s">
        <v>14</v>
      </c>
      <c r="D806" s="5">
        <v>56.2</v>
      </c>
      <c r="E806" s="14">
        <v>491</v>
      </c>
      <c r="F806" s="7">
        <v>24.6</v>
      </c>
      <c r="G806" s="5">
        <v>16.3</v>
      </c>
      <c r="H806" s="5">
        <v>0.2</v>
      </c>
      <c r="I806" s="9"/>
      <c r="J806" s="5">
        <f t="shared" si="12"/>
        <v>1.3333333333333334E-2</v>
      </c>
      <c r="K806" s="21" t="s">
        <v>2030</v>
      </c>
      <c r="L806" s="21" t="s">
        <v>11</v>
      </c>
      <c r="M806" s="30">
        <v>100</v>
      </c>
    </row>
    <row r="807" spans="1:13" x14ac:dyDescent="0.25">
      <c r="A807" s="12" t="s">
        <v>1445</v>
      </c>
      <c r="B807" s="28" t="s">
        <v>1446</v>
      </c>
      <c r="C807" s="4" t="s">
        <v>2330</v>
      </c>
      <c r="D807" s="5">
        <v>45.5</v>
      </c>
      <c r="E807" s="14">
        <v>258</v>
      </c>
      <c r="F807" s="7">
        <v>10.6</v>
      </c>
      <c r="G807" s="5">
        <v>9.5</v>
      </c>
      <c r="H807" s="5">
        <v>32.5</v>
      </c>
      <c r="I807" s="7">
        <v>0.4</v>
      </c>
      <c r="J807" s="5">
        <f t="shared" si="12"/>
        <v>2.1666666666666665</v>
      </c>
      <c r="K807" s="21" t="s">
        <v>2030</v>
      </c>
      <c r="L807" s="21" t="s">
        <v>11</v>
      </c>
      <c r="M807" s="30">
        <v>100</v>
      </c>
    </row>
    <row r="808" spans="1:13" x14ac:dyDescent="0.25">
      <c r="A808" s="12" t="s">
        <v>1447</v>
      </c>
      <c r="B808" s="28" t="s">
        <v>1448</v>
      </c>
      <c r="C808" s="4" t="s">
        <v>2330</v>
      </c>
      <c r="D808" s="5">
        <v>65.099999999999994</v>
      </c>
      <c r="E808" s="14">
        <v>151</v>
      </c>
      <c r="F808" s="7">
        <v>8.6</v>
      </c>
      <c r="G808" s="5">
        <v>3.1</v>
      </c>
      <c r="H808" s="5">
        <v>22.3</v>
      </c>
      <c r="I808" s="7">
        <v>0.3</v>
      </c>
      <c r="J808" s="5">
        <f t="shared" si="12"/>
        <v>1.4866666666666668</v>
      </c>
      <c r="K808" s="21" t="s">
        <v>2030</v>
      </c>
      <c r="L808" s="21" t="s">
        <v>11</v>
      </c>
      <c r="M808" s="30">
        <v>100</v>
      </c>
    </row>
    <row r="809" spans="1:13" x14ac:dyDescent="0.25">
      <c r="A809" s="12" t="s">
        <v>1449</v>
      </c>
      <c r="B809" s="28" t="s">
        <v>2218</v>
      </c>
      <c r="C809" s="4" t="s">
        <v>2331</v>
      </c>
      <c r="D809" s="5">
        <v>67.7</v>
      </c>
      <c r="E809" s="14">
        <v>132</v>
      </c>
      <c r="F809" s="7">
        <v>9.8000000000000007</v>
      </c>
      <c r="G809" s="5">
        <v>1.1000000000000001</v>
      </c>
      <c r="H809" s="5">
        <v>20.7</v>
      </c>
      <c r="I809" s="7">
        <v>0.3</v>
      </c>
      <c r="J809" s="5">
        <f t="shared" si="12"/>
        <v>1.38</v>
      </c>
      <c r="K809" s="21" t="s">
        <v>2030</v>
      </c>
      <c r="L809" s="21" t="s">
        <v>11</v>
      </c>
      <c r="M809" s="30">
        <v>100</v>
      </c>
    </row>
    <row r="810" spans="1:13" x14ac:dyDescent="0.25">
      <c r="A810" s="12" t="s">
        <v>1450</v>
      </c>
      <c r="B810" s="28" t="s">
        <v>1451</v>
      </c>
      <c r="C810" s="4" t="s">
        <v>127</v>
      </c>
      <c r="D810" s="5">
        <v>76.400000000000006</v>
      </c>
      <c r="E810" s="14">
        <v>141</v>
      </c>
      <c r="F810" s="7">
        <v>15.3</v>
      </c>
      <c r="G810" s="5">
        <v>3.3</v>
      </c>
      <c r="H810" s="5">
        <v>12.6</v>
      </c>
      <c r="I810" s="7">
        <v>1</v>
      </c>
      <c r="J810" s="5">
        <f t="shared" si="12"/>
        <v>0.84</v>
      </c>
      <c r="K810" s="21" t="s">
        <v>2030</v>
      </c>
      <c r="L810" s="21" t="s">
        <v>11</v>
      </c>
      <c r="M810" s="30">
        <v>100</v>
      </c>
    </row>
    <row r="811" spans="1:13" x14ac:dyDescent="0.25">
      <c r="A811" s="12" t="s">
        <v>1452</v>
      </c>
      <c r="B811" s="28" t="s">
        <v>1453</v>
      </c>
      <c r="C811" s="4" t="s">
        <v>2330</v>
      </c>
      <c r="D811" s="5">
        <v>84.2</v>
      </c>
      <c r="E811" s="14">
        <v>72</v>
      </c>
      <c r="F811" s="7">
        <v>11.4</v>
      </c>
      <c r="G811" s="5">
        <v>4.9000000000000004</v>
      </c>
      <c r="H811" s="5">
        <v>1.4</v>
      </c>
      <c r="I811" s="7">
        <v>1.7</v>
      </c>
      <c r="J811" s="5">
        <f t="shared" si="12"/>
        <v>9.3333333333333324E-2</v>
      </c>
      <c r="K811" s="21" t="s">
        <v>2030</v>
      </c>
      <c r="L811" s="21" t="s">
        <v>11</v>
      </c>
      <c r="M811" s="30">
        <v>100</v>
      </c>
    </row>
    <row r="812" spans="1:13" x14ac:dyDescent="0.25">
      <c r="A812" s="12" t="s">
        <v>1454</v>
      </c>
      <c r="B812" s="28" t="s">
        <v>2219</v>
      </c>
      <c r="C812" s="4" t="s">
        <v>2331</v>
      </c>
      <c r="D812" s="5">
        <v>68.2</v>
      </c>
      <c r="E812" s="14">
        <v>168</v>
      </c>
      <c r="F812" s="7">
        <v>13</v>
      </c>
      <c r="G812" s="5">
        <v>9.6</v>
      </c>
      <c r="H812" s="5">
        <v>7.5</v>
      </c>
      <c r="I812" s="7">
        <v>0.8</v>
      </c>
      <c r="J812" s="5">
        <f t="shared" si="12"/>
        <v>0.5</v>
      </c>
      <c r="K812" s="21" t="s">
        <v>2030</v>
      </c>
      <c r="L812" s="21" t="s">
        <v>11</v>
      </c>
      <c r="M812" s="30">
        <v>100</v>
      </c>
    </row>
    <row r="813" spans="1:13" x14ac:dyDescent="0.25">
      <c r="A813" s="12" t="s">
        <v>1455</v>
      </c>
      <c r="B813" s="28" t="s">
        <v>1456</v>
      </c>
      <c r="C813" s="4" t="s">
        <v>2330</v>
      </c>
      <c r="D813" s="5">
        <v>65.400000000000006</v>
      </c>
      <c r="E813" s="14">
        <v>143</v>
      </c>
      <c r="F813" s="7">
        <v>9.8000000000000007</v>
      </c>
      <c r="G813" s="5">
        <v>1.4</v>
      </c>
      <c r="H813" s="5">
        <v>22.8</v>
      </c>
      <c r="I813" s="7">
        <v>0.4</v>
      </c>
      <c r="J813" s="5">
        <f t="shared" si="12"/>
        <v>1.52</v>
      </c>
      <c r="K813" s="21" t="s">
        <v>2030</v>
      </c>
      <c r="L813" s="21" t="s">
        <v>11</v>
      </c>
      <c r="M813" s="30">
        <v>100</v>
      </c>
    </row>
    <row r="814" spans="1:13" x14ac:dyDescent="0.25">
      <c r="A814" s="12" t="s">
        <v>1457</v>
      </c>
      <c r="B814" s="28" t="s">
        <v>2220</v>
      </c>
      <c r="C814" s="4" t="s">
        <v>14</v>
      </c>
      <c r="D814" s="5">
        <v>83.5</v>
      </c>
      <c r="E814" s="14">
        <v>96</v>
      </c>
      <c r="F814" s="7">
        <v>6.8</v>
      </c>
      <c r="G814" s="5">
        <v>5.9</v>
      </c>
      <c r="H814" s="5">
        <v>3.8</v>
      </c>
      <c r="I814" s="9"/>
      <c r="J814" s="5">
        <f t="shared" si="12"/>
        <v>0.2533333333333333</v>
      </c>
      <c r="K814" s="21" t="s">
        <v>2030</v>
      </c>
      <c r="L814" s="21" t="s">
        <v>11</v>
      </c>
      <c r="M814" s="30">
        <v>100</v>
      </c>
    </row>
    <row r="815" spans="1:13" x14ac:dyDescent="0.25">
      <c r="A815" s="12" t="s">
        <v>1458</v>
      </c>
      <c r="B815" s="28" t="s">
        <v>2221</v>
      </c>
      <c r="C815" s="4" t="s">
        <v>14</v>
      </c>
      <c r="D815" s="5">
        <v>85.9</v>
      </c>
      <c r="E815" s="14">
        <v>84</v>
      </c>
      <c r="F815" s="7">
        <v>6</v>
      </c>
      <c r="G815" s="5">
        <v>6</v>
      </c>
      <c r="H815" s="5">
        <v>1.4</v>
      </c>
      <c r="I815" s="9"/>
      <c r="J815" s="5">
        <f t="shared" si="12"/>
        <v>9.3333333333333324E-2</v>
      </c>
      <c r="K815" s="21" t="s">
        <v>2030</v>
      </c>
      <c r="L815" s="21" t="s">
        <v>11</v>
      </c>
      <c r="M815" s="30">
        <v>100</v>
      </c>
    </row>
    <row r="816" spans="1:13" x14ac:dyDescent="0.25">
      <c r="A816" s="12" t="s">
        <v>1459</v>
      </c>
      <c r="B816" s="28" t="s">
        <v>1460</v>
      </c>
      <c r="C816" s="4" t="s">
        <v>2330</v>
      </c>
      <c r="D816" s="5">
        <v>43.4</v>
      </c>
      <c r="E816" s="14">
        <v>248</v>
      </c>
      <c r="F816" s="7">
        <v>10</v>
      </c>
      <c r="G816" s="5">
        <v>2.2999999999999998</v>
      </c>
      <c r="H816" s="5">
        <v>40.9</v>
      </c>
      <c r="I816" s="7">
        <v>0.1</v>
      </c>
      <c r="J816" s="5">
        <f t="shared" si="12"/>
        <v>2.7266666666666666</v>
      </c>
      <c r="K816" s="21" t="s">
        <v>2030</v>
      </c>
      <c r="L816" s="21" t="s">
        <v>11</v>
      </c>
      <c r="M816" s="30">
        <v>100</v>
      </c>
    </row>
    <row r="817" spans="1:13" x14ac:dyDescent="0.25">
      <c r="A817" s="12" t="s">
        <v>1461</v>
      </c>
      <c r="B817" s="28" t="s">
        <v>2222</v>
      </c>
      <c r="C817" s="4" t="s">
        <v>2331</v>
      </c>
      <c r="D817" s="5">
        <v>43.9</v>
      </c>
      <c r="E817" s="14">
        <v>248</v>
      </c>
      <c r="F817" s="7">
        <v>36.200000000000003</v>
      </c>
      <c r="G817" s="5">
        <v>6.9</v>
      </c>
      <c r="H817" s="5">
        <v>10.1</v>
      </c>
      <c r="I817" s="9"/>
      <c r="J817" s="5">
        <f t="shared" si="12"/>
        <v>0.67333333333333334</v>
      </c>
      <c r="K817" s="21" t="s">
        <v>2030</v>
      </c>
      <c r="L817" s="21" t="s">
        <v>11</v>
      </c>
      <c r="M817" s="30">
        <v>100</v>
      </c>
    </row>
    <row r="818" spans="1:13" x14ac:dyDescent="0.25">
      <c r="A818" s="12" t="s">
        <v>1462</v>
      </c>
      <c r="B818" s="28" t="s">
        <v>1463</v>
      </c>
      <c r="C818" s="4" t="s">
        <v>14</v>
      </c>
      <c r="D818" s="5">
        <v>78.400000000000006</v>
      </c>
      <c r="E818" s="14">
        <v>126</v>
      </c>
      <c r="F818" s="7">
        <v>4.2</v>
      </c>
      <c r="G818" s="5">
        <v>9.4</v>
      </c>
      <c r="H818" s="5">
        <v>6.2</v>
      </c>
      <c r="I818" s="9"/>
      <c r="J818" s="5">
        <f t="shared" si="12"/>
        <v>0.41333333333333333</v>
      </c>
      <c r="K818" s="21" t="s">
        <v>2030</v>
      </c>
      <c r="L818" s="21" t="s">
        <v>11</v>
      </c>
      <c r="M818" s="30">
        <v>100</v>
      </c>
    </row>
    <row r="819" spans="1:13" x14ac:dyDescent="0.25">
      <c r="A819" s="12" t="s">
        <v>1464</v>
      </c>
      <c r="B819" s="28" t="s">
        <v>2223</v>
      </c>
      <c r="C819" s="4" t="s">
        <v>14</v>
      </c>
      <c r="D819" s="5">
        <v>73.599999999999994</v>
      </c>
      <c r="E819" s="14">
        <v>107</v>
      </c>
      <c r="F819" s="7">
        <v>5.3</v>
      </c>
      <c r="G819" s="5">
        <v>2.2000000000000002</v>
      </c>
      <c r="H819" s="5">
        <v>16.5</v>
      </c>
      <c r="I819" s="9"/>
      <c r="J819" s="5">
        <f t="shared" si="12"/>
        <v>1.1000000000000001</v>
      </c>
      <c r="K819" s="21" t="s">
        <v>2030</v>
      </c>
      <c r="L819" s="21" t="s">
        <v>11</v>
      </c>
      <c r="M819" s="30">
        <v>100</v>
      </c>
    </row>
    <row r="820" spans="1:13" x14ac:dyDescent="0.25">
      <c r="A820" s="12" t="s">
        <v>1465</v>
      </c>
      <c r="B820" s="28" t="s">
        <v>1466</v>
      </c>
      <c r="C820" s="4" t="s">
        <v>2330</v>
      </c>
      <c r="D820" s="5">
        <v>64.7</v>
      </c>
      <c r="E820" s="14">
        <v>203</v>
      </c>
      <c r="F820" s="7">
        <v>16</v>
      </c>
      <c r="G820" s="5">
        <v>13.5</v>
      </c>
      <c r="H820" s="5">
        <v>4.4000000000000004</v>
      </c>
      <c r="I820" s="9"/>
      <c r="J820" s="5">
        <f t="shared" si="12"/>
        <v>0.29333333333333333</v>
      </c>
      <c r="K820" s="21" t="s">
        <v>2030</v>
      </c>
      <c r="L820" s="21" t="s">
        <v>11</v>
      </c>
      <c r="M820" s="30">
        <v>100</v>
      </c>
    </row>
    <row r="821" spans="1:13" x14ac:dyDescent="0.25">
      <c r="A821" s="12" t="s">
        <v>1467</v>
      </c>
      <c r="B821" s="28" t="s">
        <v>1468</v>
      </c>
      <c r="C821" s="4" t="s">
        <v>2330</v>
      </c>
      <c r="D821" s="5">
        <v>68.900000000000006</v>
      </c>
      <c r="E821" s="14">
        <v>163</v>
      </c>
      <c r="F821" s="7">
        <v>16.5</v>
      </c>
      <c r="G821" s="5">
        <v>9</v>
      </c>
      <c r="H821" s="5">
        <v>4.0999999999999996</v>
      </c>
      <c r="I821" s="9"/>
      <c r="J821" s="5">
        <f t="shared" si="12"/>
        <v>0.27333333333333332</v>
      </c>
      <c r="K821" s="21" t="s">
        <v>2030</v>
      </c>
      <c r="L821" s="21" t="s">
        <v>11</v>
      </c>
      <c r="M821" s="30">
        <v>100</v>
      </c>
    </row>
    <row r="822" spans="1:13" x14ac:dyDescent="0.25">
      <c r="A822" s="12" t="s">
        <v>1469</v>
      </c>
      <c r="B822" s="28" t="s">
        <v>2224</v>
      </c>
      <c r="C822" s="4" t="s">
        <v>2331</v>
      </c>
      <c r="D822" s="5">
        <v>75.3</v>
      </c>
      <c r="E822" s="14">
        <v>122</v>
      </c>
      <c r="F822" s="7">
        <v>13.8</v>
      </c>
      <c r="G822" s="5">
        <v>5.7</v>
      </c>
      <c r="H822" s="5">
        <v>3.9</v>
      </c>
      <c r="I822" s="9"/>
      <c r="J822" s="5">
        <f t="shared" si="12"/>
        <v>0.26</v>
      </c>
      <c r="K822" s="21" t="s">
        <v>2030</v>
      </c>
      <c r="L822" s="21" t="s">
        <v>11</v>
      </c>
      <c r="M822" s="30">
        <v>100</v>
      </c>
    </row>
    <row r="823" spans="1:13" x14ac:dyDescent="0.25">
      <c r="A823" s="12" t="s">
        <v>1470</v>
      </c>
      <c r="B823" s="28" t="s">
        <v>1471</v>
      </c>
      <c r="C823" s="4" t="s">
        <v>2330</v>
      </c>
      <c r="D823" s="5">
        <v>70.3</v>
      </c>
      <c r="E823" s="14">
        <v>157</v>
      </c>
      <c r="F823" s="5">
        <v>8.1</v>
      </c>
      <c r="G823" s="5">
        <v>8.8000000000000007</v>
      </c>
      <c r="H823" s="5">
        <v>11.4</v>
      </c>
      <c r="I823" s="9"/>
      <c r="J823" s="5">
        <f t="shared" si="12"/>
        <v>0.76</v>
      </c>
      <c r="K823" s="21" t="s">
        <v>2030</v>
      </c>
      <c r="L823" s="21" t="s">
        <v>11</v>
      </c>
      <c r="M823" s="30">
        <v>100</v>
      </c>
    </row>
    <row r="824" spans="1:13" x14ac:dyDescent="0.25">
      <c r="A824" s="12" t="s">
        <v>1472</v>
      </c>
      <c r="B824" s="28" t="s">
        <v>1473</v>
      </c>
      <c r="C824" s="4" t="s">
        <v>127</v>
      </c>
      <c r="D824" s="5">
        <v>68.8</v>
      </c>
      <c r="E824" s="14">
        <v>174</v>
      </c>
      <c r="F824" s="5">
        <v>17</v>
      </c>
      <c r="G824" s="5">
        <v>10</v>
      </c>
      <c r="H824" s="5">
        <v>3</v>
      </c>
      <c r="I824" s="5">
        <v>0</v>
      </c>
      <c r="J824" s="5">
        <f t="shared" si="12"/>
        <v>0.2</v>
      </c>
      <c r="K824" s="21" t="s">
        <v>2030</v>
      </c>
      <c r="L824" s="21" t="s">
        <v>11</v>
      </c>
      <c r="M824" s="30">
        <v>100</v>
      </c>
    </row>
    <row r="825" spans="1:13" x14ac:dyDescent="0.25">
      <c r="A825" s="12" t="s">
        <v>1474</v>
      </c>
      <c r="B825" s="28" t="s">
        <v>1475</v>
      </c>
      <c r="C825" s="4" t="s">
        <v>127</v>
      </c>
      <c r="D825" s="5">
        <v>66.3</v>
      </c>
      <c r="E825" s="14">
        <v>141</v>
      </c>
      <c r="F825" s="5">
        <v>23</v>
      </c>
      <c r="G825" s="5">
        <v>1.5</v>
      </c>
      <c r="H825" s="5">
        <v>7.6</v>
      </c>
      <c r="I825" s="5">
        <v>0</v>
      </c>
      <c r="J825" s="5">
        <f t="shared" si="12"/>
        <v>0.5066666666666666</v>
      </c>
      <c r="K825" s="21" t="s">
        <v>2030</v>
      </c>
      <c r="L825" s="21" t="s">
        <v>11</v>
      </c>
      <c r="M825" s="30">
        <v>100</v>
      </c>
    </row>
    <row r="826" spans="1:13" x14ac:dyDescent="0.25">
      <c r="A826" s="12" t="s">
        <v>1476</v>
      </c>
      <c r="B826" s="28" t="s">
        <v>2225</v>
      </c>
      <c r="C826" s="4" t="s">
        <v>14</v>
      </c>
      <c r="D826" s="5">
        <v>72.400000000000006</v>
      </c>
      <c r="E826" s="14">
        <v>159</v>
      </c>
      <c r="F826" s="5">
        <v>5</v>
      </c>
      <c r="G826" s="5">
        <v>10.9</v>
      </c>
      <c r="H826" s="5">
        <v>10.1</v>
      </c>
      <c r="I826" s="9"/>
      <c r="J826" s="5">
        <f t="shared" si="12"/>
        <v>0.67333333333333334</v>
      </c>
      <c r="K826" s="21" t="s">
        <v>2030</v>
      </c>
      <c r="L826" s="21" t="s">
        <v>11</v>
      </c>
      <c r="M826" s="30">
        <v>100</v>
      </c>
    </row>
    <row r="827" spans="1:13" x14ac:dyDescent="0.25">
      <c r="A827" s="12" t="s">
        <v>1477</v>
      </c>
      <c r="B827" s="28" t="s">
        <v>2226</v>
      </c>
      <c r="C827" s="4" t="s">
        <v>14</v>
      </c>
      <c r="D827" s="5">
        <v>14.8</v>
      </c>
      <c r="E827" s="14">
        <v>478</v>
      </c>
      <c r="F827" s="5">
        <v>38.299999999999997</v>
      </c>
      <c r="G827" s="5">
        <v>33.9</v>
      </c>
      <c r="H827" s="5">
        <v>5.0999999999999996</v>
      </c>
      <c r="I827" s="9"/>
      <c r="J827" s="5">
        <f t="shared" si="12"/>
        <v>0.33999999999999997</v>
      </c>
      <c r="K827" s="21" t="s">
        <v>2030</v>
      </c>
      <c r="L827" s="21" t="s">
        <v>11</v>
      </c>
      <c r="M827" s="30">
        <v>100</v>
      </c>
    </row>
    <row r="828" spans="1:13" x14ac:dyDescent="0.25">
      <c r="A828" s="12" t="s">
        <v>1478</v>
      </c>
      <c r="B828" s="28" t="s">
        <v>1479</v>
      </c>
      <c r="C828" s="4" t="s">
        <v>14</v>
      </c>
      <c r="D828" s="5">
        <v>59</v>
      </c>
      <c r="E828" s="14">
        <v>196</v>
      </c>
      <c r="F828" s="5">
        <v>14.5</v>
      </c>
      <c r="G828" s="5">
        <v>8.3000000000000007</v>
      </c>
      <c r="H828" s="5">
        <v>15.9</v>
      </c>
      <c r="I828" s="9"/>
      <c r="J828" s="5">
        <f t="shared" si="12"/>
        <v>1.06</v>
      </c>
      <c r="K828" s="21" t="s">
        <v>2030</v>
      </c>
      <c r="L828" s="21" t="s">
        <v>11</v>
      </c>
      <c r="M828" s="30">
        <v>100</v>
      </c>
    </row>
    <row r="829" spans="1:13" x14ac:dyDescent="0.25">
      <c r="A829" s="12" t="s">
        <v>1480</v>
      </c>
      <c r="B829" s="28" t="s">
        <v>2227</v>
      </c>
      <c r="C829" s="4" t="s">
        <v>14</v>
      </c>
      <c r="D829" s="5">
        <v>74.900000000000006</v>
      </c>
      <c r="E829" s="14">
        <v>117</v>
      </c>
      <c r="F829" s="5">
        <v>13.7</v>
      </c>
      <c r="G829" s="5">
        <v>5</v>
      </c>
      <c r="H829" s="5">
        <v>4.3</v>
      </c>
      <c r="I829" s="9"/>
      <c r="J829" s="5">
        <f t="shared" si="12"/>
        <v>0.28666666666666668</v>
      </c>
      <c r="K829" s="21" t="s">
        <v>2030</v>
      </c>
      <c r="L829" s="21" t="s">
        <v>11</v>
      </c>
      <c r="M829" s="30">
        <v>100</v>
      </c>
    </row>
    <row r="830" spans="1:13" x14ac:dyDescent="0.25">
      <c r="A830" s="12" t="s">
        <v>1481</v>
      </c>
      <c r="B830" s="28" t="s">
        <v>2228</v>
      </c>
      <c r="C830" s="4" t="s">
        <v>14</v>
      </c>
      <c r="D830" s="5">
        <v>25.4</v>
      </c>
      <c r="E830" s="14">
        <v>460</v>
      </c>
      <c r="F830" s="5">
        <v>28.5</v>
      </c>
      <c r="G830" s="5">
        <v>35.200000000000003</v>
      </c>
      <c r="H830" s="5">
        <v>7.2</v>
      </c>
      <c r="I830" s="9"/>
      <c r="J830" s="5">
        <f t="shared" si="12"/>
        <v>0.48000000000000004</v>
      </c>
      <c r="K830" s="21" t="s">
        <v>2030</v>
      </c>
      <c r="L830" s="21" t="s">
        <v>11</v>
      </c>
      <c r="M830" s="30">
        <v>100</v>
      </c>
    </row>
    <row r="831" spans="1:13" x14ac:dyDescent="0.25">
      <c r="A831" s="12" t="s">
        <v>1482</v>
      </c>
      <c r="B831" s="28" t="s">
        <v>2229</v>
      </c>
      <c r="C831" s="4" t="s">
        <v>14</v>
      </c>
      <c r="D831" s="5">
        <v>60</v>
      </c>
      <c r="E831" s="14">
        <v>219</v>
      </c>
      <c r="F831" s="5">
        <v>19.7</v>
      </c>
      <c r="G831" s="5">
        <v>13.6</v>
      </c>
      <c r="H831" s="5">
        <v>4.4000000000000004</v>
      </c>
      <c r="I831" s="9"/>
      <c r="J831" s="5">
        <f t="shared" si="12"/>
        <v>0.29333333333333333</v>
      </c>
      <c r="K831" s="21" t="s">
        <v>2030</v>
      </c>
      <c r="L831" s="21" t="s">
        <v>11</v>
      </c>
      <c r="M831" s="30">
        <v>100</v>
      </c>
    </row>
    <row r="832" spans="1:13" x14ac:dyDescent="0.25">
      <c r="A832" s="12" t="s">
        <v>1483</v>
      </c>
      <c r="B832" s="28" t="s">
        <v>1484</v>
      </c>
      <c r="C832" s="4" t="s">
        <v>127</v>
      </c>
      <c r="D832" s="5">
        <v>86</v>
      </c>
      <c r="E832" s="14">
        <v>60</v>
      </c>
      <c r="F832" s="5">
        <v>5.4</v>
      </c>
      <c r="G832" s="5">
        <v>2.5</v>
      </c>
      <c r="H832" s="5">
        <v>4</v>
      </c>
      <c r="I832" s="9"/>
      <c r="J832" s="5">
        <f t="shared" si="12"/>
        <v>0.26666666666666666</v>
      </c>
      <c r="K832" s="21" t="s">
        <v>2030</v>
      </c>
      <c r="L832" s="21" t="s">
        <v>11</v>
      </c>
      <c r="M832" s="30">
        <v>100</v>
      </c>
    </row>
    <row r="833" spans="1:13" x14ac:dyDescent="0.25">
      <c r="A833" s="12" t="s">
        <v>1485</v>
      </c>
      <c r="B833" s="28" t="s">
        <v>2230</v>
      </c>
      <c r="C833" s="4" t="s">
        <v>127</v>
      </c>
      <c r="D833" s="5">
        <v>57.9</v>
      </c>
      <c r="E833" s="14">
        <v>193</v>
      </c>
      <c r="F833" s="5">
        <v>22.6</v>
      </c>
      <c r="G833" s="5">
        <v>7.9</v>
      </c>
      <c r="H833" s="5">
        <v>7.8</v>
      </c>
      <c r="I833" s="5">
        <v>0</v>
      </c>
      <c r="J833" s="5">
        <f t="shared" si="12"/>
        <v>0.52</v>
      </c>
      <c r="K833" s="21" t="s">
        <v>2030</v>
      </c>
      <c r="L833" s="21" t="s">
        <v>11</v>
      </c>
      <c r="M833" s="30">
        <v>100</v>
      </c>
    </row>
    <row r="834" spans="1:13" x14ac:dyDescent="0.25">
      <c r="A834" s="12" t="s">
        <v>1486</v>
      </c>
      <c r="B834" s="28" t="s">
        <v>1487</v>
      </c>
      <c r="C834" s="4" t="s">
        <v>14</v>
      </c>
      <c r="D834" s="5">
        <v>60.8</v>
      </c>
      <c r="E834" s="14">
        <v>198</v>
      </c>
      <c r="F834" s="5">
        <v>24.6</v>
      </c>
      <c r="G834" s="5">
        <v>10.7</v>
      </c>
      <c r="H834" s="5">
        <v>0.9</v>
      </c>
      <c r="I834" s="9"/>
      <c r="J834" s="5">
        <f t="shared" si="12"/>
        <v>6.0000000000000005E-2</v>
      </c>
      <c r="K834" s="21" t="s">
        <v>2030</v>
      </c>
      <c r="L834" s="21" t="s">
        <v>11</v>
      </c>
      <c r="M834" s="30">
        <v>100</v>
      </c>
    </row>
    <row r="835" spans="1:13" x14ac:dyDescent="0.25">
      <c r="A835" s="12" t="s">
        <v>1488</v>
      </c>
      <c r="B835" s="28" t="s">
        <v>1489</v>
      </c>
      <c r="C835" s="4" t="s">
        <v>127</v>
      </c>
      <c r="D835" s="5">
        <v>57.4</v>
      </c>
      <c r="E835" s="14">
        <v>179</v>
      </c>
      <c r="F835" s="5">
        <v>22.5</v>
      </c>
      <c r="G835" s="5">
        <v>3.5</v>
      </c>
      <c r="H835" s="5">
        <v>13.3</v>
      </c>
      <c r="I835" s="5">
        <v>0</v>
      </c>
      <c r="J835" s="5">
        <f t="shared" ref="J835:J898" si="13">H835/15</f>
        <v>0.88666666666666671</v>
      </c>
      <c r="K835" s="21" t="s">
        <v>2030</v>
      </c>
      <c r="L835" s="21" t="s">
        <v>11</v>
      </c>
      <c r="M835" s="30">
        <v>100</v>
      </c>
    </row>
    <row r="836" spans="1:13" x14ac:dyDescent="0.25">
      <c r="A836" s="12" t="s">
        <v>1490</v>
      </c>
      <c r="B836" s="28" t="s">
        <v>1491</v>
      </c>
      <c r="C836" s="4" t="s">
        <v>14</v>
      </c>
      <c r="D836" s="5">
        <v>52.1</v>
      </c>
      <c r="E836" s="14">
        <v>274</v>
      </c>
      <c r="F836" s="5">
        <v>12.9</v>
      </c>
      <c r="G836" s="5">
        <v>18.600000000000001</v>
      </c>
      <c r="H836" s="5">
        <v>13.6</v>
      </c>
      <c r="I836" s="9"/>
      <c r="J836" s="5">
        <f t="shared" si="13"/>
        <v>0.90666666666666662</v>
      </c>
      <c r="K836" s="21" t="s">
        <v>2030</v>
      </c>
      <c r="L836" s="21" t="s">
        <v>11</v>
      </c>
      <c r="M836" s="30">
        <v>100</v>
      </c>
    </row>
    <row r="837" spans="1:13" x14ac:dyDescent="0.25">
      <c r="A837" s="12" t="s">
        <v>1492</v>
      </c>
      <c r="B837" s="28" t="s">
        <v>2231</v>
      </c>
      <c r="C837" s="4" t="s">
        <v>127</v>
      </c>
      <c r="D837" s="5">
        <v>71.3</v>
      </c>
      <c r="E837" s="14">
        <v>174</v>
      </c>
      <c r="F837" s="5">
        <v>13.1</v>
      </c>
      <c r="G837" s="5">
        <v>12.2</v>
      </c>
      <c r="H837" s="5">
        <v>2.2000000000000002</v>
      </c>
      <c r="I837" s="5">
        <v>0</v>
      </c>
      <c r="J837" s="5">
        <f t="shared" si="13"/>
        <v>0.14666666666666667</v>
      </c>
      <c r="K837" s="21" t="s">
        <v>2030</v>
      </c>
      <c r="L837" s="21" t="s">
        <v>11</v>
      </c>
      <c r="M837" s="30">
        <v>100</v>
      </c>
    </row>
    <row r="838" spans="1:13" x14ac:dyDescent="0.25">
      <c r="A838" s="12" t="s">
        <v>1493</v>
      </c>
      <c r="B838" s="28" t="s">
        <v>1494</v>
      </c>
      <c r="C838" s="4" t="s">
        <v>14</v>
      </c>
      <c r="D838" s="5">
        <v>32.4</v>
      </c>
      <c r="E838" s="14">
        <v>474</v>
      </c>
      <c r="F838" s="5">
        <v>11.2</v>
      </c>
      <c r="G838" s="5">
        <v>42.5</v>
      </c>
      <c r="H838" s="5">
        <v>11.7</v>
      </c>
      <c r="I838" s="9"/>
      <c r="J838" s="5">
        <f t="shared" si="13"/>
        <v>0.77999999999999992</v>
      </c>
      <c r="K838" s="21" t="s">
        <v>2030</v>
      </c>
      <c r="L838" s="21" t="s">
        <v>11</v>
      </c>
      <c r="M838" s="30">
        <v>100</v>
      </c>
    </row>
    <row r="839" spans="1:13" x14ac:dyDescent="0.25">
      <c r="A839" s="12" t="s">
        <v>1495</v>
      </c>
      <c r="B839" s="28" t="s">
        <v>1496</v>
      </c>
      <c r="C839" s="4" t="s">
        <v>2330</v>
      </c>
      <c r="D839" s="5">
        <v>86.1</v>
      </c>
      <c r="E839" s="14">
        <v>71</v>
      </c>
      <c r="F839" s="5">
        <v>7.5</v>
      </c>
      <c r="G839" s="5">
        <v>3.6</v>
      </c>
      <c r="H839" s="5">
        <v>2.2000000000000002</v>
      </c>
      <c r="I839" s="9"/>
      <c r="J839" s="5">
        <f t="shared" si="13"/>
        <v>0.14666666666666667</v>
      </c>
      <c r="K839" s="21" t="s">
        <v>2030</v>
      </c>
      <c r="L839" s="21" t="s">
        <v>11</v>
      </c>
      <c r="M839" s="30">
        <v>100</v>
      </c>
    </row>
    <row r="840" spans="1:13" x14ac:dyDescent="0.25">
      <c r="A840" s="12" t="s">
        <v>1497</v>
      </c>
      <c r="B840" s="28" t="s">
        <v>2232</v>
      </c>
      <c r="C840" s="4" t="s">
        <v>2331</v>
      </c>
      <c r="D840" s="5">
        <v>87.5</v>
      </c>
      <c r="E840" s="14">
        <v>49</v>
      </c>
      <c r="F840" s="5">
        <v>5.8</v>
      </c>
      <c r="G840" s="5">
        <v>0.5</v>
      </c>
      <c r="H840" s="5">
        <v>5.3</v>
      </c>
      <c r="I840" s="9"/>
      <c r="J840" s="5">
        <f t="shared" si="13"/>
        <v>0.35333333333333333</v>
      </c>
      <c r="K840" s="21" t="s">
        <v>2030</v>
      </c>
      <c r="L840" s="21" t="s">
        <v>11</v>
      </c>
      <c r="M840" s="30">
        <v>100</v>
      </c>
    </row>
    <row r="841" spans="1:13" x14ac:dyDescent="0.25">
      <c r="A841" s="12" t="s">
        <v>1498</v>
      </c>
      <c r="B841" s="28" t="s">
        <v>2233</v>
      </c>
      <c r="C841" s="4" t="s">
        <v>2331</v>
      </c>
      <c r="D841" s="5">
        <v>84.5</v>
      </c>
      <c r="E841" s="14">
        <v>68</v>
      </c>
      <c r="F841" s="5">
        <v>9</v>
      </c>
      <c r="G841" s="5">
        <v>1.9</v>
      </c>
      <c r="H841" s="5">
        <v>3.7</v>
      </c>
      <c r="I841" s="9"/>
      <c r="J841" s="5">
        <f t="shared" si="13"/>
        <v>0.24666666666666667</v>
      </c>
      <c r="K841" s="21" t="s">
        <v>2030</v>
      </c>
      <c r="L841" s="21" t="s">
        <v>11</v>
      </c>
      <c r="M841" s="30">
        <v>100</v>
      </c>
    </row>
    <row r="842" spans="1:13" x14ac:dyDescent="0.25">
      <c r="A842" s="12" t="s">
        <v>1499</v>
      </c>
      <c r="B842" s="28" t="s">
        <v>2234</v>
      </c>
      <c r="C842" s="4" t="s">
        <v>2331</v>
      </c>
      <c r="D842" s="5">
        <v>91.6</v>
      </c>
      <c r="E842" s="14">
        <v>34</v>
      </c>
      <c r="F842" s="5">
        <v>5.5</v>
      </c>
      <c r="G842" s="5">
        <v>0.8</v>
      </c>
      <c r="H842" s="5">
        <v>1.1000000000000001</v>
      </c>
      <c r="I842" s="9"/>
      <c r="J842" s="5">
        <f t="shared" si="13"/>
        <v>7.3333333333333334E-2</v>
      </c>
      <c r="K842" s="21" t="s">
        <v>2030</v>
      </c>
      <c r="L842" s="21" t="s">
        <v>11</v>
      </c>
      <c r="M842" s="30">
        <v>100</v>
      </c>
    </row>
    <row r="843" spans="1:13" x14ac:dyDescent="0.25">
      <c r="A843" s="12" t="s">
        <v>1500</v>
      </c>
      <c r="B843" s="28" t="s">
        <v>1501</v>
      </c>
      <c r="C843" s="4" t="s">
        <v>14</v>
      </c>
      <c r="D843" s="5">
        <v>85</v>
      </c>
      <c r="E843" s="14">
        <v>71</v>
      </c>
      <c r="F843" s="5">
        <v>7.4</v>
      </c>
      <c r="G843" s="5">
        <v>2.6</v>
      </c>
      <c r="H843" s="5">
        <v>4.5</v>
      </c>
      <c r="I843" s="9"/>
      <c r="J843" s="5">
        <f t="shared" si="13"/>
        <v>0.3</v>
      </c>
      <c r="K843" s="21" t="s">
        <v>2030</v>
      </c>
      <c r="L843" s="21" t="s">
        <v>11</v>
      </c>
      <c r="M843" s="30">
        <v>100</v>
      </c>
    </row>
    <row r="844" spans="1:13" x14ac:dyDescent="0.25">
      <c r="A844" s="12" t="s">
        <v>1502</v>
      </c>
      <c r="B844" s="28" t="s">
        <v>1503</v>
      </c>
      <c r="C844" s="4" t="s">
        <v>14</v>
      </c>
      <c r="D844" s="5">
        <v>82.4</v>
      </c>
      <c r="E844" s="14">
        <v>89</v>
      </c>
      <c r="F844" s="5">
        <v>7.2</v>
      </c>
      <c r="G844" s="5">
        <v>5</v>
      </c>
      <c r="H844" s="5">
        <v>3.9</v>
      </c>
      <c r="I844" s="9"/>
      <c r="J844" s="5">
        <f t="shared" si="13"/>
        <v>0.26</v>
      </c>
      <c r="K844" s="21" t="s">
        <v>2030</v>
      </c>
      <c r="L844" s="21" t="s">
        <v>11</v>
      </c>
      <c r="M844" s="30">
        <v>100</v>
      </c>
    </row>
    <row r="845" spans="1:13" x14ac:dyDescent="0.25">
      <c r="A845" s="12" t="s">
        <v>1504</v>
      </c>
      <c r="B845" s="28" t="s">
        <v>2235</v>
      </c>
      <c r="C845" s="4" t="s">
        <v>127</v>
      </c>
      <c r="D845" s="5">
        <v>89.9</v>
      </c>
      <c r="E845" s="14">
        <v>42</v>
      </c>
      <c r="F845" s="7">
        <v>3.9</v>
      </c>
      <c r="G845" s="5">
        <v>1.7</v>
      </c>
      <c r="H845" s="5">
        <v>2.8</v>
      </c>
      <c r="I845" s="7">
        <v>0.4</v>
      </c>
      <c r="J845" s="5">
        <f t="shared" si="13"/>
        <v>0.18666666666666665</v>
      </c>
      <c r="K845" s="21" t="s">
        <v>2030</v>
      </c>
      <c r="L845" s="21" t="s">
        <v>11</v>
      </c>
      <c r="M845" s="30">
        <v>100</v>
      </c>
    </row>
    <row r="846" spans="1:13" x14ac:dyDescent="0.25">
      <c r="A846" s="12" t="s">
        <v>1505</v>
      </c>
      <c r="B846" s="28" t="s">
        <v>1506</v>
      </c>
      <c r="C846" s="4" t="s">
        <v>14</v>
      </c>
      <c r="D846" s="5">
        <v>83.7</v>
      </c>
      <c r="E846" s="14">
        <v>110</v>
      </c>
      <c r="F846" s="7">
        <v>2.9</v>
      </c>
      <c r="G846" s="5">
        <v>9.5</v>
      </c>
      <c r="H846" s="5">
        <v>3.2</v>
      </c>
      <c r="I846" s="9"/>
      <c r="J846" s="5">
        <f t="shared" si="13"/>
        <v>0.21333333333333335</v>
      </c>
      <c r="K846" s="21" t="s">
        <v>2030</v>
      </c>
      <c r="L846" s="21" t="s">
        <v>11</v>
      </c>
      <c r="M846" s="30">
        <v>100</v>
      </c>
    </row>
    <row r="847" spans="1:13" x14ac:dyDescent="0.25">
      <c r="A847" s="12" t="s">
        <v>1507</v>
      </c>
      <c r="B847" s="28" t="s">
        <v>1508</v>
      </c>
      <c r="C847" s="4" t="s">
        <v>127</v>
      </c>
      <c r="D847" s="5">
        <v>75.900000000000006</v>
      </c>
      <c r="E847" s="14">
        <v>135</v>
      </c>
      <c r="F847" s="7">
        <v>2.5</v>
      </c>
      <c r="G847" s="5">
        <v>8.8000000000000007</v>
      </c>
      <c r="H847" s="5">
        <v>11.5</v>
      </c>
      <c r="I847" s="7">
        <v>0.5</v>
      </c>
      <c r="J847" s="5">
        <f t="shared" si="13"/>
        <v>0.76666666666666672</v>
      </c>
      <c r="K847" s="21" t="s">
        <v>2030</v>
      </c>
      <c r="L847" s="21" t="s">
        <v>11</v>
      </c>
      <c r="M847" s="30">
        <v>100</v>
      </c>
    </row>
    <row r="848" spans="1:13" x14ac:dyDescent="0.25">
      <c r="A848" s="12" t="s">
        <v>1509</v>
      </c>
      <c r="B848" s="28" t="s">
        <v>1510</v>
      </c>
      <c r="C848" s="4" t="s">
        <v>2330</v>
      </c>
      <c r="D848" s="5">
        <v>81.400000000000006</v>
      </c>
      <c r="E848" s="14">
        <v>92</v>
      </c>
      <c r="F848" s="7">
        <v>11.8</v>
      </c>
      <c r="G848" s="5">
        <v>4.3</v>
      </c>
      <c r="H848" s="5">
        <v>1.4</v>
      </c>
      <c r="I848" s="9"/>
      <c r="J848" s="5">
        <f t="shared" si="13"/>
        <v>9.3333333333333324E-2</v>
      </c>
      <c r="K848" s="21" t="s">
        <v>2030</v>
      </c>
      <c r="L848" s="21" t="s">
        <v>11</v>
      </c>
      <c r="M848" s="30">
        <v>100</v>
      </c>
    </row>
    <row r="849" spans="1:13" x14ac:dyDescent="0.25">
      <c r="A849" s="12" t="s">
        <v>1511</v>
      </c>
      <c r="B849" s="28" t="s">
        <v>1512</v>
      </c>
      <c r="C849" s="4" t="s">
        <v>127</v>
      </c>
      <c r="D849" s="5">
        <v>91.6</v>
      </c>
      <c r="E849" s="14">
        <v>38</v>
      </c>
      <c r="F849" s="7">
        <v>2.6</v>
      </c>
      <c r="G849" s="5">
        <v>2.2999999999999998</v>
      </c>
      <c r="H849" s="5">
        <v>1.8</v>
      </c>
      <c r="I849" s="7">
        <v>0.2</v>
      </c>
      <c r="J849" s="5">
        <f t="shared" si="13"/>
        <v>0.12000000000000001</v>
      </c>
      <c r="K849" s="21" t="s">
        <v>2030</v>
      </c>
      <c r="L849" s="21" t="s">
        <v>11</v>
      </c>
      <c r="M849" s="30">
        <v>100</v>
      </c>
    </row>
    <row r="850" spans="1:13" x14ac:dyDescent="0.25">
      <c r="A850" s="12" t="s">
        <v>1513</v>
      </c>
      <c r="B850" s="28" t="s">
        <v>2236</v>
      </c>
      <c r="C850" s="4" t="s">
        <v>127</v>
      </c>
      <c r="D850" s="5">
        <v>89.8</v>
      </c>
      <c r="E850" s="14">
        <v>60</v>
      </c>
      <c r="F850" s="7">
        <v>3.5</v>
      </c>
      <c r="G850" s="5">
        <v>4.5</v>
      </c>
      <c r="H850" s="5">
        <v>1.3</v>
      </c>
      <c r="I850" s="7">
        <v>0</v>
      </c>
      <c r="J850" s="5">
        <f t="shared" si="13"/>
        <v>8.666666666666667E-2</v>
      </c>
      <c r="K850" s="21" t="s">
        <v>2030</v>
      </c>
      <c r="L850" s="21" t="s">
        <v>11</v>
      </c>
      <c r="M850" s="30">
        <v>100</v>
      </c>
    </row>
    <row r="851" spans="1:13" x14ac:dyDescent="0.25">
      <c r="A851" s="12" t="s">
        <v>1514</v>
      </c>
      <c r="B851" s="28" t="s">
        <v>1515</v>
      </c>
      <c r="C851" s="4" t="s">
        <v>127</v>
      </c>
      <c r="D851" s="5">
        <v>75</v>
      </c>
      <c r="E851" s="14">
        <v>127</v>
      </c>
      <c r="F851" s="7">
        <v>5.9</v>
      </c>
      <c r="G851" s="5">
        <v>6.6</v>
      </c>
      <c r="H851" s="5">
        <v>11</v>
      </c>
      <c r="I851" s="7">
        <v>0.7</v>
      </c>
      <c r="J851" s="5">
        <f t="shared" si="13"/>
        <v>0.73333333333333328</v>
      </c>
      <c r="K851" s="21" t="s">
        <v>2030</v>
      </c>
      <c r="L851" s="21" t="s">
        <v>11</v>
      </c>
      <c r="M851" s="30">
        <v>100</v>
      </c>
    </row>
    <row r="852" spans="1:13" x14ac:dyDescent="0.25">
      <c r="A852" s="12" t="s">
        <v>1516</v>
      </c>
      <c r="B852" s="28" t="s">
        <v>2237</v>
      </c>
      <c r="C852" s="4" t="s">
        <v>127</v>
      </c>
      <c r="D852" s="5">
        <v>83.8</v>
      </c>
      <c r="E852" s="14">
        <v>94</v>
      </c>
      <c r="F852" s="7">
        <v>3</v>
      </c>
      <c r="G852" s="5">
        <v>6.8</v>
      </c>
      <c r="H852" s="5">
        <v>5.0999999999999996</v>
      </c>
      <c r="I852" s="7">
        <v>0.3</v>
      </c>
      <c r="J852" s="5">
        <f t="shared" si="13"/>
        <v>0.33999999999999997</v>
      </c>
      <c r="K852" s="21" t="s">
        <v>2030</v>
      </c>
      <c r="L852" s="21" t="s">
        <v>11</v>
      </c>
      <c r="M852" s="30">
        <v>100</v>
      </c>
    </row>
    <row r="853" spans="1:13" x14ac:dyDescent="0.25">
      <c r="A853" s="12" t="s">
        <v>1517</v>
      </c>
      <c r="B853" s="28" t="s">
        <v>2238</v>
      </c>
      <c r="C853" s="4" t="s">
        <v>127</v>
      </c>
      <c r="D853" s="5">
        <v>86</v>
      </c>
      <c r="E853" s="14">
        <v>75</v>
      </c>
      <c r="F853" s="7">
        <v>3.6</v>
      </c>
      <c r="G853" s="5">
        <v>5.2</v>
      </c>
      <c r="H853" s="5">
        <v>3.5</v>
      </c>
      <c r="I853" s="7">
        <v>0</v>
      </c>
      <c r="J853" s="5">
        <f t="shared" si="13"/>
        <v>0.23333333333333334</v>
      </c>
      <c r="K853" s="21" t="s">
        <v>2030</v>
      </c>
      <c r="L853" s="21" t="s">
        <v>11</v>
      </c>
      <c r="M853" s="30">
        <v>100</v>
      </c>
    </row>
    <row r="854" spans="1:13" x14ac:dyDescent="0.25">
      <c r="A854" s="12" t="s">
        <v>1518</v>
      </c>
      <c r="B854" s="28" t="s">
        <v>2239</v>
      </c>
      <c r="C854" s="4" t="s">
        <v>127</v>
      </c>
      <c r="D854" s="5">
        <v>75.900000000000006</v>
      </c>
      <c r="E854" s="14">
        <v>80</v>
      </c>
      <c r="F854" s="7">
        <v>3.2</v>
      </c>
      <c r="G854" s="5">
        <v>3.5</v>
      </c>
      <c r="H854" s="5">
        <v>9</v>
      </c>
      <c r="I854" s="7">
        <v>0.3</v>
      </c>
      <c r="J854" s="5">
        <f t="shared" si="13"/>
        <v>0.6</v>
      </c>
      <c r="K854" s="21" t="s">
        <v>2030</v>
      </c>
      <c r="L854" s="21" t="s">
        <v>11</v>
      </c>
      <c r="M854" s="30">
        <v>100</v>
      </c>
    </row>
    <row r="855" spans="1:13" x14ac:dyDescent="0.25">
      <c r="A855" s="12" t="s">
        <v>1519</v>
      </c>
      <c r="B855" s="28" t="s">
        <v>1520</v>
      </c>
      <c r="C855" s="4" t="s">
        <v>127</v>
      </c>
      <c r="D855" s="5">
        <v>88.1</v>
      </c>
      <c r="E855" s="14">
        <v>86</v>
      </c>
      <c r="F855" s="7">
        <v>2.2999999999999998</v>
      </c>
      <c r="G855" s="5">
        <v>8.5</v>
      </c>
      <c r="H855" s="5">
        <v>0</v>
      </c>
      <c r="I855" s="7">
        <v>0</v>
      </c>
      <c r="J855" s="5">
        <f t="shared" si="13"/>
        <v>0</v>
      </c>
      <c r="K855" s="21" t="s">
        <v>2030</v>
      </c>
      <c r="L855" s="21" t="s">
        <v>11</v>
      </c>
      <c r="M855" s="30">
        <v>100</v>
      </c>
    </row>
    <row r="856" spans="1:13" x14ac:dyDescent="0.25">
      <c r="A856" s="12" t="s">
        <v>1521</v>
      </c>
      <c r="B856" s="28" t="s">
        <v>1522</v>
      </c>
      <c r="C856" s="4" t="s">
        <v>2330</v>
      </c>
      <c r="D856" s="5">
        <v>81</v>
      </c>
      <c r="E856" s="14">
        <v>75</v>
      </c>
      <c r="F856" s="7">
        <v>5.6</v>
      </c>
      <c r="G856" s="5">
        <v>0.4</v>
      </c>
      <c r="H856" s="5">
        <v>12.2</v>
      </c>
      <c r="I856" s="7">
        <v>0.2</v>
      </c>
      <c r="J856" s="5">
        <f t="shared" si="13"/>
        <v>0.81333333333333324</v>
      </c>
      <c r="K856" s="21" t="s">
        <v>2030</v>
      </c>
      <c r="L856" s="21" t="s">
        <v>11</v>
      </c>
      <c r="M856" s="30">
        <v>100</v>
      </c>
    </row>
    <row r="857" spans="1:13" x14ac:dyDescent="0.25">
      <c r="A857" s="12" t="s">
        <v>1523</v>
      </c>
      <c r="B857" s="28" t="s">
        <v>2240</v>
      </c>
      <c r="C857" s="4" t="s">
        <v>14</v>
      </c>
      <c r="D857" s="5">
        <v>81.7</v>
      </c>
      <c r="E857" s="14">
        <v>83</v>
      </c>
      <c r="F857" s="7">
        <v>10.4</v>
      </c>
      <c r="G857" s="5">
        <v>3.4</v>
      </c>
      <c r="H857" s="5">
        <v>2.8</v>
      </c>
      <c r="I857" s="9"/>
      <c r="J857" s="5">
        <f t="shared" si="13"/>
        <v>0.18666666666666665</v>
      </c>
      <c r="K857" s="21" t="s">
        <v>2030</v>
      </c>
      <c r="L857" s="21" t="s">
        <v>11</v>
      </c>
      <c r="M857" s="30">
        <v>100</v>
      </c>
    </row>
    <row r="858" spans="1:13" x14ac:dyDescent="0.25">
      <c r="A858" s="12" t="s">
        <v>1524</v>
      </c>
      <c r="B858" s="28" t="s">
        <v>1525</v>
      </c>
      <c r="C858" s="4" t="s">
        <v>14</v>
      </c>
      <c r="D858" s="5">
        <v>54.9</v>
      </c>
      <c r="E858" s="14">
        <v>257</v>
      </c>
      <c r="F858" s="7">
        <v>18.8</v>
      </c>
      <c r="G858" s="5">
        <v>18.5</v>
      </c>
      <c r="H858" s="5">
        <v>3.8</v>
      </c>
      <c r="I858" s="9"/>
      <c r="J858" s="5">
        <f t="shared" si="13"/>
        <v>0.2533333333333333</v>
      </c>
      <c r="K858" s="21" t="s">
        <v>2030</v>
      </c>
      <c r="L858" s="21" t="s">
        <v>11</v>
      </c>
      <c r="M858" s="30">
        <v>100</v>
      </c>
    </row>
    <row r="859" spans="1:13" x14ac:dyDescent="0.25">
      <c r="A859" s="12" t="s">
        <v>1526</v>
      </c>
      <c r="B859" s="28" t="s">
        <v>1527</v>
      </c>
      <c r="C859" s="4" t="s">
        <v>14</v>
      </c>
      <c r="D859" s="5">
        <v>31.6</v>
      </c>
      <c r="E859" s="14">
        <v>516</v>
      </c>
      <c r="F859" s="7">
        <v>17.7</v>
      </c>
      <c r="G859" s="5">
        <v>49.5</v>
      </c>
      <c r="H859" s="5">
        <v>0</v>
      </c>
      <c r="I859" s="9"/>
      <c r="J859" s="5">
        <f t="shared" si="13"/>
        <v>0</v>
      </c>
      <c r="K859" s="21" t="s">
        <v>2030</v>
      </c>
      <c r="L859" s="21" t="s">
        <v>11</v>
      </c>
      <c r="M859" s="30">
        <v>100</v>
      </c>
    </row>
    <row r="860" spans="1:13" x14ac:dyDescent="0.25">
      <c r="A860" s="12" t="s">
        <v>1528</v>
      </c>
      <c r="B860" s="28" t="s">
        <v>1529</v>
      </c>
      <c r="C860" s="4" t="s">
        <v>14</v>
      </c>
      <c r="D860" s="5">
        <v>81.5</v>
      </c>
      <c r="E860" s="14">
        <v>70</v>
      </c>
      <c r="F860" s="5">
        <v>14.6</v>
      </c>
      <c r="G860" s="5">
        <v>0.8</v>
      </c>
      <c r="H860" s="5">
        <v>1</v>
      </c>
      <c r="I860" s="10">
        <v>0</v>
      </c>
      <c r="J860" s="5">
        <f t="shared" si="13"/>
        <v>6.6666666666666666E-2</v>
      </c>
      <c r="K860" s="21" t="s">
        <v>2028</v>
      </c>
      <c r="L860" s="21" t="s">
        <v>11</v>
      </c>
      <c r="M860" s="30">
        <v>100</v>
      </c>
    </row>
    <row r="861" spans="1:13" x14ac:dyDescent="0.25">
      <c r="A861" s="12" t="s">
        <v>1530</v>
      </c>
      <c r="B861" s="28" t="s">
        <v>1531</v>
      </c>
      <c r="C861" s="4" t="s">
        <v>2328</v>
      </c>
      <c r="D861" s="5">
        <v>79.5</v>
      </c>
      <c r="E861" s="14">
        <v>93</v>
      </c>
      <c r="F861" s="5">
        <v>12.8</v>
      </c>
      <c r="G861" s="5">
        <v>1.5</v>
      </c>
      <c r="H861" s="5">
        <v>6.1</v>
      </c>
      <c r="I861" s="7">
        <v>0</v>
      </c>
      <c r="J861" s="5">
        <f t="shared" si="13"/>
        <v>0.40666666666666662</v>
      </c>
      <c r="K861" s="21" t="s">
        <v>2028</v>
      </c>
      <c r="L861" s="21" t="s">
        <v>11</v>
      </c>
      <c r="M861" s="30">
        <v>100</v>
      </c>
    </row>
    <row r="862" spans="1:13" x14ac:dyDescent="0.25">
      <c r="A862" s="12" t="s">
        <v>1532</v>
      </c>
      <c r="B862" s="28" t="s">
        <v>1533</v>
      </c>
      <c r="C862" s="4" t="s">
        <v>2328</v>
      </c>
      <c r="D862" s="5">
        <v>82.2</v>
      </c>
      <c r="E862" s="14">
        <v>75</v>
      </c>
      <c r="F862" s="5">
        <v>16.100000000000001</v>
      </c>
      <c r="G862" s="5">
        <v>0.7</v>
      </c>
      <c r="H862" s="5">
        <v>0.1</v>
      </c>
      <c r="I862" s="7">
        <v>0</v>
      </c>
      <c r="J862" s="5">
        <f t="shared" si="13"/>
        <v>6.6666666666666671E-3</v>
      </c>
      <c r="K862" s="21" t="s">
        <v>2028</v>
      </c>
      <c r="L862" s="21" t="s">
        <v>11</v>
      </c>
      <c r="M862" s="30">
        <v>100</v>
      </c>
    </row>
    <row r="863" spans="1:13" x14ac:dyDescent="0.25">
      <c r="A863" s="12" t="s">
        <v>1534</v>
      </c>
      <c r="B863" s="28" t="s">
        <v>1535</v>
      </c>
      <c r="C863" s="4" t="s">
        <v>2329</v>
      </c>
      <c r="D863" s="5">
        <v>66</v>
      </c>
      <c r="E863" s="14">
        <v>193</v>
      </c>
      <c r="F863" s="5">
        <v>19</v>
      </c>
      <c r="G863" s="5">
        <v>13</v>
      </c>
      <c r="H863" s="5">
        <v>0</v>
      </c>
      <c r="I863" s="7">
        <v>0</v>
      </c>
      <c r="J863" s="5">
        <f t="shared" si="13"/>
        <v>0</v>
      </c>
      <c r="K863" s="21" t="s">
        <v>2028</v>
      </c>
      <c r="L863" s="21" t="s">
        <v>11</v>
      </c>
      <c r="M863" s="30">
        <v>100</v>
      </c>
    </row>
    <row r="864" spans="1:13" x14ac:dyDescent="0.25">
      <c r="A864" s="12" t="s">
        <v>1536</v>
      </c>
      <c r="B864" s="28" t="s">
        <v>1537</v>
      </c>
      <c r="C864" s="4" t="s">
        <v>2328</v>
      </c>
      <c r="D864" s="5">
        <v>76.5</v>
      </c>
      <c r="E864" s="14">
        <v>107</v>
      </c>
      <c r="F864" s="5">
        <v>16.5</v>
      </c>
      <c r="G864" s="5">
        <v>3.9</v>
      </c>
      <c r="H864" s="5">
        <v>1.5</v>
      </c>
      <c r="I864" s="7">
        <v>0</v>
      </c>
      <c r="J864" s="5">
        <f t="shared" si="13"/>
        <v>0.1</v>
      </c>
      <c r="K864" s="21" t="s">
        <v>2028</v>
      </c>
      <c r="L864" s="21" t="s">
        <v>11</v>
      </c>
      <c r="M864" s="30">
        <v>100</v>
      </c>
    </row>
    <row r="865" spans="1:13" x14ac:dyDescent="0.25">
      <c r="A865" s="12" t="s">
        <v>1538</v>
      </c>
      <c r="B865" s="28" t="s">
        <v>2241</v>
      </c>
      <c r="C865" s="4" t="s">
        <v>2328</v>
      </c>
      <c r="D865" s="5">
        <v>73.7</v>
      </c>
      <c r="E865" s="14">
        <v>112</v>
      </c>
      <c r="F865" s="5">
        <v>20</v>
      </c>
      <c r="G865" s="5">
        <v>1.3</v>
      </c>
      <c r="H865" s="5">
        <v>3.7</v>
      </c>
      <c r="I865" s="7">
        <v>0</v>
      </c>
      <c r="J865" s="5">
        <f t="shared" si="13"/>
        <v>0.24666666666666667</v>
      </c>
      <c r="K865" s="21" t="s">
        <v>2028</v>
      </c>
      <c r="L865" s="21" t="s">
        <v>11</v>
      </c>
      <c r="M865" s="30">
        <v>100</v>
      </c>
    </row>
    <row r="866" spans="1:13" x14ac:dyDescent="0.25">
      <c r="A866" s="12" t="s">
        <v>1539</v>
      </c>
      <c r="B866" s="28" t="s">
        <v>1540</v>
      </c>
      <c r="C866" s="4" t="s">
        <v>2329</v>
      </c>
      <c r="D866" s="5">
        <v>74</v>
      </c>
      <c r="E866" s="14">
        <v>123</v>
      </c>
      <c r="F866" s="5">
        <v>20</v>
      </c>
      <c r="G866" s="5">
        <v>4.8</v>
      </c>
      <c r="H866" s="5">
        <v>0</v>
      </c>
      <c r="I866" s="7">
        <v>0</v>
      </c>
      <c r="J866" s="5">
        <f t="shared" si="13"/>
        <v>0</v>
      </c>
      <c r="K866" s="21" t="s">
        <v>2028</v>
      </c>
      <c r="L866" s="21" t="s">
        <v>11</v>
      </c>
      <c r="M866" s="30">
        <v>100</v>
      </c>
    </row>
    <row r="867" spans="1:13" x14ac:dyDescent="0.25">
      <c r="A867" s="12" t="s">
        <v>1541</v>
      </c>
      <c r="B867" s="28" t="s">
        <v>1542</v>
      </c>
      <c r="C867" s="4" t="s">
        <v>2328</v>
      </c>
      <c r="D867" s="5">
        <v>73.5</v>
      </c>
      <c r="E867" s="14">
        <v>111</v>
      </c>
      <c r="F867" s="5">
        <v>19.399999999999999</v>
      </c>
      <c r="G867" s="5">
        <v>0.9</v>
      </c>
      <c r="H867" s="5">
        <v>4.8</v>
      </c>
      <c r="I867" s="7">
        <v>0</v>
      </c>
      <c r="J867" s="5">
        <f t="shared" si="13"/>
        <v>0.32</v>
      </c>
      <c r="K867" s="21" t="s">
        <v>2028</v>
      </c>
      <c r="L867" s="21" t="s">
        <v>11</v>
      </c>
      <c r="M867" s="30">
        <v>100</v>
      </c>
    </row>
    <row r="868" spans="1:13" x14ac:dyDescent="0.25">
      <c r="A868" s="12" t="s">
        <v>1543</v>
      </c>
      <c r="B868" s="28" t="s">
        <v>1544</v>
      </c>
      <c r="C868" s="4" t="s">
        <v>14</v>
      </c>
      <c r="D868" s="5">
        <v>80</v>
      </c>
      <c r="E868" s="14">
        <v>78</v>
      </c>
      <c r="F868" s="5">
        <v>14.5</v>
      </c>
      <c r="G868" s="5">
        <v>0.6</v>
      </c>
      <c r="H868" s="5">
        <v>3.7</v>
      </c>
      <c r="I868" s="10">
        <v>0</v>
      </c>
      <c r="J868" s="5">
        <f t="shared" si="13"/>
        <v>0.24666666666666667</v>
      </c>
      <c r="K868" s="21" t="s">
        <v>2028</v>
      </c>
      <c r="L868" s="21" t="s">
        <v>11</v>
      </c>
      <c r="M868" s="30">
        <v>100</v>
      </c>
    </row>
    <row r="869" spans="1:13" x14ac:dyDescent="0.25">
      <c r="A869" s="12" t="s">
        <v>1545</v>
      </c>
      <c r="B869" s="28" t="s">
        <v>1546</v>
      </c>
      <c r="C869" s="4" t="s">
        <v>14</v>
      </c>
      <c r="D869" s="5">
        <v>75.7</v>
      </c>
      <c r="E869" s="14">
        <v>115</v>
      </c>
      <c r="F869" s="5">
        <v>14.5</v>
      </c>
      <c r="G869" s="5">
        <v>4.5999999999999996</v>
      </c>
      <c r="H869" s="5">
        <v>4.2</v>
      </c>
      <c r="I869" s="10">
        <v>0</v>
      </c>
      <c r="J869" s="5">
        <f t="shared" si="13"/>
        <v>0.28000000000000003</v>
      </c>
      <c r="K869" s="21" t="s">
        <v>2028</v>
      </c>
      <c r="L869" s="21" t="s">
        <v>11</v>
      </c>
      <c r="M869" s="30">
        <v>100</v>
      </c>
    </row>
    <row r="870" spans="1:13" x14ac:dyDescent="0.25">
      <c r="A870" s="12" t="s">
        <v>1547</v>
      </c>
      <c r="B870" s="28" t="s">
        <v>1548</v>
      </c>
      <c r="C870" s="4" t="s">
        <v>14</v>
      </c>
      <c r="D870" s="5">
        <v>74.900000000000006</v>
      </c>
      <c r="E870" s="14">
        <v>123</v>
      </c>
      <c r="F870" s="5">
        <v>15.1</v>
      </c>
      <c r="G870" s="5">
        <v>5.5</v>
      </c>
      <c r="H870" s="5">
        <v>3.3</v>
      </c>
      <c r="I870" s="10">
        <v>0</v>
      </c>
      <c r="J870" s="5">
        <f t="shared" si="13"/>
        <v>0.22</v>
      </c>
      <c r="K870" s="21" t="s">
        <v>2028</v>
      </c>
      <c r="L870" s="21" t="s">
        <v>11</v>
      </c>
      <c r="M870" s="30">
        <v>100</v>
      </c>
    </row>
    <row r="871" spans="1:13" x14ac:dyDescent="0.25">
      <c r="A871" s="12" t="s">
        <v>1549</v>
      </c>
      <c r="B871" s="28" t="s">
        <v>1550</v>
      </c>
      <c r="C871" s="4" t="s">
        <v>2329</v>
      </c>
      <c r="D871" s="5">
        <v>78</v>
      </c>
      <c r="E871" s="14">
        <v>91</v>
      </c>
      <c r="F871" s="5">
        <v>19</v>
      </c>
      <c r="G871" s="5">
        <v>1.7</v>
      </c>
      <c r="H871" s="5">
        <v>0</v>
      </c>
      <c r="I871" s="7">
        <v>0</v>
      </c>
      <c r="J871" s="5">
        <f t="shared" si="13"/>
        <v>0</v>
      </c>
      <c r="K871" s="21" t="s">
        <v>2028</v>
      </c>
      <c r="L871" s="21" t="s">
        <v>11</v>
      </c>
      <c r="M871" s="30">
        <v>100</v>
      </c>
    </row>
    <row r="872" spans="1:13" x14ac:dyDescent="0.25">
      <c r="A872" s="12" t="s">
        <v>1551</v>
      </c>
      <c r="B872" s="28" t="s">
        <v>1552</v>
      </c>
      <c r="C872" s="4" t="s">
        <v>14</v>
      </c>
      <c r="D872" s="5">
        <v>79.2</v>
      </c>
      <c r="E872" s="14">
        <v>80</v>
      </c>
      <c r="F872" s="5">
        <v>14.7</v>
      </c>
      <c r="G872" s="5">
        <v>1.4</v>
      </c>
      <c r="H872" s="5">
        <v>2.2000000000000002</v>
      </c>
      <c r="I872" s="10">
        <v>0</v>
      </c>
      <c r="J872" s="5">
        <f t="shared" si="13"/>
        <v>0.14666666666666667</v>
      </c>
      <c r="K872" s="21" t="s">
        <v>2028</v>
      </c>
      <c r="L872" s="21" t="s">
        <v>11</v>
      </c>
      <c r="M872" s="30">
        <v>100</v>
      </c>
    </row>
    <row r="873" spans="1:13" x14ac:dyDescent="0.25">
      <c r="A873" s="12" t="s">
        <v>1553</v>
      </c>
      <c r="B873" s="28" t="s">
        <v>1554</v>
      </c>
      <c r="C873" s="4" t="s">
        <v>2329</v>
      </c>
      <c r="D873" s="5">
        <v>70</v>
      </c>
      <c r="E873" s="14">
        <v>109</v>
      </c>
      <c r="F873" s="5">
        <v>17</v>
      </c>
      <c r="G873" s="5">
        <v>4</v>
      </c>
      <c r="H873" s="5">
        <v>0</v>
      </c>
      <c r="I873" s="7">
        <v>0</v>
      </c>
      <c r="J873" s="5">
        <f t="shared" si="13"/>
        <v>0</v>
      </c>
      <c r="K873" s="21" t="s">
        <v>2028</v>
      </c>
      <c r="L873" s="21" t="s">
        <v>11</v>
      </c>
      <c r="M873" s="30">
        <v>100</v>
      </c>
    </row>
    <row r="874" spans="1:13" x14ac:dyDescent="0.25">
      <c r="A874" s="12" t="s">
        <v>1555</v>
      </c>
      <c r="B874" s="28" t="s">
        <v>1556</v>
      </c>
      <c r="C874" s="4" t="s">
        <v>14</v>
      </c>
      <c r="D874" s="5">
        <v>79.099999999999994</v>
      </c>
      <c r="E874" s="14">
        <v>90</v>
      </c>
      <c r="F874" s="5">
        <v>14.9</v>
      </c>
      <c r="G874" s="5">
        <v>2.5</v>
      </c>
      <c r="H874" s="5">
        <v>2.1</v>
      </c>
      <c r="I874" s="10">
        <v>0</v>
      </c>
      <c r="J874" s="5">
        <f t="shared" si="13"/>
        <v>0.14000000000000001</v>
      </c>
      <c r="K874" s="21" t="s">
        <v>2028</v>
      </c>
      <c r="L874" s="21" t="s">
        <v>11</v>
      </c>
      <c r="M874" s="30">
        <v>100</v>
      </c>
    </row>
    <row r="875" spans="1:13" x14ac:dyDescent="0.25">
      <c r="A875" s="12" t="s">
        <v>1557</v>
      </c>
      <c r="B875" s="28" t="s">
        <v>1558</v>
      </c>
      <c r="C875" s="4" t="s">
        <v>14</v>
      </c>
      <c r="D875" s="5">
        <v>68.3</v>
      </c>
      <c r="E875" s="14">
        <v>88</v>
      </c>
      <c r="F875" s="5">
        <v>14.2</v>
      </c>
      <c r="G875" s="5">
        <v>0.7</v>
      </c>
      <c r="H875" s="5">
        <v>6.2</v>
      </c>
      <c r="I875" s="10">
        <v>0</v>
      </c>
      <c r="J875" s="5">
        <f t="shared" si="13"/>
        <v>0.41333333333333333</v>
      </c>
      <c r="K875" s="21" t="s">
        <v>2028</v>
      </c>
      <c r="L875" s="21" t="s">
        <v>11</v>
      </c>
      <c r="M875" s="30">
        <v>100</v>
      </c>
    </row>
    <row r="876" spans="1:13" x14ac:dyDescent="0.25">
      <c r="A876" s="12" t="s">
        <v>1559</v>
      </c>
      <c r="B876" s="28" t="s">
        <v>1560</v>
      </c>
      <c r="C876" s="4" t="s">
        <v>14</v>
      </c>
      <c r="D876" s="5">
        <v>75.5</v>
      </c>
      <c r="E876" s="14">
        <v>100</v>
      </c>
      <c r="F876" s="5">
        <v>14.7</v>
      </c>
      <c r="G876" s="5">
        <v>2.4</v>
      </c>
      <c r="H876" s="5">
        <v>4.9000000000000004</v>
      </c>
      <c r="I876" s="9"/>
      <c r="J876" s="5">
        <f t="shared" si="13"/>
        <v>0.32666666666666672</v>
      </c>
      <c r="K876" s="21" t="s">
        <v>2028</v>
      </c>
      <c r="L876" s="21" t="s">
        <v>11</v>
      </c>
      <c r="M876" s="30">
        <v>100</v>
      </c>
    </row>
    <row r="877" spans="1:13" x14ac:dyDescent="0.25">
      <c r="A877" s="12" t="s">
        <v>1561</v>
      </c>
      <c r="B877" s="28" t="s">
        <v>2242</v>
      </c>
      <c r="C877" s="4" t="s">
        <v>14</v>
      </c>
      <c r="D877" s="5">
        <v>66.7</v>
      </c>
      <c r="E877" s="14">
        <v>134</v>
      </c>
      <c r="F877" s="5">
        <v>25.5</v>
      </c>
      <c r="G877" s="5">
        <v>1.3</v>
      </c>
      <c r="H877" s="5">
        <v>5</v>
      </c>
      <c r="I877" s="9"/>
      <c r="J877" s="5">
        <f t="shared" si="13"/>
        <v>0.33333333333333331</v>
      </c>
      <c r="K877" s="21" t="s">
        <v>2028</v>
      </c>
      <c r="L877" s="21" t="s">
        <v>11</v>
      </c>
      <c r="M877" s="30">
        <v>100</v>
      </c>
    </row>
    <row r="878" spans="1:13" x14ac:dyDescent="0.25">
      <c r="A878" s="12" t="s">
        <v>1562</v>
      </c>
      <c r="B878" s="28" t="s">
        <v>1563</v>
      </c>
      <c r="C878" s="4" t="s">
        <v>14</v>
      </c>
      <c r="D878" s="5">
        <v>73</v>
      </c>
      <c r="E878" s="14">
        <v>107</v>
      </c>
      <c r="F878" s="5">
        <v>19.600000000000001</v>
      </c>
      <c r="G878" s="5">
        <v>0.7</v>
      </c>
      <c r="H878" s="5">
        <v>5.5</v>
      </c>
      <c r="I878" s="10">
        <v>0</v>
      </c>
      <c r="J878" s="5">
        <f t="shared" si="13"/>
        <v>0.36666666666666664</v>
      </c>
      <c r="K878" s="21" t="s">
        <v>2028</v>
      </c>
      <c r="L878" s="21" t="s">
        <v>11</v>
      </c>
      <c r="M878" s="30">
        <v>100</v>
      </c>
    </row>
    <row r="879" spans="1:13" x14ac:dyDescent="0.25">
      <c r="A879" s="12" t="s">
        <v>1564</v>
      </c>
      <c r="B879" s="28" t="s">
        <v>2243</v>
      </c>
      <c r="C879" s="4" t="s">
        <v>14</v>
      </c>
      <c r="D879" s="5">
        <v>73.400000000000006</v>
      </c>
      <c r="E879" s="14">
        <v>120</v>
      </c>
      <c r="F879" s="5">
        <v>11.3</v>
      </c>
      <c r="G879" s="5">
        <v>3.9</v>
      </c>
      <c r="H879" s="5">
        <v>10</v>
      </c>
      <c r="I879" s="9"/>
      <c r="J879" s="5">
        <f t="shared" si="13"/>
        <v>0.66666666666666663</v>
      </c>
      <c r="K879" s="21" t="s">
        <v>2028</v>
      </c>
      <c r="L879" s="21" t="s">
        <v>11</v>
      </c>
      <c r="M879" s="30">
        <v>100</v>
      </c>
    </row>
    <row r="880" spans="1:13" x14ac:dyDescent="0.25">
      <c r="A880" s="12" t="s">
        <v>1565</v>
      </c>
      <c r="B880" s="28" t="s">
        <v>2244</v>
      </c>
      <c r="C880" s="4" t="s">
        <v>14</v>
      </c>
      <c r="D880" s="5">
        <v>76.3</v>
      </c>
      <c r="E880" s="14">
        <v>116</v>
      </c>
      <c r="F880" s="5">
        <v>11.2</v>
      </c>
      <c r="G880" s="5">
        <v>1.2</v>
      </c>
      <c r="H880" s="5">
        <v>10.199999999999999</v>
      </c>
      <c r="I880" s="9"/>
      <c r="J880" s="5">
        <f t="shared" si="13"/>
        <v>0.67999999999999994</v>
      </c>
      <c r="K880" s="21" t="s">
        <v>2028</v>
      </c>
      <c r="L880" s="21" t="s">
        <v>11</v>
      </c>
      <c r="M880" s="30">
        <v>100</v>
      </c>
    </row>
    <row r="881" spans="1:13" x14ac:dyDescent="0.25">
      <c r="A881" s="12" t="s">
        <v>1566</v>
      </c>
      <c r="B881" s="28" t="s">
        <v>2245</v>
      </c>
      <c r="C881" s="4" t="s">
        <v>14</v>
      </c>
      <c r="D881" s="5">
        <v>79.099999999999994</v>
      </c>
      <c r="E881" s="14">
        <v>86</v>
      </c>
      <c r="F881" s="5">
        <v>10.199999999999999</v>
      </c>
      <c r="G881" s="5">
        <v>1.1000000000000001</v>
      </c>
      <c r="H881" s="5">
        <v>8.6999999999999993</v>
      </c>
      <c r="I881" s="9"/>
      <c r="J881" s="5">
        <f t="shared" si="13"/>
        <v>0.57999999999999996</v>
      </c>
      <c r="K881" s="21" t="s">
        <v>2028</v>
      </c>
      <c r="L881" s="21" t="s">
        <v>11</v>
      </c>
      <c r="M881" s="30">
        <v>100</v>
      </c>
    </row>
    <row r="882" spans="1:13" x14ac:dyDescent="0.25">
      <c r="A882" s="12" t="s">
        <v>1567</v>
      </c>
      <c r="B882" s="28" t="s">
        <v>1568</v>
      </c>
      <c r="C882" s="4" t="s">
        <v>14</v>
      </c>
      <c r="D882" s="5">
        <v>78.599999999999994</v>
      </c>
      <c r="E882" s="14">
        <v>101</v>
      </c>
      <c r="F882" s="7">
        <v>11.5</v>
      </c>
      <c r="G882" s="8">
        <v>4.0999999999999996</v>
      </c>
      <c r="H882" s="5">
        <v>4.5999999999999996</v>
      </c>
      <c r="I882" s="10">
        <v>0</v>
      </c>
      <c r="J882" s="5">
        <f t="shared" si="13"/>
        <v>0.30666666666666664</v>
      </c>
      <c r="K882" s="21" t="s">
        <v>2028</v>
      </c>
      <c r="L882" s="21" t="s">
        <v>11</v>
      </c>
      <c r="M882" s="30">
        <v>100</v>
      </c>
    </row>
    <row r="883" spans="1:13" x14ac:dyDescent="0.25">
      <c r="A883" s="12" t="s">
        <v>1569</v>
      </c>
      <c r="B883" s="28" t="s">
        <v>2246</v>
      </c>
      <c r="C883" s="4" t="s">
        <v>14</v>
      </c>
      <c r="D883" s="5">
        <v>74.099999999999994</v>
      </c>
      <c r="E883" s="14">
        <v>108</v>
      </c>
      <c r="F883" s="7">
        <v>22.3</v>
      </c>
      <c r="G883" s="8">
        <v>1.2</v>
      </c>
      <c r="H883" s="5">
        <v>2.1</v>
      </c>
      <c r="I883" s="10">
        <v>0</v>
      </c>
      <c r="J883" s="5">
        <f t="shared" si="13"/>
        <v>0.14000000000000001</v>
      </c>
      <c r="K883" s="21" t="s">
        <v>2028</v>
      </c>
      <c r="L883" s="21" t="s">
        <v>11</v>
      </c>
      <c r="M883" s="30">
        <v>100</v>
      </c>
    </row>
    <row r="884" spans="1:13" x14ac:dyDescent="0.25">
      <c r="A884" s="12" t="s">
        <v>1570</v>
      </c>
      <c r="B884" s="28" t="s">
        <v>1571</v>
      </c>
      <c r="C884" s="4" t="s">
        <v>14</v>
      </c>
      <c r="D884" s="5">
        <v>79.599999999999994</v>
      </c>
      <c r="E884" s="14">
        <v>80</v>
      </c>
      <c r="F884" s="7">
        <v>16.2</v>
      </c>
      <c r="G884" s="8">
        <v>0.5</v>
      </c>
      <c r="H884" s="5">
        <v>2.6</v>
      </c>
      <c r="I884" s="10">
        <v>0</v>
      </c>
      <c r="J884" s="5">
        <f t="shared" si="13"/>
        <v>0.17333333333333334</v>
      </c>
      <c r="K884" s="21" t="s">
        <v>2028</v>
      </c>
      <c r="L884" s="21" t="s">
        <v>11</v>
      </c>
      <c r="M884" s="30">
        <v>100</v>
      </c>
    </row>
    <row r="885" spans="1:13" x14ac:dyDescent="0.25">
      <c r="A885" s="12" t="s">
        <v>1572</v>
      </c>
      <c r="B885" s="28" t="s">
        <v>1573</v>
      </c>
      <c r="C885" s="4" t="s">
        <v>14</v>
      </c>
      <c r="D885" s="5">
        <v>75.599999999999994</v>
      </c>
      <c r="E885" s="14">
        <v>81</v>
      </c>
      <c r="F885" s="7">
        <v>10</v>
      </c>
      <c r="G885" s="8">
        <v>1.6</v>
      </c>
      <c r="H885" s="5">
        <v>6.6</v>
      </c>
      <c r="I885" s="9"/>
      <c r="J885" s="5">
        <f t="shared" si="13"/>
        <v>0.44</v>
      </c>
      <c r="K885" s="21" t="s">
        <v>2028</v>
      </c>
      <c r="L885" s="21" t="s">
        <v>11</v>
      </c>
      <c r="M885" s="30">
        <v>100</v>
      </c>
    </row>
    <row r="886" spans="1:13" x14ac:dyDescent="0.25">
      <c r="A886" s="12" t="s">
        <v>1574</v>
      </c>
      <c r="B886" s="28" t="s">
        <v>1575</v>
      </c>
      <c r="C886" s="4" t="s">
        <v>14</v>
      </c>
      <c r="D886" s="5">
        <v>78.2</v>
      </c>
      <c r="E886" s="14">
        <v>101</v>
      </c>
      <c r="F886" s="7">
        <v>10.3</v>
      </c>
      <c r="G886" s="8">
        <v>3.7</v>
      </c>
      <c r="H886" s="5">
        <v>6.7</v>
      </c>
      <c r="I886" s="10">
        <v>0</v>
      </c>
      <c r="J886" s="5">
        <f t="shared" si="13"/>
        <v>0.44666666666666666</v>
      </c>
      <c r="K886" s="21" t="s">
        <v>2028</v>
      </c>
      <c r="L886" s="21" t="s">
        <v>11</v>
      </c>
      <c r="M886" s="30">
        <v>100</v>
      </c>
    </row>
    <row r="887" spans="1:13" x14ac:dyDescent="0.25">
      <c r="A887" s="12" t="s">
        <v>1576</v>
      </c>
      <c r="B887" s="28" t="s">
        <v>1577</v>
      </c>
      <c r="C887" s="4" t="s">
        <v>2328</v>
      </c>
      <c r="D887" s="5">
        <v>85.7</v>
      </c>
      <c r="E887" s="14">
        <v>57</v>
      </c>
      <c r="F887" s="7">
        <v>10.7</v>
      </c>
      <c r="G887" s="8">
        <v>0.3</v>
      </c>
      <c r="H887" s="5">
        <v>2.2000000000000002</v>
      </c>
      <c r="I887" s="7">
        <v>0</v>
      </c>
      <c r="J887" s="5">
        <f t="shared" si="13"/>
        <v>0.14666666666666667</v>
      </c>
      <c r="K887" s="21" t="s">
        <v>2028</v>
      </c>
      <c r="L887" s="21" t="s">
        <v>11</v>
      </c>
      <c r="M887" s="30">
        <v>100</v>
      </c>
    </row>
    <row r="888" spans="1:13" x14ac:dyDescent="0.25">
      <c r="A888" s="12" t="s">
        <v>1578</v>
      </c>
      <c r="B888" s="28" t="s">
        <v>1579</v>
      </c>
      <c r="C888" s="4" t="s">
        <v>2328</v>
      </c>
      <c r="D888" s="5">
        <v>80.7</v>
      </c>
      <c r="E888" s="14">
        <v>77</v>
      </c>
      <c r="F888" s="7">
        <v>15.6</v>
      </c>
      <c r="G888" s="8">
        <v>0.9</v>
      </c>
      <c r="H888" s="5">
        <v>1.6</v>
      </c>
      <c r="I888" s="7">
        <v>0</v>
      </c>
      <c r="J888" s="5">
        <f t="shared" si="13"/>
        <v>0.10666666666666667</v>
      </c>
      <c r="K888" s="21" t="s">
        <v>2028</v>
      </c>
      <c r="L888" s="21" t="s">
        <v>11</v>
      </c>
      <c r="M888" s="30">
        <v>100</v>
      </c>
    </row>
    <row r="889" spans="1:13" x14ac:dyDescent="0.25">
      <c r="A889" s="12" t="s">
        <v>1580</v>
      </c>
      <c r="B889" s="28" t="s">
        <v>1581</v>
      </c>
      <c r="C889" s="4" t="s">
        <v>2329</v>
      </c>
      <c r="D889" s="5">
        <v>77</v>
      </c>
      <c r="E889" s="14">
        <v>92</v>
      </c>
      <c r="F889" s="7">
        <v>20</v>
      </c>
      <c r="G889" s="8">
        <v>0.7</v>
      </c>
      <c r="H889" s="5">
        <v>0</v>
      </c>
      <c r="I889" s="7">
        <v>0</v>
      </c>
      <c r="J889" s="5">
        <f t="shared" si="13"/>
        <v>0</v>
      </c>
      <c r="K889" s="21" t="s">
        <v>2028</v>
      </c>
      <c r="L889" s="21" t="s">
        <v>11</v>
      </c>
      <c r="M889" s="30">
        <v>100</v>
      </c>
    </row>
    <row r="890" spans="1:13" x14ac:dyDescent="0.25">
      <c r="A890" s="12" t="s">
        <v>1582</v>
      </c>
      <c r="B890" s="28" t="s">
        <v>1583</v>
      </c>
      <c r="C890" s="4" t="s">
        <v>14</v>
      </c>
      <c r="D890" s="5">
        <v>79.7</v>
      </c>
      <c r="E890" s="14">
        <v>82</v>
      </c>
      <c r="F890" s="7">
        <v>11.4</v>
      </c>
      <c r="G890" s="8">
        <v>1.2</v>
      </c>
      <c r="H890" s="5">
        <v>6.4</v>
      </c>
      <c r="I890" s="9"/>
      <c r="J890" s="5">
        <f t="shared" si="13"/>
        <v>0.42666666666666669</v>
      </c>
      <c r="K890" s="21" t="s">
        <v>2028</v>
      </c>
      <c r="L890" s="21" t="s">
        <v>11</v>
      </c>
      <c r="M890" s="30">
        <v>100</v>
      </c>
    </row>
    <row r="891" spans="1:13" x14ac:dyDescent="0.25">
      <c r="A891" s="12" t="s">
        <v>1584</v>
      </c>
      <c r="B891" s="28" t="s">
        <v>1585</v>
      </c>
      <c r="C891" s="4" t="s">
        <v>14</v>
      </c>
      <c r="D891" s="5">
        <v>80.3</v>
      </c>
      <c r="E891" s="14">
        <v>77</v>
      </c>
      <c r="F891" s="7">
        <v>16.399999999999999</v>
      </c>
      <c r="G891" s="8">
        <v>0.7</v>
      </c>
      <c r="H891" s="5">
        <v>1.3</v>
      </c>
      <c r="I891" s="10">
        <v>0</v>
      </c>
      <c r="J891" s="5">
        <f t="shared" si="13"/>
        <v>8.666666666666667E-2</v>
      </c>
      <c r="K891" s="21" t="s">
        <v>2028</v>
      </c>
      <c r="L891" s="21" t="s">
        <v>11</v>
      </c>
      <c r="M891" s="30">
        <v>100</v>
      </c>
    </row>
    <row r="892" spans="1:13" x14ac:dyDescent="0.25">
      <c r="A892" s="12" t="s">
        <v>1586</v>
      </c>
      <c r="B892" s="28" t="s">
        <v>2247</v>
      </c>
      <c r="C892" s="4" t="s">
        <v>14</v>
      </c>
      <c r="D892" s="5">
        <v>78.5</v>
      </c>
      <c r="E892" s="14">
        <v>86</v>
      </c>
      <c r="F892" s="7">
        <v>19.7</v>
      </c>
      <c r="G892" s="8">
        <v>0.8</v>
      </c>
      <c r="H892" s="5">
        <v>0</v>
      </c>
      <c r="I892" s="10">
        <v>0</v>
      </c>
      <c r="J892" s="5">
        <f t="shared" si="13"/>
        <v>0</v>
      </c>
      <c r="K892" s="21" t="s">
        <v>2028</v>
      </c>
      <c r="L892" s="21" t="s">
        <v>11</v>
      </c>
      <c r="M892" s="30">
        <v>100</v>
      </c>
    </row>
    <row r="893" spans="1:13" x14ac:dyDescent="0.25">
      <c r="A893" s="12" t="s">
        <v>1587</v>
      </c>
      <c r="B893" s="28" t="s">
        <v>1588</v>
      </c>
      <c r="C893" s="4" t="s">
        <v>14</v>
      </c>
      <c r="D893" s="5">
        <v>74.2</v>
      </c>
      <c r="E893" s="14">
        <v>132</v>
      </c>
      <c r="F893" s="7">
        <v>17</v>
      </c>
      <c r="G893" s="8">
        <v>6.7</v>
      </c>
      <c r="H893" s="5">
        <v>0.8</v>
      </c>
      <c r="I893" s="10">
        <v>0</v>
      </c>
      <c r="J893" s="5">
        <f t="shared" si="13"/>
        <v>5.3333333333333337E-2</v>
      </c>
      <c r="K893" s="21" t="s">
        <v>2028</v>
      </c>
      <c r="L893" s="21" t="s">
        <v>11</v>
      </c>
      <c r="M893" s="30">
        <v>100</v>
      </c>
    </row>
    <row r="894" spans="1:13" x14ac:dyDescent="0.25">
      <c r="A894" s="12" t="s">
        <v>1589</v>
      </c>
      <c r="B894" s="28" t="s">
        <v>1590</v>
      </c>
      <c r="C894" s="4" t="s">
        <v>14</v>
      </c>
      <c r="D894" s="5">
        <v>76.099999999999994</v>
      </c>
      <c r="E894" s="14">
        <v>110</v>
      </c>
      <c r="F894" s="7">
        <v>12.6</v>
      </c>
      <c r="G894" s="8">
        <v>4.2</v>
      </c>
      <c r="H894" s="5">
        <v>5.4</v>
      </c>
      <c r="I894" s="9"/>
      <c r="J894" s="5">
        <f t="shared" si="13"/>
        <v>0.36000000000000004</v>
      </c>
      <c r="K894" s="21" t="s">
        <v>2028</v>
      </c>
      <c r="L894" s="21" t="s">
        <v>11</v>
      </c>
      <c r="M894" s="30">
        <v>100</v>
      </c>
    </row>
    <row r="895" spans="1:13" x14ac:dyDescent="0.25">
      <c r="A895" s="12" t="s">
        <v>1591</v>
      </c>
      <c r="B895" s="28" t="s">
        <v>1592</v>
      </c>
      <c r="C895" s="4" t="s">
        <v>2328</v>
      </c>
      <c r="D895" s="5">
        <v>77.2</v>
      </c>
      <c r="E895" s="14">
        <v>93</v>
      </c>
      <c r="F895" s="7">
        <v>16.5</v>
      </c>
      <c r="G895" s="8">
        <v>2.1</v>
      </c>
      <c r="H895" s="5">
        <v>0.8</v>
      </c>
      <c r="I895" s="7">
        <v>0</v>
      </c>
      <c r="J895" s="5">
        <f t="shared" si="13"/>
        <v>5.3333333333333337E-2</v>
      </c>
      <c r="K895" s="21" t="s">
        <v>2028</v>
      </c>
      <c r="L895" s="21" t="s">
        <v>11</v>
      </c>
      <c r="M895" s="30">
        <v>100</v>
      </c>
    </row>
    <row r="896" spans="1:13" x14ac:dyDescent="0.25">
      <c r="A896" s="12" t="s">
        <v>1593</v>
      </c>
      <c r="B896" s="28" t="s">
        <v>1594</v>
      </c>
      <c r="C896" s="4" t="s">
        <v>14</v>
      </c>
      <c r="D896" s="5">
        <v>82.1</v>
      </c>
      <c r="E896" s="14">
        <v>70</v>
      </c>
      <c r="F896" s="7">
        <v>10.8</v>
      </c>
      <c r="G896" s="8">
        <v>0.7</v>
      </c>
      <c r="H896" s="5">
        <v>5.2</v>
      </c>
      <c r="I896" s="9"/>
      <c r="J896" s="5">
        <f t="shared" si="13"/>
        <v>0.34666666666666668</v>
      </c>
      <c r="K896" s="21" t="s">
        <v>2028</v>
      </c>
      <c r="L896" s="21" t="s">
        <v>11</v>
      </c>
      <c r="M896" s="30">
        <v>100</v>
      </c>
    </row>
    <row r="897" spans="1:13" x14ac:dyDescent="0.25">
      <c r="A897" s="12" t="s">
        <v>1595</v>
      </c>
      <c r="B897" s="28" t="s">
        <v>1596</v>
      </c>
      <c r="C897" s="4" t="s">
        <v>2328</v>
      </c>
      <c r="D897" s="5">
        <v>65</v>
      </c>
      <c r="E897" s="14">
        <v>161</v>
      </c>
      <c r="F897" s="7">
        <v>11.9</v>
      </c>
      <c r="G897" s="8">
        <v>11.5</v>
      </c>
      <c r="H897" s="5">
        <v>2.4</v>
      </c>
      <c r="I897" s="7">
        <v>0</v>
      </c>
      <c r="J897" s="5">
        <f t="shared" si="13"/>
        <v>0.16</v>
      </c>
      <c r="K897" s="21" t="s">
        <v>2028</v>
      </c>
      <c r="L897" s="21" t="s">
        <v>11</v>
      </c>
      <c r="M897" s="30">
        <v>100</v>
      </c>
    </row>
    <row r="898" spans="1:13" x14ac:dyDescent="0.25">
      <c r="A898" s="12" t="s">
        <v>1597</v>
      </c>
      <c r="B898" s="28" t="s">
        <v>1598</v>
      </c>
      <c r="C898" s="4" t="s">
        <v>2329</v>
      </c>
      <c r="D898" s="5">
        <v>74</v>
      </c>
      <c r="E898" s="14">
        <v>109</v>
      </c>
      <c r="F898" s="7">
        <v>22</v>
      </c>
      <c r="G898" s="8">
        <v>1.7</v>
      </c>
      <c r="H898" s="5">
        <v>0</v>
      </c>
      <c r="I898" s="7">
        <v>0</v>
      </c>
      <c r="J898" s="5">
        <f t="shared" si="13"/>
        <v>0</v>
      </c>
      <c r="K898" s="21" t="s">
        <v>2028</v>
      </c>
      <c r="L898" s="21" t="s">
        <v>11</v>
      </c>
      <c r="M898" s="30">
        <v>100</v>
      </c>
    </row>
    <row r="899" spans="1:13" x14ac:dyDescent="0.25">
      <c r="A899" s="12" t="s">
        <v>1599</v>
      </c>
      <c r="B899" s="28" t="s">
        <v>1600</v>
      </c>
      <c r="C899" s="4" t="s">
        <v>2328</v>
      </c>
      <c r="D899" s="5">
        <v>80.099999999999994</v>
      </c>
      <c r="E899" s="14">
        <v>82</v>
      </c>
      <c r="F899" s="7">
        <v>18</v>
      </c>
      <c r="G899" s="8">
        <v>1</v>
      </c>
      <c r="H899" s="5">
        <v>0.4</v>
      </c>
      <c r="I899" s="7">
        <v>0</v>
      </c>
      <c r="J899" s="5">
        <f t="shared" ref="J899:J962" si="14">H899/15</f>
        <v>2.6666666666666668E-2</v>
      </c>
      <c r="K899" s="21" t="s">
        <v>2028</v>
      </c>
      <c r="L899" s="21" t="s">
        <v>11</v>
      </c>
      <c r="M899" s="30">
        <v>100</v>
      </c>
    </row>
    <row r="900" spans="1:13" x14ac:dyDescent="0.25">
      <c r="A900" s="12" t="s">
        <v>1601</v>
      </c>
      <c r="B900" s="28" t="s">
        <v>1602</v>
      </c>
      <c r="C900" s="4" t="s">
        <v>14</v>
      </c>
      <c r="D900" s="5">
        <v>77.599999999999994</v>
      </c>
      <c r="E900" s="14">
        <v>90</v>
      </c>
      <c r="F900" s="7">
        <v>20.399999999999999</v>
      </c>
      <c r="G900" s="8">
        <v>0.9</v>
      </c>
      <c r="H900" s="5">
        <v>0</v>
      </c>
      <c r="I900" s="9"/>
      <c r="J900" s="5">
        <f t="shared" si="14"/>
        <v>0</v>
      </c>
      <c r="K900" s="21" t="s">
        <v>2028</v>
      </c>
      <c r="L900" s="21" t="s">
        <v>11</v>
      </c>
      <c r="M900" s="30">
        <v>100</v>
      </c>
    </row>
    <row r="901" spans="1:13" x14ac:dyDescent="0.25">
      <c r="A901" s="12" t="s">
        <v>1603</v>
      </c>
      <c r="B901" s="28" t="s">
        <v>1604</v>
      </c>
      <c r="C901" s="4" t="s">
        <v>2329</v>
      </c>
      <c r="D901" s="5">
        <v>76</v>
      </c>
      <c r="E901" s="14">
        <v>112</v>
      </c>
      <c r="F901" s="7">
        <v>20</v>
      </c>
      <c r="G901" s="8">
        <v>3</v>
      </c>
      <c r="H901" s="5">
        <v>0</v>
      </c>
      <c r="I901" s="7">
        <v>0</v>
      </c>
      <c r="J901" s="5">
        <f t="shared" si="14"/>
        <v>0</v>
      </c>
      <c r="K901" s="21" t="s">
        <v>2028</v>
      </c>
      <c r="L901" s="21" t="s">
        <v>11</v>
      </c>
      <c r="M901" s="30">
        <v>100</v>
      </c>
    </row>
    <row r="902" spans="1:13" x14ac:dyDescent="0.25">
      <c r="A902" s="12" t="s">
        <v>1605</v>
      </c>
      <c r="B902" s="28" t="s">
        <v>1606</v>
      </c>
      <c r="C902" s="4" t="s">
        <v>2328</v>
      </c>
      <c r="D902" s="5">
        <v>78.3</v>
      </c>
      <c r="E902" s="14">
        <v>104</v>
      </c>
      <c r="F902" s="7">
        <v>15.6</v>
      </c>
      <c r="G902" s="8">
        <v>3.2</v>
      </c>
      <c r="H902" s="5">
        <v>2</v>
      </c>
      <c r="I902" s="7">
        <v>0</v>
      </c>
      <c r="J902" s="5">
        <f t="shared" si="14"/>
        <v>0.13333333333333333</v>
      </c>
      <c r="K902" s="21" t="s">
        <v>2028</v>
      </c>
      <c r="L902" s="21" t="s">
        <v>11</v>
      </c>
      <c r="M902" s="30">
        <v>100</v>
      </c>
    </row>
    <row r="903" spans="1:13" x14ac:dyDescent="0.25">
      <c r="A903" s="12" t="s">
        <v>1607</v>
      </c>
      <c r="B903" s="28" t="s">
        <v>1608</v>
      </c>
      <c r="C903" s="4" t="s">
        <v>14</v>
      </c>
      <c r="D903" s="5">
        <v>75.599999999999994</v>
      </c>
      <c r="E903" s="14">
        <v>99</v>
      </c>
      <c r="F903" s="7">
        <v>20.6</v>
      </c>
      <c r="G903" s="8">
        <v>1.4</v>
      </c>
      <c r="H903" s="5">
        <v>0.9</v>
      </c>
      <c r="I903" s="9"/>
      <c r="J903" s="5">
        <f t="shared" si="14"/>
        <v>6.0000000000000005E-2</v>
      </c>
      <c r="K903" s="21" t="s">
        <v>2028</v>
      </c>
      <c r="L903" s="21" t="s">
        <v>11</v>
      </c>
      <c r="M903" s="30">
        <v>100</v>
      </c>
    </row>
    <row r="904" spans="1:13" x14ac:dyDescent="0.25">
      <c r="A904" s="12" t="s">
        <v>1609</v>
      </c>
      <c r="B904" s="28" t="s">
        <v>2248</v>
      </c>
      <c r="C904" s="4" t="s">
        <v>14</v>
      </c>
      <c r="D904" s="5">
        <v>75</v>
      </c>
      <c r="E904" s="14">
        <v>115</v>
      </c>
      <c r="F904" s="7">
        <v>15.3</v>
      </c>
      <c r="G904" s="8">
        <v>4</v>
      </c>
      <c r="H904" s="5">
        <v>4.4000000000000004</v>
      </c>
      <c r="I904" s="10">
        <v>0</v>
      </c>
      <c r="J904" s="5">
        <f t="shared" si="14"/>
        <v>0.29333333333333333</v>
      </c>
      <c r="K904" s="21" t="s">
        <v>2028</v>
      </c>
      <c r="L904" s="21" t="s">
        <v>11</v>
      </c>
      <c r="M904" s="30">
        <v>100</v>
      </c>
    </row>
    <row r="905" spans="1:13" x14ac:dyDescent="0.25">
      <c r="A905" s="12" t="s">
        <v>1610</v>
      </c>
      <c r="B905" s="28" t="s">
        <v>1611</v>
      </c>
      <c r="C905" s="4" t="s">
        <v>2329</v>
      </c>
      <c r="D905" s="5">
        <v>80</v>
      </c>
      <c r="E905" s="14">
        <v>86</v>
      </c>
      <c r="F905" s="7">
        <v>16</v>
      </c>
      <c r="G905" s="8">
        <v>2</v>
      </c>
      <c r="H905" s="5">
        <v>0</v>
      </c>
      <c r="I905" s="7">
        <v>0</v>
      </c>
      <c r="J905" s="5">
        <f t="shared" si="14"/>
        <v>0</v>
      </c>
      <c r="K905" s="21" t="s">
        <v>2028</v>
      </c>
      <c r="L905" s="21" t="s">
        <v>11</v>
      </c>
      <c r="M905" s="30">
        <v>100</v>
      </c>
    </row>
    <row r="906" spans="1:13" x14ac:dyDescent="0.25">
      <c r="A906" s="12" t="s">
        <v>1612</v>
      </c>
      <c r="B906" s="28" t="s">
        <v>1613</v>
      </c>
      <c r="C906" s="4" t="s">
        <v>2328</v>
      </c>
      <c r="D906" s="5">
        <v>78.2</v>
      </c>
      <c r="E906" s="14">
        <v>97</v>
      </c>
      <c r="F906" s="7">
        <v>17.899999999999999</v>
      </c>
      <c r="G906" s="8">
        <v>2</v>
      </c>
      <c r="H906" s="5">
        <v>0.4</v>
      </c>
      <c r="I906" s="7">
        <v>0</v>
      </c>
      <c r="J906" s="5">
        <f t="shared" si="14"/>
        <v>2.6666666666666668E-2</v>
      </c>
      <c r="K906" s="21" t="s">
        <v>2028</v>
      </c>
      <c r="L906" s="21" t="s">
        <v>11</v>
      </c>
      <c r="M906" s="30">
        <v>100</v>
      </c>
    </row>
    <row r="907" spans="1:13" x14ac:dyDescent="0.25">
      <c r="A907" s="12" t="s">
        <v>1614</v>
      </c>
      <c r="B907" s="28" t="s">
        <v>1615</v>
      </c>
      <c r="C907" s="4" t="s">
        <v>2328</v>
      </c>
      <c r="D907" s="5">
        <v>79.7</v>
      </c>
      <c r="E907" s="14">
        <v>89</v>
      </c>
      <c r="F907" s="5">
        <v>18.7</v>
      </c>
      <c r="G907" s="5">
        <v>1</v>
      </c>
      <c r="H907" s="5">
        <v>0</v>
      </c>
      <c r="I907" s="7">
        <v>0</v>
      </c>
      <c r="J907" s="5">
        <f t="shared" si="14"/>
        <v>0</v>
      </c>
      <c r="K907" s="21" t="s">
        <v>2028</v>
      </c>
      <c r="L907" s="21" t="s">
        <v>11</v>
      </c>
      <c r="M907" s="30">
        <v>100</v>
      </c>
    </row>
    <row r="908" spans="1:13" x14ac:dyDescent="0.25">
      <c r="A908" s="12" t="s">
        <v>1616</v>
      </c>
      <c r="B908" s="28" t="s">
        <v>1617</v>
      </c>
      <c r="C908" s="4" t="s">
        <v>14</v>
      </c>
      <c r="D908" s="5">
        <v>65.3</v>
      </c>
      <c r="E908" s="14">
        <v>154</v>
      </c>
      <c r="F908" s="5">
        <v>16.8</v>
      </c>
      <c r="G908" s="5">
        <v>5</v>
      </c>
      <c r="H908" s="5">
        <v>10.5</v>
      </c>
      <c r="I908" s="9"/>
      <c r="J908" s="5">
        <f t="shared" si="14"/>
        <v>0.7</v>
      </c>
      <c r="K908" s="21" t="s">
        <v>2028</v>
      </c>
      <c r="L908" s="21" t="s">
        <v>11</v>
      </c>
      <c r="M908" s="30">
        <v>100</v>
      </c>
    </row>
    <row r="909" spans="1:13" x14ac:dyDescent="0.25">
      <c r="A909" s="12" t="s">
        <v>1618</v>
      </c>
      <c r="B909" s="28" t="s">
        <v>2249</v>
      </c>
      <c r="C909" s="4" t="s">
        <v>14</v>
      </c>
      <c r="D909" s="5">
        <v>71.400000000000006</v>
      </c>
      <c r="E909" s="14">
        <v>125</v>
      </c>
      <c r="F909" s="5">
        <v>21.3</v>
      </c>
      <c r="G909" s="5">
        <v>3.4</v>
      </c>
      <c r="H909" s="5">
        <v>2.2000000000000002</v>
      </c>
      <c r="I909" s="9"/>
      <c r="J909" s="5">
        <f t="shared" si="14"/>
        <v>0.14666666666666667</v>
      </c>
      <c r="K909" s="21" t="s">
        <v>2028</v>
      </c>
      <c r="L909" s="21" t="s">
        <v>11</v>
      </c>
      <c r="M909" s="30">
        <v>100</v>
      </c>
    </row>
    <row r="910" spans="1:13" x14ac:dyDescent="0.25">
      <c r="A910" s="12" t="s">
        <v>1619</v>
      </c>
      <c r="B910" s="28" t="s">
        <v>1620</v>
      </c>
      <c r="C910" s="4" t="s">
        <v>2329</v>
      </c>
      <c r="D910" s="5">
        <v>58</v>
      </c>
      <c r="E910" s="14">
        <v>303</v>
      </c>
      <c r="F910" s="5">
        <v>14</v>
      </c>
      <c r="G910" s="5">
        <v>27</v>
      </c>
      <c r="H910" s="5">
        <v>0</v>
      </c>
      <c r="I910" s="7">
        <v>0</v>
      </c>
      <c r="J910" s="5">
        <f t="shared" si="14"/>
        <v>0</v>
      </c>
      <c r="K910" s="21" t="s">
        <v>2028</v>
      </c>
      <c r="L910" s="21" t="s">
        <v>11</v>
      </c>
      <c r="M910" s="30">
        <v>100</v>
      </c>
    </row>
    <row r="911" spans="1:13" x14ac:dyDescent="0.25">
      <c r="A911" s="12" t="s">
        <v>1621</v>
      </c>
      <c r="B911" s="28" t="s">
        <v>2250</v>
      </c>
      <c r="C911" s="4" t="s">
        <v>14</v>
      </c>
      <c r="D911" s="5">
        <v>75</v>
      </c>
      <c r="E911" s="14">
        <v>120</v>
      </c>
      <c r="F911" s="5">
        <v>14.3</v>
      </c>
      <c r="G911" s="5">
        <v>4.9000000000000004</v>
      </c>
      <c r="H911" s="5">
        <v>4.5999999999999996</v>
      </c>
      <c r="I911" s="10">
        <v>0</v>
      </c>
      <c r="J911" s="5">
        <f t="shared" si="14"/>
        <v>0.30666666666666664</v>
      </c>
      <c r="K911" s="21" t="s">
        <v>2028</v>
      </c>
      <c r="L911" s="21" t="s">
        <v>11</v>
      </c>
      <c r="M911" s="30">
        <v>100</v>
      </c>
    </row>
    <row r="912" spans="1:13" x14ac:dyDescent="0.25">
      <c r="A912" s="12" t="s">
        <v>1622</v>
      </c>
      <c r="B912" s="28" t="s">
        <v>1623</v>
      </c>
      <c r="C912" s="4" t="s">
        <v>14</v>
      </c>
      <c r="D912" s="5">
        <v>74.400000000000006</v>
      </c>
      <c r="E912" s="14">
        <v>132</v>
      </c>
      <c r="F912" s="5">
        <v>17</v>
      </c>
      <c r="G912" s="5">
        <v>6.6</v>
      </c>
      <c r="H912" s="5">
        <v>1.1000000000000001</v>
      </c>
      <c r="I912" s="10">
        <v>0</v>
      </c>
      <c r="J912" s="5">
        <f t="shared" si="14"/>
        <v>7.3333333333333334E-2</v>
      </c>
      <c r="K912" s="21" t="s">
        <v>2028</v>
      </c>
      <c r="L912" s="21" t="s">
        <v>11</v>
      </c>
      <c r="M912" s="30">
        <v>100</v>
      </c>
    </row>
    <row r="913" spans="1:13" x14ac:dyDescent="0.25">
      <c r="A913" s="12" t="s">
        <v>1624</v>
      </c>
      <c r="B913" s="28" t="s">
        <v>1625</v>
      </c>
      <c r="C913" s="4" t="s">
        <v>14</v>
      </c>
      <c r="D913" s="5">
        <v>68.3</v>
      </c>
      <c r="E913" s="14">
        <v>147</v>
      </c>
      <c r="F913" s="5">
        <v>22.5</v>
      </c>
      <c r="G913" s="5">
        <v>5.2</v>
      </c>
      <c r="H913" s="5">
        <v>2.6</v>
      </c>
      <c r="I913" s="9"/>
      <c r="J913" s="5">
        <f t="shared" si="14"/>
        <v>0.17333333333333334</v>
      </c>
      <c r="K913" s="21" t="s">
        <v>2028</v>
      </c>
      <c r="L913" s="21" t="s">
        <v>11</v>
      </c>
      <c r="M913" s="30">
        <v>100</v>
      </c>
    </row>
    <row r="914" spans="1:13" x14ac:dyDescent="0.25">
      <c r="A914" s="12" t="s">
        <v>1626</v>
      </c>
      <c r="B914" s="28" t="s">
        <v>1627</v>
      </c>
      <c r="C914" s="4" t="s">
        <v>14</v>
      </c>
      <c r="D914" s="5">
        <v>81.099999999999994</v>
      </c>
      <c r="E914" s="14">
        <v>76</v>
      </c>
      <c r="F914" s="5">
        <v>14.4</v>
      </c>
      <c r="G914" s="5">
        <v>1.1000000000000001</v>
      </c>
      <c r="H914" s="5">
        <v>2.2000000000000002</v>
      </c>
      <c r="I914" s="9"/>
      <c r="J914" s="5">
        <f t="shared" si="14"/>
        <v>0.14666666666666667</v>
      </c>
      <c r="K914" s="21" t="s">
        <v>2028</v>
      </c>
      <c r="L914" s="21" t="s">
        <v>11</v>
      </c>
      <c r="M914" s="30">
        <v>100</v>
      </c>
    </row>
    <row r="915" spans="1:13" x14ac:dyDescent="0.25">
      <c r="A915" s="12" t="s">
        <v>1628</v>
      </c>
      <c r="B915" s="28" t="s">
        <v>1629</v>
      </c>
      <c r="C915" s="4" t="s">
        <v>14</v>
      </c>
      <c r="D915" s="5">
        <v>74.8</v>
      </c>
      <c r="E915" s="14">
        <v>113</v>
      </c>
      <c r="F915" s="5">
        <v>13.9</v>
      </c>
      <c r="G915" s="5">
        <v>4.9000000000000004</v>
      </c>
      <c r="H915" s="5">
        <v>3.4</v>
      </c>
      <c r="I915" s="10">
        <v>0</v>
      </c>
      <c r="J915" s="5">
        <f t="shared" si="14"/>
        <v>0.22666666666666666</v>
      </c>
      <c r="K915" s="21" t="s">
        <v>2028</v>
      </c>
      <c r="L915" s="21" t="s">
        <v>11</v>
      </c>
      <c r="M915" s="30">
        <v>100</v>
      </c>
    </row>
    <row r="916" spans="1:13" x14ac:dyDescent="0.25">
      <c r="A916" s="12" t="s">
        <v>1630</v>
      </c>
      <c r="B916" s="28" t="s">
        <v>1631</v>
      </c>
      <c r="C916" s="4" t="s">
        <v>14</v>
      </c>
      <c r="D916" s="5">
        <v>72.7</v>
      </c>
      <c r="E916" s="14">
        <v>109</v>
      </c>
      <c r="F916" s="5">
        <v>19.899999999999999</v>
      </c>
      <c r="G916" s="5">
        <v>1.8</v>
      </c>
      <c r="H916" s="5">
        <v>3.4</v>
      </c>
      <c r="I916" s="10">
        <v>0</v>
      </c>
      <c r="J916" s="5">
        <f t="shared" si="14"/>
        <v>0.22666666666666666</v>
      </c>
      <c r="K916" s="21" t="s">
        <v>2028</v>
      </c>
      <c r="L916" s="21" t="s">
        <v>11</v>
      </c>
      <c r="M916" s="30">
        <v>100</v>
      </c>
    </row>
    <row r="917" spans="1:13" x14ac:dyDescent="0.25">
      <c r="A917" s="12" t="s">
        <v>1632</v>
      </c>
      <c r="B917" s="28" t="s">
        <v>1633</v>
      </c>
      <c r="C917" s="4" t="s">
        <v>2329</v>
      </c>
      <c r="D917" s="5">
        <v>75.400000000000006</v>
      </c>
      <c r="E917" s="14">
        <v>100</v>
      </c>
      <c r="F917" s="5">
        <v>18.8</v>
      </c>
      <c r="G917" s="5">
        <v>2.2000000000000002</v>
      </c>
      <c r="H917" s="5">
        <v>0</v>
      </c>
      <c r="I917" s="7">
        <v>0</v>
      </c>
      <c r="J917" s="5">
        <f t="shared" si="14"/>
        <v>0</v>
      </c>
      <c r="K917" s="21" t="s">
        <v>2028</v>
      </c>
      <c r="L917" s="21" t="s">
        <v>11</v>
      </c>
      <c r="M917" s="30">
        <v>100</v>
      </c>
    </row>
    <row r="918" spans="1:13" x14ac:dyDescent="0.25">
      <c r="A918" s="12" t="s">
        <v>1634</v>
      </c>
      <c r="B918" s="28" t="s">
        <v>1635</v>
      </c>
      <c r="C918" s="4" t="s">
        <v>14</v>
      </c>
      <c r="D918" s="5">
        <v>78.8</v>
      </c>
      <c r="E918" s="14">
        <v>84</v>
      </c>
      <c r="F918" s="5">
        <v>15.2</v>
      </c>
      <c r="G918" s="5">
        <v>0.6</v>
      </c>
      <c r="H918" s="5">
        <v>4.7</v>
      </c>
      <c r="I918" s="10">
        <v>0</v>
      </c>
      <c r="J918" s="5">
        <f t="shared" si="14"/>
        <v>0.31333333333333335</v>
      </c>
      <c r="K918" s="21" t="s">
        <v>2028</v>
      </c>
      <c r="L918" s="21" t="s">
        <v>11</v>
      </c>
      <c r="M918" s="30">
        <v>100</v>
      </c>
    </row>
    <row r="919" spans="1:13" x14ac:dyDescent="0.25">
      <c r="A919" s="12" t="s">
        <v>1636</v>
      </c>
      <c r="B919" s="28" t="s">
        <v>1637</v>
      </c>
      <c r="C919" s="4" t="s">
        <v>2328</v>
      </c>
      <c r="D919" s="5">
        <v>71.3</v>
      </c>
      <c r="E919" s="14">
        <v>81</v>
      </c>
      <c r="F919" s="5">
        <v>11.4</v>
      </c>
      <c r="G919" s="5">
        <v>1.9</v>
      </c>
      <c r="H919" s="5">
        <v>3.8</v>
      </c>
      <c r="I919" s="7">
        <v>0</v>
      </c>
      <c r="J919" s="5">
        <f t="shared" si="14"/>
        <v>0.2533333333333333</v>
      </c>
      <c r="K919" s="21" t="s">
        <v>2028</v>
      </c>
      <c r="L919" s="21" t="s">
        <v>11</v>
      </c>
      <c r="M919" s="30">
        <v>100</v>
      </c>
    </row>
    <row r="920" spans="1:13" x14ac:dyDescent="0.25">
      <c r="A920" s="12" t="s">
        <v>1638</v>
      </c>
      <c r="B920" s="28" t="s">
        <v>1639</v>
      </c>
      <c r="C920" s="4" t="s">
        <v>14</v>
      </c>
      <c r="D920" s="5">
        <v>75.5</v>
      </c>
      <c r="E920" s="14">
        <v>111</v>
      </c>
      <c r="F920" s="5">
        <v>13.3</v>
      </c>
      <c r="G920" s="5">
        <v>3.4</v>
      </c>
      <c r="H920" s="5">
        <v>6.7</v>
      </c>
      <c r="I920" s="9"/>
      <c r="J920" s="5">
        <f t="shared" si="14"/>
        <v>0.44666666666666666</v>
      </c>
      <c r="K920" s="21" t="s">
        <v>2028</v>
      </c>
      <c r="L920" s="21" t="s">
        <v>11</v>
      </c>
      <c r="M920" s="30">
        <v>100</v>
      </c>
    </row>
    <row r="921" spans="1:13" x14ac:dyDescent="0.25">
      <c r="A921" s="12" t="s">
        <v>1640</v>
      </c>
      <c r="B921" s="28" t="s">
        <v>1641</v>
      </c>
      <c r="C921" s="4" t="s">
        <v>14</v>
      </c>
      <c r="D921" s="5">
        <v>77.400000000000006</v>
      </c>
      <c r="E921" s="14">
        <v>88</v>
      </c>
      <c r="F921" s="5">
        <v>15.9</v>
      </c>
      <c r="G921" s="5">
        <v>0.9</v>
      </c>
      <c r="H921" s="5">
        <v>4.0999999999999996</v>
      </c>
      <c r="I921" s="10">
        <v>0</v>
      </c>
      <c r="J921" s="5">
        <f t="shared" si="14"/>
        <v>0.27333333333333332</v>
      </c>
      <c r="K921" s="21" t="s">
        <v>2028</v>
      </c>
      <c r="L921" s="21" t="s">
        <v>11</v>
      </c>
      <c r="M921" s="30">
        <v>100</v>
      </c>
    </row>
    <row r="922" spans="1:13" x14ac:dyDescent="0.25">
      <c r="A922" s="12" t="s">
        <v>1642</v>
      </c>
      <c r="B922" s="28" t="s">
        <v>1643</v>
      </c>
      <c r="C922" s="4" t="s">
        <v>14</v>
      </c>
      <c r="D922" s="5">
        <v>76.7</v>
      </c>
      <c r="E922" s="14">
        <v>96</v>
      </c>
      <c r="F922" s="5">
        <v>19.5</v>
      </c>
      <c r="G922" s="5">
        <v>1.1000000000000001</v>
      </c>
      <c r="H922" s="5">
        <v>2</v>
      </c>
      <c r="I922" s="10">
        <v>0</v>
      </c>
      <c r="J922" s="5">
        <f t="shared" si="14"/>
        <v>0.13333333333333333</v>
      </c>
      <c r="K922" s="21" t="s">
        <v>2028</v>
      </c>
      <c r="L922" s="21" t="s">
        <v>11</v>
      </c>
      <c r="M922" s="30">
        <v>100</v>
      </c>
    </row>
    <row r="923" spans="1:13" x14ac:dyDescent="0.25">
      <c r="A923" s="12" t="s">
        <v>1644</v>
      </c>
      <c r="B923" s="28" t="s">
        <v>1645</v>
      </c>
      <c r="C923" s="4" t="s">
        <v>14</v>
      </c>
      <c r="D923" s="5">
        <v>75.3</v>
      </c>
      <c r="E923" s="14">
        <v>95</v>
      </c>
      <c r="F923" s="5">
        <v>15.8</v>
      </c>
      <c r="G923" s="5">
        <v>0.7</v>
      </c>
      <c r="H923" s="5">
        <v>6.5</v>
      </c>
      <c r="I923" s="10">
        <v>0</v>
      </c>
      <c r="J923" s="5">
        <f t="shared" si="14"/>
        <v>0.43333333333333335</v>
      </c>
      <c r="K923" s="21" t="s">
        <v>2028</v>
      </c>
      <c r="L923" s="21" t="s">
        <v>11</v>
      </c>
      <c r="M923" s="30">
        <v>100</v>
      </c>
    </row>
    <row r="924" spans="1:13" x14ac:dyDescent="0.25">
      <c r="A924" s="12" t="s">
        <v>1646</v>
      </c>
      <c r="B924" s="28" t="s">
        <v>1647</v>
      </c>
      <c r="C924" s="4" t="s">
        <v>2329</v>
      </c>
      <c r="D924" s="5">
        <v>65</v>
      </c>
      <c r="E924" s="14">
        <v>204</v>
      </c>
      <c r="F924" s="5">
        <v>16</v>
      </c>
      <c r="G924" s="5">
        <v>15</v>
      </c>
      <c r="H924" s="5">
        <v>0</v>
      </c>
      <c r="I924" s="7">
        <v>0</v>
      </c>
      <c r="J924" s="5">
        <f t="shared" si="14"/>
        <v>0</v>
      </c>
      <c r="K924" s="21" t="s">
        <v>2028</v>
      </c>
      <c r="L924" s="21" t="s">
        <v>11</v>
      </c>
      <c r="M924" s="30">
        <v>100</v>
      </c>
    </row>
    <row r="925" spans="1:13" x14ac:dyDescent="0.25">
      <c r="A925" s="12" t="s">
        <v>1648</v>
      </c>
      <c r="B925" s="28" t="s">
        <v>1649</v>
      </c>
      <c r="C925" s="4" t="s">
        <v>14</v>
      </c>
      <c r="D925" s="5">
        <v>78.900000000000006</v>
      </c>
      <c r="E925" s="14">
        <v>101</v>
      </c>
      <c r="F925" s="5">
        <v>15.1</v>
      </c>
      <c r="G925" s="5">
        <v>4.0999999999999996</v>
      </c>
      <c r="H925" s="5">
        <v>1</v>
      </c>
      <c r="I925" s="10">
        <v>0</v>
      </c>
      <c r="J925" s="5">
        <f t="shared" si="14"/>
        <v>6.6666666666666666E-2</v>
      </c>
      <c r="K925" s="21" t="s">
        <v>2028</v>
      </c>
      <c r="L925" s="21" t="s">
        <v>11</v>
      </c>
      <c r="M925" s="30">
        <v>100</v>
      </c>
    </row>
    <row r="926" spans="1:13" x14ac:dyDescent="0.25">
      <c r="A926" s="12" t="s">
        <v>1650</v>
      </c>
      <c r="B926" s="28" t="s">
        <v>1651</v>
      </c>
      <c r="C926" s="4" t="s">
        <v>14</v>
      </c>
      <c r="D926" s="5">
        <v>76.099999999999994</v>
      </c>
      <c r="E926" s="14">
        <v>98</v>
      </c>
      <c r="F926" s="5">
        <v>19.600000000000001</v>
      </c>
      <c r="G926" s="5">
        <v>1.7</v>
      </c>
      <c r="H926" s="5">
        <v>1</v>
      </c>
      <c r="I926" s="10">
        <v>0</v>
      </c>
      <c r="J926" s="5">
        <f t="shared" si="14"/>
        <v>6.6666666666666666E-2</v>
      </c>
      <c r="K926" s="21" t="s">
        <v>2028</v>
      </c>
      <c r="L926" s="21" t="s">
        <v>11</v>
      </c>
      <c r="M926" s="30">
        <v>100</v>
      </c>
    </row>
    <row r="927" spans="1:13" x14ac:dyDescent="0.25">
      <c r="A927" s="12" t="s">
        <v>1652</v>
      </c>
      <c r="B927" s="28" t="s">
        <v>1653</v>
      </c>
      <c r="C927" s="4" t="s">
        <v>2328</v>
      </c>
      <c r="D927" s="5">
        <v>80</v>
      </c>
      <c r="E927" s="14">
        <v>74</v>
      </c>
      <c r="F927" s="5">
        <v>10.3</v>
      </c>
      <c r="G927" s="5">
        <v>1.4</v>
      </c>
      <c r="H927" s="5">
        <v>4.0999999999999996</v>
      </c>
      <c r="I927" s="7">
        <v>0</v>
      </c>
      <c r="J927" s="5">
        <f t="shared" si="14"/>
        <v>0.27333333333333332</v>
      </c>
      <c r="K927" s="21" t="s">
        <v>2028</v>
      </c>
      <c r="L927" s="21" t="s">
        <v>11</v>
      </c>
      <c r="M927" s="30">
        <v>100</v>
      </c>
    </row>
    <row r="928" spans="1:13" x14ac:dyDescent="0.25">
      <c r="A928" s="12" t="s">
        <v>1654</v>
      </c>
      <c r="B928" s="28" t="s">
        <v>1655</v>
      </c>
      <c r="C928" s="4" t="s">
        <v>14</v>
      </c>
      <c r="D928" s="5">
        <v>78.8</v>
      </c>
      <c r="E928" s="14">
        <v>82</v>
      </c>
      <c r="F928" s="5">
        <v>17.399999999999999</v>
      </c>
      <c r="G928" s="5">
        <v>0.4</v>
      </c>
      <c r="H928" s="5">
        <v>2.2999999999999998</v>
      </c>
      <c r="I928" s="10">
        <v>0</v>
      </c>
      <c r="J928" s="5">
        <f t="shared" si="14"/>
        <v>0.15333333333333332</v>
      </c>
      <c r="K928" s="21" t="s">
        <v>2028</v>
      </c>
      <c r="L928" s="21" t="s">
        <v>11</v>
      </c>
      <c r="M928" s="30">
        <v>100</v>
      </c>
    </row>
    <row r="929" spans="1:13" x14ac:dyDescent="0.25">
      <c r="A929" s="12" t="s">
        <v>1656</v>
      </c>
      <c r="B929" s="28" t="s">
        <v>1657</v>
      </c>
      <c r="C929" s="4" t="s">
        <v>14</v>
      </c>
      <c r="D929" s="5">
        <v>74.7</v>
      </c>
      <c r="E929" s="14">
        <v>100</v>
      </c>
      <c r="F929" s="5">
        <v>13.7</v>
      </c>
      <c r="G929" s="5">
        <v>1.5</v>
      </c>
      <c r="H929" s="5">
        <v>8</v>
      </c>
      <c r="I929" s="10">
        <v>0</v>
      </c>
      <c r="J929" s="5">
        <f t="shared" si="14"/>
        <v>0.53333333333333333</v>
      </c>
      <c r="K929" s="21" t="s">
        <v>2028</v>
      </c>
      <c r="L929" s="21" t="s">
        <v>11</v>
      </c>
      <c r="M929" s="30">
        <v>100</v>
      </c>
    </row>
    <row r="930" spans="1:13" x14ac:dyDescent="0.25">
      <c r="A930" s="12" t="s">
        <v>1658</v>
      </c>
      <c r="B930" s="28" t="s">
        <v>1659</v>
      </c>
      <c r="C930" s="4" t="s">
        <v>14</v>
      </c>
      <c r="D930" s="5">
        <v>76.900000000000006</v>
      </c>
      <c r="E930" s="14">
        <v>96</v>
      </c>
      <c r="F930" s="5">
        <v>19.2</v>
      </c>
      <c r="G930" s="5">
        <v>2</v>
      </c>
      <c r="H930" s="5">
        <v>0.2</v>
      </c>
      <c r="I930" s="9"/>
      <c r="J930" s="5">
        <f t="shared" si="14"/>
        <v>1.3333333333333334E-2</v>
      </c>
      <c r="K930" s="21" t="s">
        <v>2028</v>
      </c>
      <c r="L930" s="21" t="s">
        <v>11</v>
      </c>
      <c r="M930" s="30">
        <v>100</v>
      </c>
    </row>
    <row r="931" spans="1:13" x14ac:dyDescent="0.25">
      <c r="A931" s="12" t="s">
        <v>1660</v>
      </c>
      <c r="B931" s="28" t="s">
        <v>1661</v>
      </c>
      <c r="C931" s="4" t="s">
        <v>2329</v>
      </c>
      <c r="D931" s="5">
        <v>81</v>
      </c>
      <c r="E931" s="14">
        <v>64</v>
      </c>
      <c r="F931" s="5">
        <v>12</v>
      </c>
      <c r="G931" s="5">
        <v>1</v>
      </c>
      <c r="H931" s="5">
        <v>2</v>
      </c>
      <c r="I931" s="7">
        <v>0</v>
      </c>
      <c r="J931" s="5">
        <f t="shared" si="14"/>
        <v>0.13333333333333333</v>
      </c>
      <c r="K931" s="21" t="s">
        <v>2028</v>
      </c>
      <c r="L931" s="21" t="s">
        <v>11</v>
      </c>
      <c r="M931" s="30">
        <v>100</v>
      </c>
    </row>
    <row r="932" spans="1:13" x14ac:dyDescent="0.25">
      <c r="A932" s="12" t="s">
        <v>1662</v>
      </c>
      <c r="B932" s="28" t="s">
        <v>1663</v>
      </c>
      <c r="C932" s="4" t="s">
        <v>2329</v>
      </c>
      <c r="D932" s="5">
        <v>68.099999999999994</v>
      </c>
      <c r="E932" s="14">
        <v>151</v>
      </c>
      <c r="F932" s="5">
        <v>13.8</v>
      </c>
      <c r="G932" s="5">
        <v>3.8</v>
      </c>
      <c r="H932" s="5">
        <v>14.1</v>
      </c>
      <c r="I932" s="7">
        <v>0</v>
      </c>
      <c r="J932" s="5">
        <f t="shared" si="14"/>
        <v>0.94</v>
      </c>
      <c r="K932" s="21" t="s">
        <v>2028</v>
      </c>
      <c r="L932" s="21" t="s">
        <v>11</v>
      </c>
      <c r="M932" s="30">
        <v>100</v>
      </c>
    </row>
    <row r="933" spans="1:13" x14ac:dyDescent="0.25">
      <c r="A933" s="12" t="s">
        <v>1664</v>
      </c>
      <c r="B933" s="28" t="s">
        <v>1665</v>
      </c>
      <c r="C933" s="4" t="s">
        <v>2328</v>
      </c>
      <c r="D933" s="5">
        <v>78.2</v>
      </c>
      <c r="E933" s="14">
        <v>101</v>
      </c>
      <c r="F933" s="5">
        <v>14.4</v>
      </c>
      <c r="G933" s="5">
        <v>2.6</v>
      </c>
      <c r="H933" s="5">
        <v>3.9</v>
      </c>
      <c r="I933" s="7">
        <v>0</v>
      </c>
      <c r="J933" s="5">
        <f t="shared" si="14"/>
        <v>0.26</v>
      </c>
      <c r="K933" s="21" t="s">
        <v>2028</v>
      </c>
      <c r="L933" s="21" t="s">
        <v>11</v>
      </c>
      <c r="M933" s="30">
        <v>100</v>
      </c>
    </row>
    <row r="934" spans="1:13" x14ac:dyDescent="0.25">
      <c r="A934" s="12" t="s">
        <v>1666</v>
      </c>
      <c r="B934" s="28" t="s">
        <v>1667</v>
      </c>
      <c r="C934" s="4" t="s">
        <v>2329</v>
      </c>
      <c r="D934" s="5">
        <v>81.900000000000006</v>
      </c>
      <c r="E934" s="14">
        <v>73</v>
      </c>
      <c r="F934" s="5">
        <v>16.399999999999999</v>
      </c>
      <c r="G934" s="5">
        <v>0.3</v>
      </c>
      <c r="H934" s="5">
        <v>0</v>
      </c>
      <c r="I934" s="7">
        <v>0</v>
      </c>
      <c r="J934" s="5">
        <f t="shared" si="14"/>
        <v>0</v>
      </c>
      <c r="K934" s="21" t="s">
        <v>2028</v>
      </c>
      <c r="L934" s="21" t="s">
        <v>11</v>
      </c>
      <c r="M934" s="30">
        <v>100</v>
      </c>
    </row>
    <row r="935" spans="1:13" x14ac:dyDescent="0.25">
      <c r="A935" s="12" t="s">
        <v>1668</v>
      </c>
      <c r="B935" s="28" t="s">
        <v>1669</v>
      </c>
      <c r="C935" s="4" t="s">
        <v>2329</v>
      </c>
      <c r="D935" s="5">
        <v>80</v>
      </c>
      <c r="E935" s="14">
        <v>83</v>
      </c>
      <c r="F935" s="5">
        <v>19.100000000000001</v>
      </c>
      <c r="G935" s="5">
        <v>0.2</v>
      </c>
      <c r="H935" s="5">
        <v>0</v>
      </c>
      <c r="I935" s="7">
        <v>0</v>
      </c>
      <c r="J935" s="5">
        <f t="shared" si="14"/>
        <v>0</v>
      </c>
      <c r="K935" s="21" t="s">
        <v>2028</v>
      </c>
      <c r="L935" s="21" t="s">
        <v>11</v>
      </c>
      <c r="M935" s="30">
        <v>100</v>
      </c>
    </row>
    <row r="936" spans="1:13" x14ac:dyDescent="0.25">
      <c r="A936" s="12" t="s">
        <v>1670</v>
      </c>
      <c r="B936" s="28" t="s">
        <v>1671</v>
      </c>
      <c r="C936" s="4" t="s">
        <v>2328</v>
      </c>
      <c r="D936" s="5">
        <v>79.900000000000006</v>
      </c>
      <c r="E936" s="14">
        <v>87</v>
      </c>
      <c r="F936" s="5">
        <v>16</v>
      </c>
      <c r="G936" s="5">
        <v>2.2000000000000002</v>
      </c>
      <c r="H936" s="5">
        <v>1</v>
      </c>
      <c r="I936" s="7">
        <v>0</v>
      </c>
      <c r="J936" s="5">
        <f t="shared" si="14"/>
        <v>6.6666666666666666E-2</v>
      </c>
      <c r="K936" s="21" t="s">
        <v>2028</v>
      </c>
      <c r="L936" s="21" t="s">
        <v>11</v>
      </c>
      <c r="M936" s="30">
        <v>100</v>
      </c>
    </row>
    <row r="937" spans="1:13" x14ac:dyDescent="0.25">
      <c r="A937" s="12" t="s">
        <v>1672</v>
      </c>
      <c r="B937" s="28" t="s">
        <v>1673</v>
      </c>
      <c r="C937" s="4" t="s">
        <v>14</v>
      </c>
      <c r="D937" s="5">
        <v>80.900000000000006</v>
      </c>
      <c r="E937" s="14">
        <v>217</v>
      </c>
      <c r="F937" s="5">
        <v>11</v>
      </c>
      <c r="G937" s="5">
        <v>1.7</v>
      </c>
      <c r="H937" s="5">
        <v>5.0999999999999996</v>
      </c>
      <c r="I937" s="9"/>
      <c r="J937" s="5">
        <f t="shared" si="14"/>
        <v>0.33999999999999997</v>
      </c>
      <c r="K937" s="21" t="s">
        <v>2028</v>
      </c>
      <c r="L937" s="21" t="s">
        <v>11</v>
      </c>
      <c r="M937" s="30">
        <v>100</v>
      </c>
    </row>
    <row r="938" spans="1:13" x14ac:dyDescent="0.25">
      <c r="A938" s="12" t="s">
        <v>1674</v>
      </c>
      <c r="B938" s="28" t="s">
        <v>1675</v>
      </c>
      <c r="C938" s="4" t="s">
        <v>14</v>
      </c>
      <c r="D938" s="5">
        <v>80.2</v>
      </c>
      <c r="E938" s="14">
        <v>76</v>
      </c>
      <c r="F938" s="5">
        <v>12.1</v>
      </c>
      <c r="G938" s="5">
        <v>2</v>
      </c>
      <c r="H938" s="5">
        <v>2.4</v>
      </c>
      <c r="I938" s="10">
        <v>0</v>
      </c>
      <c r="J938" s="5">
        <f t="shared" si="14"/>
        <v>0.16</v>
      </c>
      <c r="K938" s="21" t="s">
        <v>2028</v>
      </c>
      <c r="L938" s="21" t="s">
        <v>11</v>
      </c>
      <c r="M938" s="30">
        <v>100</v>
      </c>
    </row>
    <row r="939" spans="1:13" x14ac:dyDescent="0.25">
      <c r="A939" s="12" t="s">
        <v>1676</v>
      </c>
      <c r="B939" s="28" t="s">
        <v>2251</v>
      </c>
      <c r="C939" s="4" t="s">
        <v>2329</v>
      </c>
      <c r="D939" s="5">
        <v>79</v>
      </c>
      <c r="E939" s="14">
        <v>81</v>
      </c>
      <c r="F939" s="5">
        <v>16.2</v>
      </c>
      <c r="G939" s="5">
        <v>1.2</v>
      </c>
      <c r="H939" s="5">
        <v>0.7</v>
      </c>
      <c r="I939" s="7">
        <v>0</v>
      </c>
      <c r="J939" s="5">
        <f t="shared" si="14"/>
        <v>4.6666666666666662E-2</v>
      </c>
      <c r="K939" s="21" t="s">
        <v>2028</v>
      </c>
      <c r="L939" s="21" t="s">
        <v>11</v>
      </c>
      <c r="M939" s="30">
        <v>100</v>
      </c>
    </row>
    <row r="940" spans="1:13" x14ac:dyDescent="0.25">
      <c r="A940" s="12" t="s">
        <v>1677</v>
      </c>
      <c r="B940" s="28" t="s">
        <v>1678</v>
      </c>
      <c r="C940" s="4" t="s">
        <v>2328</v>
      </c>
      <c r="D940" s="5">
        <v>58.5</v>
      </c>
      <c r="E940" s="14">
        <v>110</v>
      </c>
      <c r="F940" s="5">
        <v>11.5</v>
      </c>
      <c r="G940" s="5">
        <v>2</v>
      </c>
      <c r="H940" s="5">
        <v>11.7</v>
      </c>
      <c r="I940" s="7">
        <v>0</v>
      </c>
      <c r="J940" s="5">
        <f t="shared" si="14"/>
        <v>0.77999999999999992</v>
      </c>
      <c r="K940" s="21" t="s">
        <v>2028</v>
      </c>
      <c r="L940" s="21" t="s">
        <v>11</v>
      </c>
      <c r="M940" s="30">
        <v>100</v>
      </c>
    </row>
    <row r="941" spans="1:13" x14ac:dyDescent="0.25">
      <c r="A941" s="12" t="s">
        <v>1679</v>
      </c>
      <c r="B941" s="28" t="s">
        <v>1680</v>
      </c>
      <c r="C941" s="4" t="s">
        <v>14</v>
      </c>
      <c r="D941" s="5">
        <v>79</v>
      </c>
      <c r="E941" s="14">
        <v>81</v>
      </c>
      <c r="F941" s="5">
        <v>16.5</v>
      </c>
      <c r="G941" s="5">
        <v>0.3</v>
      </c>
      <c r="H941" s="5">
        <v>3</v>
      </c>
      <c r="I941" s="10">
        <v>0</v>
      </c>
      <c r="J941" s="5">
        <f t="shared" si="14"/>
        <v>0.2</v>
      </c>
      <c r="K941" s="21" t="s">
        <v>2028</v>
      </c>
      <c r="L941" s="21" t="s">
        <v>11</v>
      </c>
      <c r="M941" s="30">
        <v>100</v>
      </c>
    </row>
    <row r="942" spans="1:13" x14ac:dyDescent="0.25">
      <c r="A942" s="12" t="s">
        <v>1681</v>
      </c>
      <c r="B942" s="28" t="s">
        <v>1682</v>
      </c>
      <c r="C942" s="4" t="s">
        <v>14</v>
      </c>
      <c r="D942" s="5">
        <v>85.5</v>
      </c>
      <c r="E942" s="14">
        <v>56</v>
      </c>
      <c r="F942" s="5">
        <v>11.4</v>
      </c>
      <c r="G942" s="5">
        <v>0.6</v>
      </c>
      <c r="H942" s="5">
        <v>1.2</v>
      </c>
      <c r="I942" s="10">
        <v>0</v>
      </c>
      <c r="J942" s="5">
        <f t="shared" si="14"/>
        <v>0.08</v>
      </c>
      <c r="K942" s="21" t="s">
        <v>2028</v>
      </c>
      <c r="L942" s="21" t="s">
        <v>11</v>
      </c>
      <c r="M942" s="30">
        <v>100</v>
      </c>
    </row>
    <row r="943" spans="1:13" x14ac:dyDescent="0.25">
      <c r="A943" s="12" t="s">
        <v>1683</v>
      </c>
      <c r="B943" s="28" t="s">
        <v>1684</v>
      </c>
      <c r="C943" s="4" t="s">
        <v>2329</v>
      </c>
      <c r="D943" s="5">
        <v>75</v>
      </c>
      <c r="E943" s="14">
        <v>91</v>
      </c>
      <c r="F943" s="5">
        <v>21</v>
      </c>
      <c r="G943" s="5">
        <v>0.2</v>
      </c>
      <c r="H943" s="5">
        <v>0.1</v>
      </c>
      <c r="I943" s="7">
        <v>0</v>
      </c>
      <c r="J943" s="5">
        <f t="shared" si="14"/>
        <v>6.6666666666666671E-3</v>
      </c>
      <c r="K943" s="21" t="s">
        <v>2028</v>
      </c>
      <c r="L943" s="21" t="s">
        <v>11</v>
      </c>
      <c r="M943" s="30">
        <v>100</v>
      </c>
    </row>
    <row r="944" spans="1:13" x14ac:dyDescent="0.25">
      <c r="A944" s="12" t="s">
        <v>1685</v>
      </c>
      <c r="B944" s="28" t="s">
        <v>2252</v>
      </c>
      <c r="C944" s="4" t="s">
        <v>2328</v>
      </c>
      <c r="D944" s="5">
        <v>6.7</v>
      </c>
      <c r="E944" s="14">
        <v>441</v>
      </c>
      <c r="F944" s="5">
        <v>48.7</v>
      </c>
      <c r="G944" s="5">
        <v>20.3</v>
      </c>
      <c r="H944" s="5">
        <v>15.8</v>
      </c>
      <c r="I944" s="7">
        <v>0</v>
      </c>
      <c r="J944" s="5">
        <f t="shared" si="14"/>
        <v>1.0533333333333335</v>
      </c>
      <c r="K944" s="21" t="s">
        <v>2028</v>
      </c>
      <c r="L944" s="21" t="s">
        <v>11</v>
      </c>
      <c r="M944" s="30">
        <v>100</v>
      </c>
    </row>
    <row r="945" spans="1:13" x14ac:dyDescent="0.25">
      <c r="A945" s="12" t="s">
        <v>1686</v>
      </c>
      <c r="B945" s="28" t="s">
        <v>1687</v>
      </c>
      <c r="C945" s="4" t="s">
        <v>2328</v>
      </c>
      <c r="D945" s="5">
        <v>11.2</v>
      </c>
      <c r="E945" s="14">
        <v>417</v>
      </c>
      <c r="F945" s="5">
        <v>25.9</v>
      </c>
      <c r="G945" s="5">
        <v>19.399999999999999</v>
      </c>
      <c r="H945" s="5">
        <v>32</v>
      </c>
      <c r="I945" s="7">
        <v>0</v>
      </c>
      <c r="J945" s="5">
        <f t="shared" si="14"/>
        <v>2.1333333333333333</v>
      </c>
      <c r="K945" s="21" t="s">
        <v>2028</v>
      </c>
      <c r="L945" s="21" t="s">
        <v>11</v>
      </c>
      <c r="M945" s="30">
        <v>100</v>
      </c>
    </row>
    <row r="946" spans="1:13" x14ac:dyDescent="0.25">
      <c r="A946" s="12" t="s">
        <v>1688</v>
      </c>
      <c r="B946" s="28" t="s">
        <v>1689</v>
      </c>
      <c r="C946" s="4" t="s">
        <v>2328</v>
      </c>
      <c r="D946" s="5">
        <v>54.2</v>
      </c>
      <c r="E946" s="14">
        <v>265</v>
      </c>
      <c r="F946" s="5">
        <v>40.6</v>
      </c>
      <c r="G946" s="5">
        <v>10.1</v>
      </c>
      <c r="H946" s="5">
        <v>0</v>
      </c>
      <c r="I946" s="7">
        <v>0</v>
      </c>
      <c r="J946" s="5">
        <f t="shared" si="14"/>
        <v>0</v>
      </c>
      <c r="K946" s="21" t="s">
        <v>2028</v>
      </c>
      <c r="L946" s="21" t="s">
        <v>11</v>
      </c>
      <c r="M946" s="30">
        <v>100</v>
      </c>
    </row>
    <row r="947" spans="1:13" x14ac:dyDescent="0.25">
      <c r="A947" s="12" t="s">
        <v>1690</v>
      </c>
      <c r="B947" s="28" t="s">
        <v>1691</v>
      </c>
      <c r="C947" s="4" t="s">
        <v>2329</v>
      </c>
      <c r="D947" s="5">
        <v>40</v>
      </c>
      <c r="E947" s="14">
        <v>193</v>
      </c>
      <c r="F947" s="5">
        <v>42</v>
      </c>
      <c r="G947" s="5">
        <v>1.5</v>
      </c>
      <c r="H947" s="5">
        <v>0</v>
      </c>
      <c r="I947" s="7">
        <v>0</v>
      </c>
      <c r="J947" s="5">
        <f t="shared" si="14"/>
        <v>0</v>
      </c>
      <c r="K947" s="21" t="s">
        <v>2028</v>
      </c>
      <c r="L947" s="21" t="s">
        <v>11</v>
      </c>
      <c r="M947" s="30">
        <v>100</v>
      </c>
    </row>
    <row r="948" spans="1:13" x14ac:dyDescent="0.25">
      <c r="A948" s="12" t="s">
        <v>1692</v>
      </c>
      <c r="B948" s="28" t="s">
        <v>2253</v>
      </c>
      <c r="C948" s="4" t="s">
        <v>2328</v>
      </c>
      <c r="D948" s="5">
        <v>45.3</v>
      </c>
      <c r="E948" s="14">
        <v>296</v>
      </c>
      <c r="F948" s="5">
        <v>17.100000000000001</v>
      </c>
      <c r="G948" s="5">
        <v>20.3</v>
      </c>
      <c r="H948" s="5">
        <v>11.3</v>
      </c>
      <c r="I948" s="7">
        <v>0</v>
      </c>
      <c r="J948" s="5">
        <f t="shared" si="14"/>
        <v>0.75333333333333341</v>
      </c>
      <c r="K948" s="21" t="s">
        <v>2028</v>
      </c>
      <c r="L948" s="21" t="s">
        <v>11</v>
      </c>
      <c r="M948" s="30">
        <v>100</v>
      </c>
    </row>
    <row r="949" spans="1:13" x14ac:dyDescent="0.25">
      <c r="A949" s="12" t="s">
        <v>1693</v>
      </c>
      <c r="B949" s="28" t="s">
        <v>1694</v>
      </c>
      <c r="C949" s="4" t="s">
        <v>14</v>
      </c>
      <c r="D949" s="5">
        <v>69.8</v>
      </c>
      <c r="E949" s="14">
        <v>144</v>
      </c>
      <c r="F949" s="5">
        <v>17.8</v>
      </c>
      <c r="G949" s="5">
        <v>5.8</v>
      </c>
      <c r="H949" s="5">
        <v>5.2</v>
      </c>
      <c r="I949" s="9"/>
      <c r="J949" s="5">
        <f t="shared" si="14"/>
        <v>0.34666666666666668</v>
      </c>
      <c r="K949" s="21" t="s">
        <v>2028</v>
      </c>
      <c r="L949" s="21" t="s">
        <v>11</v>
      </c>
      <c r="M949" s="30">
        <v>100</v>
      </c>
    </row>
    <row r="950" spans="1:13" x14ac:dyDescent="0.25">
      <c r="A950" s="12" t="s">
        <v>1695</v>
      </c>
      <c r="B950" s="28" t="s">
        <v>1696</v>
      </c>
      <c r="C950" s="4" t="s">
        <v>14</v>
      </c>
      <c r="D950" s="5">
        <v>68.2</v>
      </c>
      <c r="E950" s="14">
        <v>128</v>
      </c>
      <c r="F950" s="5">
        <v>18</v>
      </c>
      <c r="G950" s="5">
        <v>3</v>
      </c>
      <c r="H950" s="5">
        <v>7.2</v>
      </c>
      <c r="I950" s="10">
        <v>0</v>
      </c>
      <c r="J950" s="5">
        <f t="shared" si="14"/>
        <v>0.48000000000000004</v>
      </c>
      <c r="K950" s="21" t="s">
        <v>2028</v>
      </c>
      <c r="L950" s="21" t="s">
        <v>11</v>
      </c>
      <c r="M950" s="30">
        <v>100</v>
      </c>
    </row>
    <row r="951" spans="1:13" x14ac:dyDescent="0.25">
      <c r="A951" s="12" t="s">
        <v>1697</v>
      </c>
      <c r="B951" s="28" t="s">
        <v>2254</v>
      </c>
      <c r="C951" s="4" t="s">
        <v>14</v>
      </c>
      <c r="D951" s="5">
        <v>56.9</v>
      </c>
      <c r="E951" s="14">
        <v>204</v>
      </c>
      <c r="F951" s="5">
        <v>34.200000000000003</v>
      </c>
      <c r="G951" s="5">
        <v>5.6</v>
      </c>
      <c r="H951" s="5">
        <v>1.9</v>
      </c>
      <c r="I951" s="9"/>
      <c r="J951" s="5">
        <f t="shared" si="14"/>
        <v>0.12666666666666665</v>
      </c>
      <c r="K951" s="21" t="s">
        <v>2028</v>
      </c>
      <c r="L951" s="21" t="s">
        <v>11</v>
      </c>
      <c r="M951" s="30">
        <v>100</v>
      </c>
    </row>
    <row r="952" spans="1:13" x14ac:dyDescent="0.25">
      <c r="A952" s="12" t="s">
        <v>1698</v>
      </c>
      <c r="B952" s="28" t="s">
        <v>2255</v>
      </c>
      <c r="C952" s="4" t="s">
        <v>2328</v>
      </c>
      <c r="D952" s="5">
        <v>41.7</v>
      </c>
      <c r="E952" s="14">
        <v>198</v>
      </c>
      <c r="F952" s="5">
        <v>36.5</v>
      </c>
      <c r="G952" s="5">
        <v>2.2000000000000002</v>
      </c>
      <c r="H952" s="5">
        <v>5.5</v>
      </c>
      <c r="I952" s="7">
        <v>0</v>
      </c>
      <c r="J952" s="5">
        <f t="shared" si="14"/>
        <v>0.36666666666666664</v>
      </c>
      <c r="K952" s="21" t="s">
        <v>2028</v>
      </c>
      <c r="L952" s="21" t="s">
        <v>11</v>
      </c>
      <c r="M952" s="30">
        <v>100</v>
      </c>
    </row>
    <row r="953" spans="1:13" x14ac:dyDescent="0.25">
      <c r="A953" s="12" t="s">
        <v>1699</v>
      </c>
      <c r="B953" s="28" t="s">
        <v>2256</v>
      </c>
      <c r="C953" s="4" t="s">
        <v>2328</v>
      </c>
      <c r="D953" s="5">
        <v>71.3</v>
      </c>
      <c r="E953" s="14">
        <v>81</v>
      </c>
      <c r="F953" s="5">
        <v>11.4</v>
      </c>
      <c r="G953" s="5">
        <v>1.9</v>
      </c>
      <c r="H953" s="5">
        <v>3.8</v>
      </c>
      <c r="I953" s="7">
        <v>0</v>
      </c>
      <c r="J953" s="5">
        <f t="shared" si="14"/>
        <v>0.2533333333333333</v>
      </c>
      <c r="K953" s="21" t="s">
        <v>2028</v>
      </c>
      <c r="L953" s="21" t="s">
        <v>11</v>
      </c>
      <c r="M953" s="30">
        <v>100</v>
      </c>
    </row>
    <row r="954" spans="1:13" x14ac:dyDescent="0.25">
      <c r="A954" s="12" t="s">
        <v>1700</v>
      </c>
      <c r="B954" s="28" t="s">
        <v>2257</v>
      </c>
      <c r="C954" s="4" t="s">
        <v>14</v>
      </c>
      <c r="D954" s="5">
        <v>26.4</v>
      </c>
      <c r="E954" s="14">
        <v>261</v>
      </c>
      <c r="F954" s="5">
        <v>38.1</v>
      </c>
      <c r="G954" s="5">
        <v>2.2999999999999998</v>
      </c>
      <c r="H954" s="5">
        <v>21.9</v>
      </c>
      <c r="I954" s="10">
        <v>0</v>
      </c>
      <c r="J954" s="5">
        <f t="shared" si="14"/>
        <v>1.46</v>
      </c>
      <c r="K954" s="21" t="s">
        <v>2028</v>
      </c>
      <c r="L954" s="21" t="s">
        <v>11</v>
      </c>
      <c r="M954" s="30">
        <v>100</v>
      </c>
    </row>
    <row r="955" spans="1:13" x14ac:dyDescent="0.25">
      <c r="A955" s="12" t="s">
        <v>1701</v>
      </c>
      <c r="B955" s="28" t="s">
        <v>1702</v>
      </c>
      <c r="C955" s="4" t="s">
        <v>2329</v>
      </c>
      <c r="D955" s="5">
        <v>24</v>
      </c>
      <c r="E955" s="14">
        <v>268</v>
      </c>
      <c r="F955" s="5">
        <v>58</v>
      </c>
      <c r="G955" s="5">
        <v>4</v>
      </c>
      <c r="H955" s="5">
        <v>0</v>
      </c>
      <c r="I955" s="7">
        <v>0</v>
      </c>
      <c r="J955" s="5">
        <f t="shared" si="14"/>
        <v>0</v>
      </c>
      <c r="K955" s="21" t="s">
        <v>2028</v>
      </c>
      <c r="L955" s="21" t="s">
        <v>11</v>
      </c>
      <c r="M955" s="30">
        <v>100</v>
      </c>
    </row>
    <row r="956" spans="1:13" x14ac:dyDescent="0.25">
      <c r="A956" s="12" t="s">
        <v>1703</v>
      </c>
      <c r="B956" s="28" t="s">
        <v>1704</v>
      </c>
      <c r="C956" s="4" t="s">
        <v>14</v>
      </c>
      <c r="D956" s="5">
        <v>44.7</v>
      </c>
      <c r="E956" s="14">
        <v>267</v>
      </c>
      <c r="F956" s="5">
        <v>23.1</v>
      </c>
      <c r="G956" s="5">
        <v>19.399999999999999</v>
      </c>
      <c r="H956" s="5">
        <v>0.2</v>
      </c>
      <c r="I956" s="9"/>
      <c r="J956" s="5">
        <f t="shared" si="14"/>
        <v>1.3333333333333334E-2</v>
      </c>
      <c r="K956" s="21" t="s">
        <v>2028</v>
      </c>
      <c r="L956" s="21" t="s">
        <v>11</v>
      </c>
      <c r="M956" s="30">
        <v>100</v>
      </c>
    </row>
    <row r="957" spans="1:13" x14ac:dyDescent="0.25">
      <c r="A957" s="12" t="s">
        <v>1705</v>
      </c>
      <c r="B957" s="28" t="s">
        <v>1706</v>
      </c>
      <c r="C957" s="4" t="s">
        <v>14</v>
      </c>
      <c r="D957" s="5">
        <v>23.1</v>
      </c>
      <c r="E957" s="14">
        <v>298</v>
      </c>
      <c r="F957" s="5">
        <v>46.3</v>
      </c>
      <c r="G957" s="5">
        <v>3.6</v>
      </c>
      <c r="H957" s="5">
        <v>20.2</v>
      </c>
      <c r="I957" s="9"/>
      <c r="J957" s="5">
        <f t="shared" si="14"/>
        <v>1.3466666666666667</v>
      </c>
      <c r="K957" s="21" t="s">
        <v>2028</v>
      </c>
      <c r="L957" s="21" t="s">
        <v>11</v>
      </c>
      <c r="M957" s="30">
        <v>100</v>
      </c>
    </row>
    <row r="958" spans="1:13" x14ac:dyDescent="0.25">
      <c r="A958" s="12" t="s">
        <v>1707</v>
      </c>
      <c r="B958" s="28" t="s">
        <v>1708</v>
      </c>
      <c r="C958" s="4" t="s">
        <v>2328</v>
      </c>
      <c r="D958" s="5">
        <v>44.7</v>
      </c>
      <c r="E958" s="14">
        <v>162</v>
      </c>
      <c r="F958" s="5">
        <v>31.7</v>
      </c>
      <c r="G958" s="5">
        <v>2.8</v>
      </c>
      <c r="H958" s="5">
        <v>0.3</v>
      </c>
      <c r="I958" s="7">
        <v>0</v>
      </c>
      <c r="J958" s="5">
        <f t="shared" si="14"/>
        <v>0.02</v>
      </c>
      <c r="K958" s="21" t="s">
        <v>2028</v>
      </c>
      <c r="L958" s="21" t="s">
        <v>11</v>
      </c>
      <c r="M958" s="30">
        <v>100</v>
      </c>
    </row>
    <row r="959" spans="1:13" x14ac:dyDescent="0.25">
      <c r="A959" s="12" t="s">
        <v>1709</v>
      </c>
      <c r="B959" s="28" t="s">
        <v>1710</v>
      </c>
      <c r="C959" s="4" t="s">
        <v>14</v>
      </c>
      <c r="D959" s="5">
        <v>23.1</v>
      </c>
      <c r="E959" s="14">
        <v>302</v>
      </c>
      <c r="F959" s="5">
        <v>70.7</v>
      </c>
      <c r="G959" s="5">
        <v>1.9</v>
      </c>
      <c r="H959" s="5">
        <v>0.4</v>
      </c>
      <c r="I959" s="10">
        <v>0</v>
      </c>
      <c r="J959" s="5">
        <f t="shared" si="14"/>
        <v>2.6666666666666668E-2</v>
      </c>
      <c r="K959" s="21" t="s">
        <v>2028</v>
      </c>
      <c r="L959" s="21" t="s">
        <v>11</v>
      </c>
      <c r="M959" s="30">
        <v>100</v>
      </c>
    </row>
    <row r="960" spans="1:13" x14ac:dyDescent="0.25">
      <c r="A960" s="12" t="s">
        <v>1711</v>
      </c>
      <c r="B960" s="28" t="s">
        <v>1712</v>
      </c>
      <c r="C960" s="4" t="s">
        <v>14</v>
      </c>
      <c r="D960" s="5">
        <v>69.400000000000006</v>
      </c>
      <c r="E960" s="14">
        <v>147</v>
      </c>
      <c r="F960" s="5">
        <v>17.5</v>
      </c>
      <c r="G960" s="5">
        <v>6.5</v>
      </c>
      <c r="H960" s="5">
        <v>5.4</v>
      </c>
      <c r="I960" s="9"/>
      <c r="J960" s="5">
        <f t="shared" si="14"/>
        <v>0.36000000000000004</v>
      </c>
      <c r="K960" s="21" t="s">
        <v>2028</v>
      </c>
      <c r="L960" s="21" t="s">
        <v>11</v>
      </c>
      <c r="M960" s="30">
        <v>100</v>
      </c>
    </row>
    <row r="961" spans="1:13" x14ac:dyDescent="0.25">
      <c r="A961" s="12" t="s">
        <v>1713</v>
      </c>
      <c r="B961" s="28" t="s">
        <v>2258</v>
      </c>
      <c r="C961" s="4" t="s">
        <v>14</v>
      </c>
      <c r="D961" s="5">
        <v>21.6</v>
      </c>
      <c r="E961" s="14">
        <v>258</v>
      </c>
      <c r="F961" s="5">
        <v>40.299999999999997</v>
      </c>
      <c r="G961" s="5">
        <v>2.2999999999999998</v>
      </c>
      <c r="H961" s="5">
        <v>18.899999999999999</v>
      </c>
      <c r="I961" s="10">
        <v>0</v>
      </c>
      <c r="J961" s="5">
        <f t="shared" si="14"/>
        <v>1.26</v>
      </c>
      <c r="K961" s="21" t="s">
        <v>2028</v>
      </c>
      <c r="L961" s="21" t="s">
        <v>11</v>
      </c>
      <c r="M961" s="30">
        <v>100</v>
      </c>
    </row>
    <row r="962" spans="1:13" x14ac:dyDescent="0.25">
      <c r="A962" s="12" t="s">
        <v>1714</v>
      </c>
      <c r="B962" s="28" t="s">
        <v>1715</v>
      </c>
      <c r="C962" s="4" t="s">
        <v>2328</v>
      </c>
      <c r="D962" s="5">
        <v>57.5</v>
      </c>
      <c r="E962" s="14">
        <v>209</v>
      </c>
      <c r="F962" s="5">
        <v>15.2</v>
      </c>
      <c r="G962" s="5">
        <v>11.3</v>
      </c>
      <c r="H962" s="5">
        <v>11.8</v>
      </c>
      <c r="I962" s="7">
        <v>0.5</v>
      </c>
      <c r="J962" s="5">
        <f t="shared" si="14"/>
        <v>0.78666666666666674</v>
      </c>
      <c r="K962" s="21" t="s">
        <v>2028</v>
      </c>
      <c r="L962" s="21" t="s">
        <v>11</v>
      </c>
      <c r="M962" s="30">
        <v>100</v>
      </c>
    </row>
    <row r="963" spans="1:13" x14ac:dyDescent="0.25">
      <c r="A963" s="12" t="s">
        <v>1716</v>
      </c>
      <c r="B963" s="28" t="s">
        <v>1717</v>
      </c>
      <c r="C963" s="4" t="s">
        <v>2328</v>
      </c>
      <c r="D963" s="5">
        <v>44.7</v>
      </c>
      <c r="E963" s="14">
        <v>416</v>
      </c>
      <c r="F963" s="5">
        <v>46.9</v>
      </c>
      <c r="G963" s="5">
        <v>23.9</v>
      </c>
      <c r="H963" s="5">
        <v>0</v>
      </c>
      <c r="I963" s="7">
        <v>0</v>
      </c>
      <c r="J963" s="5">
        <f t="shared" ref="J963:J1026" si="15">H963/15</f>
        <v>0</v>
      </c>
      <c r="K963" s="21" t="s">
        <v>2028</v>
      </c>
      <c r="L963" s="21" t="s">
        <v>11</v>
      </c>
      <c r="M963" s="30">
        <v>100</v>
      </c>
    </row>
    <row r="964" spans="1:13" x14ac:dyDescent="0.25">
      <c r="A964" s="12" t="s">
        <v>1718</v>
      </c>
      <c r="B964" s="28" t="s">
        <v>1719</v>
      </c>
      <c r="C964" s="4" t="s">
        <v>2328</v>
      </c>
      <c r="D964" s="5">
        <v>73.7</v>
      </c>
      <c r="E964" s="14">
        <v>121</v>
      </c>
      <c r="F964" s="5">
        <v>21.7</v>
      </c>
      <c r="G964" s="5">
        <v>2.8</v>
      </c>
      <c r="H964" s="5">
        <v>0.8</v>
      </c>
      <c r="I964" s="7">
        <v>0</v>
      </c>
      <c r="J964" s="5">
        <f t="shared" si="15"/>
        <v>5.3333333333333337E-2</v>
      </c>
      <c r="K964" s="21" t="s">
        <v>2028</v>
      </c>
      <c r="L964" s="21" t="s">
        <v>11</v>
      </c>
      <c r="M964" s="30">
        <v>100</v>
      </c>
    </row>
    <row r="965" spans="1:13" x14ac:dyDescent="0.25">
      <c r="A965" s="12" t="s">
        <v>1720</v>
      </c>
      <c r="B965" s="28" t="s">
        <v>2259</v>
      </c>
      <c r="C965" s="4" t="s">
        <v>2328</v>
      </c>
      <c r="D965" s="5">
        <v>15.2</v>
      </c>
      <c r="E965" s="14">
        <v>582</v>
      </c>
      <c r="F965" s="5">
        <v>68.3</v>
      </c>
      <c r="G965" s="5">
        <v>15.2</v>
      </c>
      <c r="H965" s="5">
        <v>37.200000000000003</v>
      </c>
      <c r="I965" s="7">
        <v>0</v>
      </c>
      <c r="J965" s="5">
        <f t="shared" si="15"/>
        <v>2.48</v>
      </c>
      <c r="K965" s="21" t="s">
        <v>2028</v>
      </c>
      <c r="L965" s="21" t="s">
        <v>11</v>
      </c>
      <c r="M965" s="30">
        <v>100</v>
      </c>
    </row>
    <row r="966" spans="1:13" x14ac:dyDescent="0.25">
      <c r="A966" s="12" t="s">
        <v>1721</v>
      </c>
      <c r="B966" s="28" t="s">
        <v>1722</v>
      </c>
      <c r="C966" s="4" t="s">
        <v>14</v>
      </c>
      <c r="D966" s="5">
        <v>66.599999999999994</v>
      </c>
      <c r="E966" s="14">
        <v>152</v>
      </c>
      <c r="F966" s="5">
        <v>17.600000000000001</v>
      </c>
      <c r="G966" s="5">
        <v>6.1</v>
      </c>
      <c r="H966" s="5">
        <v>6.7</v>
      </c>
      <c r="I966" s="10">
        <v>0</v>
      </c>
      <c r="J966" s="5">
        <f t="shared" si="15"/>
        <v>0.44666666666666666</v>
      </c>
      <c r="K966" s="21" t="s">
        <v>2028</v>
      </c>
      <c r="L966" s="21" t="s">
        <v>11</v>
      </c>
      <c r="M966" s="30">
        <v>100</v>
      </c>
    </row>
    <row r="967" spans="1:13" x14ac:dyDescent="0.25">
      <c r="A967" s="12" t="s">
        <v>1723</v>
      </c>
      <c r="B967" s="28" t="s">
        <v>1724</v>
      </c>
      <c r="C967" s="4" t="s">
        <v>14</v>
      </c>
      <c r="D967" s="5">
        <v>70.3</v>
      </c>
      <c r="E967" s="14">
        <v>144</v>
      </c>
      <c r="F967" s="5">
        <v>17.5</v>
      </c>
      <c r="G967" s="5">
        <v>6.3</v>
      </c>
      <c r="H967" s="5">
        <v>4.3</v>
      </c>
      <c r="I967" s="9"/>
      <c r="J967" s="5">
        <f t="shared" si="15"/>
        <v>0.28666666666666668</v>
      </c>
      <c r="K967" s="21" t="s">
        <v>2028</v>
      </c>
      <c r="L967" s="21" t="s">
        <v>11</v>
      </c>
      <c r="M967" s="30">
        <v>100</v>
      </c>
    </row>
    <row r="968" spans="1:13" x14ac:dyDescent="0.25">
      <c r="A968" s="12" t="s">
        <v>1725</v>
      </c>
      <c r="B968" s="28" t="s">
        <v>2260</v>
      </c>
      <c r="C968" s="4" t="s">
        <v>2329</v>
      </c>
      <c r="D968" s="5">
        <v>46</v>
      </c>
      <c r="E968" s="14">
        <v>156</v>
      </c>
      <c r="F968" s="5">
        <v>28</v>
      </c>
      <c r="G968" s="5">
        <v>4</v>
      </c>
      <c r="H968" s="5">
        <v>2</v>
      </c>
      <c r="I968" s="7">
        <v>0</v>
      </c>
      <c r="J968" s="5">
        <f t="shared" si="15"/>
        <v>0.13333333333333333</v>
      </c>
      <c r="K968" s="21" t="s">
        <v>2028</v>
      </c>
      <c r="L968" s="21" t="s">
        <v>11</v>
      </c>
      <c r="M968" s="30">
        <v>100</v>
      </c>
    </row>
    <row r="969" spans="1:13" x14ac:dyDescent="0.25">
      <c r="A969" s="12" t="s">
        <v>1726</v>
      </c>
      <c r="B969" s="28" t="s">
        <v>1727</v>
      </c>
      <c r="C969" s="4" t="s">
        <v>2332</v>
      </c>
      <c r="D969" s="5">
        <v>33</v>
      </c>
      <c r="E969" s="14">
        <v>176</v>
      </c>
      <c r="F969" s="5">
        <v>32</v>
      </c>
      <c r="G969" s="5">
        <v>4.4000000000000004</v>
      </c>
      <c r="H969" s="5">
        <v>2</v>
      </c>
      <c r="I969" s="7">
        <v>0</v>
      </c>
      <c r="J969" s="5">
        <f t="shared" si="15"/>
        <v>0.13333333333333333</v>
      </c>
      <c r="K969" s="21" t="s">
        <v>2028</v>
      </c>
      <c r="L969" s="21" t="s">
        <v>11</v>
      </c>
      <c r="M969" s="30">
        <v>100</v>
      </c>
    </row>
    <row r="970" spans="1:13" x14ac:dyDescent="0.25">
      <c r="A970" s="12" t="s">
        <v>1728</v>
      </c>
      <c r="B970" s="28" t="s">
        <v>2261</v>
      </c>
      <c r="C970" s="4" t="s">
        <v>2333</v>
      </c>
      <c r="D970" s="5">
        <v>59</v>
      </c>
      <c r="E970" s="14">
        <v>157</v>
      </c>
      <c r="F970" s="5">
        <v>28</v>
      </c>
      <c r="G970" s="5">
        <v>4.2</v>
      </c>
      <c r="H970" s="5">
        <v>1.8</v>
      </c>
      <c r="I970" s="7">
        <v>0</v>
      </c>
      <c r="J970" s="5">
        <f t="shared" si="15"/>
        <v>0.12000000000000001</v>
      </c>
      <c r="K970" s="21" t="s">
        <v>2028</v>
      </c>
      <c r="L970" s="21" t="s">
        <v>11</v>
      </c>
      <c r="M970" s="30">
        <v>100</v>
      </c>
    </row>
    <row r="971" spans="1:13" x14ac:dyDescent="0.25">
      <c r="A971" s="12" t="s">
        <v>1729</v>
      </c>
      <c r="B971" s="28" t="s">
        <v>2262</v>
      </c>
      <c r="C971" s="4" t="s">
        <v>2333</v>
      </c>
      <c r="D971" s="5">
        <v>57</v>
      </c>
      <c r="E971" s="14">
        <v>170</v>
      </c>
      <c r="F971" s="5">
        <v>31</v>
      </c>
      <c r="G971" s="5">
        <v>4.2</v>
      </c>
      <c r="H971" s="5">
        <v>0</v>
      </c>
      <c r="I971" s="7">
        <v>0</v>
      </c>
      <c r="J971" s="5">
        <f t="shared" si="15"/>
        <v>0</v>
      </c>
      <c r="K971" s="21" t="s">
        <v>2028</v>
      </c>
      <c r="L971" s="21" t="s">
        <v>11</v>
      </c>
      <c r="M971" s="30">
        <v>100</v>
      </c>
    </row>
    <row r="972" spans="1:13" x14ac:dyDescent="0.25">
      <c r="A972" s="12" t="s">
        <v>1730</v>
      </c>
      <c r="B972" s="28" t="s">
        <v>2263</v>
      </c>
      <c r="C972" s="4" t="s">
        <v>2333</v>
      </c>
      <c r="D972" s="5">
        <v>60</v>
      </c>
      <c r="E972" s="14">
        <v>153</v>
      </c>
      <c r="F972" s="5">
        <v>30</v>
      </c>
      <c r="G972" s="5">
        <v>2.8</v>
      </c>
      <c r="H972" s="5">
        <v>0</v>
      </c>
      <c r="I972" s="7">
        <v>0</v>
      </c>
      <c r="J972" s="5">
        <f t="shared" si="15"/>
        <v>0</v>
      </c>
      <c r="K972" s="21" t="s">
        <v>2028</v>
      </c>
      <c r="L972" s="21" t="s">
        <v>11</v>
      </c>
      <c r="M972" s="30">
        <v>100</v>
      </c>
    </row>
    <row r="973" spans="1:13" x14ac:dyDescent="0.25">
      <c r="A973" s="12" t="s">
        <v>1731</v>
      </c>
      <c r="B973" s="28" t="s">
        <v>2264</v>
      </c>
      <c r="C973" s="4" t="s">
        <v>2333</v>
      </c>
      <c r="D973" s="5">
        <v>60</v>
      </c>
      <c r="E973" s="14">
        <v>142</v>
      </c>
      <c r="F973" s="5">
        <v>27</v>
      </c>
      <c r="G973" s="5">
        <v>3</v>
      </c>
      <c r="H973" s="5">
        <v>0</v>
      </c>
      <c r="I973" s="7">
        <v>0</v>
      </c>
      <c r="J973" s="5">
        <f t="shared" si="15"/>
        <v>0</v>
      </c>
      <c r="K973" s="21" t="s">
        <v>2028</v>
      </c>
      <c r="L973" s="21" t="s">
        <v>11</v>
      </c>
      <c r="M973" s="30">
        <v>100</v>
      </c>
    </row>
    <row r="974" spans="1:13" x14ac:dyDescent="0.25">
      <c r="A974" s="12" t="s">
        <v>1732</v>
      </c>
      <c r="B974" s="28" t="s">
        <v>1733</v>
      </c>
      <c r="C974" s="4" t="s">
        <v>65</v>
      </c>
      <c r="D974" s="5">
        <v>8.5</v>
      </c>
      <c r="E974" s="14">
        <v>534</v>
      </c>
      <c r="F974" s="5">
        <v>40.200000000000003</v>
      </c>
      <c r="G974" s="5">
        <v>39.299999999999997</v>
      </c>
      <c r="H974" s="5">
        <v>4.9000000000000004</v>
      </c>
      <c r="I974" s="7">
        <v>2</v>
      </c>
      <c r="J974" s="5">
        <f t="shared" si="15"/>
        <v>0.32666666666666672</v>
      </c>
      <c r="K974" s="21" t="s">
        <v>2028</v>
      </c>
      <c r="L974" s="21" t="s">
        <v>11</v>
      </c>
      <c r="M974" s="30">
        <v>100</v>
      </c>
    </row>
    <row r="975" spans="1:13" x14ac:dyDescent="0.25">
      <c r="A975" s="12" t="s">
        <v>1734</v>
      </c>
      <c r="B975" s="28" t="s">
        <v>1735</v>
      </c>
      <c r="C975" s="4" t="s">
        <v>2328</v>
      </c>
      <c r="D975" s="5">
        <v>12.4</v>
      </c>
      <c r="E975" s="14">
        <v>415</v>
      </c>
      <c r="F975" s="5">
        <v>61.3</v>
      </c>
      <c r="G975" s="5">
        <v>17.600000000000001</v>
      </c>
      <c r="H975" s="5">
        <v>2.9</v>
      </c>
      <c r="I975" s="7">
        <v>0</v>
      </c>
      <c r="J975" s="5">
        <f t="shared" si="15"/>
        <v>0.19333333333333333</v>
      </c>
      <c r="K975" s="21" t="s">
        <v>2028</v>
      </c>
      <c r="L975" s="21" t="s">
        <v>11</v>
      </c>
      <c r="M975" s="30">
        <v>100</v>
      </c>
    </row>
    <row r="976" spans="1:13" x14ac:dyDescent="0.25">
      <c r="A976" s="12" t="s">
        <v>1736</v>
      </c>
      <c r="B976" s="28" t="s">
        <v>2265</v>
      </c>
      <c r="C976" s="4" t="s">
        <v>14</v>
      </c>
      <c r="D976" s="5">
        <v>33.6</v>
      </c>
      <c r="E976" s="14">
        <v>284</v>
      </c>
      <c r="F976" s="5">
        <v>34.1</v>
      </c>
      <c r="G976" s="5">
        <v>9.9</v>
      </c>
      <c r="H976" s="5">
        <v>14.6</v>
      </c>
      <c r="I976" s="10">
        <v>0</v>
      </c>
      <c r="J976" s="5">
        <f t="shared" si="15"/>
        <v>0.97333333333333327</v>
      </c>
      <c r="K976" s="21" t="s">
        <v>2028</v>
      </c>
      <c r="L976" s="21" t="s">
        <v>11</v>
      </c>
      <c r="M976" s="30">
        <v>100</v>
      </c>
    </row>
    <row r="977" spans="1:13" x14ac:dyDescent="0.25">
      <c r="A977" s="12" t="s">
        <v>1737</v>
      </c>
      <c r="B977" s="28" t="s">
        <v>2266</v>
      </c>
      <c r="C977" s="4" t="s">
        <v>14</v>
      </c>
      <c r="D977" s="5">
        <v>42.6</v>
      </c>
      <c r="E977" s="14">
        <v>240</v>
      </c>
      <c r="F977" s="5">
        <v>21.7</v>
      </c>
      <c r="G977" s="5">
        <v>7.7</v>
      </c>
      <c r="H977" s="5">
        <v>20.7</v>
      </c>
      <c r="I977" s="9"/>
      <c r="J977" s="5">
        <f t="shared" si="15"/>
        <v>1.38</v>
      </c>
      <c r="K977" s="21" t="s">
        <v>2028</v>
      </c>
      <c r="L977" s="21" t="s">
        <v>11</v>
      </c>
      <c r="M977" s="30">
        <v>100</v>
      </c>
    </row>
    <row r="978" spans="1:13" x14ac:dyDescent="0.25">
      <c r="A978" s="12" t="s">
        <v>1738</v>
      </c>
      <c r="B978" s="28" t="s">
        <v>2267</v>
      </c>
      <c r="C978" s="4" t="s">
        <v>2329</v>
      </c>
      <c r="D978" s="8">
        <v>59</v>
      </c>
      <c r="E978" s="14">
        <v>138</v>
      </c>
      <c r="F978" s="5">
        <v>27</v>
      </c>
      <c r="G978" s="8">
        <v>3.3</v>
      </c>
      <c r="H978" s="5">
        <v>0</v>
      </c>
      <c r="I978" s="7">
        <v>0</v>
      </c>
      <c r="J978" s="5">
        <f t="shared" si="15"/>
        <v>0</v>
      </c>
      <c r="K978" s="21" t="s">
        <v>2028</v>
      </c>
      <c r="L978" s="21" t="s">
        <v>11</v>
      </c>
      <c r="M978" s="30">
        <v>100</v>
      </c>
    </row>
    <row r="979" spans="1:13" x14ac:dyDescent="0.25">
      <c r="A979" s="12" t="s">
        <v>1739</v>
      </c>
      <c r="B979" s="28" t="s">
        <v>2268</v>
      </c>
      <c r="C979" s="4" t="s">
        <v>2333</v>
      </c>
      <c r="D979" s="8">
        <v>43</v>
      </c>
      <c r="E979" s="14">
        <v>194</v>
      </c>
      <c r="F979" s="5">
        <v>38</v>
      </c>
      <c r="G979" s="8">
        <v>3.5</v>
      </c>
      <c r="H979" s="5">
        <v>0</v>
      </c>
      <c r="I979" s="7">
        <v>0</v>
      </c>
      <c r="J979" s="5">
        <f t="shared" si="15"/>
        <v>0</v>
      </c>
      <c r="K979" s="21" t="s">
        <v>2028</v>
      </c>
      <c r="L979" s="21" t="s">
        <v>11</v>
      </c>
      <c r="M979" s="30">
        <v>100</v>
      </c>
    </row>
    <row r="980" spans="1:13" x14ac:dyDescent="0.25">
      <c r="A980" s="12" t="s">
        <v>1740</v>
      </c>
      <c r="B980" s="28" t="s">
        <v>2269</v>
      </c>
      <c r="C980" s="4" t="s">
        <v>2333</v>
      </c>
      <c r="D980" s="8">
        <v>30</v>
      </c>
      <c r="E980" s="14">
        <v>289</v>
      </c>
      <c r="F980" s="5">
        <v>38</v>
      </c>
      <c r="G980" s="8">
        <v>14</v>
      </c>
      <c r="H980" s="5">
        <v>0</v>
      </c>
      <c r="I980" s="7">
        <v>0</v>
      </c>
      <c r="J980" s="5">
        <f t="shared" si="15"/>
        <v>0</v>
      </c>
      <c r="K980" s="21" t="s">
        <v>2028</v>
      </c>
      <c r="L980" s="21" t="s">
        <v>11</v>
      </c>
      <c r="M980" s="30">
        <v>100</v>
      </c>
    </row>
    <row r="981" spans="1:13" x14ac:dyDescent="0.25">
      <c r="A981" s="12" t="s">
        <v>1741</v>
      </c>
      <c r="B981" s="28" t="s">
        <v>2270</v>
      </c>
      <c r="C981" s="4" t="s">
        <v>14</v>
      </c>
      <c r="D981" s="8">
        <v>34.700000000000003</v>
      </c>
      <c r="E981" s="14">
        <v>199</v>
      </c>
      <c r="F981" s="5">
        <v>34.1</v>
      </c>
      <c r="G981" s="8">
        <v>3.8</v>
      </c>
      <c r="H981" s="5">
        <v>7.1</v>
      </c>
      <c r="I981" s="9"/>
      <c r="J981" s="5">
        <f t="shared" si="15"/>
        <v>0.47333333333333333</v>
      </c>
      <c r="K981" s="21" t="s">
        <v>2028</v>
      </c>
      <c r="L981" s="21" t="s">
        <v>11</v>
      </c>
      <c r="M981" s="30">
        <v>100</v>
      </c>
    </row>
    <row r="982" spans="1:13" x14ac:dyDescent="0.25">
      <c r="A982" s="12" t="s">
        <v>1742</v>
      </c>
      <c r="B982" s="28" t="s">
        <v>1743</v>
      </c>
      <c r="C982" s="4" t="s">
        <v>2328</v>
      </c>
      <c r="D982" s="8">
        <v>4.3</v>
      </c>
      <c r="E982" s="14">
        <v>316</v>
      </c>
      <c r="F982" s="5">
        <v>60.1</v>
      </c>
      <c r="G982" s="8">
        <v>6.5</v>
      </c>
      <c r="H982" s="5">
        <v>22.4</v>
      </c>
      <c r="I982" s="7">
        <v>0</v>
      </c>
      <c r="J982" s="5">
        <f t="shared" si="15"/>
        <v>1.4933333333333332</v>
      </c>
      <c r="K982" s="21" t="s">
        <v>2028</v>
      </c>
      <c r="L982" s="21" t="s">
        <v>11</v>
      </c>
      <c r="M982" s="30">
        <v>100</v>
      </c>
    </row>
    <row r="983" spans="1:13" x14ac:dyDescent="0.25">
      <c r="A983" s="12" t="s">
        <v>1744</v>
      </c>
      <c r="B983" s="28" t="s">
        <v>2271</v>
      </c>
      <c r="C983" s="4" t="s">
        <v>2333</v>
      </c>
      <c r="D983" s="8">
        <v>34.5</v>
      </c>
      <c r="E983" s="14">
        <v>144</v>
      </c>
      <c r="F983" s="5">
        <v>32.5</v>
      </c>
      <c r="G983" s="8">
        <v>0.6</v>
      </c>
      <c r="H983" s="5">
        <v>0</v>
      </c>
      <c r="I983" s="7">
        <v>0</v>
      </c>
      <c r="J983" s="5">
        <f t="shared" si="15"/>
        <v>0</v>
      </c>
      <c r="K983" s="21" t="s">
        <v>2028</v>
      </c>
      <c r="L983" s="21" t="s">
        <v>11</v>
      </c>
      <c r="M983" s="30">
        <v>100</v>
      </c>
    </row>
    <row r="984" spans="1:13" x14ac:dyDescent="0.25">
      <c r="A984" s="12" t="s">
        <v>1745</v>
      </c>
      <c r="B984" s="28" t="s">
        <v>2272</v>
      </c>
      <c r="C984" s="4" t="s">
        <v>2333</v>
      </c>
      <c r="D984" s="8">
        <v>15</v>
      </c>
      <c r="E984" s="14">
        <v>277</v>
      </c>
      <c r="F984" s="5">
        <v>60</v>
      </c>
      <c r="G984" s="8">
        <v>2.2999999999999998</v>
      </c>
      <c r="H984" s="5">
        <v>1.8</v>
      </c>
      <c r="I984" s="7">
        <v>0</v>
      </c>
      <c r="J984" s="5">
        <f t="shared" si="15"/>
        <v>0.12000000000000001</v>
      </c>
      <c r="K984" s="21" t="s">
        <v>2028</v>
      </c>
      <c r="L984" s="21" t="s">
        <v>11</v>
      </c>
      <c r="M984" s="30">
        <v>100</v>
      </c>
    </row>
    <row r="985" spans="1:13" x14ac:dyDescent="0.25">
      <c r="A985" s="12" t="s">
        <v>1746</v>
      </c>
      <c r="B985" s="28" t="s">
        <v>2273</v>
      </c>
      <c r="C985" s="4" t="s">
        <v>2333</v>
      </c>
      <c r="D985" s="8">
        <v>37.799999999999997</v>
      </c>
      <c r="E985" s="14">
        <v>170</v>
      </c>
      <c r="F985" s="5">
        <v>33.4</v>
      </c>
      <c r="G985" s="8">
        <v>3</v>
      </c>
      <c r="H985" s="5">
        <v>0</v>
      </c>
      <c r="I985" s="7">
        <v>0</v>
      </c>
      <c r="J985" s="5">
        <f t="shared" si="15"/>
        <v>0</v>
      </c>
      <c r="K985" s="21" t="s">
        <v>2028</v>
      </c>
      <c r="L985" s="21" t="s">
        <v>11</v>
      </c>
      <c r="M985" s="30">
        <v>100</v>
      </c>
    </row>
    <row r="986" spans="1:13" x14ac:dyDescent="0.25">
      <c r="A986" s="12" t="s">
        <v>1747</v>
      </c>
      <c r="B986" s="28" t="s">
        <v>2274</v>
      </c>
      <c r="C986" s="4" t="s">
        <v>2333</v>
      </c>
      <c r="D986" s="8">
        <v>16.7</v>
      </c>
      <c r="E986" s="14">
        <v>331</v>
      </c>
      <c r="F986" s="5">
        <v>68.7</v>
      </c>
      <c r="G986" s="8">
        <v>4.2</v>
      </c>
      <c r="H986" s="5">
        <v>0</v>
      </c>
      <c r="I986" s="7">
        <v>0</v>
      </c>
      <c r="J986" s="5">
        <f t="shared" si="15"/>
        <v>0</v>
      </c>
      <c r="K986" s="21" t="s">
        <v>2028</v>
      </c>
      <c r="L986" s="21" t="s">
        <v>11</v>
      </c>
      <c r="M986" s="30">
        <v>100</v>
      </c>
    </row>
    <row r="987" spans="1:13" x14ac:dyDescent="0.25">
      <c r="A987" s="12" t="s">
        <v>1748</v>
      </c>
      <c r="B987" s="28" t="s">
        <v>2275</v>
      </c>
      <c r="C987" s="4" t="s">
        <v>2328</v>
      </c>
      <c r="D987" s="8">
        <v>5.2</v>
      </c>
      <c r="E987" s="14">
        <v>347</v>
      </c>
      <c r="F987" s="5">
        <v>48.8</v>
      </c>
      <c r="G987" s="8">
        <v>6.4</v>
      </c>
      <c r="H987" s="5">
        <v>19.600000000000001</v>
      </c>
      <c r="I987" s="7">
        <v>0</v>
      </c>
      <c r="J987" s="5">
        <f t="shared" si="15"/>
        <v>1.3066666666666669</v>
      </c>
      <c r="K987" s="21" t="s">
        <v>2028</v>
      </c>
      <c r="L987" s="21" t="s">
        <v>11</v>
      </c>
      <c r="M987" s="30">
        <v>100</v>
      </c>
    </row>
    <row r="988" spans="1:13" x14ac:dyDescent="0.25">
      <c r="A988" s="12" t="s">
        <v>1749</v>
      </c>
      <c r="B988" s="28" t="s">
        <v>1750</v>
      </c>
      <c r="C988" s="4" t="s">
        <v>14</v>
      </c>
      <c r="D988" s="8">
        <v>9.3000000000000007</v>
      </c>
      <c r="E988" s="14">
        <v>393</v>
      </c>
      <c r="F988" s="5">
        <v>38.9</v>
      </c>
      <c r="G988" s="8">
        <v>13.3</v>
      </c>
      <c r="H988" s="5">
        <v>29.4</v>
      </c>
      <c r="I988" s="9"/>
      <c r="J988" s="5">
        <f t="shared" si="15"/>
        <v>1.96</v>
      </c>
      <c r="K988" s="21" t="s">
        <v>2028</v>
      </c>
      <c r="L988" s="21" t="s">
        <v>11</v>
      </c>
      <c r="M988" s="30">
        <v>100</v>
      </c>
    </row>
    <row r="989" spans="1:13" x14ac:dyDescent="0.25">
      <c r="A989" s="12" t="s">
        <v>1751</v>
      </c>
      <c r="B989" s="28" t="s">
        <v>2276</v>
      </c>
      <c r="C989" s="4" t="s">
        <v>2328</v>
      </c>
      <c r="D989" s="8">
        <v>18.3</v>
      </c>
      <c r="E989" s="14">
        <v>357</v>
      </c>
      <c r="F989" s="5">
        <v>41.1</v>
      </c>
      <c r="G989" s="8">
        <v>10</v>
      </c>
      <c r="H989" s="5">
        <v>25.6</v>
      </c>
      <c r="I989" s="7">
        <v>0</v>
      </c>
      <c r="J989" s="5">
        <f t="shared" si="15"/>
        <v>1.7066666666666668</v>
      </c>
      <c r="K989" s="21" t="s">
        <v>2028</v>
      </c>
      <c r="L989" s="21" t="s">
        <v>11</v>
      </c>
      <c r="M989" s="30">
        <v>100</v>
      </c>
    </row>
    <row r="990" spans="1:13" x14ac:dyDescent="0.25">
      <c r="A990" s="12" t="s">
        <v>1752</v>
      </c>
      <c r="B990" s="28" t="s">
        <v>1753</v>
      </c>
      <c r="C990" s="4" t="s">
        <v>2332</v>
      </c>
      <c r="D990" s="8">
        <v>21.6</v>
      </c>
      <c r="E990" s="14">
        <v>299</v>
      </c>
      <c r="F990" s="5">
        <v>59.4</v>
      </c>
      <c r="G990" s="8">
        <v>3.6</v>
      </c>
      <c r="H990" s="5">
        <v>3.2</v>
      </c>
      <c r="I990" s="7">
        <v>0</v>
      </c>
      <c r="J990" s="5">
        <f t="shared" si="15"/>
        <v>0.21333333333333335</v>
      </c>
      <c r="K990" s="21" t="s">
        <v>2028</v>
      </c>
      <c r="L990" s="21" t="s">
        <v>11</v>
      </c>
      <c r="M990" s="30">
        <v>100</v>
      </c>
    </row>
    <row r="991" spans="1:13" x14ac:dyDescent="0.25">
      <c r="A991" s="12" t="s">
        <v>1754</v>
      </c>
      <c r="B991" s="28" t="s">
        <v>1755</v>
      </c>
      <c r="C991" s="4" t="s">
        <v>14</v>
      </c>
      <c r="D991" s="8">
        <v>18.2</v>
      </c>
      <c r="E991" s="14">
        <v>320</v>
      </c>
      <c r="F991" s="5">
        <v>7.2</v>
      </c>
      <c r="G991" s="8">
        <v>4.2</v>
      </c>
      <c r="H991" s="5">
        <v>63.3</v>
      </c>
      <c r="I991" s="9"/>
      <c r="J991" s="5">
        <f t="shared" si="15"/>
        <v>4.22</v>
      </c>
      <c r="K991" s="21" t="s">
        <v>2028</v>
      </c>
      <c r="L991" s="21" t="s">
        <v>11</v>
      </c>
      <c r="M991" s="30">
        <v>100</v>
      </c>
    </row>
    <row r="992" spans="1:13" x14ac:dyDescent="0.25">
      <c r="A992" s="12" t="s">
        <v>1756</v>
      </c>
      <c r="B992" s="28" t="s">
        <v>1757</v>
      </c>
      <c r="C992" s="4" t="s">
        <v>2332</v>
      </c>
      <c r="D992" s="8">
        <v>47.1</v>
      </c>
      <c r="E992" s="14">
        <v>338</v>
      </c>
      <c r="F992" s="5">
        <v>21.1</v>
      </c>
      <c r="G992" s="8">
        <v>27</v>
      </c>
      <c r="H992" s="5">
        <v>1</v>
      </c>
      <c r="I992" s="7">
        <v>0</v>
      </c>
      <c r="J992" s="5">
        <f t="shared" si="15"/>
        <v>6.6666666666666666E-2</v>
      </c>
      <c r="K992" s="21" t="s">
        <v>2028</v>
      </c>
      <c r="L992" s="21" t="s">
        <v>11</v>
      </c>
      <c r="M992" s="30">
        <v>100</v>
      </c>
    </row>
    <row r="993" spans="1:13" x14ac:dyDescent="0.25">
      <c r="A993" s="12" t="s">
        <v>1758</v>
      </c>
      <c r="B993" s="28" t="s">
        <v>2277</v>
      </c>
      <c r="C993" s="4" t="s">
        <v>2328</v>
      </c>
      <c r="D993" s="8">
        <v>12.5</v>
      </c>
      <c r="E993" s="14">
        <v>462</v>
      </c>
      <c r="F993" s="5">
        <v>39.1</v>
      </c>
      <c r="G993" s="8">
        <v>32.4</v>
      </c>
      <c r="H993" s="5">
        <v>3.5</v>
      </c>
      <c r="I993" s="7">
        <v>0</v>
      </c>
      <c r="J993" s="5">
        <f t="shared" si="15"/>
        <v>0.23333333333333334</v>
      </c>
      <c r="K993" s="21" t="s">
        <v>2028</v>
      </c>
      <c r="L993" s="21" t="s">
        <v>11</v>
      </c>
      <c r="M993" s="30">
        <v>100</v>
      </c>
    </row>
    <row r="994" spans="1:13" x14ac:dyDescent="0.25">
      <c r="A994" s="12" t="s">
        <v>1759</v>
      </c>
      <c r="B994" s="28" t="s">
        <v>1760</v>
      </c>
      <c r="C994" s="4" t="s">
        <v>14</v>
      </c>
      <c r="D994" s="8">
        <v>14.9</v>
      </c>
      <c r="E994" s="14">
        <v>278</v>
      </c>
      <c r="F994" s="5">
        <v>62.6</v>
      </c>
      <c r="G994" s="8">
        <v>4.0999999999999996</v>
      </c>
      <c r="H994" s="5">
        <v>2.2000000000000002</v>
      </c>
      <c r="I994" s="9"/>
      <c r="J994" s="5">
        <f t="shared" si="15"/>
        <v>0.14666666666666667</v>
      </c>
      <c r="K994" s="21" t="s">
        <v>2028</v>
      </c>
      <c r="L994" s="21" t="s">
        <v>11</v>
      </c>
      <c r="M994" s="30">
        <v>100</v>
      </c>
    </row>
    <row r="995" spans="1:13" x14ac:dyDescent="0.25">
      <c r="A995" s="12" t="s">
        <v>1761</v>
      </c>
      <c r="B995" s="28" t="s">
        <v>1762</v>
      </c>
      <c r="C995" s="4" t="s">
        <v>14</v>
      </c>
      <c r="D995" s="8">
        <v>24.5</v>
      </c>
      <c r="E995" s="14">
        <v>273</v>
      </c>
      <c r="F995" s="5">
        <v>47.8</v>
      </c>
      <c r="G995" s="8">
        <v>3.8</v>
      </c>
      <c r="H995" s="5">
        <v>12.5</v>
      </c>
      <c r="I995" s="9"/>
      <c r="J995" s="5">
        <f t="shared" si="15"/>
        <v>0.83333333333333337</v>
      </c>
      <c r="K995" s="21" t="s">
        <v>2028</v>
      </c>
      <c r="L995" s="21" t="s">
        <v>11</v>
      </c>
      <c r="M995" s="30">
        <v>100</v>
      </c>
    </row>
    <row r="996" spans="1:13" x14ac:dyDescent="0.25">
      <c r="A996" s="12" t="s">
        <v>1763</v>
      </c>
      <c r="B996" s="28" t="s">
        <v>1764</v>
      </c>
      <c r="C996" s="4" t="s">
        <v>14</v>
      </c>
      <c r="D996" s="8">
        <v>11.6</v>
      </c>
      <c r="E996" s="14">
        <v>513</v>
      </c>
      <c r="F996" s="5">
        <v>23.7</v>
      </c>
      <c r="G996" s="8">
        <v>37</v>
      </c>
      <c r="H996" s="5">
        <v>21.3</v>
      </c>
      <c r="I996" s="9"/>
      <c r="J996" s="5">
        <f t="shared" si="15"/>
        <v>1.4200000000000002</v>
      </c>
      <c r="K996" s="21" t="s">
        <v>2028</v>
      </c>
      <c r="L996" s="21" t="s">
        <v>11</v>
      </c>
      <c r="M996" s="30">
        <v>100</v>
      </c>
    </row>
    <row r="997" spans="1:13" x14ac:dyDescent="0.25">
      <c r="A997" s="12" t="s">
        <v>1765</v>
      </c>
      <c r="B997" s="28" t="s">
        <v>1766</v>
      </c>
      <c r="C997" s="4" t="s">
        <v>14</v>
      </c>
      <c r="D997" s="8">
        <v>6.4</v>
      </c>
      <c r="E997" s="14">
        <v>435</v>
      </c>
      <c r="F997" s="5">
        <v>27.2</v>
      </c>
      <c r="G997" s="8">
        <v>20.2</v>
      </c>
      <c r="H997" s="5">
        <v>36.1</v>
      </c>
      <c r="I997" s="9"/>
      <c r="J997" s="5">
        <f t="shared" si="15"/>
        <v>2.4066666666666667</v>
      </c>
      <c r="K997" s="21" t="s">
        <v>2028</v>
      </c>
      <c r="L997" s="21" t="s">
        <v>11</v>
      </c>
      <c r="M997" s="30">
        <v>100</v>
      </c>
    </row>
    <row r="998" spans="1:13" x14ac:dyDescent="0.25">
      <c r="A998" s="12" t="s">
        <v>1767</v>
      </c>
      <c r="B998" s="28" t="s">
        <v>1768</v>
      </c>
      <c r="C998" s="4" t="s">
        <v>14</v>
      </c>
      <c r="D998" s="8">
        <v>69.2</v>
      </c>
      <c r="E998" s="14">
        <v>145</v>
      </c>
      <c r="F998" s="5">
        <v>16.3</v>
      </c>
      <c r="G998" s="8">
        <v>7</v>
      </c>
      <c r="H998" s="5">
        <v>4.0999999999999996</v>
      </c>
      <c r="I998" s="9"/>
      <c r="J998" s="5">
        <f t="shared" si="15"/>
        <v>0.27333333333333332</v>
      </c>
      <c r="K998" s="21" t="s">
        <v>2028</v>
      </c>
      <c r="L998" s="21" t="s">
        <v>11</v>
      </c>
      <c r="M998" s="30">
        <v>100</v>
      </c>
    </row>
    <row r="999" spans="1:13" x14ac:dyDescent="0.25">
      <c r="A999" s="12" t="s">
        <v>1769</v>
      </c>
      <c r="B999" s="28" t="s">
        <v>2278</v>
      </c>
      <c r="C999" s="4" t="s">
        <v>14</v>
      </c>
      <c r="D999" s="8">
        <v>79.5</v>
      </c>
      <c r="E999" s="14">
        <v>79</v>
      </c>
      <c r="F999" s="5">
        <v>6.3</v>
      </c>
      <c r="G999" s="8">
        <v>1</v>
      </c>
      <c r="H999" s="5">
        <v>1.1000000000000001</v>
      </c>
      <c r="I999" s="9"/>
      <c r="J999" s="5">
        <f t="shared" si="15"/>
        <v>7.3333333333333334E-2</v>
      </c>
      <c r="K999" s="21" t="s">
        <v>2028</v>
      </c>
      <c r="L999" s="21" t="s">
        <v>11</v>
      </c>
      <c r="M999" s="30">
        <v>100</v>
      </c>
    </row>
    <row r="1000" spans="1:13" x14ac:dyDescent="0.25">
      <c r="A1000" s="12" t="s">
        <v>1770</v>
      </c>
      <c r="B1000" s="28" t="s">
        <v>2279</v>
      </c>
      <c r="C1000" s="4" t="s">
        <v>14</v>
      </c>
      <c r="D1000" s="5">
        <v>73.900000000000006</v>
      </c>
      <c r="E1000" s="14">
        <v>94</v>
      </c>
      <c r="F1000" s="8">
        <v>7.8</v>
      </c>
      <c r="G1000" s="5">
        <v>2.2000000000000002</v>
      </c>
      <c r="H1000" s="5">
        <v>10.8</v>
      </c>
      <c r="I1000" s="9"/>
      <c r="J1000" s="5">
        <f t="shared" si="15"/>
        <v>0.72000000000000008</v>
      </c>
      <c r="K1000" s="21" t="s">
        <v>2028</v>
      </c>
      <c r="L1000" s="21" t="s">
        <v>11</v>
      </c>
      <c r="M1000" s="30">
        <v>100</v>
      </c>
    </row>
    <row r="1001" spans="1:13" x14ac:dyDescent="0.25">
      <c r="A1001" s="12" t="s">
        <v>1771</v>
      </c>
      <c r="B1001" s="28" t="s">
        <v>1772</v>
      </c>
      <c r="C1001" s="4" t="s">
        <v>14</v>
      </c>
      <c r="D1001" s="5">
        <v>64.3</v>
      </c>
      <c r="E1001" s="14">
        <v>155</v>
      </c>
      <c r="F1001" s="8">
        <v>20.100000000000001</v>
      </c>
      <c r="G1001" s="5">
        <v>3.8</v>
      </c>
      <c r="H1001" s="5">
        <v>10.199999999999999</v>
      </c>
      <c r="I1001" s="9"/>
      <c r="J1001" s="5">
        <f t="shared" si="15"/>
        <v>0.67999999999999994</v>
      </c>
      <c r="K1001" s="21" t="s">
        <v>2028</v>
      </c>
      <c r="L1001" s="21" t="s">
        <v>11</v>
      </c>
      <c r="M1001" s="30">
        <v>100</v>
      </c>
    </row>
    <row r="1002" spans="1:13" x14ac:dyDescent="0.25">
      <c r="A1002" s="12" t="s">
        <v>1773</v>
      </c>
      <c r="B1002" s="28" t="s">
        <v>2280</v>
      </c>
      <c r="C1002" s="4" t="s">
        <v>2328</v>
      </c>
      <c r="D1002" s="5">
        <v>8.1999999999999993</v>
      </c>
      <c r="E1002" s="14">
        <v>382</v>
      </c>
      <c r="F1002" s="8">
        <v>55.7</v>
      </c>
      <c r="G1002" s="5">
        <v>14.1</v>
      </c>
      <c r="H1002" s="5">
        <v>8</v>
      </c>
      <c r="I1002" s="7">
        <v>0</v>
      </c>
      <c r="J1002" s="5">
        <f t="shared" si="15"/>
        <v>0.53333333333333333</v>
      </c>
      <c r="K1002" s="21" t="s">
        <v>2028</v>
      </c>
      <c r="L1002" s="21" t="s">
        <v>11</v>
      </c>
      <c r="M1002" s="30">
        <v>100</v>
      </c>
    </row>
    <row r="1003" spans="1:13" x14ac:dyDescent="0.25">
      <c r="A1003" s="12" t="s">
        <v>1774</v>
      </c>
      <c r="B1003" s="28" t="s">
        <v>2281</v>
      </c>
      <c r="C1003" s="4" t="s">
        <v>2328</v>
      </c>
      <c r="D1003" s="5">
        <v>6.5</v>
      </c>
      <c r="E1003" s="14">
        <v>598</v>
      </c>
      <c r="F1003" s="8">
        <v>74.3</v>
      </c>
      <c r="G1003" s="5">
        <v>26.9</v>
      </c>
      <c r="H1003" s="5">
        <v>9.1999999999999993</v>
      </c>
      <c r="I1003" s="7">
        <v>0</v>
      </c>
      <c r="J1003" s="5">
        <f t="shared" si="15"/>
        <v>0.61333333333333329</v>
      </c>
      <c r="K1003" s="21" t="s">
        <v>2028</v>
      </c>
      <c r="L1003" s="21" t="s">
        <v>11</v>
      </c>
      <c r="M1003" s="30">
        <v>100</v>
      </c>
    </row>
    <row r="1004" spans="1:13" x14ac:dyDescent="0.25">
      <c r="A1004" s="12" t="s">
        <v>1775</v>
      </c>
      <c r="B1004" s="28" t="s">
        <v>1776</v>
      </c>
      <c r="C1004" s="4" t="s">
        <v>2330</v>
      </c>
      <c r="D1004" s="5">
        <v>51</v>
      </c>
      <c r="E1004" s="14">
        <v>270</v>
      </c>
      <c r="F1004" s="8">
        <v>12.3</v>
      </c>
      <c r="G1004" s="5">
        <v>15.9</v>
      </c>
      <c r="H1004" s="5">
        <v>19.3</v>
      </c>
      <c r="I1004" s="7">
        <v>0.2</v>
      </c>
      <c r="J1004" s="5">
        <f t="shared" si="15"/>
        <v>1.2866666666666666</v>
      </c>
      <c r="K1004" s="21" t="s">
        <v>2028</v>
      </c>
      <c r="L1004" s="21" t="s">
        <v>11</v>
      </c>
      <c r="M1004" s="30">
        <v>100</v>
      </c>
    </row>
    <row r="1005" spans="1:13" x14ac:dyDescent="0.25">
      <c r="A1005" s="12" t="s">
        <v>1777</v>
      </c>
      <c r="B1005" s="28" t="s">
        <v>2282</v>
      </c>
      <c r="C1005" s="4" t="s">
        <v>14</v>
      </c>
      <c r="D1005" s="5">
        <v>80.099999999999994</v>
      </c>
      <c r="E1005" s="14">
        <v>75</v>
      </c>
      <c r="F1005" s="8">
        <v>8.1999999999999993</v>
      </c>
      <c r="G1005" s="5">
        <v>2</v>
      </c>
      <c r="H1005" s="5">
        <v>6</v>
      </c>
      <c r="I1005" s="9"/>
      <c r="J1005" s="5">
        <f t="shared" si="15"/>
        <v>0.4</v>
      </c>
      <c r="K1005" s="21" t="s">
        <v>2028</v>
      </c>
      <c r="L1005" s="21" t="s">
        <v>11</v>
      </c>
      <c r="M1005" s="30">
        <v>100</v>
      </c>
    </row>
    <row r="1006" spans="1:13" x14ac:dyDescent="0.25">
      <c r="A1006" s="12" t="s">
        <v>1778</v>
      </c>
      <c r="B1006" s="28" t="s">
        <v>2283</v>
      </c>
      <c r="C1006" s="4" t="s">
        <v>14</v>
      </c>
      <c r="D1006" s="5">
        <v>86</v>
      </c>
      <c r="E1006" s="14">
        <v>52</v>
      </c>
      <c r="F1006" s="8">
        <v>10</v>
      </c>
      <c r="G1006" s="5">
        <v>0.5</v>
      </c>
      <c r="H1006" s="5">
        <v>1.8</v>
      </c>
      <c r="I1006" s="9"/>
      <c r="J1006" s="5">
        <f t="shared" si="15"/>
        <v>0.12000000000000001</v>
      </c>
      <c r="K1006" s="21" t="s">
        <v>2028</v>
      </c>
      <c r="L1006" s="21" t="s">
        <v>11</v>
      </c>
      <c r="M1006" s="30">
        <v>100</v>
      </c>
    </row>
    <row r="1007" spans="1:13" x14ac:dyDescent="0.25">
      <c r="A1007" s="12" t="s">
        <v>1779</v>
      </c>
      <c r="B1007" s="28" t="s">
        <v>1780</v>
      </c>
      <c r="C1007" s="4" t="s">
        <v>2330</v>
      </c>
      <c r="D1007" s="5">
        <v>75.7</v>
      </c>
      <c r="E1007" s="14">
        <v>106</v>
      </c>
      <c r="F1007" s="8">
        <v>16.5</v>
      </c>
      <c r="G1007" s="5">
        <v>3.3</v>
      </c>
      <c r="H1007" s="5">
        <v>2.5</v>
      </c>
      <c r="I1007" s="9"/>
      <c r="J1007" s="5">
        <f t="shared" si="15"/>
        <v>0.16666666666666666</v>
      </c>
      <c r="K1007" s="21" t="s">
        <v>2028</v>
      </c>
      <c r="L1007" s="21" t="s">
        <v>11</v>
      </c>
      <c r="M1007" s="30">
        <v>100</v>
      </c>
    </row>
    <row r="1008" spans="1:13" x14ac:dyDescent="0.25">
      <c r="A1008" s="12" t="s">
        <v>1781</v>
      </c>
      <c r="B1008" s="28" t="s">
        <v>2284</v>
      </c>
      <c r="C1008" s="4" t="s">
        <v>14</v>
      </c>
      <c r="D1008" s="5">
        <v>72.099999999999994</v>
      </c>
      <c r="E1008" s="14">
        <v>148</v>
      </c>
      <c r="F1008" s="8">
        <v>10</v>
      </c>
      <c r="G1008" s="5">
        <v>9.8000000000000007</v>
      </c>
      <c r="H1008" s="5">
        <v>5</v>
      </c>
      <c r="I1008" s="9"/>
      <c r="J1008" s="5">
        <f t="shared" si="15"/>
        <v>0.33333333333333331</v>
      </c>
      <c r="K1008" s="21" t="s">
        <v>2028</v>
      </c>
      <c r="L1008" s="21" t="s">
        <v>11</v>
      </c>
      <c r="M1008" s="30">
        <v>100</v>
      </c>
    </row>
    <row r="1009" spans="1:13" x14ac:dyDescent="0.25">
      <c r="A1009" s="12" t="s">
        <v>1782</v>
      </c>
      <c r="B1009" s="28" t="s">
        <v>2285</v>
      </c>
      <c r="C1009" s="4" t="s">
        <v>247</v>
      </c>
      <c r="D1009" s="5">
        <v>81.400000000000006</v>
      </c>
      <c r="E1009" s="14">
        <v>110</v>
      </c>
      <c r="F1009" s="8">
        <v>5.9</v>
      </c>
      <c r="G1009" s="5">
        <v>8.1999999999999993</v>
      </c>
      <c r="H1009" s="5">
        <v>3.2</v>
      </c>
      <c r="I1009" s="9"/>
      <c r="J1009" s="5">
        <f t="shared" si="15"/>
        <v>0.21333333333333335</v>
      </c>
      <c r="K1009" s="21" t="s">
        <v>2028</v>
      </c>
      <c r="L1009" s="21" t="s">
        <v>11</v>
      </c>
      <c r="M1009" s="30">
        <v>100</v>
      </c>
    </row>
    <row r="1010" spans="1:13" x14ac:dyDescent="0.25">
      <c r="A1010" s="12" t="s">
        <v>1783</v>
      </c>
      <c r="B1010" s="28" t="s">
        <v>1784</v>
      </c>
      <c r="C1010" s="4" t="s">
        <v>14</v>
      </c>
      <c r="D1010" s="5">
        <v>73.099999999999994</v>
      </c>
      <c r="E1010" s="14">
        <v>132</v>
      </c>
      <c r="F1010" s="8">
        <v>9</v>
      </c>
      <c r="G1010" s="5">
        <v>7.2</v>
      </c>
      <c r="H1010" s="5">
        <v>7.8</v>
      </c>
      <c r="I1010" s="9"/>
      <c r="J1010" s="5">
        <f t="shared" si="15"/>
        <v>0.52</v>
      </c>
      <c r="K1010" s="21" t="s">
        <v>2028</v>
      </c>
      <c r="L1010" s="21" t="s">
        <v>11</v>
      </c>
      <c r="M1010" s="30">
        <v>100</v>
      </c>
    </row>
    <row r="1011" spans="1:13" x14ac:dyDescent="0.25">
      <c r="A1011" s="12" t="s">
        <v>1785</v>
      </c>
      <c r="B1011" s="28" t="s">
        <v>2286</v>
      </c>
      <c r="C1011" s="4" t="s">
        <v>2328</v>
      </c>
      <c r="D1011" s="5">
        <v>63.1</v>
      </c>
      <c r="E1011" s="14">
        <v>192</v>
      </c>
      <c r="F1011" s="8">
        <v>12.7</v>
      </c>
      <c r="G1011" s="5">
        <v>10.1</v>
      </c>
      <c r="H1011" s="5">
        <v>12.7</v>
      </c>
      <c r="I1011" s="7">
        <v>0</v>
      </c>
      <c r="J1011" s="5">
        <f t="shared" si="15"/>
        <v>0.84666666666666657</v>
      </c>
      <c r="K1011" s="21" t="s">
        <v>2028</v>
      </c>
      <c r="L1011" s="21" t="s">
        <v>11</v>
      </c>
      <c r="M1011" s="30">
        <v>100</v>
      </c>
    </row>
    <row r="1012" spans="1:13" x14ac:dyDescent="0.25">
      <c r="A1012" s="12" t="s">
        <v>1786</v>
      </c>
      <c r="B1012" s="28" t="s">
        <v>2287</v>
      </c>
      <c r="C1012" s="4" t="s">
        <v>14</v>
      </c>
      <c r="D1012" s="5">
        <v>69.2</v>
      </c>
      <c r="E1012" s="14">
        <v>146</v>
      </c>
      <c r="F1012" s="8">
        <v>17.7</v>
      </c>
      <c r="G1012" s="5">
        <v>5.9</v>
      </c>
      <c r="H1012" s="5">
        <v>5.6</v>
      </c>
      <c r="I1012" s="9"/>
      <c r="J1012" s="5">
        <f t="shared" si="15"/>
        <v>0.37333333333333329</v>
      </c>
      <c r="K1012" s="21" t="s">
        <v>2028</v>
      </c>
      <c r="L1012" s="21" t="s">
        <v>11</v>
      </c>
      <c r="M1012" s="30">
        <v>100</v>
      </c>
    </row>
    <row r="1013" spans="1:13" x14ac:dyDescent="0.25">
      <c r="A1013" s="12" t="s">
        <v>1787</v>
      </c>
      <c r="B1013" s="28" t="s">
        <v>2288</v>
      </c>
      <c r="C1013" s="4" t="s">
        <v>2331</v>
      </c>
      <c r="D1013" s="5">
        <v>13.4</v>
      </c>
      <c r="E1013" s="14">
        <v>286</v>
      </c>
      <c r="F1013" s="8">
        <v>48.5</v>
      </c>
      <c r="G1013" s="5">
        <v>9.1999999999999993</v>
      </c>
      <c r="H1013" s="5">
        <v>2.2999999999999998</v>
      </c>
      <c r="I1013" s="9"/>
      <c r="J1013" s="5">
        <f t="shared" si="15"/>
        <v>0.15333333333333332</v>
      </c>
      <c r="K1013" s="21" t="s">
        <v>2028</v>
      </c>
      <c r="L1013" s="21" t="s">
        <v>11</v>
      </c>
      <c r="M1013" s="30">
        <v>100</v>
      </c>
    </row>
    <row r="1014" spans="1:13" x14ac:dyDescent="0.25">
      <c r="A1014" s="12" t="s">
        <v>1788</v>
      </c>
      <c r="B1014" s="28" t="s">
        <v>2289</v>
      </c>
      <c r="C1014" s="4" t="s">
        <v>14</v>
      </c>
      <c r="D1014" s="5">
        <v>69.400000000000006</v>
      </c>
      <c r="E1014" s="14">
        <v>15</v>
      </c>
      <c r="F1014" s="8">
        <v>15.2</v>
      </c>
      <c r="G1014" s="5">
        <v>4.3</v>
      </c>
      <c r="H1014" s="5">
        <v>8.8000000000000007</v>
      </c>
      <c r="I1014" s="9"/>
      <c r="J1014" s="5">
        <f t="shared" si="15"/>
        <v>0.58666666666666667</v>
      </c>
      <c r="K1014" s="21" t="s">
        <v>2028</v>
      </c>
      <c r="L1014" s="21" t="s">
        <v>11</v>
      </c>
      <c r="M1014" s="30">
        <v>100</v>
      </c>
    </row>
    <row r="1015" spans="1:13" x14ac:dyDescent="0.25">
      <c r="A1015" s="12" t="s">
        <v>1789</v>
      </c>
      <c r="B1015" s="28" t="s">
        <v>1790</v>
      </c>
      <c r="C1015" s="4" t="s">
        <v>14</v>
      </c>
      <c r="D1015" s="5">
        <v>11.2</v>
      </c>
      <c r="E1015" s="14">
        <v>413</v>
      </c>
      <c r="F1015" s="8">
        <v>28.7</v>
      </c>
      <c r="G1015" s="5">
        <v>19.8</v>
      </c>
      <c r="H1015" s="5">
        <v>29.8</v>
      </c>
      <c r="I1015" s="9"/>
      <c r="J1015" s="5">
        <f t="shared" si="15"/>
        <v>1.9866666666666668</v>
      </c>
      <c r="K1015" s="21" t="s">
        <v>2028</v>
      </c>
      <c r="L1015" s="21" t="s">
        <v>11</v>
      </c>
      <c r="M1015" s="30">
        <v>100</v>
      </c>
    </row>
    <row r="1016" spans="1:13" x14ac:dyDescent="0.25">
      <c r="A1016" s="12" t="s">
        <v>1791</v>
      </c>
      <c r="B1016" s="28" t="s">
        <v>1792</v>
      </c>
      <c r="C1016" s="4" t="s">
        <v>14</v>
      </c>
      <c r="D1016" s="5">
        <v>64.5</v>
      </c>
      <c r="E1016" s="14">
        <v>207</v>
      </c>
      <c r="F1016" s="8">
        <v>7.4</v>
      </c>
      <c r="G1016" s="5">
        <v>15.4</v>
      </c>
      <c r="H1016" s="5">
        <v>9.6</v>
      </c>
      <c r="I1016" s="9"/>
      <c r="J1016" s="5">
        <f t="shared" si="15"/>
        <v>0.64</v>
      </c>
      <c r="K1016" s="21" t="s">
        <v>2028</v>
      </c>
      <c r="L1016" s="21" t="s">
        <v>11</v>
      </c>
      <c r="M1016" s="30">
        <v>100</v>
      </c>
    </row>
    <row r="1017" spans="1:13" x14ac:dyDescent="0.25">
      <c r="A1017" s="12" t="s">
        <v>1793</v>
      </c>
      <c r="B1017" s="28" t="s">
        <v>1794</v>
      </c>
      <c r="C1017" s="4" t="s">
        <v>14</v>
      </c>
      <c r="D1017" s="5">
        <v>83.9</v>
      </c>
      <c r="E1017" s="14">
        <v>79</v>
      </c>
      <c r="F1017" s="8">
        <v>2.2000000000000002</v>
      </c>
      <c r="G1017" s="5">
        <v>4</v>
      </c>
      <c r="H1017" s="5">
        <v>8.6</v>
      </c>
      <c r="I1017" s="9"/>
      <c r="J1017" s="5">
        <f t="shared" si="15"/>
        <v>0.57333333333333336</v>
      </c>
      <c r="K1017" s="21" t="s">
        <v>2028</v>
      </c>
      <c r="L1017" s="21" t="s">
        <v>11</v>
      </c>
      <c r="M1017" s="30">
        <v>100</v>
      </c>
    </row>
    <row r="1018" spans="1:13" x14ac:dyDescent="0.25">
      <c r="A1018" s="12" t="s">
        <v>1795</v>
      </c>
      <c r="B1018" s="28" t="s">
        <v>2290</v>
      </c>
      <c r="C1018" s="4" t="s">
        <v>2328</v>
      </c>
      <c r="D1018" s="5">
        <v>43.1</v>
      </c>
      <c r="E1018" s="14">
        <v>330</v>
      </c>
      <c r="F1018" s="8">
        <v>17.8</v>
      </c>
      <c r="G1018" s="5">
        <v>23.4</v>
      </c>
      <c r="H1018" s="5">
        <v>12.1</v>
      </c>
      <c r="I1018" s="7">
        <v>1.1000000000000001</v>
      </c>
      <c r="J1018" s="5">
        <f t="shared" si="15"/>
        <v>0.80666666666666664</v>
      </c>
      <c r="K1018" s="21" t="s">
        <v>2028</v>
      </c>
      <c r="L1018" s="21" t="s">
        <v>11</v>
      </c>
      <c r="M1018" s="30">
        <v>100</v>
      </c>
    </row>
    <row r="1019" spans="1:13" x14ac:dyDescent="0.25">
      <c r="A1019" s="12" t="s">
        <v>1796</v>
      </c>
      <c r="B1019" s="28" t="s">
        <v>2291</v>
      </c>
      <c r="C1019" s="4" t="s">
        <v>14</v>
      </c>
      <c r="D1019" s="5">
        <v>80</v>
      </c>
      <c r="E1019" s="14">
        <v>87</v>
      </c>
      <c r="F1019" s="8">
        <v>10.5</v>
      </c>
      <c r="G1019" s="5">
        <v>2.5</v>
      </c>
      <c r="H1019" s="5">
        <v>5.5</v>
      </c>
      <c r="I1019" s="9"/>
      <c r="J1019" s="5">
        <f t="shared" si="15"/>
        <v>0.36666666666666664</v>
      </c>
      <c r="K1019" s="21" t="s">
        <v>2028</v>
      </c>
      <c r="L1019" s="21" t="s">
        <v>11</v>
      </c>
      <c r="M1019" s="30">
        <v>100</v>
      </c>
    </row>
    <row r="1020" spans="1:13" x14ac:dyDescent="0.25">
      <c r="A1020" s="12" t="s">
        <v>1797</v>
      </c>
      <c r="B1020" s="28" t="s">
        <v>2292</v>
      </c>
      <c r="C1020" s="4" t="s">
        <v>14</v>
      </c>
      <c r="D1020" s="5">
        <v>62.6</v>
      </c>
      <c r="E1020" s="14">
        <v>162</v>
      </c>
      <c r="F1020" s="8">
        <v>4.9000000000000004</v>
      </c>
      <c r="G1020" s="5">
        <v>3</v>
      </c>
      <c r="H1020" s="5">
        <v>27.8</v>
      </c>
      <c r="I1020" s="9"/>
      <c r="J1020" s="5">
        <f t="shared" si="15"/>
        <v>1.8533333333333333</v>
      </c>
      <c r="K1020" s="21" t="s">
        <v>2028</v>
      </c>
      <c r="L1020" s="21" t="s">
        <v>11</v>
      </c>
      <c r="M1020" s="30">
        <v>100</v>
      </c>
    </row>
    <row r="1021" spans="1:13" x14ac:dyDescent="0.25">
      <c r="A1021" s="12" t="s">
        <v>1798</v>
      </c>
      <c r="B1021" s="28" t="s">
        <v>2293</v>
      </c>
      <c r="C1021" s="4" t="s">
        <v>2328</v>
      </c>
      <c r="D1021" s="5">
        <v>61.4</v>
      </c>
      <c r="E1021" s="14">
        <v>156</v>
      </c>
      <c r="F1021" s="5">
        <v>4.2</v>
      </c>
      <c r="G1021" s="8">
        <v>1.4</v>
      </c>
      <c r="H1021" s="5">
        <v>31.6</v>
      </c>
      <c r="I1021" s="7">
        <v>0.2</v>
      </c>
      <c r="J1021" s="5">
        <f t="shared" si="15"/>
        <v>2.1066666666666669</v>
      </c>
      <c r="K1021" s="21" t="s">
        <v>2028</v>
      </c>
      <c r="L1021" s="21" t="s">
        <v>11</v>
      </c>
      <c r="M1021" s="30">
        <v>100</v>
      </c>
    </row>
    <row r="1022" spans="1:13" x14ac:dyDescent="0.25">
      <c r="A1022" s="12" t="s">
        <v>1799</v>
      </c>
      <c r="B1022" s="28" t="s">
        <v>2294</v>
      </c>
      <c r="C1022" s="4" t="s">
        <v>14</v>
      </c>
      <c r="D1022" s="5">
        <v>63.4</v>
      </c>
      <c r="E1022" s="14">
        <v>152</v>
      </c>
      <c r="F1022" s="5">
        <v>4.5</v>
      </c>
      <c r="G1022" s="8">
        <v>2.2999999999999998</v>
      </c>
      <c r="H1022" s="5">
        <v>28.2</v>
      </c>
      <c r="I1022" s="9"/>
      <c r="J1022" s="5">
        <f t="shared" si="15"/>
        <v>1.88</v>
      </c>
      <c r="K1022" s="21" t="s">
        <v>2028</v>
      </c>
      <c r="L1022" s="21" t="s">
        <v>11</v>
      </c>
      <c r="M1022" s="30">
        <v>100</v>
      </c>
    </row>
    <row r="1023" spans="1:13" x14ac:dyDescent="0.25">
      <c r="A1023" s="12" t="s">
        <v>1800</v>
      </c>
      <c r="B1023" s="28" t="s">
        <v>2295</v>
      </c>
      <c r="C1023" s="4" t="s">
        <v>2328</v>
      </c>
      <c r="D1023" s="5">
        <v>53</v>
      </c>
      <c r="E1023" s="14">
        <v>211</v>
      </c>
      <c r="F1023" s="5">
        <v>12.3</v>
      </c>
      <c r="G1023" s="8">
        <v>6.1</v>
      </c>
      <c r="H1023" s="5">
        <v>26.6</v>
      </c>
      <c r="I1023" s="7">
        <v>0.4</v>
      </c>
      <c r="J1023" s="5">
        <f t="shared" si="15"/>
        <v>1.7733333333333334</v>
      </c>
      <c r="K1023" s="21" t="s">
        <v>2028</v>
      </c>
      <c r="L1023" s="21" t="s">
        <v>11</v>
      </c>
      <c r="M1023" s="30">
        <v>100</v>
      </c>
    </row>
    <row r="1024" spans="1:13" x14ac:dyDescent="0.25">
      <c r="A1024" s="12" t="s">
        <v>1801</v>
      </c>
      <c r="B1024" s="28" t="s">
        <v>2296</v>
      </c>
      <c r="C1024" s="4" t="s">
        <v>14</v>
      </c>
      <c r="D1024" s="5">
        <v>45.7</v>
      </c>
      <c r="E1024" s="14">
        <v>243</v>
      </c>
      <c r="F1024" s="5">
        <v>5.2</v>
      </c>
      <c r="G1024" s="8">
        <v>7.3</v>
      </c>
      <c r="H1024" s="5">
        <v>39.1</v>
      </c>
      <c r="I1024" s="9"/>
      <c r="J1024" s="5">
        <f t="shared" si="15"/>
        <v>2.6066666666666669</v>
      </c>
      <c r="K1024" s="21" t="s">
        <v>2028</v>
      </c>
      <c r="L1024" s="21" t="s">
        <v>11</v>
      </c>
      <c r="M1024" s="30">
        <v>100</v>
      </c>
    </row>
    <row r="1025" spans="1:13" x14ac:dyDescent="0.25">
      <c r="A1025" s="12" t="s">
        <v>1802</v>
      </c>
      <c r="B1025" s="28" t="s">
        <v>2297</v>
      </c>
      <c r="C1025" s="4" t="s">
        <v>14</v>
      </c>
      <c r="D1025" s="5">
        <v>62.4</v>
      </c>
      <c r="E1025" s="14">
        <v>156</v>
      </c>
      <c r="F1025" s="5">
        <v>4.7</v>
      </c>
      <c r="G1025" s="8">
        <v>2.7</v>
      </c>
      <c r="H1025" s="5">
        <v>28.3</v>
      </c>
      <c r="I1025" s="9"/>
      <c r="J1025" s="5">
        <f t="shared" si="15"/>
        <v>1.8866666666666667</v>
      </c>
      <c r="K1025" s="21" t="s">
        <v>2028</v>
      </c>
      <c r="L1025" s="21" t="s">
        <v>11</v>
      </c>
      <c r="M1025" s="30">
        <v>100</v>
      </c>
    </row>
    <row r="1026" spans="1:13" x14ac:dyDescent="0.25">
      <c r="A1026" s="12" t="s">
        <v>1803</v>
      </c>
      <c r="B1026" s="28" t="s">
        <v>2298</v>
      </c>
      <c r="C1026" s="4" t="s">
        <v>2328</v>
      </c>
      <c r="D1026" s="5">
        <v>56.3</v>
      </c>
      <c r="E1026" s="14">
        <v>173</v>
      </c>
      <c r="F1026" s="5">
        <v>7.2</v>
      </c>
      <c r="G1026" s="8">
        <v>1.2</v>
      </c>
      <c r="H1026" s="5">
        <v>33.4</v>
      </c>
      <c r="I1026" s="7">
        <v>0.2</v>
      </c>
      <c r="J1026" s="5">
        <f t="shared" si="15"/>
        <v>2.2266666666666666</v>
      </c>
      <c r="K1026" s="21" t="s">
        <v>2028</v>
      </c>
      <c r="L1026" s="21" t="s">
        <v>11</v>
      </c>
      <c r="M1026" s="30">
        <v>100</v>
      </c>
    </row>
    <row r="1027" spans="1:13" x14ac:dyDescent="0.25">
      <c r="A1027" s="12" t="s">
        <v>1804</v>
      </c>
      <c r="B1027" s="28" t="s">
        <v>1805</v>
      </c>
      <c r="C1027" s="4" t="s">
        <v>2328</v>
      </c>
      <c r="D1027" s="5">
        <v>47.5</v>
      </c>
      <c r="E1027" s="14">
        <v>372</v>
      </c>
      <c r="F1027" s="5">
        <v>7.8</v>
      </c>
      <c r="G1027" s="8">
        <v>36.299999999999997</v>
      </c>
      <c r="H1027" s="5">
        <v>3.5</v>
      </c>
      <c r="I1027" s="7">
        <v>0</v>
      </c>
      <c r="J1027" s="5">
        <f t="shared" ref="J1027:J1090" si="16">H1027/15</f>
        <v>0.23333333333333334</v>
      </c>
      <c r="K1027" s="21" t="s">
        <v>2028</v>
      </c>
      <c r="L1027" s="21" t="s">
        <v>11</v>
      </c>
      <c r="M1027" s="30">
        <v>100</v>
      </c>
    </row>
    <row r="1028" spans="1:13" x14ac:dyDescent="0.25">
      <c r="A1028" s="12" t="s">
        <v>1806</v>
      </c>
      <c r="B1028" s="28" t="s">
        <v>1807</v>
      </c>
      <c r="C1028" s="4" t="s">
        <v>14</v>
      </c>
      <c r="D1028" s="5">
        <v>71</v>
      </c>
      <c r="E1028" s="14">
        <v>107</v>
      </c>
      <c r="F1028" s="5">
        <v>15.9</v>
      </c>
      <c r="G1028" s="8">
        <v>0.6</v>
      </c>
      <c r="H1028" s="5">
        <v>0.4</v>
      </c>
      <c r="I1028" s="9"/>
      <c r="J1028" s="5">
        <f t="shared" si="16"/>
        <v>2.6666666666666668E-2</v>
      </c>
      <c r="K1028" s="21" t="s">
        <v>2028</v>
      </c>
      <c r="L1028" s="21" t="s">
        <v>11</v>
      </c>
      <c r="M1028" s="30">
        <v>100</v>
      </c>
    </row>
    <row r="1029" spans="1:13" x14ac:dyDescent="0.25">
      <c r="A1029" s="12" t="s">
        <v>1808</v>
      </c>
      <c r="B1029" s="28" t="s">
        <v>2299</v>
      </c>
      <c r="C1029" s="4" t="s">
        <v>14</v>
      </c>
      <c r="D1029" s="5">
        <v>80.099999999999994</v>
      </c>
      <c r="E1029" s="14">
        <v>124</v>
      </c>
      <c r="F1029" s="5">
        <v>9.5</v>
      </c>
      <c r="G1029" s="8">
        <v>9.6</v>
      </c>
      <c r="H1029" s="5">
        <v>0</v>
      </c>
      <c r="I1029" s="9"/>
      <c r="J1029" s="5">
        <f t="shared" si="16"/>
        <v>0</v>
      </c>
      <c r="K1029" s="21" t="s">
        <v>2028</v>
      </c>
      <c r="L1029" s="21" t="s">
        <v>11</v>
      </c>
      <c r="M1029" s="30">
        <v>100</v>
      </c>
    </row>
    <row r="1030" spans="1:13" x14ac:dyDescent="0.25">
      <c r="A1030" s="12" t="s">
        <v>1809</v>
      </c>
      <c r="B1030" s="28" t="s">
        <v>2300</v>
      </c>
      <c r="C1030" s="4" t="s">
        <v>14</v>
      </c>
      <c r="D1030" s="5">
        <v>76.2</v>
      </c>
      <c r="E1030" s="14">
        <v>87</v>
      </c>
      <c r="F1030" s="5">
        <v>15.7</v>
      </c>
      <c r="G1030" s="8">
        <v>1.5</v>
      </c>
      <c r="H1030" s="5">
        <v>2.6</v>
      </c>
      <c r="I1030" s="9"/>
      <c r="J1030" s="5">
        <f t="shared" si="16"/>
        <v>0.17333333333333334</v>
      </c>
      <c r="K1030" s="21" t="s">
        <v>2028</v>
      </c>
      <c r="L1030" s="21" t="s">
        <v>11</v>
      </c>
      <c r="M1030" s="30">
        <v>100</v>
      </c>
    </row>
    <row r="1031" spans="1:13" x14ac:dyDescent="0.25">
      <c r="A1031" s="12" t="s">
        <v>1810</v>
      </c>
      <c r="B1031" s="28" t="s">
        <v>2301</v>
      </c>
      <c r="C1031" s="4" t="s">
        <v>14</v>
      </c>
      <c r="D1031" s="5">
        <v>76</v>
      </c>
      <c r="E1031" s="14">
        <v>113</v>
      </c>
      <c r="F1031" s="5">
        <v>17.100000000000001</v>
      </c>
      <c r="G1031" s="8">
        <v>3.6</v>
      </c>
      <c r="H1031" s="5">
        <v>3</v>
      </c>
      <c r="I1031" s="9"/>
      <c r="J1031" s="5">
        <f t="shared" si="16"/>
        <v>0.2</v>
      </c>
      <c r="K1031" s="21" t="s">
        <v>2028</v>
      </c>
      <c r="L1031" s="21" t="s">
        <v>11</v>
      </c>
      <c r="M1031" s="30">
        <v>100</v>
      </c>
    </row>
    <row r="1032" spans="1:13" x14ac:dyDescent="0.25">
      <c r="A1032" s="12" t="s">
        <v>1811</v>
      </c>
      <c r="B1032" s="28" t="s">
        <v>2302</v>
      </c>
      <c r="C1032" s="4" t="s">
        <v>14</v>
      </c>
      <c r="D1032" s="5">
        <v>70</v>
      </c>
      <c r="E1032" s="14">
        <v>110</v>
      </c>
      <c r="F1032" s="5">
        <v>12.9</v>
      </c>
      <c r="G1032" s="8">
        <v>4.3</v>
      </c>
      <c r="H1032" s="5">
        <v>4.9000000000000004</v>
      </c>
      <c r="I1032" s="9"/>
      <c r="J1032" s="5">
        <f t="shared" si="16"/>
        <v>0.32666666666666672</v>
      </c>
      <c r="K1032" s="21" t="s">
        <v>2028</v>
      </c>
      <c r="L1032" s="21" t="s">
        <v>11</v>
      </c>
      <c r="M1032" s="30">
        <v>100</v>
      </c>
    </row>
    <row r="1033" spans="1:13" x14ac:dyDescent="0.25">
      <c r="A1033" s="12" t="s">
        <v>1812</v>
      </c>
      <c r="B1033" s="28" t="s">
        <v>1813</v>
      </c>
      <c r="C1033" s="4" t="s">
        <v>65</v>
      </c>
      <c r="D1033" s="5">
        <v>47.1</v>
      </c>
      <c r="E1033" s="14">
        <v>283</v>
      </c>
      <c r="F1033" s="5">
        <v>12.1</v>
      </c>
      <c r="G1033" s="8">
        <v>16.8</v>
      </c>
      <c r="H1033" s="5">
        <v>20.9</v>
      </c>
      <c r="I1033" s="7">
        <v>2</v>
      </c>
      <c r="J1033" s="5">
        <f t="shared" si="16"/>
        <v>1.3933333333333333</v>
      </c>
      <c r="K1033" s="21" t="s">
        <v>2028</v>
      </c>
      <c r="L1033" s="21" t="s">
        <v>11</v>
      </c>
      <c r="M1033" s="30">
        <v>100</v>
      </c>
    </row>
    <row r="1034" spans="1:13" x14ac:dyDescent="0.25">
      <c r="A1034" s="12" t="s">
        <v>1814</v>
      </c>
      <c r="B1034" s="28" t="s">
        <v>1815</v>
      </c>
      <c r="C1034" s="4" t="s">
        <v>14</v>
      </c>
      <c r="D1034" s="5">
        <v>66.099999999999994</v>
      </c>
      <c r="E1034" s="14">
        <v>88</v>
      </c>
      <c r="F1034" s="5">
        <v>7.9</v>
      </c>
      <c r="G1034" s="8">
        <v>1.6</v>
      </c>
      <c r="H1034" s="5">
        <v>10.6</v>
      </c>
      <c r="I1034" s="9"/>
      <c r="J1034" s="5">
        <f t="shared" si="16"/>
        <v>0.70666666666666667</v>
      </c>
      <c r="K1034" s="21" t="s">
        <v>2028</v>
      </c>
      <c r="L1034" s="21" t="s">
        <v>11</v>
      </c>
      <c r="M1034" s="30">
        <v>100</v>
      </c>
    </row>
    <row r="1035" spans="1:13" x14ac:dyDescent="0.25">
      <c r="A1035" s="12" t="s">
        <v>1816</v>
      </c>
      <c r="B1035" s="28" t="s">
        <v>1817</v>
      </c>
      <c r="C1035" s="4" t="s">
        <v>14</v>
      </c>
      <c r="D1035" s="5">
        <v>86.7</v>
      </c>
      <c r="E1035" s="14">
        <v>53</v>
      </c>
      <c r="F1035" s="5">
        <v>1.9</v>
      </c>
      <c r="G1035" s="8">
        <v>0.9</v>
      </c>
      <c r="H1035" s="5">
        <v>9.4</v>
      </c>
      <c r="I1035" s="9"/>
      <c r="J1035" s="5">
        <f t="shared" si="16"/>
        <v>0.62666666666666671</v>
      </c>
      <c r="K1035" s="21" t="s">
        <v>2028</v>
      </c>
      <c r="L1035" s="21" t="s">
        <v>11</v>
      </c>
      <c r="M1035" s="30">
        <v>100</v>
      </c>
    </row>
    <row r="1036" spans="1:13" x14ac:dyDescent="0.25">
      <c r="A1036" s="12" t="s">
        <v>1818</v>
      </c>
      <c r="B1036" s="28" t="s">
        <v>1819</v>
      </c>
      <c r="C1036" s="4" t="s">
        <v>2328</v>
      </c>
      <c r="D1036" s="5">
        <v>25.8</v>
      </c>
      <c r="E1036" s="14">
        <v>365</v>
      </c>
      <c r="F1036" s="5">
        <v>23.7</v>
      </c>
      <c r="G1036" s="8">
        <v>22.3</v>
      </c>
      <c r="H1036" s="5">
        <v>17.5</v>
      </c>
      <c r="I1036" s="7">
        <v>0</v>
      </c>
      <c r="J1036" s="5">
        <f t="shared" si="16"/>
        <v>1.1666666666666667</v>
      </c>
      <c r="K1036" s="21" t="s">
        <v>2028</v>
      </c>
      <c r="L1036" s="21" t="s">
        <v>11</v>
      </c>
      <c r="M1036" s="30">
        <v>100</v>
      </c>
    </row>
    <row r="1037" spans="1:13" x14ac:dyDescent="0.25">
      <c r="A1037" s="12" t="s">
        <v>1820</v>
      </c>
      <c r="B1037" s="28" t="s">
        <v>2303</v>
      </c>
      <c r="C1037" s="4" t="s">
        <v>14</v>
      </c>
      <c r="D1037" s="5">
        <v>70.5</v>
      </c>
      <c r="E1037" s="14">
        <v>189</v>
      </c>
      <c r="F1037" s="5">
        <v>11.3</v>
      </c>
      <c r="G1037" s="8">
        <v>15.7</v>
      </c>
      <c r="H1037" s="5">
        <v>0.6</v>
      </c>
      <c r="I1037" s="9"/>
      <c r="J1037" s="5">
        <f t="shared" si="16"/>
        <v>0.04</v>
      </c>
      <c r="K1037" s="21" t="s">
        <v>2028</v>
      </c>
      <c r="L1037" s="21" t="s">
        <v>11</v>
      </c>
      <c r="M1037" s="30">
        <v>100</v>
      </c>
    </row>
    <row r="1038" spans="1:13" x14ac:dyDescent="0.25">
      <c r="A1038" s="12" t="s">
        <v>1821</v>
      </c>
      <c r="B1038" s="28" t="s">
        <v>1822</v>
      </c>
      <c r="C1038" s="4" t="s">
        <v>247</v>
      </c>
      <c r="D1038" s="5">
        <v>45.7</v>
      </c>
      <c r="E1038" s="14">
        <v>300</v>
      </c>
      <c r="F1038" s="5">
        <v>14.5</v>
      </c>
      <c r="G1038" s="8">
        <v>20</v>
      </c>
      <c r="H1038" s="5">
        <v>15.5</v>
      </c>
      <c r="I1038" s="7">
        <v>4.5</v>
      </c>
      <c r="J1038" s="5">
        <f t="shared" si="16"/>
        <v>1.0333333333333334</v>
      </c>
      <c r="K1038" s="21" t="s">
        <v>2028</v>
      </c>
      <c r="L1038" s="21" t="s">
        <v>11</v>
      </c>
      <c r="M1038" s="30">
        <v>100</v>
      </c>
    </row>
    <row r="1039" spans="1:13" x14ac:dyDescent="0.25">
      <c r="A1039" s="12" t="s">
        <v>1823</v>
      </c>
      <c r="B1039" s="28" t="s">
        <v>2031</v>
      </c>
      <c r="C1039" s="4" t="s">
        <v>14</v>
      </c>
      <c r="D1039" s="5">
        <v>73.099999999999994</v>
      </c>
      <c r="E1039" s="14">
        <v>174</v>
      </c>
      <c r="F1039" s="5">
        <v>10.8</v>
      </c>
      <c r="G1039" s="5">
        <v>14</v>
      </c>
      <c r="H1039" s="5">
        <v>1.2</v>
      </c>
      <c r="I1039" s="11">
        <v>0</v>
      </c>
      <c r="J1039" s="5">
        <f t="shared" si="16"/>
        <v>0.08</v>
      </c>
      <c r="K1039" s="21" t="s">
        <v>2027</v>
      </c>
      <c r="L1039" s="21" t="s">
        <v>11</v>
      </c>
      <c r="M1039" s="30">
        <v>100</v>
      </c>
    </row>
    <row r="1040" spans="1:13" x14ac:dyDescent="0.25">
      <c r="A1040" s="12" t="s">
        <v>1824</v>
      </c>
      <c r="B1040" s="28" t="s">
        <v>1825</v>
      </c>
      <c r="C1040" s="4" t="s">
        <v>127</v>
      </c>
      <c r="D1040" s="5">
        <v>74.3</v>
      </c>
      <c r="E1040" s="14">
        <v>154</v>
      </c>
      <c r="F1040" s="5">
        <v>12.4</v>
      </c>
      <c r="G1040" s="5">
        <v>10.8</v>
      </c>
      <c r="H1040" s="5">
        <v>0.7</v>
      </c>
      <c r="I1040" s="5">
        <v>0</v>
      </c>
      <c r="J1040" s="5">
        <f t="shared" si="16"/>
        <v>4.6666666666666662E-2</v>
      </c>
      <c r="K1040" s="21" t="s">
        <v>2027</v>
      </c>
      <c r="L1040" s="21" t="s">
        <v>11</v>
      </c>
      <c r="M1040" s="30">
        <v>100</v>
      </c>
    </row>
    <row r="1041" spans="1:13" x14ac:dyDescent="0.25">
      <c r="A1041" s="12" t="s">
        <v>1826</v>
      </c>
      <c r="B1041" s="28" t="s">
        <v>2032</v>
      </c>
      <c r="C1041" s="4" t="s">
        <v>29</v>
      </c>
      <c r="D1041" s="5">
        <v>49.4</v>
      </c>
      <c r="E1041" s="14">
        <v>355</v>
      </c>
      <c r="F1041" s="5">
        <v>16.3</v>
      </c>
      <c r="G1041" s="5">
        <v>31.9</v>
      </c>
      <c r="H1041" s="5">
        <v>0.7</v>
      </c>
      <c r="I1041" s="11">
        <v>0</v>
      </c>
      <c r="J1041" s="5">
        <f t="shared" si="16"/>
        <v>4.6666666666666662E-2</v>
      </c>
      <c r="K1041" s="21" t="s">
        <v>2027</v>
      </c>
      <c r="L1041" s="21" t="s">
        <v>11</v>
      </c>
      <c r="M1041" s="30">
        <v>100</v>
      </c>
    </row>
    <row r="1042" spans="1:13" x14ac:dyDescent="0.25">
      <c r="A1042" s="12" t="s">
        <v>1827</v>
      </c>
      <c r="B1042" s="28" t="s">
        <v>2033</v>
      </c>
      <c r="C1042" s="4" t="s">
        <v>29</v>
      </c>
      <c r="D1042" s="5">
        <v>87.8</v>
      </c>
      <c r="E1042" s="14">
        <v>50</v>
      </c>
      <c r="F1042" s="5">
        <v>10.8</v>
      </c>
      <c r="G1042" s="5">
        <v>0</v>
      </c>
      <c r="H1042" s="5">
        <v>0.8</v>
      </c>
      <c r="I1042" s="11">
        <v>0</v>
      </c>
      <c r="J1042" s="5">
        <f t="shared" si="16"/>
        <v>5.3333333333333337E-2</v>
      </c>
      <c r="K1042" s="21" t="s">
        <v>2027</v>
      </c>
      <c r="L1042" s="21" t="s">
        <v>11</v>
      </c>
      <c r="M1042" s="30">
        <v>100</v>
      </c>
    </row>
    <row r="1043" spans="1:13" x14ac:dyDescent="0.25">
      <c r="A1043" s="12" t="s">
        <v>1828</v>
      </c>
      <c r="B1043" s="28" t="s">
        <v>2304</v>
      </c>
      <c r="C1043" s="4" t="s">
        <v>14</v>
      </c>
      <c r="D1043" s="5">
        <v>70</v>
      </c>
      <c r="E1043" s="14">
        <v>187</v>
      </c>
      <c r="F1043" s="5">
        <v>11.8</v>
      </c>
      <c r="G1043" s="5">
        <v>14.2</v>
      </c>
      <c r="H1043" s="5">
        <v>3</v>
      </c>
      <c r="I1043" s="11">
        <v>0</v>
      </c>
      <c r="J1043" s="5">
        <f t="shared" si="16"/>
        <v>0.2</v>
      </c>
      <c r="K1043" s="21" t="s">
        <v>2027</v>
      </c>
      <c r="L1043" s="21" t="s">
        <v>11</v>
      </c>
      <c r="M1043" s="30">
        <v>100</v>
      </c>
    </row>
    <row r="1044" spans="1:13" x14ac:dyDescent="0.25">
      <c r="A1044" s="12" t="s">
        <v>1829</v>
      </c>
      <c r="B1044" s="28" t="s">
        <v>2305</v>
      </c>
      <c r="C1044" s="4" t="s">
        <v>29</v>
      </c>
      <c r="D1044" s="5">
        <v>47</v>
      </c>
      <c r="E1044" s="14">
        <v>386</v>
      </c>
      <c r="F1044" s="5">
        <v>17</v>
      </c>
      <c r="G1044" s="5">
        <v>35</v>
      </c>
      <c r="H1044" s="5">
        <v>0.8</v>
      </c>
      <c r="I1044" s="11">
        <v>0</v>
      </c>
      <c r="J1044" s="5">
        <f t="shared" si="16"/>
        <v>5.3333333333333337E-2</v>
      </c>
      <c r="K1044" s="21" t="s">
        <v>2027</v>
      </c>
      <c r="L1044" s="21" t="s">
        <v>11</v>
      </c>
      <c r="M1044" s="30">
        <v>100</v>
      </c>
    </row>
    <row r="1045" spans="1:13" x14ac:dyDescent="0.25">
      <c r="A1045" s="12" t="s">
        <v>1830</v>
      </c>
      <c r="B1045" s="28" t="s">
        <v>2306</v>
      </c>
      <c r="C1045" s="4" t="s">
        <v>29</v>
      </c>
      <c r="D1045" s="5">
        <v>88</v>
      </c>
      <c r="E1045" s="14">
        <v>54</v>
      </c>
      <c r="F1045" s="5">
        <v>11</v>
      </c>
      <c r="G1045" s="5">
        <v>0</v>
      </c>
      <c r="H1045" s="5">
        <v>0.8</v>
      </c>
      <c r="I1045" s="11">
        <v>0</v>
      </c>
      <c r="J1045" s="5">
        <f t="shared" si="16"/>
        <v>5.3333333333333337E-2</v>
      </c>
      <c r="K1045" s="21" t="s">
        <v>2027</v>
      </c>
      <c r="L1045" s="21" t="s">
        <v>11</v>
      </c>
      <c r="M1045" s="30">
        <v>100</v>
      </c>
    </row>
    <row r="1046" spans="1:13" x14ac:dyDescent="0.25">
      <c r="A1046" s="12" t="s">
        <v>1831</v>
      </c>
      <c r="B1046" s="28" t="s">
        <v>2307</v>
      </c>
      <c r="C1046" s="4" t="s">
        <v>14</v>
      </c>
      <c r="D1046" s="5">
        <v>67.7</v>
      </c>
      <c r="E1046" s="14">
        <v>187</v>
      </c>
      <c r="F1046" s="5">
        <v>10.9</v>
      </c>
      <c r="G1046" s="5">
        <v>12.4</v>
      </c>
      <c r="H1046" s="5">
        <v>7.9</v>
      </c>
      <c r="I1046" s="11">
        <v>0</v>
      </c>
      <c r="J1046" s="5">
        <f t="shared" si="16"/>
        <v>0.52666666666666673</v>
      </c>
      <c r="K1046" s="21" t="s">
        <v>2027</v>
      </c>
      <c r="L1046" s="21" t="s">
        <v>11</v>
      </c>
      <c r="M1046" s="30">
        <v>100</v>
      </c>
    </row>
    <row r="1047" spans="1:13" x14ac:dyDescent="0.25">
      <c r="A1047" s="12" t="s">
        <v>1832</v>
      </c>
      <c r="B1047" s="28" t="s">
        <v>2308</v>
      </c>
      <c r="C1047" s="4" t="s">
        <v>14</v>
      </c>
      <c r="D1047" s="5">
        <v>36</v>
      </c>
      <c r="E1047" s="14">
        <v>436</v>
      </c>
      <c r="F1047" s="5">
        <v>26.5</v>
      </c>
      <c r="G1047" s="5">
        <v>36.299999999999997</v>
      </c>
      <c r="H1047" s="5">
        <v>0.4</v>
      </c>
      <c r="I1047" s="9"/>
      <c r="J1047" s="5">
        <f t="shared" si="16"/>
        <v>2.6666666666666668E-2</v>
      </c>
      <c r="K1047" s="21" t="s">
        <v>2027</v>
      </c>
      <c r="L1047" s="21" t="s">
        <v>11</v>
      </c>
      <c r="M1047" s="30">
        <v>100</v>
      </c>
    </row>
    <row r="1048" spans="1:13" x14ac:dyDescent="0.25">
      <c r="A1048" s="12" t="s">
        <v>1833</v>
      </c>
      <c r="B1048" s="28" t="s">
        <v>1834</v>
      </c>
      <c r="C1048" s="4" t="s">
        <v>14</v>
      </c>
      <c r="D1048" s="5">
        <v>7.4</v>
      </c>
      <c r="E1048" s="14">
        <v>136</v>
      </c>
      <c r="F1048" s="5">
        <v>8.6</v>
      </c>
      <c r="G1048" s="5">
        <v>10.1</v>
      </c>
      <c r="H1048" s="5">
        <v>2.7</v>
      </c>
      <c r="I1048" s="11">
        <v>0</v>
      </c>
      <c r="J1048" s="5">
        <f t="shared" si="16"/>
        <v>0.18000000000000002</v>
      </c>
      <c r="K1048" s="21" t="s">
        <v>2027</v>
      </c>
      <c r="L1048" s="21" t="s">
        <v>11</v>
      </c>
      <c r="M1048" s="30">
        <v>100</v>
      </c>
    </row>
    <row r="1049" spans="1:13" x14ac:dyDescent="0.25">
      <c r="A1049" s="12" t="s">
        <v>1835</v>
      </c>
      <c r="B1049" s="28" t="s">
        <v>2309</v>
      </c>
      <c r="C1049" s="4" t="s">
        <v>1372</v>
      </c>
      <c r="D1049" s="5">
        <v>79.8</v>
      </c>
      <c r="E1049" s="14">
        <v>116</v>
      </c>
      <c r="F1049" s="5">
        <v>10.7</v>
      </c>
      <c r="G1049" s="5">
        <v>7</v>
      </c>
      <c r="H1049" s="5">
        <v>1.6</v>
      </c>
      <c r="I1049" s="5">
        <v>0</v>
      </c>
      <c r="J1049" s="5">
        <f t="shared" si="16"/>
        <v>0.10666666666666667</v>
      </c>
      <c r="K1049" s="21" t="s">
        <v>2027</v>
      </c>
      <c r="L1049" s="21" t="s">
        <v>11</v>
      </c>
      <c r="M1049" s="30">
        <v>100</v>
      </c>
    </row>
    <row r="1050" spans="1:13" x14ac:dyDescent="0.25">
      <c r="A1050" s="12" t="s">
        <v>1836</v>
      </c>
      <c r="B1050" s="28" t="s">
        <v>2310</v>
      </c>
      <c r="C1050" s="4" t="s">
        <v>127</v>
      </c>
      <c r="D1050" s="5">
        <v>61.9</v>
      </c>
      <c r="E1050" s="14">
        <v>251</v>
      </c>
      <c r="F1050" s="5">
        <v>16.3</v>
      </c>
      <c r="G1050" s="5">
        <v>19.399999999999999</v>
      </c>
      <c r="H1050" s="5">
        <v>1.4</v>
      </c>
      <c r="I1050" s="5">
        <v>0</v>
      </c>
      <c r="J1050" s="5">
        <f t="shared" si="16"/>
        <v>9.3333333333333324E-2</v>
      </c>
      <c r="K1050" s="21" t="s">
        <v>2027</v>
      </c>
      <c r="L1050" s="21" t="s">
        <v>11</v>
      </c>
      <c r="M1050" s="30">
        <v>100</v>
      </c>
    </row>
    <row r="1051" spans="1:13" x14ac:dyDescent="0.25">
      <c r="A1051" s="12" t="s">
        <v>1837</v>
      </c>
      <c r="B1051" s="28" t="s">
        <v>2311</v>
      </c>
      <c r="C1051" s="4" t="s">
        <v>2333</v>
      </c>
      <c r="D1051" s="5">
        <v>66.5</v>
      </c>
      <c r="E1051" s="14">
        <v>179</v>
      </c>
      <c r="F1051" s="5">
        <v>13.6</v>
      </c>
      <c r="G1051" s="5">
        <v>13.3</v>
      </c>
      <c r="H1051" s="5">
        <v>4.4000000000000004</v>
      </c>
      <c r="I1051" s="11">
        <v>0</v>
      </c>
      <c r="J1051" s="5">
        <f t="shared" si="16"/>
        <v>0.29333333333333333</v>
      </c>
      <c r="K1051" s="21" t="s">
        <v>2027</v>
      </c>
      <c r="L1051" s="21" t="s">
        <v>11</v>
      </c>
      <c r="M1051" s="30">
        <v>100</v>
      </c>
    </row>
    <row r="1052" spans="1:13" x14ac:dyDescent="0.25">
      <c r="A1052" s="12" t="s">
        <v>1838</v>
      </c>
      <c r="B1052" s="28" t="s">
        <v>2312</v>
      </c>
      <c r="C1052" s="4" t="s">
        <v>127</v>
      </c>
      <c r="D1052" s="5">
        <v>55.1</v>
      </c>
      <c r="E1052" s="14">
        <v>301</v>
      </c>
      <c r="F1052" s="5">
        <v>20</v>
      </c>
      <c r="G1052" s="5">
        <v>23.7</v>
      </c>
      <c r="H1052" s="5">
        <v>0</v>
      </c>
      <c r="I1052" s="5">
        <v>0</v>
      </c>
      <c r="J1052" s="5">
        <f t="shared" si="16"/>
        <v>0</v>
      </c>
      <c r="K1052" s="21" t="s">
        <v>2027</v>
      </c>
      <c r="L1052" s="21" t="s">
        <v>11</v>
      </c>
      <c r="M1052" s="30">
        <v>100</v>
      </c>
    </row>
    <row r="1053" spans="1:13" x14ac:dyDescent="0.25">
      <c r="A1053" s="12" t="s">
        <v>1839</v>
      </c>
      <c r="B1053" s="28" t="s">
        <v>2313</v>
      </c>
      <c r="C1053" s="4" t="s">
        <v>14</v>
      </c>
      <c r="D1053" s="5">
        <v>37.799999999999997</v>
      </c>
      <c r="E1053" s="14">
        <v>358</v>
      </c>
      <c r="F1053" s="5">
        <v>20.7</v>
      </c>
      <c r="G1053" s="5">
        <v>26.4</v>
      </c>
      <c r="H1053" s="5">
        <v>9.4</v>
      </c>
      <c r="I1053" s="11">
        <v>0</v>
      </c>
      <c r="J1053" s="5">
        <f t="shared" si="16"/>
        <v>0.62666666666666671</v>
      </c>
      <c r="K1053" s="21" t="s">
        <v>2027</v>
      </c>
      <c r="L1053" s="21" t="s">
        <v>11</v>
      </c>
      <c r="M1053" s="30">
        <v>100</v>
      </c>
    </row>
    <row r="1054" spans="1:13" x14ac:dyDescent="0.25">
      <c r="A1054" s="12" t="s">
        <v>1840</v>
      </c>
      <c r="B1054" s="28" t="s">
        <v>2314</v>
      </c>
      <c r="C1054" s="4" t="s">
        <v>247</v>
      </c>
      <c r="D1054" s="5">
        <v>36.1</v>
      </c>
      <c r="E1054" s="14">
        <v>313</v>
      </c>
      <c r="F1054" s="5">
        <v>6</v>
      </c>
      <c r="G1054" s="5">
        <v>12.2</v>
      </c>
      <c r="H1054" s="5">
        <v>44.8</v>
      </c>
      <c r="I1054" s="9"/>
      <c r="J1054" s="5">
        <f t="shared" si="16"/>
        <v>2.9866666666666664</v>
      </c>
      <c r="K1054" s="21" t="s">
        <v>2027</v>
      </c>
      <c r="L1054" s="21" t="s">
        <v>11</v>
      </c>
      <c r="M1054" s="30">
        <v>100</v>
      </c>
    </row>
    <row r="1055" spans="1:13" x14ac:dyDescent="0.25">
      <c r="A1055" s="12" t="s">
        <v>1841</v>
      </c>
      <c r="B1055" s="28" t="s">
        <v>2315</v>
      </c>
      <c r="C1055" s="4" t="s">
        <v>247</v>
      </c>
      <c r="D1055" s="5">
        <v>35</v>
      </c>
      <c r="E1055" s="14">
        <v>349</v>
      </c>
      <c r="F1055" s="5">
        <v>6.8</v>
      </c>
      <c r="G1055" s="5">
        <v>18.7</v>
      </c>
      <c r="H1055" s="5">
        <v>38.299999999999997</v>
      </c>
      <c r="I1055" s="9"/>
      <c r="J1055" s="5">
        <f t="shared" si="16"/>
        <v>2.5533333333333332</v>
      </c>
      <c r="K1055" s="21" t="s">
        <v>2027</v>
      </c>
      <c r="L1055" s="21" t="s">
        <v>11</v>
      </c>
      <c r="M1055" s="30">
        <v>100</v>
      </c>
    </row>
    <row r="1056" spans="1:13" x14ac:dyDescent="0.25">
      <c r="A1056" s="12" t="s">
        <v>1842</v>
      </c>
      <c r="B1056" s="28" t="s">
        <v>1843</v>
      </c>
      <c r="C1056" s="16" t="s">
        <v>635</v>
      </c>
      <c r="D1056" s="5">
        <v>79</v>
      </c>
      <c r="E1056" s="14">
        <v>193</v>
      </c>
      <c r="F1056" s="5">
        <v>10.6</v>
      </c>
      <c r="G1056" s="5">
        <v>12.4</v>
      </c>
      <c r="H1056" s="5">
        <v>9.6999999999999993</v>
      </c>
      <c r="I1056" s="9"/>
      <c r="J1056" s="5">
        <f t="shared" si="16"/>
        <v>0.64666666666666661</v>
      </c>
      <c r="K1056" s="21" t="s">
        <v>2027</v>
      </c>
      <c r="L1056" s="21" t="s">
        <v>11</v>
      </c>
      <c r="M1056" s="30">
        <v>100</v>
      </c>
    </row>
    <row r="1057" spans="1:13" x14ac:dyDescent="0.25">
      <c r="A1057" s="12" t="s">
        <v>1844</v>
      </c>
      <c r="B1057" s="28" t="s">
        <v>2316</v>
      </c>
      <c r="C1057" s="4" t="s">
        <v>29</v>
      </c>
      <c r="D1057" s="8">
        <v>72.5</v>
      </c>
      <c r="E1057" s="14">
        <v>204</v>
      </c>
      <c r="F1057" s="7">
        <v>2.6</v>
      </c>
      <c r="G1057" s="5">
        <v>20</v>
      </c>
      <c r="H1057" s="5">
        <v>4</v>
      </c>
      <c r="I1057" s="10">
        <v>0</v>
      </c>
      <c r="J1057" s="5">
        <f t="shared" si="16"/>
        <v>0.26666666666666666</v>
      </c>
      <c r="K1057" s="21" t="s">
        <v>2026</v>
      </c>
      <c r="L1057" s="21" t="s">
        <v>11</v>
      </c>
      <c r="M1057" s="30">
        <v>100</v>
      </c>
    </row>
    <row r="1058" spans="1:13" x14ac:dyDescent="0.25">
      <c r="A1058" s="12" t="s">
        <v>1845</v>
      </c>
      <c r="B1058" s="28" t="s">
        <v>1846</v>
      </c>
      <c r="C1058" s="4" t="s">
        <v>1372</v>
      </c>
      <c r="D1058" s="8">
        <v>88.1</v>
      </c>
      <c r="E1058" s="14">
        <v>62</v>
      </c>
      <c r="F1058" s="7">
        <v>1.5</v>
      </c>
      <c r="G1058" s="5">
        <v>3.2</v>
      </c>
      <c r="H1058" s="5">
        <v>7</v>
      </c>
      <c r="I1058" s="7">
        <v>0</v>
      </c>
      <c r="J1058" s="5">
        <f t="shared" si="16"/>
        <v>0.46666666666666667</v>
      </c>
      <c r="K1058" s="21" t="s">
        <v>2026</v>
      </c>
      <c r="L1058" s="21" t="s">
        <v>11</v>
      </c>
      <c r="M1058" s="30">
        <v>100</v>
      </c>
    </row>
    <row r="1059" spans="1:13" x14ac:dyDescent="0.25">
      <c r="A1059" s="12" t="s">
        <v>1847</v>
      </c>
      <c r="B1059" s="28" t="s">
        <v>1848</v>
      </c>
      <c r="C1059" s="4" t="s">
        <v>29</v>
      </c>
      <c r="D1059" s="8">
        <v>85.9</v>
      </c>
      <c r="E1059" s="14">
        <v>64</v>
      </c>
      <c r="F1059" s="7">
        <v>4.3</v>
      </c>
      <c r="G1059" s="5">
        <v>2.2999999999999998</v>
      </c>
      <c r="H1059" s="5">
        <v>6.6</v>
      </c>
      <c r="I1059" s="10">
        <v>0</v>
      </c>
      <c r="J1059" s="5">
        <f t="shared" si="16"/>
        <v>0.44</v>
      </c>
      <c r="K1059" s="21" t="s">
        <v>2026</v>
      </c>
      <c r="L1059" s="21" t="s">
        <v>11</v>
      </c>
      <c r="M1059" s="30">
        <v>100</v>
      </c>
    </row>
    <row r="1060" spans="1:13" x14ac:dyDescent="0.25">
      <c r="A1060" s="12" t="s">
        <v>1849</v>
      </c>
      <c r="B1060" s="28" t="s">
        <v>1850</v>
      </c>
      <c r="C1060" s="4" t="s">
        <v>29</v>
      </c>
      <c r="D1060" s="8">
        <v>73.8</v>
      </c>
      <c r="E1060" s="14">
        <v>160</v>
      </c>
      <c r="F1060" s="7">
        <v>6.3</v>
      </c>
      <c r="G1060" s="5">
        <v>12</v>
      </c>
      <c r="H1060" s="5">
        <v>7.1</v>
      </c>
      <c r="I1060" s="9"/>
      <c r="J1060" s="5">
        <f t="shared" si="16"/>
        <v>0.47333333333333333</v>
      </c>
      <c r="K1060" s="21" t="s">
        <v>2026</v>
      </c>
      <c r="L1060" s="21" t="s">
        <v>11</v>
      </c>
      <c r="M1060" s="30">
        <v>100</v>
      </c>
    </row>
    <row r="1061" spans="1:13" x14ac:dyDescent="0.25">
      <c r="A1061" s="12" t="s">
        <v>1851</v>
      </c>
      <c r="B1061" s="28" t="s">
        <v>1852</v>
      </c>
      <c r="C1061" s="4" t="s">
        <v>1372</v>
      </c>
      <c r="D1061" s="8">
        <v>91</v>
      </c>
      <c r="E1061" s="14">
        <v>40</v>
      </c>
      <c r="F1061" s="7">
        <v>2</v>
      </c>
      <c r="G1061" s="5">
        <v>1.1000000000000001</v>
      </c>
      <c r="H1061" s="5">
        <v>5.4</v>
      </c>
      <c r="I1061" s="7">
        <v>0</v>
      </c>
      <c r="J1061" s="5">
        <f t="shared" si="16"/>
        <v>0.36000000000000004</v>
      </c>
      <c r="K1061" s="21" t="s">
        <v>2026</v>
      </c>
      <c r="L1061" s="21" t="s">
        <v>11</v>
      </c>
      <c r="M1061" s="30">
        <v>100</v>
      </c>
    </row>
    <row r="1062" spans="1:13" x14ac:dyDescent="0.25">
      <c r="A1062" s="12" t="s">
        <v>1853</v>
      </c>
      <c r="B1062" s="28" t="s">
        <v>1854</v>
      </c>
      <c r="C1062" s="4" t="s">
        <v>29</v>
      </c>
      <c r="D1062" s="8">
        <v>88.3</v>
      </c>
      <c r="E1062" s="14">
        <v>61</v>
      </c>
      <c r="F1062" s="7">
        <v>3.2</v>
      </c>
      <c r="G1062" s="5">
        <v>3.5</v>
      </c>
      <c r="H1062" s="5">
        <v>4.3</v>
      </c>
      <c r="I1062" s="10">
        <v>0</v>
      </c>
      <c r="J1062" s="5">
        <f t="shared" si="16"/>
        <v>0.28666666666666668</v>
      </c>
      <c r="K1062" s="21" t="s">
        <v>2026</v>
      </c>
      <c r="L1062" s="21" t="s">
        <v>11</v>
      </c>
      <c r="M1062" s="30">
        <v>100</v>
      </c>
    </row>
    <row r="1063" spans="1:13" x14ac:dyDescent="0.25">
      <c r="A1063" s="12" t="s">
        <v>1855</v>
      </c>
      <c r="B1063" s="28" t="s">
        <v>1856</v>
      </c>
      <c r="C1063" s="4" t="s">
        <v>29</v>
      </c>
      <c r="D1063" s="8">
        <v>62.1</v>
      </c>
      <c r="E1063" s="14">
        <v>210</v>
      </c>
      <c r="F1063" s="7">
        <v>4</v>
      </c>
      <c r="G1063" s="5">
        <v>12.5</v>
      </c>
      <c r="H1063" s="5">
        <v>20.6</v>
      </c>
      <c r="I1063" s="10">
        <v>0</v>
      </c>
      <c r="J1063" s="5">
        <f t="shared" si="16"/>
        <v>1.3733333333333335</v>
      </c>
      <c r="K1063" s="21" t="s">
        <v>2026</v>
      </c>
      <c r="L1063" s="21" t="s">
        <v>11</v>
      </c>
      <c r="M1063" s="30">
        <v>100</v>
      </c>
    </row>
    <row r="1064" spans="1:13" x14ac:dyDescent="0.25">
      <c r="A1064" s="12" t="s">
        <v>1857</v>
      </c>
      <c r="B1064" s="28" t="s">
        <v>1858</v>
      </c>
      <c r="C1064" s="4" t="s">
        <v>29</v>
      </c>
      <c r="D1064" s="8">
        <v>84</v>
      </c>
      <c r="E1064" s="14">
        <v>65</v>
      </c>
      <c r="F1064" s="7">
        <v>10</v>
      </c>
      <c r="G1064" s="5">
        <v>1</v>
      </c>
      <c r="H1064" s="5">
        <v>3.5</v>
      </c>
      <c r="I1064" s="10">
        <v>0</v>
      </c>
      <c r="J1064" s="5">
        <f t="shared" si="16"/>
        <v>0.23333333333333334</v>
      </c>
      <c r="K1064" s="21" t="s">
        <v>2026</v>
      </c>
      <c r="L1064" s="21" t="s">
        <v>11</v>
      </c>
      <c r="M1064" s="30">
        <v>100</v>
      </c>
    </row>
    <row r="1065" spans="1:13" x14ac:dyDescent="0.25">
      <c r="A1065" s="12" t="s">
        <v>1859</v>
      </c>
      <c r="B1065" s="28" t="s">
        <v>1860</v>
      </c>
      <c r="C1065" s="4" t="s">
        <v>29</v>
      </c>
      <c r="D1065" s="8">
        <v>38.5</v>
      </c>
      <c r="E1065" s="14">
        <v>326</v>
      </c>
      <c r="F1065" s="7">
        <v>22.8</v>
      </c>
      <c r="G1065" s="5">
        <v>20.3</v>
      </c>
      <c r="H1065" s="5">
        <v>13.1</v>
      </c>
      <c r="I1065" s="10">
        <v>0</v>
      </c>
      <c r="J1065" s="5">
        <f t="shared" si="16"/>
        <v>0.87333333333333329</v>
      </c>
      <c r="K1065" s="21" t="s">
        <v>2026</v>
      </c>
      <c r="L1065" s="21" t="s">
        <v>11</v>
      </c>
      <c r="M1065" s="30">
        <v>100</v>
      </c>
    </row>
    <row r="1066" spans="1:13" x14ac:dyDescent="0.25">
      <c r="A1066" s="12" t="s">
        <v>1861</v>
      </c>
      <c r="B1066" s="28" t="s">
        <v>1862</v>
      </c>
      <c r="C1066" s="4" t="s">
        <v>29</v>
      </c>
      <c r="D1066" s="8">
        <v>59</v>
      </c>
      <c r="E1066" s="14">
        <v>242</v>
      </c>
      <c r="F1066" s="7">
        <v>19</v>
      </c>
      <c r="G1066" s="5">
        <v>17</v>
      </c>
      <c r="H1066" s="5">
        <v>3</v>
      </c>
      <c r="I1066" s="10">
        <v>0</v>
      </c>
      <c r="J1066" s="5">
        <f t="shared" si="16"/>
        <v>0.2</v>
      </c>
      <c r="K1066" s="21" t="s">
        <v>2026</v>
      </c>
      <c r="L1066" s="21" t="s">
        <v>11</v>
      </c>
      <c r="M1066" s="30">
        <v>100</v>
      </c>
    </row>
    <row r="1067" spans="1:13" x14ac:dyDescent="0.25">
      <c r="A1067" s="12" t="s">
        <v>1863</v>
      </c>
      <c r="B1067" s="28" t="s">
        <v>2317</v>
      </c>
      <c r="C1067" s="4" t="s">
        <v>29</v>
      </c>
      <c r="D1067" s="8">
        <v>2.5</v>
      </c>
      <c r="E1067" s="14">
        <v>418</v>
      </c>
      <c r="F1067" s="7">
        <v>19</v>
      </c>
      <c r="G1067" s="5">
        <v>9</v>
      </c>
      <c r="H1067" s="5">
        <v>65.5</v>
      </c>
      <c r="I1067" s="10">
        <v>0</v>
      </c>
      <c r="J1067" s="5">
        <f t="shared" si="16"/>
        <v>4.3666666666666663</v>
      </c>
      <c r="K1067" s="21" t="s">
        <v>2026</v>
      </c>
      <c r="L1067" s="21" t="s">
        <v>11</v>
      </c>
      <c r="M1067" s="30">
        <v>100</v>
      </c>
    </row>
    <row r="1068" spans="1:13" x14ac:dyDescent="0.25">
      <c r="A1068" s="12" t="s">
        <v>1864</v>
      </c>
      <c r="B1068" s="28" t="s">
        <v>1865</v>
      </c>
      <c r="C1068" s="4" t="s">
        <v>29</v>
      </c>
      <c r="D1068" s="8">
        <v>3.5</v>
      </c>
      <c r="E1068" s="14">
        <v>513</v>
      </c>
      <c r="F1068" s="7">
        <v>24.6</v>
      </c>
      <c r="G1068" s="5">
        <v>30</v>
      </c>
      <c r="H1068" s="5">
        <v>36.200000000000003</v>
      </c>
      <c r="I1068" s="10">
        <v>0</v>
      </c>
      <c r="J1068" s="5">
        <f t="shared" si="16"/>
        <v>2.4133333333333336</v>
      </c>
      <c r="K1068" s="21" t="s">
        <v>2026</v>
      </c>
      <c r="L1068" s="21" t="s">
        <v>11</v>
      </c>
      <c r="M1068" s="30">
        <v>100</v>
      </c>
    </row>
    <row r="1069" spans="1:13" x14ac:dyDescent="0.25">
      <c r="A1069" s="12" t="s">
        <v>1866</v>
      </c>
      <c r="B1069" s="28" t="s">
        <v>1867</v>
      </c>
      <c r="C1069" s="4" t="s">
        <v>29</v>
      </c>
      <c r="D1069" s="8">
        <v>25</v>
      </c>
      <c r="E1069" s="14">
        <v>343</v>
      </c>
      <c r="F1069" s="7">
        <v>8.1999999999999993</v>
      </c>
      <c r="G1069" s="5">
        <v>10</v>
      </c>
      <c r="H1069" s="5">
        <v>55</v>
      </c>
      <c r="I1069" s="10">
        <v>0</v>
      </c>
      <c r="J1069" s="5">
        <f t="shared" si="16"/>
        <v>3.6666666666666665</v>
      </c>
      <c r="K1069" s="21" t="s">
        <v>2026</v>
      </c>
      <c r="L1069" s="21" t="s">
        <v>11</v>
      </c>
      <c r="M1069" s="30">
        <v>100</v>
      </c>
    </row>
    <row r="1070" spans="1:13" x14ac:dyDescent="0.25">
      <c r="A1070" s="12" t="s">
        <v>1868</v>
      </c>
      <c r="B1070" s="28" t="s">
        <v>1869</v>
      </c>
      <c r="C1070" s="4" t="s">
        <v>29</v>
      </c>
      <c r="D1070" s="8">
        <v>73.7</v>
      </c>
      <c r="E1070" s="14">
        <v>138</v>
      </c>
      <c r="F1070" s="7">
        <v>7</v>
      </c>
      <c r="G1070" s="5">
        <v>7.9</v>
      </c>
      <c r="H1070" s="5">
        <v>9.9</v>
      </c>
      <c r="I1070" s="9"/>
      <c r="J1070" s="5">
        <f t="shared" si="16"/>
        <v>0.66</v>
      </c>
      <c r="K1070" s="21" t="s">
        <v>2026</v>
      </c>
      <c r="L1070" s="21" t="s">
        <v>11</v>
      </c>
      <c r="M1070" s="30">
        <v>100</v>
      </c>
    </row>
    <row r="1071" spans="1:13" x14ac:dyDescent="0.25">
      <c r="A1071" s="12" t="s">
        <v>1870</v>
      </c>
      <c r="B1071" s="28" t="s">
        <v>1871</v>
      </c>
      <c r="C1071" s="4" t="s">
        <v>29</v>
      </c>
      <c r="D1071" s="8">
        <v>3.5</v>
      </c>
      <c r="E1071" s="14">
        <v>359</v>
      </c>
      <c r="F1071" s="7">
        <v>35.6</v>
      </c>
      <c r="G1071" s="5">
        <v>1</v>
      </c>
      <c r="H1071" s="5">
        <v>52</v>
      </c>
      <c r="I1071" s="10">
        <v>0</v>
      </c>
      <c r="J1071" s="5">
        <f t="shared" si="16"/>
        <v>3.4666666666666668</v>
      </c>
      <c r="K1071" s="21" t="s">
        <v>2026</v>
      </c>
      <c r="L1071" s="21" t="s">
        <v>11</v>
      </c>
      <c r="M1071" s="30">
        <v>100</v>
      </c>
    </row>
    <row r="1072" spans="1:13" x14ac:dyDescent="0.25">
      <c r="A1072" s="12" t="s">
        <v>1872</v>
      </c>
      <c r="B1072" s="28" t="s">
        <v>1873</v>
      </c>
      <c r="C1072" s="4" t="s">
        <v>29</v>
      </c>
      <c r="D1072" s="8">
        <v>90.5</v>
      </c>
      <c r="E1072" s="14">
        <v>36</v>
      </c>
      <c r="F1072" s="7">
        <v>3.5</v>
      </c>
      <c r="G1072" s="5">
        <v>0.1</v>
      </c>
      <c r="H1072" s="5">
        <v>5.0999999999999996</v>
      </c>
      <c r="I1072" s="9"/>
      <c r="J1072" s="5">
        <f t="shared" si="16"/>
        <v>0.33999999999999997</v>
      </c>
      <c r="K1072" s="21" t="s">
        <v>2026</v>
      </c>
      <c r="L1072" s="21" t="s">
        <v>11</v>
      </c>
      <c r="M1072" s="30">
        <v>100</v>
      </c>
    </row>
    <row r="1073" spans="1:13" x14ac:dyDescent="0.25">
      <c r="A1073" s="12" t="s">
        <v>1874</v>
      </c>
      <c r="B1073" s="28" t="s">
        <v>1875</v>
      </c>
      <c r="C1073" s="4" t="s">
        <v>29</v>
      </c>
      <c r="D1073" s="8">
        <v>88</v>
      </c>
      <c r="E1073" s="14">
        <v>52</v>
      </c>
      <c r="F1073" s="7">
        <v>3.3</v>
      </c>
      <c r="G1073" s="5">
        <v>2.5</v>
      </c>
      <c r="H1073" s="5">
        <v>4</v>
      </c>
      <c r="I1073" s="10">
        <v>0</v>
      </c>
      <c r="J1073" s="5">
        <f t="shared" si="16"/>
        <v>0.26666666666666666</v>
      </c>
      <c r="K1073" s="21" t="s">
        <v>2026</v>
      </c>
      <c r="L1073" s="21" t="s">
        <v>11</v>
      </c>
      <c r="M1073" s="30">
        <v>100</v>
      </c>
    </row>
    <row r="1074" spans="1:13" x14ac:dyDescent="0.25">
      <c r="A1074" s="12" t="s">
        <v>1876</v>
      </c>
      <c r="B1074" s="28" t="s">
        <v>2318</v>
      </c>
      <c r="C1074" s="4" t="s">
        <v>29</v>
      </c>
      <c r="D1074" s="5">
        <v>70</v>
      </c>
      <c r="E1074" s="6">
        <v>180</v>
      </c>
      <c r="F1074" s="5">
        <v>4</v>
      </c>
      <c r="G1074" s="5">
        <v>15</v>
      </c>
      <c r="H1074" s="5">
        <v>10</v>
      </c>
      <c r="I1074" s="10">
        <v>2.4</v>
      </c>
      <c r="J1074" s="5">
        <f t="shared" si="16"/>
        <v>0.66666666666666663</v>
      </c>
      <c r="K1074" s="21" t="s">
        <v>2025</v>
      </c>
      <c r="L1074" s="21" t="s">
        <v>11</v>
      </c>
      <c r="M1074" s="30">
        <v>100</v>
      </c>
    </row>
    <row r="1075" spans="1:13" x14ac:dyDescent="0.25">
      <c r="A1075" s="12" t="s">
        <v>1877</v>
      </c>
      <c r="B1075" s="28" t="s">
        <v>2319</v>
      </c>
      <c r="C1075" s="4" t="s">
        <v>29</v>
      </c>
      <c r="D1075" s="5">
        <v>46.9</v>
      </c>
      <c r="E1075" s="6">
        <v>359</v>
      </c>
      <c r="F1075" s="5">
        <v>3.4</v>
      </c>
      <c r="G1075" s="5">
        <v>34.700000000000003</v>
      </c>
      <c r="H1075" s="5">
        <v>14</v>
      </c>
      <c r="I1075" s="10">
        <v>4.7</v>
      </c>
      <c r="J1075" s="5">
        <f t="shared" si="16"/>
        <v>0.93333333333333335</v>
      </c>
      <c r="K1075" s="21" t="s">
        <v>2025</v>
      </c>
      <c r="L1075" s="21" t="s">
        <v>11</v>
      </c>
      <c r="M1075" s="30">
        <v>100</v>
      </c>
    </row>
    <row r="1076" spans="1:13" x14ac:dyDescent="0.25">
      <c r="A1076" s="12" t="s">
        <v>1878</v>
      </c>
      <c r="B1076" s="28" t="s">
        <v>1879</v>
      </c>
      <c r="C1076" s="4" t="s">
        <v>29</v>
      </c>
      <c r="D1076" s="5">
        <v>0</v>
      </c>
      <c r="E1076" s="6">
        <v>902</v>
      </c>
      <c r="F1076" s="5">
        <v>0</v>
      </c>
      <c r="G1076" s="5">
        <v>100</v>
      </c>
      <c r="H1076" s="5">
        <v>0</v>
      </c>
      <c r="I1076" s="10">
        <v>0</v>
      </c>
      <c r="J1076" s="5">
        <f t="shared" si="16"/>
        <v>0</v>
      </c>
      <c r="K1076" s="21" t="s">
        <v>2025</v>
      </c>
      <c r="L1076" s="21" t="s">
        <v>11</v>
      </c>
      <c r="M1076" s="30">
        <v>100</v>
      </c>
    </row>
    <row r="1077" spans="1:13" x14ac:dyDescent="0.25">
      <c r="A1077" s="12" t="s">
        <v>1880</v>
      </c>
      <c r="B1077" s="28" t="s">
        <v>1881</v>
      </c>
      <c r="C1077" s="4" t="s">
        <v>29</v>
      </c>
      <c r="D1077" s="5">
        <v>20</v>
      </c>
      <c r="E1077" s="6">
        <v>626</v>
      </c>
      <c r="F1077" s="5">
        <v>9.1</v>
      </c>
      <c r="G1077" s="5">
        <v>65</v>
      </c>
      <c r="H1077" s="5">
        <v>1.1000000000000001</v>
      </c>
      <c r="I1077" s="10">
        <v>0</v>
      </c>
      <c r="J1077" s="5">
        <f t="shared" si="16"/>
        <v>7.3333333333333334E-2</v>
      </c>
      <c r="K1077" s="21" t="s">
        <v>2025</v>
      </c>
      <c r="L1077" s="21" t="s">
        <v>11</v>
      </c>
      <c r="M1077" s="30">
        <v>100</v>
      </c>
    </row>
    <row r="1078" spans="1:13" x14ac:dyDescent="0.25">
      <c r="A1078" s="12" t="s">
        <v>1882</v>
      </c>
      <c r="B1078" s="28" t="s">
        <v>1883</v>
      </c>
      <c r="C1078" s="4" t="s">
        <v>14</v>
      </c>
      <c r="D1078" s="5">
        <v>43.3</v>
      </c>
      <c r="E1078" s="6">
        <v>372</v>
      </c>
      <c r="F1078" s="5">
        <v>12</v>
      </c>
      <c r="G1078" s="5">
        <v>29.4</v>
      </c>
      <c r="H1078" s="5">
        <v>14.4</v>
      </c>
      <c r="I1078" s="10">
        <v>0</v>
      </c>
      <c r="J1078" s="5">
        <f t="shared" si="16"/>
        <v>0.96000000000000008</v>
      </c>
      <c r="K1078" s="21" t="s">
        <v>2025</v>
      </c>
      <c r="L1078" s="21" t="s">
        <v>11</v>
      </c>
      <c r="M1078" s="30">
        <v>100</v>
      </c>
    </row>
    <row r="1079" spans="1:13" ht="22.5" customHeight="1" x14ac:dyDescent="0.25">
      <c r="A1079" s="12" t="s">
        <v>1884</v>
      </c>
      <c r="B1079" s="28" t="s">
        <v>2320</v>
      </c>
      <c r="C1079" s="4" t="s">
        <v>29</v>
      </c>
      <c r="D1079" s="5">
        <v>5</v>
      </c>
      <c r="E1079" s="6">
        <v>818</v>
      </c>
      <c r="F1079" s="5">
        <v>1.5</v>
      </c>
      <c r="G1079" s="5">
        <v>90</v>
      </c>
      <c r="H1079" s="5">
        <v>0</v>
      </c>
      <c r="I1079" s="10">
        <v>0</v>
      </c>
      <c r="J1079" s="5">
        <f t="shared" si="16"/>
        <v>0</v>
      </c>
      <c r="K1079" s="21" t="s">
        <v>2025</v>
      </c>
      <c r="L1079" s="21" t="s">
        <v>11</v>
      </c>
      <c r="M1079" s="30">
        <v>100</v>
      </c>
    </row>
    <row r="1080" spans="1:13" x14ac:dyDescent="0.25">
      <c r="A1080" s="12" t="s">
        <v>1885</v>
      </c>
      <c r="B1080" s="28" t="s">
        <v>1886</v>
      </c>
      <c r="C1080" s="4" t="s">
        <v>29</v>
      </c>
      <c r="D1080" s="5">
        <v>0</v>
      </c>
      <c r="E1080" s="6">
        <v>902</v>
      </c>
      <c r="F1080" s="5">
        <v>0</v>
      </c>
      <c r="G1080" s="5">
        <v>100</v>
      </c>
      <c r="H1080" s="5">
        <v>0</v>
      </c>
      <c r="I1080" s="10">
        <v>0</v>
      </c>
      <c r="J1080" s="5">
        <f t="shared" si="16"/>
        <v>0</v>
      </c>
      <c r="K1080" s="21" t="s">
        <v>2025</v>
      </c>
      <c r="L1080" s="21" t="s">
        <v>11</v>
      </c>
      <c r="M1080" s="30">
        <v>100</v>
      </c>
    </row>
    <row r="1081" spans="1:13" x14ac:dyDescent="0.25">
      <c r="A1081" s="12" t="s">
        <v>1887</v>
      </c>
      <c r="B1081" s="28" t="s">
        <v>1888</v>
      </c>
      <c r="C1081" s="4" t="s">
        <v>29</v>
      </c>
      <c r="D1081" s="5">
        <v>0</v>
      </c>
      <c r="E1081" s="6">
        <v>902</v>
      </c>
      <c r="F1081" s="5">
        <v>0</v>
      </c>
      <c r="G1081" s="5">
        <v>100</v>
      </c>
      <c r="H1081" s="5">
        <v>0</v>
      </c>
      <c r="I1081" s="10">
        <v>0</v>
      </c>
      <c r="J1081" s="5">
        <f t="shared" si="16"/>
        <v>0</v>
      </c>
      <c r="K1081" s="21" t="s">
        <v>2025</v>
      </c>
      <c r="L1081" s="21" t="s">
        <v>11</v>
      </c>
      <c r="M1081" s="30">
        <v>100</v>
      </c>
    </row>
    <row r="1082" spans="1:13" x14ac:dyDescent="0.25">
      <c r="A1082" s="12" t="s">
        <v>1889</v>
      </c>
      <c r="B1082" s="28" t="s">
        <v>1890</v>
      </c>
      <c r="C1082" s="4" t="s">
        <v>29</v>
      </c>
      <c r="D1082" s="5">
        <v>0</v>
      </c>
      <c r="E1082" s="6">
        <v>902</v>
      </c>
      <c r="F1082" s="5">
        <v>0</v>
      </c>
      <c r="G1082" s="5">
        <v>100</v>
      </c>
      <c r="H1082" s="5">
        <v>0</v>
      </c>
      <c r="I1082" s="10">
        <v>0</v>
      </c>
      <c r="J1082" s="5">
        <f t="shared" si="16"/>
        <v>0</v>
      </c>
      <c r="K1082" s="21" t="s">
        <v>2025</v>
      </c>
      <c r="L1082" s="21" t="s">
        <v>11</v>
      </c>
      <c r="M1082" s="30">
        <v>100</v>
      </c>
    </row>
    <row r="1083" spans="1:13" x14ac:dyDescent="0.25">
      <c r="A1083" s="12" t="s">
        <v>1891</v>
      </c>
      <c r="B1083" s="28" t="s">
        <v>1892</v>
      </c>
      <c r="C1083" s="4" t="s">
        <v>1372</v>
      </c>
      <c r="D1083" s="5">
        <v>0.1</v>
      </c>
      <c r="E1083" s="6">
        <v>883</v>
      </c>
      <c r="F1083" s="5">
        <v>0</v>
      </c>
      <c r="G1083" s="5">
        <v>99.9</v>
      </c>
      <c r="H1083" s="5">
        <v>0</v>
      </c>
      <c r="I1083" s="7">
        <v>0</v>
      </c>
      <c r="J1083" s="5">
        <f t="shared" si="16"/>
        <v>0</v>
      </c>
      <c r="K1083" s="21" t="s">
        <v>2025</v>
      </c>
      <c r="L1083" s="21" t="s">
        <v>11</v>
      </c>
      <c r="M1083" s="30">
        <v>100</v>
      </c>
    </row>
    <row r="1084" spans="1:13" x14ac:dyDescent="0.25">
      <c r="A1084" s="12" t="s">
        <v>1893</v>
      </c>
      <c r="B1084" s="28" t="s">
        <v>1894</v>
      </c>
      <c r="C1084" s="4" t="s">
        <v>29</v>
      </c>
      <c r="D1084" s="5">
        <v>0</v>
      </c>
      <c r="E1084" s="6">
        <v>870</v>
      </c>
      <c r="F1084" s="5">
        <v>1</v>
      </c>
      <c r="G1084" s="5">
        <v>98</v>
      </c>
      <c r="H1084" s="5">
        <v>0</v>
      </c>
      <c r="I1084" s="10">
        <v>0</v>
      </c>
      <c r="J1084" s="5">
        <f t="shared" si="16"/>
        <v>0</v>
      </c>
      <c r="K1084" s="21" t="s">
        <v>2025</v>
      </c>
      <c r="L1084" s="21" t="s">
        <v>11</v>
      </c>
      <c r="M1084" s="30">
        <v>100</v>
      </c>
    </row>
    <row r="1085" spans="1:13" x14ac:dyDescent="0.25">
      <c r="A1085" s="12" t="s">
        <v>1895</v>
      </c>
      <c r="B1085" s="28" t="s">
        <v>1896</v>
      </c>
      <c r="C1085" s="4" t="s">
        <v>29</v>
      </c>
      <c r="D1085" s="5">
        <v>0</v>
      </c>
      <c r="E1085" s="6">
        <v>884</v>
      </c>
      <c r="F1085" s="5">
        <v>0</v>
      </c>
      <c r="G1085" s="5">
        <v>100</v>
      </c>
      <c r="H1085" s="5">
        <v>0</v>
      </c>
      <c r="I1085" s="10">
        <v>0</v>
      </c>
      <c r="J1085" s="5">
        <f t="shared" si="16"/>
        <v>0</v>
      </c>
      <c r="K1085" s="21" t="s">
        <v>2025</v>
      </c>
      <c r="L1085" s="21" t="s">
        <v>11</v>
      </c>
      <c r="M1085" s="30">
        <v>100</v>
      </c>
    </row>
    <row r="1086" spans="1:13" x14ac:dyDescent="0.25">
      <c r="A1086" s="12" t="s">
        <v>1897</v>
      </c>
      <c r="B1086" s="28" t="s">
        <v>1898</v>
      </c>
      <c r="C1086" s="4" t="s">
        <v>1372</v>
      </c>
      <c r="D1086" s="5">
        <v>0.1</v>
      </c>
      <c r="E1086" s="6">
        <v>881</v>
      </c>
      <c r="F1086" s="5">
        <v>0.2</v>
      </c>
      <c r="G1086" s="5">
        <v>99.7</v>
      </c>
      <c r="H1086" s="5">
        <v>0</v>
      </c>
      <c r="I1086" s="10">
        <v>0</v>
      </c>
      <c r="J1086" s="5">
        <f t="shared" si="16"/>
        <v>0</v>
      </c>
      <c r="K1086" s="21" t="s">
        <v>2025</v>
      </c>
      <c r="L1086" s="21" t="s">
        <v>11</v>
      </c>
      <c r="M1086" s="30">
        <v>100</v>
      </c>
    </row>
    <row r="1087" spans="1:13" x14ac:dyDescent="0.25">
      <c r="A1087" s="12" t="s">
        <v>1899</v>
      </c>
      <c r="B1087" s="28" t="s">
        <v>1900</v>
      </c>
      <c r="C1087" s="4" t="s">
        <v>2329</v>
      </c>
      <c r="D1087" s="5">
        <v>0</v>
      </c>
      <c r="E1087" s="6">
        <v>884</v>
      </c>
      <c r="F1087" s="5">
        <v>0</v>
      </c>
      <c r="G1087" s="5">
        <v>100</v>
      </c>
      <c r="H1087" s="11">
        <v>0</v>
      </c>
      <c r="I1087" s="10">
        <v>0</v>
      </c>
      <c r="J1087" s="5">
        <f t="shared" si="16"/>
        <v>0</v>
      </c>
      <c r="K1087" s="21" t="s">
        <v>2025</v>
      </c>
      <c r="L1087" s="21" t="s">
        <v>11</v>
      </c>
      <c r="M1087" s="30">
        <v>100</v>
      </c>
    </row>
    <row r="1088" spans="1:13" x14ac:dyDescent="0.25">
      <c r="A1088" s="12" t="s">
        <v>1901</v>
      </c>
      <c r="B1088" s="28" t="s">
        <v>1902</v>
      </c>
      <c r="C1088" s="4" t="s">
        <v>29</v>
      </c>
      <c r="D1088" s="5">
        <v>15.5</v>
      </c>
      <c r="E1088" s="6">
        <v>720</v>
      </c>
      <c r="F1088" s="5">
        <v>0.6</v>
      </c>
      <c r="G1088" s="5">
        <v>81</v>
      </c>
      <c r="H1088" s="5">
        <v>0.4</v>
      </c>
      <c r="I1088" s="10">
        <v>0</v>
      </c>
      <c r="J1088" s="5">
        <f t="shared" si="16"/>
        <v>2.6666666666666668E-2</v>
      </c>
      <c r="K1088" s="21" t="s">
        <v>2025</v>
      </c>
      <c r="L1088" s="21" t="s">
        <v>11</v>
      </c>
      <c r="M1088" s="30">
        <v>100</v>
      </c>
    </row>
    <row r="1089" spans="1:13" x14ac:dyDescent="0.25">
      <c r="A1089" s="12" t="s">
        <v>1903</v>
      </c>
      <c r="B1089" s="28" t="s">
        <v>1904</v>
      </c>
      <c r="C1089" s="4" t="s">
        <v>2329</v>
      </c>
      <c r="D1089" s="5">
        <v>16</v>
      </c>
      <c r="E1089" s="6">
        <v>742</v>
      </c>
      <c r="F1089" s="5">
        <v>0.5</v>
      </c>
      <c r="G1089" s="5">
        <v>81.599999999999994</v>
      </c>
      <c r="H1089" s="5">
        <v>1.4</v>
      </c>
      <c r="I1089" s="10">
        <v>0</v>
      </c>
      <c r="J1089" s="5">
        <f t="shared" si="16"/>
        <v>9.3333333333333324E-2</v>
      </c>
      <c r="K1089" s="21" t="s">
        <v>2025</v>
      </c>
      <c r="L1089" s="21" t="s">
        <v>11</v>
      </c>
      <c r="M1089" s="30">
        <v>100</v>
      </c>
    </row>
    <row r="1090" spans="1:13" x14ac:dyDescent="0.25">
      <c r="A1090" s="12" t="s">
        <v>1905</v>
      </c>
      <c r="B1090" s="28" t="s">
        <v>1906</v>
      </c>
      <c r="C1090" s="4" t="s">
        <v>29</v>
      </c>
      <c r="D1090" s="5">
        <v>80</v>
      </c>
      <c r="E1090" s="6">
        <v>122</v>
      </c>
      <c r="F1090" s="5">
        <v>2</v>
      </c>
      <c r="G1090" s="5">
        <v>10</v>
      </c>
      <c r="H1090" s="5">
        <v>7.6</v>
      </c>
      <c r="I1090" s="10">
        <v>1.4</v>
      </c>
      <c r="J1090" s="5">
        <f t="shared" si="16"/>
        <v>0.5066666666666666</v>
      </c>
      <c r="K1090" s="21" t="s">
        <v>2025</v>
      </c>
      <c r="L1090" s="21" t="s">
        <v>11</v>
      </c>
      <c r="M1090" s="30">
        <v>100</v>
      </c>
    </row>
    <row r="1091" spans="1:13" x14ac:dyDescent="0.25">
      <c r="A1091" s="12" t="s">
        <v>1907</v>
      </c>
      <c r="B1091" s="28" t="s">
        <v>1908</v>
      </c>
      <c r="C1091" s="4" t="s">
        <v>29</v>
      </c>
      <c r="D1091" s="5">
        <v>54.9</v>
      </c>
      <c r="E1091" s="6">
        <v>324</v>
      </c>
      <c r="F1091" s="5">
        <v>4.2</v>
      </c>
      <c r="G1091" s="5">
        <v>34.299999999999997</v>
      </c>
      <c r="H1091" s="5">
        <v>5.6</v>
      </c>
      <c r="I1091" s="10">
        <v>0</v>
      </c>
      <c r="J1091" s="5">
        <f t="shared" ref="J1091:J1147" si="17">H1091/15</f>
        <v>0.37333333333333329</v>
      </c>
      <c r="K1091" s="21" t="s">
        <v>2025</v>
      </c>
      <c r="L1091" s="21" t="s">
        <v>11</v>
      </c>
      <c r="M1091" s="30">
        <v>100</v>
      </c>
    </row>
    <row r="1092" spans="1:13" x14ac:dyDescent="0.25">
      <c r="A1092" s="12" t="s">
        <v>1909</v>
      </c>
      <c r="B1092" s="28" t="s">
        <v>1910</v>
      </c>
      <c r="C1092" s="4" t="s">
        <v>2329</v>
      </c>
      <c r="D1092" s="5">
        <v>1.4</v>
      </c>
      <c r="E1092" s="6">
        <v>527</v>
      </c>
      <c r="F1092" s="5">
        <v>2</v>
      </c>
      <c r="G1092" s="5">
        <v>29.8</v>
      </c>
      <c r="H1092" s="7">
        <v>62.7</v>
      </c>
      <c r="I1092" s="11">
        <v>6.5</v>
      </c>
      <c r="J1092" s="5">
        <f t="shared" si="17"/>
        <v>4.1800000000000006</v>
      </c>
      <c r="K1092" s="21" t="s">
        <v>2024</v>
      </c>
      <c r="L1092" s="21" t="s">
        <v>11</v>
      </c>
      <c r="M1092" s="30">
        <v>100</v>
      </c>
    </row>
    <row r="1093" spans="1:13" ht="24" customHeight="1" x14ac:dyDescent="0.25">
      <c r="A1093" s="12" t="s">
        <v>1911</v>
      </c>
      <c r="B1093" s="28" t="s">
        <v>2321</v>
      </c>
      <c r="C1093" s="4" t="s">
        <v>2329</v>
      </c>
      <c r="D1093" s="5">
        <v>2.2999999999999998</v>
      </c>
      <c r="E1093" s="6">
        <v>615</v>
      </c>
      <c r="F1093" s="5">
        <v>5.5</v>
      </c>
      <c r="G1093" s="11">
        <v>42.6</v>
      </c>
      <c r="H1093" s="7">
        <v>29.2</v>
      </c>
      <c r="I1093" s="11">
        <v>10.8</v>
      </c>
      <c r="J1093" s="5">
        <f t="shared" si="17"/>
        <v>1.9466666666666665</v>
      </c>
      <c r="K1093" s="21" t="s">
        <v>2024</v>
      </c>
      <c r="L1093" s="21" t="s">
        <v>11</v>
      </c>
      <c r="M1093" s="30">
        <v>100</v>
      </c>
    </row>
    <row r="1094" spans="1:13" x14ac:dyDescent="0.25">
      <c r="A1094" s="12" t="s">
        <v>1912</v>
      </c>
      <c r="B1094" s="28" t="s">
        <v>1913</v>
      </c>
      <c r="C1094" s="4" t="s">
        <v>2329</v>
      </c>
      <c r="D1094" s="5">
        <v>1</v>
      </c>
      <c r="E1094" s="6">
        <v>565</v>
      </c>
      <c r="F1094" s="5">
        <v>9</v>
      </c>
      <c r="G1094" s="5">
        <v>35</v>
      </c>
      <c r="H1094" s="7">
        <v>53.6</v>
      </c>
      <c r="I1094" s="11">
        <v>3.4</v>
      </c>
      <c r="J1094" s="5">
        <f t="shared" si="17"/>
        <v>3.5733333333333333</v>
      </c>
      <c r="K1094" s="21" t="s">
        <v>2024</v>
      </c>
      <c r="L1094" s="21" t="s">
        <v>11</v>
      </c>
      <c r="M1094" s="30">
        <v>100</v>
      </c>
    </row>
    <row r="1095" spans="1:13" x14ac:dyDescent="0.25">
      <c r="A1095" s="12" t="s">
        <v>1914</v>
      </c>
      <c r="B1095" s="28" t="s">
        <v>1915</v>
      </c>
      <c r="C1095" s="4" t="s">
        <v>2329</v>
      </c>
      <c r="D1095" s="5">
        <v>3.9</v>
      </c>
      <c r="E1095" s="6">
        <v>311</v>
      </c>
      <c r="F1095" s="5">
        <v>8</v>
      </c>
      <c r="G1095" s="11">
        <v>4</v>
      </c>
      <c r="H1095" s="7">
        <v>48.9</v>
      </c>
      <c r="I1095" s="5">
        <v>32.6</v>
      </c>
      <c r="J1095" s="5">
        <f t="shared" si="17"/>
        <v>3.26</v>
      </c>
      <c r="K1095" s="21" t="s">
        <v>2024</v>
      </c>
      <c r="L1095" s="21" t="s">
        <v>11</v>
      </c>
      <c r="M1095" s="30">
        <v>100</v>
      </c>
    </row>
    <row r="1096" spans="1:13" x14ac:dyDescent="0.25">
      <c r="A1096" s="12" t="s">
        <v>1916</v>
      </c>
      <c r="B1096" s="28" t="s">
        <v>1917</v>
      </c>
      <c r="C1096" s="4" t="s">
        <v>2329</v>
      </c>
      <c r="D1096" s="5">
        <v>7</v>
      </c>
      <c r="E1096" s="6">
        <v>368</v>
      </c>
      <c r="F1096" s="5">
        <v>0</v>
      </c>
      <c r="G1096" s="5">
        <v>0</v>
      </c>
      <c r="H1096" s="7">
        <v>92</v>
      </c>
      <c r="I1096" s="11">
        <v>0</v>
      </c>
      <c r="J1096" s="5">
        <f t="shared" si="17"/>
        <v>6.1333333333333337</v>
      </c>
      <c r="K1096" s="21" t="s">
        <v>2024</v>
      </c>
      <c r="L1096" s="21" t="s">
        <v>11</v>
      </c>
      <c r="M1096" s="30">
        <v>100</v>
      </c>
    </row>
    <row r="1097" spans="1:13" x14ac:dyDescent="0.25">
      <c r="A1097" s="12" t="s">
        <v>1918</v>
      </c>
      <c r="B1097" s="28" t="s">
        <v>1919</v>
      </c>
      <c r="C1097" s="4" t="s">
        <v>2329</v>
      </c>
      <c r="D1097" s="5">
        <v>10</v>
      </c>
      <c r="E1097" s="6">
        <v>386</v>
      </c>
      <c r="F1097" s="5">
        <v>3</v>
      </c>
      <c r="G1097" s="5">
        <v>10</v>
      </c>
      <c r="H1097" s="7">
        <v>76</v>
      </c>
      <c r="I1097" s="11">
        <v>0</v>
      </c>
      <c r="J1097" s="5">
        <f t="shared" si="17"/>
        <v>5.0666666666666664</v>
      </c>
      <c r="K1097" s="21" t="s">
        <v>2024</v>
      </c>
      <c r="L1097" s="21" t="s">
        <v>11</v>
      </c>
      <c r="M1097" s="30">
        <v>100</v>
      </c>
    </row>
    <row r="1098" spans="1:13" x14ac:dyDescent="0.25">
      <c r="A1098" s="12" t="s">
        <v>1920</v>
      </c>
      <c r="B1098" s="28" t="s">
        <v>1921</v>
      </c>
      <c r="C1098" s="4" t="s">
        <v>2329</v>
      </c>
      <c r="D1098" s="5">
        <v>5.4</v>
      </c>
      <c r="E1098" s="6">
        <v>394</v>
      </c>
      <c r="F1098" s="5">
        <v>0</v>
      </c>
      <c r="G1098" s="5">
        <v>0</v>
      </c>
      <c r="H1098" s="7">
        <v>94</v>
      </c>
      <c r="I1098" s="11">
        <v>0</v>
      </c>
      <c r="J1098" s="5">
        <f t="shared" si="17"/>
        <v>6.2666666666666666</v>
      </c>
      <c r="K1098" s="21" t="s">
        <v>2024</v>
      </c>
      <c r="L1098" s="21" t="s">
        <v>11</v>
      </c>
      <c r="M1098" s="30">
        <v>100</v>
      </c>
    </row>
    <row r="1099" spans="1:13" x14ac:dyDescent="0.25">
      <c r="A1099" s="12" t="s">
        <v>1922</v>
      </c>
      <c r="B1099" s="28" t="s">
        <v>1923</v>
      </c>
      <c r="C1099" s="4" t="s">
        <v>2329</v>
      </c>
      <c r="D1099" s="5">
        <v>34</v>
      </c>
      <c r="E1099" s="6">
        <v>239</v>
      </c>
      <c r="F1099" s="5">
        <v>0.5</v>
      </c>
      <c r="G1099" s="5">
        <v>0.6</v>
      </c>
      <c r="H1099" s="7">
        <v>64.5</v>
      </c>
      <c r="I1099" s="11">
        <v>1</v>
      </c>
      <c r="J1099" s="5">
        <f t="shared" si="17"/>
        <v>4.3</v>
      </c>
      <c r="K1099" s="21" t="s">
        <v>2024</v>
      </c>
      <c r="L1099" s="21" t="s">
        <v>11</v>
      </c>
      <c r="M1099" s="30">
        <v>100</v>
      </c>
    </row>
    <row r="1100" spans="1:13" x14ac:dyDescent="0.25">
      <c r="A1100" s="12" t="s">
        <v>1924</v>
      </c>
      <c r="B1100" s="28" t="s">
        <v>1925</v>
      </c>
      <c r="C1100" s="4" t="s">
        <v>1372</v>
      </c>
      <c r="D1100" s="5">
        <v>2.6</v>
      </c>
      <c r="E1100" s="6">
        <v>129</v>
      </c>
      <c r="F1100" s="11">
        <v>12.3</v>
      </c>
      <c r="G1100" s="11">
        <v>0.5</v>
      </c>
      <c r="H1100" s="7">
        <v>35</v>
      </c>
      <c r="I1100" s="11">
        <v>0</v>
      </c>
      <c r="J1100" s="5">
        <f t="shared" si="17"/>
        <v>2.3333333333333335</v>
      </c>
      <c r="K1100" s="21" t="s">
        <v>2024</v>
      </c>
      <c r="L1100" s="21" t="s">
        <v>11</v>
      </c>
      <c r="M1100" s="30">
        <v>100</v>
      </c>
    </row>
    <row r="1101" spans="1:13" x14ac:dyDescent="0.25">
      <c r="A1101" s="12" t="s">
        <v>1926</v>
      </c>
      <c r="B1101" s="28" t="s">
        <v>1927</v>
      </c>
      <c r="C1101" s="4" t="s">
        <v>2329</v>
      </c>
      <c r="D1101" s="5">
        <v>20</v>
      </c>
      <c r="E1101" s="6">
        <v>294</v>
      </c>
      <c r="F1101" s="5">
        <v>0.3</v>
      </c>
      <c r="G1101" s="5">
        <v>0</v>
      </c>
      <c r="H1101" s="7">
        <v>79.5</v>
      </c>
      <c r="I1101" s="11">
        <v>0.2</v>
      </c>
      <c r="J1101" s="5">
        <f t="shared" si="17"/>
        <v>5.3</v>
      </c>
      <c r="K1101" s="21" t="s">
        <v>2024</v>
      </c>
      <c r="L1101" s="21" t="s">
        <v>11</v>
      </c>
      <c r="M1101" s="30">
        <v>100</v>
      </c>
    </row>
    <row r="1102" spans="1:13" x14ac:dyDescent="0.25">
      <c r="A1102" s="12" t="s">
        <v>1928</v>
      </c>
      <c r="B1102" s="28" t="s">
        <v>1929</v>
      </c>
      <c r="C1102" s="4" t="s">
        <v>14</v>
      </c>
      <c r="D1102" s="5">
        <v>46.7</v>
      </c>
      <c r="E1102" s="6">
        <v>217</v>
      </c>
      <c r="F1102" s="5">
        <v>2.5</v>
      </c>
      <c r="G1102" s="5">
        <v>1</v>
      </c>
      <c r="H1102" s="7">
        <v>49.6</v>
      </c>
      <c r="I1102" s="9"/>
      <c r="J1102" s="5">
        <f t="shared" si="17"/>
        <v>3.3066666666666666</v>
      </c>
      <c r="K1102" s="21" t="s">
        <v>2024</v>
      </c>
      <c r="L1102" s="21" t="s">
        <v>11</v>
      </c>
      <c r="M1102" s="30">
        <v>100</v>
      </c>
    </row>
    <row r="1103" spans="1:13" x14ac:dyDescent="0.25">
      <c r="A1103" s="12" t="s">
        <v>1930</v>
      </c>
      <c r="B1103" s="28" t="s">
        <v>1931</v>
      </c>
      <c r="C1103" s="4" t="s">
        <v>14</v>
      </c>
      <c r="D1103" s="5">
        <v>74.400000000000006</v>
      </c>
      <c r="E1103" s="6">
        <v>104</v>
      </c>
      <c r="F1103" s="5">
        <v>1.2</v>
      </c>
      <c r="G1103" s="5">
        <v>0.5</v>
      </c>
      <c r="H1103" s="7">
        <v>23.7</v>
      </c>
      <c r="I1103" s="9"/>
      <c r="J1103" s="5">
        <f t="shared" si="17"/>
        <v>1.5799999999999998</v>
      </c>
      <c r="K1103" s="21" t="s">
        <v>2024</v>
      </c>
      <c r="L1103" s="21" t="s">
        <v>11</v>
      </c>
      <c r="M1103" s="30">
        <v>100</v>
      </c>
    </row>
    <row r="1104" spans="1:13" x14ac:dyDescent="0.25">
      <c r="A1104" s="12" t="s">
        <v>1932</v>
      </c>
      <c r="B1104" s="28" t="s">
        <v>1933</v>
      </c>
      <c r="C1104" s="4" t="s">
        <v>2329</v>
      </c>
      <c r="D1104" s="5">
        <v>21.2</v>
      </c>
      <c r="E1104" s="6">
        <v>276</v>
      </c>
      <c r="F1104" s="9"/>
      <c r="G1104" s="5">
        <v>0.1</v>
      </c>
      <c r="H1104" s="7">
        <v>71</v>
      </c>
      <c r="I1104" s="11">
        <v>0</v>
      </c>
      <c r="J1104" s="5">
        <f t="shared" si="17"/>
        <v>4.7333333333333334</v>
      </c>
      <c r="K1104" s="21" t="s">
        <v>2024</v>
      </c>
      <c r="L1104" s="21" t="s">
        <v>11</v>
      </c>
      <c r="M1104" s="30">
        <v>100</v>
      </c>
    </row>
    <row r="1105" spans="1:13" x14ac:dyDescent="0.25">
      <c r="A1105" s="12" t="s">
        <v>1934</v>
      </c>
      <c r="B1105" s="28" t="s">
        <v>1935</v>
      </c>
      <c r="C1105" s="4" t="s">
        <v>2329</v>
      </c>
      <c r="D1105" s="5">
        <v>44</v>
      </c>
      <c r="E1105" s="6">
        <v>213</v>
      </c>
      <c r="F1105" s="5">
        <v>0</v>
      </c>
      <c r="G1105" s="5">
        <v>0</v>
      </c>
      <c r="H1105" s="7">
        <v>55</v>
      </c>
      <c r="I1105" s="5">
        <v>0</v>
      </c>
      <c r="J1105" s="5">
        <f t="shared" si="17"/>
        <v>3.6666666666666665</v>
      </c>
      <c r="K1105" s="21" t="s">
        <v>2024</v>
      </c>
      <c r="L1105" s="21" t="s">
        <v>11</v>
      </c>
      <c r="M1105" s="30">
        <v>100</v>
      </c>
    </row>
    <row r="1106" spans="1:13" x14ac:dyDescent="0.25">
      <c r="A1106" s="12" t="s">
        <v>1936</v>
      </c>
      <c r="B1106" s="28" t="s">
        <v>1937</v>
      </c>
      <c r="C1106" s="4" t="s">
        <v>14</v>
      </c>
      <c r="D1106" s="5">
        <v>43.3</v>
      </c>
      <c r="E1106" s="6">
        <v>228</v>
      </c>
      <c r="F1106" s="5">
        <v>0.2</v>
      </c>
      <c r="G1106" s="5">
        <v>0.4</v>
      </c>
      <c r="H1106" s="7">
        <v>55.9</v>
      </c>
      <c r="I1106" s="11">
        <v>0</v>
      </c>
      <c r="J1106" s="5">
        <f t="shared" si="17"/>
        <v>3.7266666666666666</v>
      </c>
      <c r="K1106" s="21" t="s">
        <v>2024</v>
      </c>
      <c r="L1106" s="21" t="s">
        <v>11</v>
      </c>
      <c r="M1106" s="30">
        <v>100</v>
      </c>
    </row>
    <row r="1107" spans="1:13" x14ac:dyDescent="0.25">
      <c r="A1107" s="12" t="s">
        <v>1938</v>
      </c>
      <c r="B1107" s="28" t="s">
        <v>1939</v>
      </c>
      <c r="C1107" s="4" t="s">
        <v>1372</v>
      </c>
      <c r="D1107" s="5">
        <v>7.7</v>
      </c>
      <c r="E1107" s="6">
        <v>300</v>
      </c>
      <c r="F1107" s="5">
        <v>28.3</v>
      </c>
      <c r="G1107" s="5">
        <v>4.8</v>
      </c>
      <c r="H1107" s="7">
        <v>53.6</v>
      </c>
      <c r="I1107" s="5">
        <v>9.6</v>
      </c>
      <c r="J1107" s="5">
        <f t="shared" si="17"/>
        <v>3.5733333333333333</v>
      </c>
      <c r="K1107" s="21" t="s">
        <v>2024</v>
      </c>
      <c r="L1107" s="21" t="s">
        <v>11</v>
      </c>
      <c r="M1107" s="30">
        <v>100</v>
      </c>
    </row>
    <row r="1108" spans="1:13" x14ac:dyDescent="0.25">
      <c r="A1108" s="12" t="s">
        <v>1940</v>
      </c>
      <c r="B1108" s="28" t="s">
        <v>1941</v>
      </c>
      <c r="C1108" s="4" t="s">
        <v>1372</v>
      </c>
      <c r="D1108" s="5">
        <v>8</v>
      </c>
      <c r="E1108" s="6">
        <v>293</v>
      </c>
      <c r="F1108" s="5">
        <v>24.5</v>
      </c>
      <c r="G1108" s="5">
        <v>2.8</v>
      </c>
      <c r="H1108" s="7">
        <v>58.8</v>
      </c>
      <c r="I1108" s="5">
        <v>8.6999999999999993</v>
      </c>
      <c r="J1108" s="5">
        <f t="shared" si="17"/>
        <v>3.92</v>
      </c>
      <c r="K1108" s="21" t="s">
        <v>2024</v>
      </c>
      <c r="L1108" s="21" t="s">
        <v>11</v>
      </c>
      <c r="M1108" s="30">
        <v>100</v>
      </c>
    </row>
    <row r="1109" spans="1:13" ht="35.25" customHeight="1" x14ac:dyDescent="0.25">
      <c r="A1109" s="12" t="s">
        <v>1942</v>
      </c>
      <c r="B1109" s="28" t="s">
        <v>2322</v>
      </c>
      <c r="C1109" s="4" t="s">
        <v>1372</v>
      </c>
      <c r="D1109" s="5">
        <v>8.1</v>
      </c>
      <c r="E1109" s="6">
        <v>299</v>
      </c>
      <c r="F1109" s="5">
        <v>24.1</v>
      </c>
      <c r="G1109" s="5">
        <v>3.5</v>
      </c>
      <c r="H1109" s="7">
        <v>59</v>
      </c>
      <c r="I1109" s="5">
        <v>9.6999999999999993</v>
      </c>
      <c r="J1109" s="5">
        <f t="shared" si="17"/>
        <v>3.9333333333333331</v>
      </c>
      <c r="K1109" s="21" t="s">
        <v>2024</v>
      </c>
      <c r="L1109" s="21" t="s">
        <v>11</v>
      </c>
      <c r="M1109" s="30">
        <v>100</v>
      </c>
    </row>
    <row r="1110" spans="1:13" x14ac:dyDescent="0.25">
      <c r="A1110" s="12" t="s">
        <v>1943</v>
      </c>
      <c r="B1110" s="28" t="s">
        <v>2323</v>
      </c>
      <c r="C1110" s="4" t="s">
        <v>2328</v>
      </c>
      <c r="D1110" s="5">
        <v>66.099999999999994</v>
      </c>
      <c r="E1110" s="14">
        <v>130</v>
      </c>
      <c r="F1110" s="5">
        <v>0.5</v>
      </c>
      <c r="G1110" s="5">
        <v>1.1000000000000001</v>
      </c>
      <c r="H1110" s="5">
        <v>30.9</v>
      </c>
      <c r="I1110" s="5">
        <v>1.5</v>
      </c>
      <c r="J1110" s="5">
        <f t="shared" si="17"/>
        <v>2.06</v>
      </c>
      <c r="K1110" s="21" t="s">
        <v>2023</v>
      </c>
      <c r="L1110" s="21" t="s">
        <v>11</v>
      </c>
      <c r="M1110" s="30">
        <v>100</v>
      </c>
    </row>
    <row r="1111" spans="1:13" x14ac:dyDescent="0.25">
      <c r="A1111" s="12" t="s">
        <v>1944</v>
      </c>
      <c r="B1111" s="28" t="s">
        <v>2324</v>
      </c>
      <c r="C1111" s="4" t="s">
        <v>2328</v>
      </c>
      <c r="D1111" s="5">
        <v>75.900000000000006</v>
      </c>
      <c r="E1111" s="14">
        <v>99</v>
      </c>
      <c r="F1111" s="5">
        <v>0.8</v>
      </c>
      <c r="G1111" s="5">
        <v>1.6</v>
      </c>
      <c r="H1111" s="5">
        <v>20.3</v>
      </c>
      <c r="I1111" s="5">
        <v>2.8</v>
      </c>
      <c r="J1111" s="5">
        <f t="shared" si="17"/>
        <v>1.3533333333333333</v>
      </c>
      <c r="K1111" s="21" t="s">
        <v>2023</v>
      </c>
      <c r="L1111" s="21" t="s">
        <v>11</v>
      </c>
      <c r="M1111" s="30">
        <v>100</v>
      </c>
    </row>
    <row r="1112" spans="1:13" x14ac:dyDescent="0.25">
      <c r="A1112" s="12" t="s">
        <v>1945</v>
      </c>
      <c r="B1112" s="28" t="s">
        <v>1946</v>
      </c>
      <c r="C1112" s="4" t="s">
        <v>2328</v>
      </c>
      <c r="D1112" s="5">
        <v>32.200000000000003</v>
      </c>
      <c r="E1112" s="14">
        <v>261</v>
      </c>
      <c r="F1112" s="5">
        <v>0.9</v>
      </c>
      <c r="G1112" s="5">
        <v>1.6</v>
      </c>
      <c r="H1112" s="5">
        <v>63.3</v>
      </c>
      <c r="I1112" s="5">
        <v>5</v>
      </c>
      <c r="J1112" s="5">
        <f t="shared" si="17"/>
        <v>4.22</v>
      </c>
      <c r="K1112" s="21" t="s">
        <v>2023</v>
      </c>
      <c r="L1112" s="21" t="s">
        <v>11</v>
      </c>
      <c r="M1112" s="30">
        <v>100</v>
      </c>
    </row>
    <row r="1113" spans="1:13" x14ac:dyDescent="0.25">
      <c r="A1113" s="12" t="s">
        <v>1947</v>
      </c>
      <c r="B1113" s="28" t="s">
        <v>1948</v>
      </c>
      <c r="C1113" s="4" t="s">
        <v>2328</v>
      </c>
      <c r="D1113" s="5">
        <v>81.5</v>
      </c>
      <c r="E1113" s="14">
        <v>75</v>
      </c>
      <c r="F1113" s="5">
        <v>0.2</v>
      </c>
      <c r="G1113" s="5">
        <v>1.1000000000000001</v>
      </c>
      <c r="H1113" s="5">
        <v>16.100000000000001</v>
      </c>
      <c r="I1113" s="5">
        <v>3.4</v>
      </c>
      <c r="J1113" s="5">
        <f t="shared" si="17"/>
        <v>1.0733333333333335</v>
      </c>
      <c r="K1113" s="21" t="s">
        <v>2023</v>
      </c>
      <c r="L1113" s="21" t="s">
        <v>11</v>
      </c>
      <c r="M1113" s="30">
        <v>100</v>
      </c>
    </row>
    <row r="1114" spans="1:13" x14ac:dyDescent="0.25">
      <c r="A1114" s="12" t="s">
        <v>1949</v>
      </c>
      <c r="B1114" s="28" t="s">
        <v>2325</v>
      </c>
      <c r="C1114" s="4" t="s">
        <v>29</v>
      </c>
      <c r="D1114" s="5">
        <v>31.4</v>
      </c>
      <c r="E1114" s="14">
        <v>267</v>
      </c>
      <c r="F1114" s="5">
        <v>2.8</v>
      </c>
      <c r="G1114" s="5">
        <v>0.6</v>
      </c>
      <c r="H1114" s="5">
        <v>62.5</v>
      </c>
      <c r="I1114" s="11">
        <v>1.2</v>
      </c>
      <c r="J1114" s="5">
        <f t="shared" si="17"/>
        <v>4.166666666666667</v>
      </c>
      <c r="K1114" s="21" t="s">
        <v>2023</v>
      </c>
      <c r="L1114" s="21" t="s">
        <v>11</v>
      </c>
      <c r="M1114" s="30">
        <v>100</v>
      </c>
    </row>
    <row r="1115" spans="1:13" x14ac:dyDescent="0.25">
      <c r="A1115" s="12" t="s">
        <v>1950</v>
      </c>
      <c r="B1115" s="28" t="s">
        <v>1951</v>
      </c>
      <c r="C1115" s="4" t="s">
        <v>2328</v>
      </c>
      <c r="D1115" s="5">
        <v>65.099999999999994</v>
      </c>
      <c r="E1115" s="14">
        <v>135</v>
      </c>
      <c r="F1115" s="5">
        <v>0.8</v>
      </c>
      <c r="G1115" s="5">
        <v>0.4</v>
      </c>
      <c r="H1115" s="5">
        <v>32.1</v>
      </c>
      <c r="I1115" s="5">
        <v>10</v>
      </c>
      <c r="J1115" s="5">
        <f t="shared" si="17"/>
        <v>2.14</v>
      </c>
      <c r="K1115" s="21" t="s">
        <v>2023</v>
      </c>
      <c r="L1115" s="21" t="s">
        <v>11</v>
      </c>
      <c r="M1115" s="30">
        <v>100</v>
      </c>
    </row>
    <row r="1116" spans="1:13" x14ac:dyDescent="0.25">
      <c r="A1116" s="12" t="s">
        <v>1952</v>
      </c>
      <c r="B1116" s="28" t="s">
        <v>1953</v>
      </c>
      <c r="C1116" s="4" t="s">
        <v>29</v>
      </c>
      <c r="D1116" s="5">
        <v>88</v>
      </c>
      <c r="E1116" s="14">
        <v>46</v>
      </c>
      <c r="F1116" s="5">
        <v>1.5</v>
      </c>
      <c r="G1116" s="5">
        <v>0.3</v>
      </c>
      <c r="H1116" s="5">
        <v>9.1999999999999993</v>
      </c>
      <c r="I1116" s="11">
        <v>1.7</v>
      </c>
      <c r="J1116" s="5">
        <f t="shared" si="17"/>
        <v>0.61333333333333329</v>
      </c>
      <c r="K1116" s="21" t="s">
        <v>2023</v>
      </c>
      <c r="L1116" s="21" t="s">
        <v>11</v>
      </c>
      <c r="M1116" s="30">
        <v>100</v>
      </c>
    </row>
    <row r="1117" spans="1:13" x14ac:dyDescent="0.25">
      <c r="A1117" s="12" t="s">
        <v>1954</v>
      </c>
      <c r="B1117" s="28" t="s">
        <v>1955</v>
      </c>
      <c r="C1117" s="4" t="s">
        <v>29</v>
      </c>
      <c r="D1117" s="5">
        <v>71</v>
      </c>
      <c r="E1117" s="14">
        <v>112</v>
      </c>
      <c r="F1117" s="5">
        <v>4.5</v>
      </c>
      <c r="G1117" s="5">
        <v>0.2</v>
      </c>
      <c r="H1117" s="5">
        <v>23.1</v>
      </c>
      <c r="I1117" s="11">
        <v>0.6</v>
      </c>
      <c r="J1117" s="5">
        <f t="shared" si="17"/>
        <v>1.54</v>
      </c>
      <c r="K1117" s="21" t="s">
        <v>2023</v>
      </c>
      <c r="L1117" s="21" t="s">
        <v>11</v>
      </c>
      <c r="M1117" s="30">
        <v>100</v>
      </c>
    </row>
    <row r="1118" spans="1:13" x14ac:dyDescent="0.25">
      <c r="A1118" s="12" t="s">
        <v>1956</v>
      </c>
      <c r="B1118" s="28" t="s">
        <v>1957</v>
      </c>
      <c r="C1118" s="4" t="s">
        <v>29</v>
      </c>
      <c r="D1118" s="5">
        <v>90</v>
      </c>
      <c r="E1118" s="14">
        <v>40</v>
      </c>
      <c r="F1118" s="5">
        <v>1</v>
      </c>
      <c r="G1118" s="5">
        <v>0.8</v>
      </c>
      <c r="H1118" s="5">
        <v>7.2</v>
      </c>
      <c r="I1118" s="11">
        <v>1</v>
      </c>
      <c r="J1118" s="5">
        <f t="shared" si="17"/>
        <v>0.48000000000000004</v>
      </c>
      <c r="K1118" s="21" t="s">
        <v>2023</v>
      </c>
      <c r="L1118" s="21" t="s">
        <v>11</v>
      </c>
      <c r="M1118" s="30">
        <v>100</v>
      </c>
    </row>
    <row r="1119" spans="1:13" x14ac:dyDescent="0.25">
      <c r="A1119" s="12" t="s">
        <v>1958</v>
      </c>
      <c r="B1119" s="28" t="s">
        <v>2326</v>
      </c>
      <c r="C1119" s="4" t="s">
        <v>29</v>
      </c>
      <c r="D1119" s="5">
        <v>93</v>
      </c>
      <c r="E1119" s="14">
        <v>26</v>
      </c>
      <c r="F1119" s="5">
        <v>1</v>
      </c>
      <c r="G1119" s="5">
        <v>0.3</v>
      </c>
      <c r="H1119" s="5">
        <v>4.7</v>
      </c>
      <c r="I1119" s="11">
        <v>1.1000000000000001</v>
      </c>
      <c r="J1119" s="5">
        <f t="shared" si="17"/>
        <v>0.31333333333333335</v>
      </c>
      <c r="K1119" s="21" t="s">
        <v>2023</v>
      </c>
      <c r="L1119" s="21" t="s">
        <v>11</v>
      </c>
      <c r="M1119" s="30">
        <v>100</v>
      </c>
    </row>
    <row r="1120" spans="1:13" x14ac:dyDescent="0.25">
      <c r="A1120" s="12" t="s">
        <v>1959</v>
      </c>
      <c r="B1120" s="28" t="s">
        <v>2327</v>
      </c>
      <c r="C1120" s="4" t="s">
        <v>2328</v>
      </c>
      <c r="D1120" s="5">
        <v>90.8</v>
      </c>
      <c r="E1120" s="14">
        <v>38</v>
      </c>
      <c r="F1120" s="5">
        <v>1.6</v>
      </c>
      <c r="G1120" s="5">
        <v>0.8</v>
      </c>
      <c r="H1120" s="5">
        <v>6.3</v>
      </c>
      <c r="I1120" s="5">
        <v>1.6</v>
      </c>
      <c r="J1120" s="5">
        <f t="shared" si="17"/>
        <v>0.42</v>
      </c>
      <c r="K1120" s="21" t="s">
        <v>2023</v>
      </c>
      <c r="L1120" s="21" t="s">
        <v>11</v>
      </c>
      <c r="M1120" s="30">
        <v>100</v>
      </c>
    </row>
    <row r="1121" spans="1:13" x14ac:dyDescent="0.25">
      <c r="A1121" s="12" t="s">
        <v>1960</v>
      </c>
      <c r="B1121" s="28" t="s">
        <v>1961</v>
      </c>
      <c r="C1121" s="4" t="s">
        <v>29</v>
      </c>
      <c r="D1121" s="5">
        <v>93.4</v>
      </c>
      <c r="E1121" s="14">
        <v>26</v>
      </c>
      <c r="F1121" s="5">
        <v>0.7</v>
      </c>
      <c r="G1121" s="5">
        <v>0.3</v>
      </c>
      <c r="H1121" s="5">
        <v>5.2</v>
      </c>
      <c r="I1121" s="11">
        <v>2.6</v>
      </c>
      <c r="J1121" s="5">
        <f t="shared" si="17"/>
        <v>0.34666666666666668</v>
      </c>
      <c r="K1121" s="21" t="s">
        <v>2023</v>
      </c>
      <c r="L1121" s="21" t="s">
        <v>11</v>
      </c>
      <c r="M1121" s="30">
        <v>100</v>
      </c>
    </row>
    <row r="1122" spans="1:13" x14ac:dyDescent="0.25">
      <c r="A1122" s="12" t="s">
        <v>1962</v>
      </c>
      <c r="B1122" s="28" t="s">
        <v>1963</v>
      </c>
      <c r="C1122" s="4" t="s">
        <v>29</v>
      </c>
      <c r="D1122" s="5">
        <v>10</v>
      </c>
      <c r="E1122" s="14">
        <v>367</v>
      </c>
      <c r="F1122" s="5">
        <v>15.9</v>
      </c>
      <c r="G1122" s="5">
        <v>6.2</v>
      </c>
      <c r="H1122" s="5">
        <v>61.8</v>
      </c>
      <c r="I1122" s="11">
        <v>26.9</v>
      </c>
      <c r="J1122" s="5">
        <f t="shared" si="17"/>
        <v>4.12</v>
      </c>
      <c r="K1122" s="21" t="s">
        <v>2023</v>
      </c>
      <c r="L1122" s="21" t="s">
        <v>11</v>
      </c>
      <c r="M1122" s="30">
        <v>100</v>
      </c>
    </row>
    <row r="1123" spans="1:13" x14ac:dyDescent="0.25">
      <c r="A1123" s="12" t="s">
        <v>1964</v>
      </c>
      <c r="B1123" s="28" t="s">
        <v>1965</v>
      </c>
      <c r="C1123" s="4" t="s">
        <v>29</v>
      </c>
      <c r="D1123" s="5">
        <v>90.9</v>
      </c>
      <c r="E1123" s="14">
        <v>36</v>
      </c>
      <c r="F1123" s="5">
        <v>1</v>
      </c>
      <c r="G1123" s="5">
        <v>0.3</v>
      </c>
      <c r="H1123" s="5">
        <v>7.3</v>
      </c>
      <c r="I1123" s="11">
        <v>1.4</v>
      </c>
      <c r="J1123" s="5">
        <f t="shared" si="17"/>
        <v>0.48666666666666664</v>
      </c>
      <c r="K1123" s="21" t="s">
        <v>2023</v>
      </c>
      <c r="L1123" s="21" t="s">
        <v>11</v>
      </c>
      <c r="M1123" s="30">
        <v>100</v>
      </c>
    </row>
    <row r="1124" spans="1:13" x14ac:dyDescent="0.25">
      <c r="A1124" s="12" t="s">
        <v>1966</v>
      </c>
      <c r="B1124" s="28" t="s">
        <v>1967</v>
      </c>
      <c r="C1124" s="4" t="s">
        <v>29</v>
      </c>
      <c r="D1124" s="5">
        <v>71.2</v>
      </c>
      <c r="E1124" s="14">
        <v>120</v>
      </c>
      <c r="F1124" s="5">
        <v>4.7</v>
      </c>
      <c r="G1124" s="5">
        <v>2.4</v>
      </c>
      <c r="H1124" s="5">
        <v>19.899999999999999</v>
      </c>
      <c r="I1124" s="11">
        <v>15.2</v>
      </c>
      <c r="J1124" s="5">
        <f t="shared" si="17"/>
        <v>1.3266666666666667</v>
      </c>
      <c r="K1124" s="21" t="s">
        <v>2023</v>
      </c>
      <c r="L1124" s="21" t="s">
        <v>11</v>
      </c>
      <c r="M1124" s="30">
        <v>100</v>
      </c>
    </row>
    <row r="1125" spans="1:13" x14ac:dyDescent="0.25">
      <c r="A1125" s="12" t="s">
        <v>1968</v>
      </c>
      <c r="B1125" s="28" t="s">
        <v>1969</v>
      </c>
      <c r="C1125" s="4" t="s">
        <v>29</v>
      </c>
      <c r="D1125" s="5">
        <v>23.3</v>
      </c>
      <c r="E1125" s="14">
        <v>330</v>
      </c>
      <c r="F1125" s="5">
        <v>5.2</v>
      </c>
      <c r="G1125" s="5">
        <v>8.9</v>
      </c>
      <c r="H1125" s="5">
        <v>57.4</v>
      </c>
      <c r="I1125" s="11">
        <v>10</v>
      </c>
      <c r="J1125" s="5">
        <f t="shared" si="17"/>
        <v>3.8266666666666667</v>
      </c>
      <c r="K1125" s="21" t="s">
        <v>2023</v>
      </c>
      <c r="L1125" s="21" t="s">
        <v>11</v>
      </c>
      <c r="M1125" s="30">
        <v>100</v>
      </c>
    </row>
    <row r="1126" spans="1:13" x14ac:dyDescent="0.25">
      <c r="A1126" s="12" t="s">
        <v>1970</v>
      </c>
      <c r="B1126" s="28" t="s">
        <v>1971</v>
      </c>
      <c r="C1126" s="4" t="s">
        <v>1372</v>
      </c>
      <c r="D1126" s="5">
        <v>13.1</v>
      </c>
      <c r="E1126" s="14">
        <v>301</v>
      </c>
      <c r="F1126" s="5">
        <v>14.2</v>
      </c>
      <c r="G1126" s="5">
        <v>10.9</v>
      </c>
      <c r="H1126" s="5">
        <v>49</v>
      </c>
      <c r="I1126" s="5">
        <v>9.4</v>
      </c>
      <c r="J1126" s="5">
        <f t="shared" si="17"/>
        <v>3.2666666666666666</v>
      </c>
      <c r="K1126" s="21" t="s">
        <v>2023</v>
      </c>
      <c r="L1126" s="21" t="s">
        <v>11</v>
      </c>
      <c r="M1126" s="30">
        <v>100</v>
      </c>
    </row>
    <row r="1127" spans="1:13" x14ac:dyDescent="0.25">
      <c r="A1127" s="12" t="s">
        <v>1972</v>
      </c>
      <c r="B1127" s="28" t="s">
        <v>1973</v>
      </c>
      <c r="C1127" s="4" t="s">
        <v>29</v>
      </c>
      <c r="D1127" s="5">
        <v>55</v>
      </c>
      <c r="E1127" s="14">
        <v>51</v>
      </c>
      <c r="F1127" s="5">
        <v>1.5</v>
      </c>
      <c r="G1127" s="5">
        <v>1</v>
      </c>
      <c r="H1127" s="5">
        <v>10.1</v>
      </c>
      <c r="I1127" s="11">
        <v>12</v>
      </c>
      <c r="J1127" s="5">
        <f t="shared" si="17"/>
        <v>0.67333333333333334</v>
      </c>
      <c r="K1127" s="21" t="s">
        <v>2023</v>
      </c>
      <c r="L1127" s="21" t="s">
        <v>11</v>
      </c>
      <c r="M1127" s="30">
        <v>100</v>
      </c>
    </row>
    <row r="1128" spans="1:13" x14ac:dyDescent="0.25">
      <c r="A1128" s="12" t="s">
        <v>1974</v>
      </c>
      <c r="B1128" s="28" t="s">
        <v>1975</v>
      </c>
      <c r="C1128" s="4" t="s">
        <v>29</v>
      </c>
      <c r="D1128" s="5">
        <v>7</v>
      </c>
      <c r="E1128" s="14">
        <v>675</v>
      </c>
      <c r="F1128" s="5">
        <v>19</v>
      </c>
      <c r="G1128" s="5">
        <v>63</v>
      </c>
      <c r="H1128" s="5">
        <v>8</v>
      </c>
      <c r="I1128" s="11">
        <v>3</v>
      </c>
      <c r="J1128" s="5">
        <f t="shared" si="17"/>
        <v>0.53333333333333333</v>
      </c>
      <c r="K1128" s="21" t="s">
        <v>2023</v>
      </c>
      <c r="L1128" s="21" t="s">
        <v>11</v>
      </c>
      <c r="M1128" s="30">
        <v>100</v>
      </c>
    </row>
    <row r="1129" spans="1:13" x14ac:dyDescent="0.25">
      <c r="A1129" s="12" t="s">
        <v>1976</v>
      </c>
      <c r="B1129" s="28" t="s">
        <v>1977</v>
      </c>
      <c r="C1129" s="4" t="s">
        <v>29</v>
      </c>
      <c r="D1129" s="5">
        <v>11.2</v>
      </c>
      <c r="E1129" s="14">
        <v>418</v>
      </c>
      <c r="F1129" s="5">
        <v>14.1</v>
      </c>
      <c r="G1129" s="5">
        <v>16.100000000000001</v>
      </c>
      <c r="H1129" s="5">
        <v>54.2</v>
      </c>
      <c r="I1129" s="11">
        <v>12.3</v>
      </c>
      <c r="J1129" s="5">
        <f t="shared" si="17"/>
        <v>3.6133333333333337</v>
      </c>
      <c r="K1129" s="21" t="s">
        <v>2023</v>
      </c>
      <c r="L1129" s="21" t="s">
        <v>11</v>
      </c>
      <c r="M1129" s="30">
        <v>100</v>
      </c>
    </row>
    <row r="1130" spans="1:13" x14ac:dyDescent="0.25">
      <c r="A1130" s="12" t="s">
        <v>1978</v>
      </c>
      <c r="B1130" s="28" t="s">
        <v>1979</v>
      </c>
      <c r="C1130" s="4" t="s">
        <v>29</v>
      </c>
      <c r="D1130" s="5">
        <v>51</v>
      </c>
      <c r="E1130" s="14">
        <v>310</v>
      </c>
      <c r="F1130" s="5">
        <v>10</v>
      </c>
      <c r="G1130" s="5">
        <v>24</v>
      </c>
      <c r="H1130" s="5">
        <v>13.5</v>
      </c>
      <c r="I1130" s="9"/>
      <c r="J1130" s="5">
        <f t="shared" si="17"/>
        <v>0.9</v>
      </c>
      <c r="K1130" s="21" t="s">
        <v>2023</v>
      </c>
      <c r="L1130" s="21" t="s">
        <v>11</v>
      </c>
      <c r="M1130" s="30">
        <v>100</v>
      </c>
    </row>
    <row r="1131" spans="1:13" x14ac:dyDescent="0.25">
      <c r="A1131" s="12" t="s">
        <v>1980</v>
      </c>
      <c r="B1131" s="28" t="s">
        <v>1981</v>
      </c>
      <c r="C1131" s="4" t="s">
        <v>29</v>
      </c>
      <c r="D1131" s="8">
        <v>84.9</v>
      </c>
      <c r="E1131" s="14">
        <v>69</v>
      </c>
      <c r="F1131" s="7">
        <v>2</v>
      </c>
      <c r="G1131" s="5">
        <v>2.7</v>
      </c>
      <c r="H1131" s="5">
        <v>9.1</v>
      </c>
      <c r="I1131" s="10">
        <v>0.6</v>
      </c>
      <c r="J1131" s="5">
        <f t="shared" si="17"/>
        <v>0.60666666666666669</v>
      </c>
      <c r="K1131" s="21" t="s">
        <v>2023</v>
      </c>
      <c r="L1131" s="21" t="s">
        <v>11</v>
      </c>
      <c r="M1131" s="30">
        <v>100</v>
      </c>
    </row>
    <row r="1132" spans="1:13" x14ac:dyDescent="0.25">
      <c r="A1132" s="12" t="s">
        <v>1982</v>
      </c>
      <c r="B1132" s="28" t="s">
        <v>1983</v>
      </c>
      <c r="C1132" s="4" t="s">
        <v>29</v>
      </c>
      <c r="D1132" s="8">
        <v>12.9</v>
      </c>
      <c r="E1132" s="14">
        <v>365</v>
      </c>
      <c r="F1132" s="7">
        <v>11.5</v>
      </c>
      <c r="G1132" s="5">
        <v>6.8</v>
      </c>
      <c r="H1132" s="5">
        <v>64.400000000000006</v>
      </c>
      <c r="I1132" s="10">
        <v>1</v>
      </c>
      <c r="J1132" s="5">
        <f t="shared" si="17"/>
        <v>4.2933333333333339</v>
      </c>
      <c r="K1132" s="21" t="s">
        <v>2023</v>
      </c>
      <c r="L1132" s="21" t="s">
        <v>11</v>
      </c>
      <c r="M1132" s="30">
        <v>100</v>
      </c>
    </row>
    <row r="1133" spans="1:13" x14ac:dyDescent="0.25">
      <c r="A1133" s="12" t="s">
        <v>1984</v>
      </c>
      <c r="B1133" s="28" t="s">
        <v>1985</v>
      </c>
      <c r="C1133" s="4" t="s">
        <v>29</v>
      </c>
      <c r="D1133" s="8">
        <v>14.3</v>
      </c>
      <c r="E1133" s="14">
        <v>518</v>
      </c>
      <c r="F1133" s="7">
        <v>7.5</v>
      </c>
      <c r="G1133" s="5">
        <v>36.4</v>
      </c>
      <c r="H1133" s="5">
        <v>40.1</v>
      </c>
      <c r="I1133" s="10">
        <v>3.5</v>
      </c>
      <c r="J1133" s="5">
        <f t="shared" si="17"/>
        <v>2.6733333333333333</v>
      </c>
      <c r="K1133" s="21" t="s">
        <v>2023</v>
      </c>
      <c r="L1133" s="21" t="s">
        <v>11</v>
      </c>
      <c r="M1133" s="30">
        <v>100</v>
      </c>
    </row>
    <row r="1134" spans="1:13" x14ac:dyDescent="0.25">
      <c r="A1134" s="12" t="s">
        <v>1986</v>
      </c>
      <c r="B1134" s="28" t="s">
        <v>1987</v>
      </c>
      <c r="C1134" s="4" t="s">
        <v>14</v>
      </c>
      <c r="D1134" s="8">
        <v>59.9</v>
      </c>
      <c r="E1134" s="14">
        <v>152</v>
      </c>
      <c r="F1134" s="7">
        <v>13.2</v>
      </c>
      <c r="G1134" s="5">
        <v>0.8</v>
      </c>
      <c r="H1134" s="5">
        <v>22.9</v>
      </c>
      <c r="I1134" s="10">
        <v>1.5</v>
      </c>
      <c r="J1134" s="5">
        <f t="shared" si="17"/>
        <v>1.5266666666666666</v>
      </c>
      <c r="K1134" s="21" t="s">
        <v>2023</v>
      </c>
      <c r="L1134" s="21" t="s">
        <v>11</v>
      </c>
      <c r="M1134" s="30">
        <v>100</v>
      </c>
    </row>
    <row r="1135" spans="1:13" x14ac:dyDescent="0.25">
      <c r="A1135" s="12" t="s">
        <v>1988</v>
      </c>
      <c r="B1135" s="28" t="s">
        <v>1989</v>
      </c>
      <c r="C1135" s="4" t="s">
        <v>14</v>
      </c>
      <c r="D1135" s="8">
        <v>65.5</v>
      </c>
      <c r="E1135" s="14">
        <v>116</v>
      </c>
      <c r="F1135" s="7">
        <v>11.9</v>
      </c>
      <c r="G1135" s="5">
        <v>4.9000000000000004</v>
      </c>
      <c r="H1135" s="5">
        <v>6.1</v>
      </c>
      <c r="I1135" s="10">
        <v>3.5</v>
      </c>
      <c r="J1135" s="5">
        <f t="shared" si="17"/>
        <v>0.40666666666666662</v>
      </c>
      <c r="K1135" s="21" t="s">
        <v>2023</v>
      </c>
      <c r="L1135" s="21" t="s">
        <v>11</v>
      </c>
      <c r="M1135" s="30">
        <v>100</v>
      </c>
    </row>
    <row r="1136" spans="1:13" x14ac:dyDescent="0.25">
      <c r="A1136" s="12" t="s">
        <v>1990</v>
      </c>
      <c r="B1136" s="28" t="s">
        <v>1991</v>
      </c>
      <c r="C1136" s="4" t="s">
        <v>14</v>
      </c>
      <c r="D1136" s="8">
        <v>67.099999999999994</v>
      </c>
      <c r="E1136" s="14">
        <v>78</v>
      </c>
      <c r="F1136" s="7">
        <v>11.4</v>
      </c>
      <c r="G1136" s="5">
        <v>2</v>
      </c>
      <c r="H1136" s="5">
        <v>3.6</v>
      </c>
      <c r="I1136" s="10">
        <v>0.4</v>
      </c>
      <c r="J1136" s="5">
        <f t="shared" si="17"/>
        <v>0.24000000000000002</v>
      </c>
      <c r="K1136" s="21" t="s">
        <v>2023</v>
      </c>
      <c r="L1136" s="21" t="s">
        <v>11</v>
      </c>
      <c r="M1136" s="30">
        <v>100</v>
      </c>
    </row>
    <row r="1137" spans="1:13" x14ac:dyDescent="0.25">
      <c r="A1137" s="12" t="s">
        <v>1992</v>
      </c>
      <c r="B1137" s="28" t="s">
        <v>1993</v>
      </c>
      <c r="C1137" s="4" t="s">
        <v>29</v>
      </c>
      <c r="D1137" s="8">
        <v>94.5</v>
      </c>
      <c r="E1137" s="14">
        <v>21</v>
      </c>
      <c r="F1137" s="7">
        <v>0.1</v>
      </c>
      <c r="G1137" s="5">
        <v>0.1</v>
      </c>
      <c r="H1137" s="5">
        <v>5</v>
      </c>
      <c r="I1137" s="10">
        <v>0</v>
      </c>
      <c r="J1137" s="5">
        <f t="shared" si="17"/>
        <v>0.33333333333333331</v>
      </c>
      <c r="K1137" s="21" t="s">
        <v>2023</v>
      </c>
      <c r="L1137" s="21" t="s">
        <v>11</v>
      </c>
      <c r="M1137" s="30">
        <v>100</v>
      </c>
    </row>
    <row r="1138" spans="1:13" x14ac:dyDescent="0.25">
      <c r="A1138" s="12" t="s">
        <v>1994</v>
      </c>
      <c r="B1138" s="28" t="s">
        <v>1995</v>
      </c>
      <c r="C1138" s="4" t="s">
        <v>29</v>
      </c>
      <c r="D1138" s="8">
        <v>63</v>
      </c>
      <c r="E1138" s="14">
        <v>71</v>
      </c>
      <c r="F1138" s="7">
        <v>5.7</v>
      </c>
      <c r="G1138" s="5">
        <v>1.3</v>
      </c>
      <c r="H1138" s="5">
        <v>9</v>
      </c>
      <c r="I1138" s="10">
        <v>0</v>
      </c>
      <c r="J1138" s="5">
        <f t="shared" si="17"/>
        <v>0.6</v>
      </c>
      <c r="K1138" s="21" t="s">
        <v>2023</v>
      </c>
      <c r="L1138" s="21" t="s">
        <v>11</v>
      </c>
      <c r="M1138" s="30">
        <v>100</v>
      </c>
    </row>
    <row r="1139" spans="1:13" x14ac:dyDescent="0.25">
      <c r="A1139" s="12" t="s">
        <v>1996</v>
      </c>
      <c r="B1139" s="28" t="s">
        <v>1997</v>
      </c>
      <c r="C1139" s="4" t="s">
        <v>29</v>
      </c>
      <c r="D1139" s="8">
        <v>56</v>
      </c>
      <c r="E1139" s="14">
        <v>165</v>
      </c>
      <c r="F1139" s="7">
        <v>20</v>
      </c>
      <c r="G1139" s="5">
        <v>0.2</v>
      </c>
      <c r="H1139" s="5">
        <v>20.8</v>
      </c>
      <c r="I1139" s="9"/>
      <c r="J1139" s="5">
        <f t="shared" si="17"/>
        <v>1.3866666666666667</v>
      </c>
      <c r="K1139" s="21" t="s">
        <v>2023</v>
      </c>
      <c r="L1139" s="21" t="s">
        <v>11</v>
      </c>
      <c r="M1139" s="30">
        <v>100</v>
      </c>
    </row>
    <row r="1140" spans="1:13" x14ac:dyDescent="0.25">
      <c r="A1140" s="12" t="s">
        <v>1998</v>
      </c>
      <c r="B1140" s="28" t="s">
        <v>1999</v>
      </c>
      <c r="C1140" s="4" t="s">
        <v>2328</v>
      </c>
      <c r="D1140" s="8">
        <v>8.3000000000000007</v>
      </c>
      <c r="E1140" s="14">
        <v>345</v>
      </c>
      <c r="F1140" s="7">
        <v>23.8</v>
      </c>
      <c r="G1140" s="5">
        <v>1.4</v>
      </c>
      <c r="H1140" s="5">
        <v>59.3</v>
      </c>
      <c r="I1140" s="7">
        <v>0</v>
      </c>
      <c r="J1140" s="5">
        <f t="shared" si="17"/>
        <v>3.9533333333333331</v>
      </c>
      <c r="K1140" s="21" t="s">
        <v>2023</v>
      </c>
      <c r="L1140" s="21" t="s">
        <v>11</v>
      </c>
      <c r="M1140" s="30">
        <v>100</v>
      </c>
    </row>
    <row r="1141" spans="1:13" x14ac:dyDescent="0.25">
      <c r="A1141" s="12" t="s">
        <v>2000</v>
      </c>
      <c r="B1141" s="28" t="s">
        <v>2001</v>
      </c>
      <c r="C1141" s="4" t="s">
        <v>29</v>
      </c>
      <c r="D1141" s="8">
        <v>39</v>
      </c>
      <c r="E1141" s="14">
        <v>220</v>
      </c>
      <c r="F1141" s="7">
        <v>15</v>
      </c>
      <c r="G1141" s="5">
        <v>0.9</v>
      </c>
      <c r="H1141" s="5">
        <v>38</v>
      </c>
      <c r="I1141" s="10">
        <v>2.2999999999999998</v>
      </c>
      <c r="J1141" s="5">
        <f t="shared" si="17"/>
        <v>2.5333333333333332</v>
      </c>
      <c r="K1141" s="21" t="s">
        <v>2023</v>
      </c>
      <c r="L1141" s="21" t="s">
        <v>11</v>
      </c>
      <c r="M1141" s="30">
        <v>100</v>
      </c>
    </row>
    <row r="1142" spans="1:13" x14ac:dyDescent="0.25">
      <c r="A1142" s="12" t="s">
        <v>2002</v>
      </c>
      <c r="B1142" s="28" t="s">
        <v>2003</v>
      </c>
      <c r="C1142" s="4" t="s">
        <v>29</v>
      </c>
      <c r="D1142" s="8">
        <v>69.5</v>
      </c>
      <c r="E1142" s="14">
        <v>110</v>
      </c>
      <c r="F1142" s="7">
        <v>2</v>
      </c>
      <c r="G1142" s="5">
        <v>0.4</v>
      </c>
      <c r="H1142" s="5">
        <v>24.5</v>
      </c>
      <c r="I1142" s="10">
        <v>0.9</v>
      </c>
      <c r="J1142" s="5">
        <f t="shared" si="17"/>
        <v>1.6333333333333333</v>
      </c>
      <c r="K1142" s="21" t="s">
        <v>2023</v>
      </c>
      <c r="L1142" s="21" t="s">
        <v>11</v>
      </c>
      <c r="M1142" s="30">
        <v>100</v>
      </c>
    </row>
    <row r="1143" spans="1:13" x14ac:dyDescent="0.25">
      <c r="A1143" s="12" t="s">
        <v>2004</v>
      </c>
      <c r="B1143" s="28" t="s">
        <v>2005</v>
      </c>
      <c r="C1143" s="4" t="s">
        <v>14</v>
      </c>
      <c r="D1143" s="8">
        <v>70.099999999999994</v>
      </c>
      <c r="E1143" s="14">
        <v>110</v>
      </c>
      <c r="F1143" s="7">
        <v>1.7</v>
      </c>
      <c r="G1143" s="5">
        <v>1.3</v>
      </c>
      <c r="H1143" s="5">
        <v>21.9</v>
      </c>
      <c r="I1143" s="7">
        <v>2.6</v>
      </c>
      <c r="J1143" s="5">
        <f t="shared" si="17"/>
        <v>1.46</v>
      </c>
      <c r="K1143" s="21" t="s">
        <v>2023</v>
      </c>
      <c r="L1143" s="21" t="s">
        <v>11</v>
      </c>
      <c r="M1143" s="30">
        <v>100</v>
      </c>
    </row>
    <row r="1144" spans="1:13" x14ac:dyDescent="0.25">
      <c r="A1144" s="12" t="s">
        <v>2006</v>
      </c>
      <c r="B1144" s="28" t="s">
        <v>2007</v>
      </c>
      <c r="C1144" s="4" t="s">
        <v>2328</v>
      </c>
      <c r="D1144" s="8">
        <v>33.799999999999997</v>
      </c>
      <c r="E1144" s="14">
        <v>155</v>
      </c>
      <c r="F1144" s="7">
        <v>22.3</v>
      </c>
      <c r="G1144" s="5">
        <v>2.9</v>
      </c>
      <c r="H1144" s="5">
        <v>9.9</v>
      </c>
      <c r="I1144" s="7">
        <v>2.7</v>
      </c>
      <c r="J1144" s="5">
        <f t="shared" si="17"/>
        <v>0.66</v>
      </c>
      <c r="K1144" s="21" t="s">
        <v>2023</v>
      </c>
      <c r="L1144" s="21" t="s">
        <v>11</v>
      </c>
      <c r="M1144" s="30">
        <v>100</v>
      </c>
    </row>
    <row r="1145" spans="1:13" x14ac:dyDescent="0.25">
      <c r="A1145" s="12" t="s">
        <v>2008</v>
      </c>
      <c r="B1145" s="28" t="s">
        <v>2009</v>
      </c>
      <c r="C1145" s="4" t="s">
        <v>14</v>
      </c>
      <c r="D1145" s="8">
        <v>58.4</v>
      </c>
      <c r="E1145" s="14">
        <v>191</v>
      </c>
      <c r="F1145" s="7">
        <v>33.1</v>
      </c>
      <c r="G1145" s="5">
        <v>3.6</v>
      </c>
      <c r="H1145" s="5">
        <v>6.6</v>
      </c>
      <c r="I1145" s="10">
        <v>1.6</v>
      </c>
      <c r="J1145" s="5">
        <f t="shared" si="17"/>
        <v>0.44</v>
      </c>
      <c r="K1145" s="21" t="s">
        <v>2023</v>
      </c>
      <c r="L1145" s="21" t="s">
        <v>11</v>
      </c>
      <c r="M1145" s="30">
        <v>100</v>
      </c>
    </row>
    <row r="1146" spans="1:13" x14ac:dyDescent="0.25">
      <c r="A1146" s="12" t="s">
        <v>2010</v>
      </c>
      <c r="B1146" s="28" t="s">
        <v>2011</v>
      </c>
      <c r="C1146" s="4" t="s">
        <v>29</v>
      </c>
      <c r="D1146" s="8">
        <v>40</v>
      </c>
      <c r="E1146" s="14">
        <v>174</v>
      </c>
      <c r="F1146" s="7">
        <v>30</v>
      </c>
      <c r="G1146" s="5">
        <v>3.5</v>
      </c>
      <c r="H1146" s="5">
        <v>5.6</v>
      </c>
      <c r="I1146" s="10">
        <v>2.2000000000000002</v>
      </c>
      <c r="J1146" s="5">
        <f t="shared" si="17"/>
        <v>0.37333333333333329</v>
      </c>
      <c r="K1146" s="21" t="s">
        <v>2023</v>
      </c>
      <c r="L1146" s="21" t="s">
        <v>11</v>
      </c>
      <c r="M1146" s="30">
        <v>100</v>
      </c>
    </row>
    <row r="1147" spans="1:13" x14ac:dyDescent="0.25">
      <c r="A1147" s="19" t="s">
        <v>2012</v>
      </c>
      <c r="B1147" s="29" t="s">
        <v>2017</v>
      </c>
      <c r="C1147" s="20" t="s">
        <v>29</v>
      </c>
      <c r="D1147" s="25">
        <v>95.5</v>
      </c>
      <c r="E1147" s="22">
        <v>17</v>
      </c>
      <c r="F1147" s="23">
        <v>0.2</v>
      </c>
      <c r="G1147" s="18">
        <v>0.1</v>
      </c>
      <c r="H1147" s="18">
        <v>3.8</v>
      </c>
      <c r="I1147" s="24">
        <v>0</v>
      </c>
      <c r="J1147" s="5">
        <f t="shared" si="17"/>
        <v>0.2533333333333333</v>
      </c>
      <c r="K1147" s="21" t="s">
        <v>2022</v>
      </c>
      <c r="L1147" s="21" t="s">
        <v>11</v>
      </c>
      <c r="M1147" s="30">
        <v>100</v>
      </c>
    </row>
    <row r="1148" spans="1:13" x14ac:dyDescent="0.25">
      <c r="K1148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E396-0587-4651-8BE1-0B0DCB7F5BF9}">
  <dimension ref="A1:J93"/>
  <sheetViews>
    <sheetView zoomScale="93" zoomScaleNormal="93"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19.5703125" customWidth="1"/>
    <col min="3" max="3" width="10.140625" bestFit="1" customWidth="1"/>
    <col min="4" max="4" width="15.85546875" bestFit="1" customWidth="1"/>
    <col min="9" max="9" width="44.85546875" customWidth="1"/>
  </cols>
  <sheetData>
    <row r="1" spans="1:10" ht="27.75" x14ac:dyDescent="0.25">
      <c r="A1" s="36" t="s">
        <v>1</v>
      </c>
      <c r="B1" s="35" t="s">
        <v>2</v>
      </c>
      <c r="C1" s="31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7" t="s">
        <v>2440</v>
      </c>
      <c r="I1" s="34" t="s">
        <v>9</v>
      </c>
      <c r="J1" s="26" t="s">
        <v>2334</v>
      </c>
    </row>
    <row r="2" spans="1:10" x14ac:dyDescent="0.25">
      <c r="A2" s="33" t="s">
        <v>2342</v>
      </c>
      <c r="B2" s="33" t="s">
        <v>2343</v>
      </c>
      <c r="C2" s="33">
        <v>188.1</v>
      </c>
      <c r="D2" s="33">
        <v>2.2000000000000002</v>
      </c>
      <c r="E2" s="33">
        <v>4.2</v>
      </c>
      <c r="F2" s="33">
        <v>35.5</v>
      </c>
      <c r="G2" s="33">
        <v>1.3</v>
      </c>
      <c r="H2" s="38">
        <f>F2/15</f>
        <v>2.3666666666666667</v>
      </c>
      <c r="I2" s="33" t="s">
        <v>2344</v>
      </c>
      <c r="J2" s="30">
        <v>100</v>
      </c>
    </row>
    <row r="3" spans="1:10" x14ac:dyDescent="0.25">
      <c r="A3" s="33" t="s">
        <v>2335</v>
      </c>
      <c r="B3" s="33" t="s">
        <v>2343</v>
      </c>
      <c r="C3" s="33">
        <v>141</v>
      </c>
      <c r="D3" s="33">
        <v>4.8</v>
      </c>
      <c r="E3" s="33">
        <v>0.7</v>
      </c>
      <c r="F3" s="33">
        <v>28.3</v>
      </c>
      <c r="G3" s="33">
        <v>1.7</v>
      </c>
      <c r="H3" s="38">
        <f t="shared" ref="H3:H66" si="0">F3/15</f>
        <v>1.8866666666666667</v>
      </c>
      <c r="I3" s="33" t="s">
        <v>2344</v>
      </c>
      <c r="J3" s="30">
        <v>100</v>
      </c>
    </row>
    <row r="4" spans="1:10" x14ac:dyDescent="0.25">
      <c r="A4" s="33" t="s">
        <v>2345</v>
      </c>
      <c r="B4" s="33" t="s">
        <v>2343</v>
      </c>
      <c r="C4" s="33">
        <v>141</v>
      </c>
      <c r="D4" s="33">
        <v>4.8</v>
      </c>
      <c r="E4" s="33">
        <v>0.7</v>
      </c>
      <c r="F4" s="33">
        <v>28.3</v>
      </c>
      <c r="G4" s="33">
        <v>1.7</v>
      </c>
      <c r="H4" s="38">
        <f t="shared" si="0"/>
        <v>1.8866666666666667</v>
      </c>
      <c r="I4" s="33" t="s">
        <v>2344</v>
      </c>
      <c r="J4" s="30">
        <v>100</v>
      </c>
    </row>
    <row r="5" spans="1:10" x14ac:dyDescent="0.25">
      <c r="A5" s="33" t="s">
        <v>2346</v>
      </c>
      <c r="B5" s="33" t="s">
        <v>2343</v>
      </c>
      <c r="C5" s="33">
        <v>282</v>
      </c>
      <c r="D5" s="33">
        <v>9.6</v>
      </c>
      <c r="E5" s="33">
        <v>1.4</v>
      </c>
      <c r="F5" s="33">
        <v>56.6</v>
      </c>
      <c r="G5" s="33">
        <v>3.4</v>
      </c>
      <c r="H5" s="38">
        <f t="shared" si="0"/>
        <v>3.7733333333333334</v>
      </c>
      <c r="I5" s="33" t="s">
        <v>2344</v>
      </c>
      <c r="J5" s="30">
        <v>100</v>
      </c>
    </row>
    <row r="6" spans="1:10" x14ac:dyDescent="0.25">
      <c r="A6" s="33" t="s">
        <v>2347</v>
      </c>
      <c r="B6" s="33" t="s">
        <v>2343</v>
      </c>
      <c r="C6" s="33">
        <v>164.4</v>
      </c>
      <c r="D6" s="33">
        <v>3.7</v>
      </c>
      <c r="E6" s="33">
        <v>7.4</v>
      </c>
      <c r="F6" s="33">
        <v>20.6</v>
      </c>
      <c r="G6" s="33">
        <v>0.4</v>
      </c>
      <c r="H6" s="38">
        <f t="shared" si="0"/>
        <v>1.3733333333333335</v>
      </c>
      <c r="I6" s="33" t="s">
        <v>2344</v>
      </c>
      <c r="J6" s="30">
        <v>100</v>
      </c>
    </row>
    <row r="7" spans="1:10" x14ac:dyDescent="0.25">
      <c r="A7" s="33" t="s">
        <v>2348</v>
      </c>
      <c r="B7" s="33" t="s">
        <v>2343</v>
      </c>
      <c r="C7" s="33">
        <v>120.9</v>
      </c>
      <c r="D7" s="33">
        <v>2.8</v>
      </c>
      <c r="E7" s="33">
        <v>0.6</v>
      </c>
      <c r="F7" s="33">
        <v>27.2</v>
      </c>
      <c r="G7" s="33">
        <v>1.3</v>
      </c>
      <c r="H7" s="38">
        <f t="shared" si="0"/>
        <v>1.8133333333333332</v>
      </c>
      <c r="I7" s="33" t="s">
        <v>2344</v>
      </c>
      <c r="J7" s="30">
        <v>100</v>
      </c>
    </row>
    <row r="8" spans="1:10" x14ac:dyDescent="0.25">
      <c r="A8" s="33" t="s">
        <v>2349</v>
      </c>
      <c r="B8" s="33" t="s">
        <v>2343</v>
      </c>
      <c r="C8" s="33">
        <v>130</v>
      </c>
      <c r="D8" s="33">
        <v>2.4</v>
      </c>
      <c r="E8" s="33">
        <v>0.2</v>
      </c>
      <c r="F8" s="33">
        <v>28.6</v>
      </c>
      <c r="G8" s="33">
        <v>0.3</v>
      </c>
      <c r="H8" s="38">
        <f t="shared" si="0"/>
        <v>1.9066666666666667</v>
      </c>
      <c r="I8" s="33" t="s">
        <v>2344</v>
      </c>
      <c r="J8" s="30">
        <v>100</v>
      </c>
    </row>
    <row r="9" spans="1:10" x14ac:dyDescent="0.25">
      <c r="A9" s="33" t="s">
        <v>2350</v>
      </c>
      <c r="B9" s="33" t="s">
        <v>2343</v>
      </c>
      <c r="C9" s="33">
        <v>381</v>
      </c>
      <c r="D9" s="33">
        <v>0.3</v>
      </c>
      <c r="E9" s="33">
        <v>0.1</v>
      </c>
      <c r="F9" s="33">
        <v>91.3</v>
      </c>
      <c r="G9" s="33">
        <v>0.9</v>
      </c>
      <c r="H9" s="38">
        <f t="shared" si="0"/>
        <v>6.0866666666666669</v>
      </c>
      <c r="I9" s="33" t="s">
        <v>2344</v>
      </c>
      <c r="J9" s="30">
        <v>100</v>
      </c>
    </row>
    <row r="10" spans="1:10" x14ac:dyDescent="0.25">
      <c r="A10" s="33" t="s">
        <v>2351</v>
      </c>
      <c r="B10" s="33" t="s">
        <v>2343</v>
      </c>
      <c r="C10" s="33">
        <v>369</v>
      </c>
      <c r="D10" s="33">
        <v>23.6</v>
      </c>
      <c r="E10" s="33">
        <v>3.9</v>
      </c>
      <c r="F10" s="33">
        <v>62.7</v>
      </c>
      <c r="G10" s="33">
        <v>20.3</v>
      </c>
      <c r="H10" s="38">
        <f t="shared" si="0"/>
        <v>4.1800000000000006</v>
      </c>
      <c r="I10" s="33" t="s">
        <v>2438</v>
      </c>
      <c r="J10" s="30">
        <v>100</v>
      </c>
    </row>
    <row r="11" spans="1:10" x14ac:dyDescent="0.25">
      <c r="A11" s="33" t="s">
        <v>2352</v>
      </c>
      <c r="B11" s="33" t="s">
        <v>2343</v>
      </c>
      <c r="C11" s="33">
        <v>272.7</v>
      </c>
      <c r="D11" s="33">
        <v>8</v>
      </c>
      <c r="E11" s="33">
        <v>15</v>
      </c>
      <c r="F11" s="33">
        <v>22</v>
      </c>
      <c r="G11" s="33">
        <v>2</v>
      </c>
      <c r="H11" s="38">
        <f t="shared" si="0"/>
        <v>1.4666666666666666</v>
      </c>
      <c r="I11" s="33" t="s">
        <v>2438</v>
      </c>
      <c r="J11" s="30">
        <v>100</v>
      </c>
    </row>
    <row r="12" spans="1:10" x14ac:dyDescent="0.25">
      <c r="A12" s="33" t="s">
        <v>2353</v>
      </c>
      <c r="B12" s="33" t="s">
        <v>2343</v>
      </c>
      <c r="C12" s="33">
        <v>292.10000000000002</v>
      </c>
      <c r="D12" s="33">
        <v>14.7</v>
      </c>
      <c r="E12" s="33">
        <v>21.3</v>
      </c>
      <c r="F12" s="33">
        <v>15.5</v>
      </c>
      <c r="G12" s="33">
        <v>2.1</v>
      </c>
      <c r="H12" s="38">
        <f t="shared" si="0"/>
        <v>1.0333333333333334</v>
      </c>
      <c r="I12" s="33" t="s">
        <v>2438</v>
      </c>
      <c r="J12" s="30">
        <v>100</v>
      </c>
    </row>
    <row r="13" spans="1:10" x14ac:dyDescent="0.25">
      <c r="A13" s="33" t="s">
        <v>2354</v>
      </c>
      <c r="B13" s="33" t="s">
        <v>2343</v>
      </c>
      <c r="C13" s="33">
        <v>370</v>
      </c>
      <c r="D13" s="33">
        <v>23.5</v>
      </c>
      <c r="E13" s="33">
        <v>29.9</v>
      </c>
      <c r="F13" s="33">
        <v>0.1</v>
      </c>
      <c r="G13" s="33">
        <v>0</v>
      </c>
      <c r="H13" s="38">
        <f t="shared" si="0"/>
        <v>6.6666666666666671E-3</v>
      </c>
      <c r="I13" s="33" t="s">
        <v>2355</v>
      </c>
      <c r="J13" s="30">
        <v>100</v>
      </c>
    </row>
    <row r="14" spans="1:10" x14ac:dyDescent="0.25">
      <c r="A14" s="33" t="s">
        <v>2337</v>
      </c>
      <c r="B14" s="33" t="s">
        <v>2343</v>
      </c>
      <c r="C14" s="33">
        <v>284.89999999999998</v>
      </c>
      <c r="D14" s="33">
        <v>26.9</v>
      </c>
      <c r="E14" s="33">
        <v>18.899999999999999</v>
      </c>
      <c r="F14" s="33">
        <v>0</v>
      </c>
      <c r="G14" s="33">
        <v>0</v>
      </c>
      <c r="H14" s="38">
        <f t="shared" si="0"/>
        <v>0</v>
      </c>
      <c r="I14" s="33" t="s">
        <v>2355</v>
      </c>
      <c r="J14" s="30">
        <v>100</v>
      </c>
    </row>
    <row r="15" spans="1:10" x14ac:dyDescent="0.25">
      <c r="A15" s="33" t="s">
        <v>2339</v>
      </c>
      <c r="B15" s="33" t="s">
        <v>2343</v>
      </c>
      <c r="C15" s="33">
        <v>268.89999999999998</v>
      </c>
      <c r="D15" s="33">
        <v>24.9</v>
      </c>
      <c r="E15" s="33">
        <v>18</v>
      </c>
      <c r="F15" s="33">
        <v>0</v>
      </c>
      <c r="G15" s="33">
        <v>0</v>
      </c>
      <c r="H15" s="38">
        <f t="shared" si="0"/>
        <v>0</v>
      </c>
      <c r="I15" s="33" t="s">
        <v>2355</v>
      </c>
      <c r="J15" s="30">
        <v>100</v>
      </c>
    </row>
    <row r="16" spans="1:10" x14ac:dyDescent="0.25">
      <c r="A16" s="33" t="s">
        <v>2336</v>
      </c>
      <c r="B16" s="33" t="s">
        <v>2343</v>
      </c>
      <c r="C16" s="33">
        <v>268.89999999999998</v>
      </c>
      <c r="D16" s="33">
        <v>24.9</v>
      </c>
      <c r="E16" s="33">
        <v>18</v>
      </c>
      <c r="F16" s="33">
        <v>0</v>
      </c>
      <c r="G16" s="33">
        <v>0</v>
      </c>
      <c r="H16" s="38">
        <f t="shared" si="0"/>
        <v>0</v>
      </c>
      <c r="I16" s="33" t="s">
        <v>2355</v>
      </c>
      <c r="J16" s="30">
        <v>100</v>
      </c>
    </row>
    <row r="17" spans="1:10" x14ac:dyDescent="0.25">
      <c r="A17" s="33" t="s">
        <v>2340</v>
      </c>
      <c r="B17" s="33" t="s">
        <v>2343</v>
      </c>
      <c r="C17" s="33">
        <v>157</v>
      </c>
      <c r="D17" s="33">
        <v>24.4</v>
      </c>
      <c r="E17" s="33">
        <v>5.5</v>
      </c>
      <c r="F17" s="33">
        <v>0.9</v>
      </c>
      <c r="G17" s="33">
        <v>0</v>
      </c>
      <c r="H17" s="38">
        <f t="shared" si="0"/>
        <v>6.0000000000000005E-2</v>
      </c>
      <c r="I17" s="33" t="s">
        <v>2355</v>
      </c>
      <c r="J17" s="30">
        <v>100</v>
      </c>
    </row>
    <row r="18" spans="1:10" x14ac:dyDescent="0.25">
      <c r="A18" s="33" t="s">
        <v>2356</v>
      </c>
      <c r="B18" s="33" t="s">
        <v>2343</v>
      </c>
      <c r="C18" s="33">
        <v>348.9</v>
      </c>
      <c r="D18" s="33">
        <v>7.6</v>
      </c>
      <c r="E18" s="33">
        <v>0.4</v>
      </c>
      <c r="F18" s="33">
        <v>82.4</v>
      </c>
      <c r="G18" s="33">
        <v>4.3</v>
      </c>
      <c r="H18" s="38">
        <f t="shared" si="0"/>
        <v>5.4933333333333341</v>
      </c>
      <c r="I18" s="33" t="s">
        <v>2355</v>
      </c>
      <c r="J18" s="30">
        <v>100</v>
      </c>
    </row>
    <row r="19" spans="1:10" x14ac:dyDescent="0.25">
      <c r="A19" s="33" t="s">
        <v>2357</v>
      </c>
      <c r="B19" s="33" t="s">
        <v>2343</v>
      </c>
      <c r="C19" s="33">
        <v>285.10000000000002</v>
      </c>
      <c r="D19" s="33">
        <v>11.5</v>
      </c>
      <c r="E19" s="33">
        <v>26.9</v>
      </c>
      <c r="F19" s="33">
        <v>0</v>
      </c>
      <c r="G19" s="33">
        <v>0</v>
      </c>
      <c r="H19" s="38">
        <f t="shared" si="0"/>
        <v>0</v>
      </c>
      <c r="I19" s="33" t="s">
        <v>2355</v>
      </c>
      <c r="J19" s="30">
        <v>100</v>
      </c>
    </row>
    <row r="20" spans="1:10" x14ac:dyDescent="0.25">
      <c r="A20" s="33" t="s">
        <v>2358</v>
      </c>
      <c r="B20" s="33" t="s">
        <v>2343</v>
      </c>
      <c r="C20" s="33">
        <v>93.9</v>
      </c>
      <c r="D20" s="33">
        <v>14.1</v>
      </c>
      <c r="E20" s="33">
        <v>3.8</v>
      </c>
      <c r="F20" s="33">
        <v>0</v>
      </c>
      <c r="G20" s="33">
        <v>0</v>
      </c>
      <c r="H20" s="38">
        <f t="shared" si="0"/>
        <v>0</v>
      </c>
      <c r="I20" s="33" t="s">
        <v>2355</v>
      </c>
      <c r="J20" s="30">
        <v>100</v>
      </c>
    </row>
    <row r="21" spans="1:10" x14ac:dyDescent="0.25">
      <c r="A21" s="33" t="s">
        <v>2341</v>
      </c>
      <c r="B21" s="33" t="s">
        <v>2343</v>
      </c>
      <c r="C21" s="33">
        <v>185</v>
      </c>
      <c r="D21" s="33">
        <v>12.8</v>
      </c>
      <c r="E21" s="33">
        <v>13.8</v>
      </c>
      <c r="F21" s="33">
        <v>1.5</v>
      </c>
      <c r="G21" s="33">
        <v>0</v>
      </c>
      <c r="H21" s="38">
        <f t="shared" si="0"/>
        <v>0.1</v>
      </c>
      <c r="I21" s="33" t="s">
        <v>2359</v>
      </c>
      <c r="J21" s="30">
        <v>100</v>
      </c>
    </row>
    <row r="22" spans="1:10" x14ac:dyDescent="0.25">
      <c r="A22" s="33" t="s">
        <v>2360</v>
      </c>
      <c r="B22" s="33" t="s">
        <v>2343</v>
      </c>
      <c r="C22" s="33">
        <v>98</v>
      </c>
      <c r="D22" s="33">
        <v>18.100000000000001</v>
      </c>
      <c r="E22" s="33">
        <v>2.4</v>
      </c>
      <c r="F22" s="33">
        <v>0</v>
      </c>
      <c r="G22" s="33">
        <v>0</v>
      </c>
      <c r="H22" s="38">
        <f t="shared" si="0"/>
        <v>0</v>
      </c>
      <c r="I22" s="33" t="s">
        <v>2361</v>
      </c>
      <c r="J22" s="30">
        <v>100</v>
      </c>
    </row>
    <row r="23" spans="1:10" x14ac:dyDescent="0.25">
      <c r="A23" s="33" t="s">
        <v>2362</v>
      </c>
      <c r="B23" s="33" t="s">
        <v>2343</v>
      </c>
      <c r="C23" s="33">
        <v>53.1</v>
      </c>
      <c r="D23" s="33">
        <v>9.3000000000000007</v>
      </c>
      <c r="E23" s="33">
        <v>1.5</v>
      </c>
      <c r="F23" s="33">
        <v>0</v>
      </c>
      <c r="G23" s="33">
        <v>0</v>
      </c>
      <c r="H23" s="38">
        <f t="shared" si="0"/>
        <v>0</v>
      </c>
      <c r="I23" s="33" t="s">
        <v>2361</v>
      </c>
      <c r="J23" s="30">
        <v>100</v>
      </c>
    </row>
    <row r="24" spans="1:10" x14ac:dyDescent="0.25">
      <c r="A24" s="33" t="s">
        <v>2363</v>
      </c>
      <c r="B24" s="33" t="s">
        <v>2343</v>
      </c>
      <c r="C24" s="33">
        <v>335.1</v>
      </c>
      <c r="D24" s="33">
        <v>58.6</v>
      </c>
      <c r="E24" s="33">
        <v>9.4</v>
      </c>
      <c r="F24" s="33">
        <v>0</v>
      </c>
      <c r="G24" s="33">
        <v>0</v>
      </c>
      <c r="H24" s="38">
        <f t="shared" si="0"/>
        <v>0</v>
      </c>
      <c r="I24" s="33" t="s">
        <v>2361</v>
      </c>
      <c r="J24" s="30">
        <v>100</v>
      </c>
    </row>
    <row r="25" spans="1:10" x14ac:dyDescent="0.25">
      <c r="A25" s="33" t="s">
        <v>2364</v>
      </c>
      <c r="B25" s="33" t="s">
        <v>2343</v>
      </c>
      <c r="C25" s="33">
        <v>335.1</v>
      </c>
      <c r="D25" s="33">
        <v>58.6</v>
      </c>
      <c r="E25" s="33">
        <v>9.4</v>
      </c>
      <c r="F25" s="33">
        <v>0</v>
      </c>
      <c r="G25" s="33">
        <v>0</v>
      </c>
      <c r="H25" s="38">
        <f t="shared" si="0"/>
        <v>0</v>
      </c>
      <c r="I25" s="33" t="s">
        <v>2361</v>
      </c>
      <c r="J25" s="30">
        <v>100</v>
      </c>
    </row>
    <row r="26" spans="1:10" x14ac:dyDescent="0.25">
      <c r="A26" s="33" t="s">
        <v>2338</v>
      </c>
      <c r="B26" s="33" t="s">
        <v>2343</v>
      </c>
      <c r="C26" s="33">
        <v>103</v>
      </c>
      <c r="D26" s="33">
        <v>14.3</v>
      </c>
      <c r="E26" s="33">
        <v>2.7</v>
      </c>
      <c r="F26" s="33">
        <v>4.4000000000000004</v>
      </c>
      <c r="G26" s="33">
        <v>0</v>
      </c>
      <c r="H26" s="38">
        <f t="shared" si="0"/>
        <v>0.29333333333333333</v>
      </c>
      <c r="I26" s="33" t="s">
        <v>2361</v>
      </c>
      <c r="J26" s="30">
        <v>100</v>
      </c>
    </row>
    <row r="27" spans="1:10" x14ac:dyDescent="0.25">
      <c r="A27" s="33" t="s">
        <v>2365</v>
      </c>
      <c r="B27" s="33" t="s">
        <v>2343</v>
      </c>
      <c r="C27" s="33">
        <v>79.099999999999994</v>
      </c>
      <c r="D27" s="33">
        <v>16.7</v>
      </c>
      <c r="E27" s="33">
        <v>0.9</v>
      </c>
      <c r="F27" s="33">
        <v>0</v>
      </c>
      <c r="G27" s="33">
        <v>0</v>
      </c>
      <c r="H27" s="38">
        <f t="shared" si="0"/>
        <v>0</v>
      </c>
      <c r="I27" s="33" t="s">
        <v>2361</v>
      </c>
      <c r="J27" s="30">
        <v>100</v>
      </c>
    </row>
    <row r="28" spans="1:10" x14ac:dyDescent="0.25">
      <c r="A28" s="33" t="s">
        <v>2366</v>
      </c>
      <c r="B28" s="33" t="s">
        <v>2343</v>
      </c>
      <c r="C28" s="33">
        <v>305.89999999999998</v>
      </c>
      <c r="D28" s="33">
        <v>66.400000000000006</v>
      </c>
      <c r="E28" s="33">
        <v>2.5</v>
      </c>
      <c r="F28" s="33">
        <v>0</v>
      </c>
      <c r="G28" s="33">
        <v>0</v>
      </c>
      <c r="H28" s="38">
        <f t="shared" si="0"/>
        <v>0</v>
      </c>
      <c r="I28" s="33" t="s">
        <v>2361</v>
      </c>
      <c r="J28" s="30">
        <v>100</v>
      </c>
    </row>
    <row r="29" spans="1:10" x14ac:dyDescent="0.25">
      <c r="A29" s="33" t="s">
        <v>2367</v>
      </c>
      <c r="B29" s="33" t="s">
        <v>2343</v>
      </c>
      <c r="C29" s="33">
        <v>83.9</v>
      </c>
      <c r="D29" s="33">
        <v>5.4</v>
      </c>
      <c r="E29" s="33">
        <v>0.2</v>
      </c>
      <c r="F29" s="33">
        <v>15.6</v>
      </c>
      <c r="G29" s="33">
        <v>5.5</v>
      </c>
      <c r="H29" s="38">
        <f t="shared" si="0"/>
        <v>1.04</v>
      </c>
      <c r="I29" s="33" t="s">
        <v>2368</v>
      </c>
      <c r="J29" s="30">
        <v>100</v>
      </c>
    </row>
    <row r="30" spans="1:10" x14ac:dyDescent="0.25">
      <c r="A30" s="33" t="s">
        <v>2369</v>
      </c>
      <c r="B30" s="33" t="s">
        <v>2343</v>
      </c>
      <c r="C30" s="33">
        <v>25.1</v>
      </c>
      <c r="D30" s="33">
        <v>1.4</v>
      </c>
      <c r="E30" s="33">
        <v>0.3</v>
      </c>
      <c r="F30" s="33">
        <v>5.4</v>
      </c>
      <c r="G30" s="33">
        <v>2.2999999999999998</v>
      </c>
      <c r="H30" s="38">
        <f t="shared" si="0"/>
        <v>0.36000000000000004</v>
      </c>
      <c r="I30" s="33" t="s">
        <v>2368</v>
      </c>
      <c r="J30" s="30">
        <v>100</v>
      </c>
    </row>
    <row r="31" spans="1:10" x14ac:dyDescent="0.25">
      <c r="A31" s="33" t="s">
        <v>2370</v>
      </c>
      <c r="B31" s="33" t="s">
        <v>2343</v>
      </c>
      <c r="C31" s="33">
        <v>20.100000000000001</v>
      </c>
      <c r="D31" s="33">
        <v>1.1000000000000001</v>
      </c>
      <c r="E31" s="33">
        <v>0.2</v>
      </c>
      <c r="F31" s="33">
        <v>4.4000000000000004</v>
      </c>
      <c r="G31" s="33">
        <v>3.1</v>
      </c>
      <c r="H31" s="38">
        <f t="shared" si="0"/>
        <v>0.29333333333333333</v>
      </c>
      <c r="I31" s="33" t="s">
        <v>2368</v>
      </c>
      <c r="J31" s="30">
        <v>100</v>
      </c>
    </row>
    <row r="32" spans="1:10" x14ac:dyDescent="0.25">
      <c r="A32" s="33" t="s">
        <v>2371</v>
      </c>
      <c r="B32" s="33" t="s">
        <v>2343</v>
      </c>
      <c r="C32" s="33">
        <v>21</v>
      </c>
      <c r="D32" s="33">
        <v>1.2</v>
      </c>
      <c r="E32" s="33">
        <v>0.7</v>
      </c>
      <c r="F32" s="33">
        <v>5</v>
      </c>
      <c r="G32" s="33">
        <v>2.4</v>
      </c>
      <c r="H32" s="38">
        <f t="shared" si="0"/>
        <v>0.33333333333333331</v>
      </c>
      <c r="I32" s="33" t="s">
        <v>2368</v>
      </c>
      <c r="J32" s="30">
        <v>100</v>
      </c>
    </row>
    <row r="33" spans="1:10" x14ac:dyDescent="0.25">
      <c r="A33" s="33" t="s">
        <v>2372</v>
      </c>
      <c r="B33" s="33" t="s">
        <v>2343</v>
      </c>
      <c r="C33" s="33">
        <v>83.9</v>
      </c>
      <c r="D33" s="33">
        <v>5.4</v>
      </c>
      <c r="E33" s="33">
        <v>0.2</v>
      </c>
      <c r="F33" s="33">
        <v>15.6</v>
      </c>
      <c r="G33" s="33">
        <v>5.5</v>
      </c>
      <c r="H33" s="38">
        <f t="shared" si="0"/>
        <v>1.04</v>
      </c>
      <c r="I33" s="33" t="s">
        <v>2368</v>
      </c>
      <c r="J33" s="30">
        <v>100</v>
      </c>
    </row>
    <row r="34" spans="1:10" x14ac:dyDescent="0.25">
      <c r="A34" s="33" t="s">
        <v>2373</v>
      </c>
      <c r="B34" s="33" t="s">
        <v>2343</v>
      </c>
      <c r="C34" s="33">
        <v>15.1</v>
      </c>
      <c r="D34" s="33">
        <v>2.2999999999999998</v>
      </c>
      <c r="E34" s="33">
        <v>0.2</v>
      </c>
      <c r="F34" s="33">
        <v>2.1</v>
      </c>
      <c r="G34" s="33">
        <v>2</v>
      </c>
      <c r="H34" s="38">
        <f t="shared" si="0"/>
        <v>0.14000000000000001</v>
      </c>
      <c r="I34" s="33" t="s">
        <v>2368</v>
      </c>
      <c r="J34" s="30">
        <v>100</v>
      </c>
    </row>
    <row r="35" spans="1:10" x14ac:dyDescent="0.25">
      <c r="A35" s="33" t="s">
        <v>2374</v>
      </c>
      <c r="B35" s="33" t="s">
        <v>2343</v>
      </c>
      <c r="C35" s="33">
        <v>60.9</v>
      </c>
      <c r="D35" s="33">
        <v>6.6</v>
      </c>
      <c r="E35" s="33">
        <v>3.4</v>
      </c>
      <c r="F35" s="33">
        <v>4.8</v>
      </c>
      <c r="G35" s="33">
        <v>0.4</v>
      </c>
      <c r="H35" s="38">
        <f t="shared" si="0"/>
        <v>0.32</v>
      </c>
      <c r="I35" s="33" t="s">
        <v>2368</v>
      </c>
      <c r="J35" s="30">
        <v>100</v>
      </c>
    </row>
    <row r="36" spans="1:10" x14ac:dyDescent="0.25">
      <c r="A36" s="33" t="s">
        <v>2375</v>
      </c>
      <c r="B36" s="33" t="s">
        <v>2343</v>
      </c>
      <c r="C36" s="33">
        <v>121.9</v>
      </c>
      <c r="D36" s="33">
        <v>13.1</v>
      </c>
      <c r="E36" s="33">
        <v>6.7</v>
      </c>
      <c r="F36" s="33">
        <v>9.6</v>
      </c>
      <c r="G36" s="33">
        <v>0.8</v>
      </c>
      <c r="H36" s="38">
        <f t="shared" si="0"/>
        <v>0.64</v>
      </c>
      <c r="I36" s="33" t="s">
        <v>2368</v>
      </c>
      <c r="J36" s="30">
        <v>100</v>
      </c>
    </row>
    <row r="37" spans="1:10" x14ac:dyDescent="0.25">
      <c r="A37" s="33" t="s">
        <v>2376</v>
      </c>
      <c r="B37" s="33" t="s">
        <v>2343</v>
      </c>
      <c r="C37" s="33">
        <v>66</v>
      </c>
      <c r="D37" s="33">
        <v>3.2</v>
      </c>
      <c r="E37" s="33">
        <v>3.9</v>
      </c>
      <c r="F37" s="33">
        <v>4.8</v>
      </c>
      <c r="G37" s="33">
        <v>0</v>
      </c>
      <c r="H37" s="38">
        <f t="shared" si="0"/>
        <v>0.32</v>
      </c>
      <c r="I37" s="33" t="s">
        <v>2377</v>
      </c>
      <c r="J37" s="30">
        <v>100</v>
      </c>
    </row>
    <row r="38" spans="1:10" x14ac:dyDescent="0.25">
      <c r="A38" s="33" t="s">
        <v>2378</v>
      </c>
      <c r="B38" s="33" t="s">
        <v>2343</v>
      </c>
      <c r="C38" s="33">
        <v>463.9</v>
      </c>
      <c r="D38" s="33">
        <v>21.6</v>
      </c>
      <c r="E38" s="33">
        <v>19</v>
      </c>
      <c r="F38" s="33">
        <v>51.6</v>
      </c>
      <c r="G38" s="33">
        <v>0</v>
      </c>
      <c r="H38" s="38">
        <f t="shared" si="0"/>
        <v>3.44</v>
      </c>
      <c r="I38" s="33" t="s">
        <v>2377</v>
      </c>
      <c r="J38" s="30">
        <v>100</v>
      </c>
    </row>
    <row r="39" spans="1:10" x14ac:dyDescent="0.25">
      <c r="A39" s="33" t="s">
        <v>2379</v>
      </c>
      <c r="B39" s="33" t="s">
        <v>2343</v>
      </c>
      <c r="C39" s="33">
        <v>177.1</v>
      </c>
      <c r="D39" s="33">
        <v>1.7</v>
      </c>
      <c r="E39" s="33">
        <v>16.8</v>
      </c>
      <c r="F39" s="33">
        <v>7.6</v>
      </c>
      <c r="G39" s="33">
        <v>4.5</v>
      </c>
      <c r="H39" s="38">
        <f t="shared" si="0"/>
        <v>0.5066666666666666</v>
      </c>
      <c r="I39" s="33" t="s">
        <v>2439</v>
      </c>
      <c r="J39" s="30">
        <v>100</v>
      </c>
    </row>
    <row r="40" spans="1:10" x14ac:dyDescent="0.25">
      <c r="A40" s="33" t="s">
        <v>2380</v>
      </c>
      <c r="B40" s="33" t="s">
        <v>2343</v>
      </c>
      <c r="C40" s="33">
        <v>862.1</v>
      </c>
      <c r="D40" s="33">
        <v>0</v>
      </c>
      <c r="E40" s="33">
        <v>100</v>
      </c>
      <c r="F40" s="33">
        <v>0</v>
      </c>
      <c r="G40" s="33">
        <v>0</v>
      </c>
      <c r="H40" s="38">
        <f t="shared" si="0"/>
        <v>0</v>
      </c>
      <c r="I40" s="33" t="s">
        <v>2439</v>
      </c>
      <c r="J40" s="30">
        <v>100</v>
      </c>
    </row>
    <row r="41" spans="1:10" x14ac:dyDescent="0.25">
      <c r="A41" s="33" t="s">
        <v>2381</v>
      </c>
      <c r="B41" s="33" t="s">
        <v>2343</v>
      </c>
      <c r="C41" s="33">
        <v>537</v>
      </c>
      <c r="D41" s="33">
        <v>6.5</v>
      </c>
      <c r="E41" s="33">
        <v>30.9</v>
      </c>
      <c r="F41" s="33">
        <v>61.5</v>
      </c>
      <c r="G41" s="33">
        <v>5.8</v>
      </c>
      <c r="H41" s="38">
        <f t="shared" si="0"/>
        <v>4.0999999999999996</v>
      </c>
      <c r="I41" s="33" t="s">
        <v>2382</v>
      </c>
      <c r="J41" s="30">
        <v>100</v>
      </c>
    </row>
    <row r="42" spans="1:10" x14ac:dyDescent="0.25">
      <c r="A42" s="33" t="s">
        <v>2383</v>
      </c>
      <c r="B42" s="33" t="s">
        <v>2343</v>
      </c>
      <c r="C42" s="33">
        <v>36.1</v>
      </c>
      <c r="D42" s="33">
        <v>0.7</v>
      </c>
      <c r="E42" s="33">
        <v>0.1</v>
      </c>
      <c r="F42" s="33">
        <v>8</v>
      </c>
      <c r="G42" s="33">
        <v>0.1</v>
      </c>
      <c r="H42" s="38">
        <f t="shared" si="0"/>
        <v>0.53333333333333333</v>
      </c>
      <c r="I42" s="33" t="s">
        <v>2382</v>
      </c>
      <c r="J42" s="30">
        <v>100</v>
      </c>
    </row>
    <row r="43" spans="1:10" x14ac:dyDescent="0.25">
      <c r="A43" s="33" t="s">
        <v>2384</v>
      </c>
      <c r="B43" s="33" t="s">
        <v>2343</v>
      </c>
      <c r="C43" s="33">
        <v>369.3</v>
      </c>
      <c r="D43" s="33">
        <v>7.6</v>
      </c>
      <c r="E43" s="33">
        <v>21.7</v>
      </c>
      <c r="F43" s="33">
        <v>36.4</v>
      </c>
      <c r="G43" s="33">
        <v>0.3</v>
      </c>
      <c r="H43" s="38">
        <f t="shared" si="0"/>
        <v>2.4266666666666667</v>
      </c>
      <c r="I43" s="33" t="s">
        <v>2382</v>
      </c>
      <c r="J43" s="30">
        <v>100</v>
      </c>
    </row>
    <row r="44" spans="1:10" x14ac:dyDescent="0.25">
      <c r="A44" s="33" t="s">
        <v>2385</v>
      </c>
      <c r="B44" s="33" t="s">
        <v>2343</v>
      </c>
      <c r="C44" s="33">
        <v>30.1</v>
      </c>
      <c r="D44" s="33">
        <v>0.1</v>
      </c>
      <c r="E44" s="33">
        <v>0.7</v>
      </c>
      <c r="F44" s="33">
        <v>6.1</v>
      </c>
      <c r="G44" s="33">
        <v>0.2</v>
      </c>
      <c r="H44" s="38">
        <f t="shared" si="0"/>
        <v>0.40666666666666662</v>
      </c>
      <c r="I44" s="33" t="s">
        <v>2382</v>
      </c>
      <c r="J44" s="30">
        <v>100</v>
      </c>
    </row>
    <row r="45" spans="1:10" x14ac:dyDescent="0.25">
      <c r="A45" s="33" t="s">
        <v>2386</v>
      </c>
      <c r="B45" s="33" t="s">
        <v>2343</v>
      </c>
      <c r="C45" s="33">
        <v>276.10000000000002</v>
      </c>
      <c r="D45" s="33">
        <v>0.2</v>
      </c>
      <c r="E45" s="33">
        <v>0.1</v>
      </c>
      <c r="F45" s="33">
        <v>66.2</v>
      </c>
      <c r="G45" s="33">
        <v>0.7</v>
      </c>
      <c r="H45" s="38">
        <f t="shared" si="0"/>
        <v>4.4133333333333331</v>
      </c>
      <c r="I45" s="33" t="s">
        <v>2382</v>
      </c>
      <c r="J45" s="30">
        <v>100</v>
      </c>
    </row>
    <row r="46" spans="1:10" x14ac:dyDescent="0.25">
      <c r="A46" s="33" t="s">
        <v>2387</v>
      </c>
      <c r="B46" s="33" t="s">
        <v>2343</v>
      </c>
      <c r="C46" s="33">
        <v>256</v>
      </c>
      <c r="D46" s="33">
        <v>7.8</v>
      </c>
      <c r="E46" s="33">
        <v>8</v>
      </c>
      <c r="F46" s="33">
        <v>38.9</v>
      </c>
      <c r="G46" s="33">
        <v>3.8</v>
      </c>
      <c r="H46" s="38">
        <f t="shared" si="0"/>
        <v>2.5933333333333333</v>
      </c>
      <c r="I46" s="33" t="s">
        <v>2382</v>
      </c>
      <c r="J46" s="30">
        <v>100</v>
      </c>
    </row>
    <row r="47" spans="1:10" x14ac:dyDescent="0.25">
      <c r="A47" s="33" t="s">
        <v>2388</v>
      </c>
      <c r="B47" s="33" t="s">
        <v>2343</v>
      </c>
      <c r="C47" s="33">
        <v>152</v>
      </c>
      <c r="D47" s="33">
        <v>12.1</v>
      </c>
      <c r="E47" s="33">
        <v>11.3</v>
      </c>
      <c r="F47" s="33">
        <v>1.4</v>
      </c>
      <c r="G47" s="33">
        <v>0.9</v>
      </c>
      <c r="H47" s="38">
        <f t="shared" si="0"/>
        <v>9.3333333333333324E-2</v>
      </c>
      <c r="I47" s="33" t="s">
        <v>2382</v>
      </c>
      <c r="J47" s="30">
        <v>100</v>
      </c>
    </row>
    <row r="48" spans="1:10" x14ac:dyDescent="0.25">
      <c r="A48" s="33" t="s">
        <v>2389</v>
      </c>
      <c r="B48" s="33" t="s">
        <v>2343</v>
      </c>
      <c r="C48" s="33">
        <v>1</v>
      </c>
      <c r="D48" s="33">
        <v>0</v>
      </c>
      <c r="E48" s="33">
        <v>0</v>
      </c>
      <c r="F48" s="33">
        <v>0.2</v>
      </c>
      <c r="G48" s="33">
        <v>0</v>
      </c>
      <c r="H48" s="38">
        <f t="shared" si="0"/>
        <v>1.3333333333333334E-2</v>
      </c>
      <c r="I48" s="33" t="s">
        <v>2382</v>
      </c>
      <c r="J48" s="30">
        <v>100</v>
      </c>
    </row>
    <row r="49" spans="1:10" x14ac:dyDescent="0.25">
      <c r="A49" s="33" t="s">
        <v>2390</v>
      </c>
      <c r="B49" s="33" t="s">
        <v>2343</v>
      </c>
      <c r="C49" s="33">
        <v>401.1</v>
      </c>
      <c r="D49" s="33">
        <v>1.8</v>
      </c>
      <c r="E49" s="33">
        <v>26.1</v>
      </c>
      <c r="F49" s="33">
        <v>40.9</v>
      </c>
      <c r="G49" s="33">
        <v>0.7</v>
      </c>
      <c r="H49" s="38">
        <f t="shared" si="0"/>
        <v>2.7266666666666666</v>
      </c>
      <c r="I49" s="33" t="s">
        <v>2382</v>
      </c>
      <c r="J49" s="30">
        <v>100</v>
      </c>
    </row>
    <row r="50" spans="1:10" x14ac:dyDescent="0.25">
      <c r="A50" s="33" t="s">
        <v>2391</v>
      </c>
      <c r="B50" s="33" t="s">
        <v>2343</v>
      </c>
      <c r="C50" s="33">
        <v>400.1</v>
      </c>
      <c r="D50" s="33">
        <v>5.2</v>
      </c>
      <c r="E50" s="33">
        <v>21.8</v>
      </c>
      <c r="F50" s="33">
        <v>46.3</v>
      </c>
      <c r="G50" s="33">
        <v>1</v>
      </c>
      <c r="H50" s="38">
        <f t="shared" si="0"/>
        <v>3.0866666666666664</v>
      </c>
      <c r="I50" s="33" t="s">
        <v>2382</v>
      </c>
      <c r="J50" s="30">
        <v>100</v>
      </c>
    </row>
    <row r="51" spans="1:10" x14ac:dyDescent="0.25">
      <c r="A51" s="33" t="s">
        <v>2392</v>
      </c>
      <c r="B51" s="33" t="s">
        <v>2343</v>
      </c>
      <c r="C51" s="33">
        <v>292.8</v>
      </c>
      <c r="D51" s="33">
        <v>5.2</v>
      </c>
      <c r="E51" s="33">
        <v>4.2</v>
      </c>
      <c r="F51" s="33">
        <v>57.4</v>
      </c>
      <c r="G51" s="33">
        <v>1.6</v>
      </c>
      <c r="H51" s="38">
        <f t="shared" si="0"/>
        <v>3.8266666666666667</v>
      </c>
      <c r="I51" s="33" t="s">
        <v>2382</v>
      </c>
      <c r="J51" s="30">
        <v>100</v>
      </c>
    </row>
    <row r="52" spans="1:10" x14ac:dyDescent="0.25">
      <c r="A52" s="33" t="s">
        <v>2393</v>
      </c>
      <c r="B52" s="33" t="s">
        <v>2343</v>
      </c>
      <c r="C52" s="33">
        <v>510</v>
      </c>
      <c r="D52" s="33">
        <v>5.9</v>
      </c>
      <c r="E52" s="33">
        <v>25.5</v>
      </c>
      <c r="F52" s="33">
        <v>62.9</v>
      </c>
      <c r="G52" s="33">
        <v>0.9</v>
      </c>
      <c r="H52" s="38">
        <f t="shared" si="0"/>
        <v>4.1933333333333334</v>
      </c>
      <c r="I52" s="33" t="s">
        <v>2382</v>
      </c>
      <c r="J52" s="30">
        <v>100</v>
      </c>
    </row>
    <row r="53" spans="1:10" x14ac:dyDescent="0.25">
      <c r="A53" s="33" t="s">
        <v>2394</v>
      </c>
      <c r="B53" s="33" t="s">
        <v>2343</v>
      </c>
      <c r="C53" s="33">
        <v>370.9</v>
      </c>
      <c r="D53" s="33">
        <v>1</v>
      </c>
      <c r="E53" s="33">
        <v>28.8</v>
      </c>
      <c r="F53" s="33">
        <v>30.3</v>
      </c>
      <c r="G53" s="33">
        <v>0.9</v>
      </c>
      <c r="H53" s="38">
        <f t="shared" si="0"/>
        <v>2.02</v>
      </c>
      <c r="I53" s="33" t="s">
        <v>2382</v>
      </c>
      <c r="J53" s="30">
        <v>100</v>
      </c>
    </row>
    <row r="54" spans="1:10" x14ac:dyDescent="0.25">
      <c r="A54" s="33" t="s">
        <v>2395</v>
      </c>
      <c r="B54" s="33" t="s">
        <v>2343</v>
      </c>
      <c r="C54" s="33">
        <v>598.9</v>
      </c>
      <c r="D54" s="33">
        <v>23.2</v>
      </c>
      <c r="E54" s="33">
        <v>54.3</v>
      </c>
      <c r="F54" s="33">
        <v>14.5</v>
      </c>
      <c r="G54" s="33">
        <v>7.7</v>
      </c>
      <c r="H54" s="38">
        <f t="shared" si="0"/>
        <v>0.96666666666666667</v>
      </c>
      <c r="I54" s="33" t="s">
        <v>2382</v>
      </c>
      <c r="J54" s="30">
        <v>100</v>
      </c>
    </row>
    <row r="55" spans="1:10" x14ac:dyDescent="0.25">
      <c r="A55" s="33" t="s">
        <v>2396</v>
      </c>
      <c r="B55" s="33" t="s">
        <v>2343</v>
      </c>
      <c r="C55" s="33">
        <v>437.4</v>
      </c>
      <c r="D55" s="33">
        <v>10.6</v>
      </c>
      <c r="E55" s="33">
        <v>20.399999999999999</v>
      </c>
      <c r="F55" s="33">
        <v>55.6</v>
      </c>
      <c r="G55" s="33">
        <v>2.9</v>
      </c>
      <c r="H55" s="38">
        <f t="shared" si="0"/>
        <v>3.7066666666666666</v>
      </c>
      <c r="I55" s="33" t="s">
        <v>2382</v>
      </c>
      <c r="J55" s="30">
        <v>100</v>
      </c>
    </row>
    <row r="56" spans="1:10" x14ac:dyDescent="0.25">
      <c r="A56" s="33" t="s">
        <v>2397</v>
      </c>
      <c r="B56" s="33" t="s">
        <v>2343</v>
      </c>
      <c r="C56" s="33">
        <v>588</v>
      </c>
      <c r="D56" s="33">
        <v>5</v>
      </c>
      <c r="E56" s="33">
        <v>45</v>
      </c>
      <c r="F56" s="33">
        <v>46</v>
      </c>
      <c r="G56" s="33">
        <v>3</v>
      </c>
      <c r="H56" s="38">
        <f t="shared" si="0"/>
        <v>3.0666666666666669</v>
      </c>
      <c r="I56" s="33" t="s">
        <v>2382</v>
      </c>
      <c r="J56" s="30">
        <v>100</v>
      </c>
    </row>
    <row r="57" spans="1:10" x14ac:dyDescent="0.25">
      <c r="A57" s="33" t="s">
        <v>2398</v>
      </c>
      <c r="B57" s="33" t="s">
        <v>2343</v>
      </c>
      <c r="C57" s="33">
        <v>175</v>
      </c>
      <c r="D57" s="33">
        <v>5.0999999999999996</v>
      </c>
      <c r="E57" s="33">
        <v>0.5</v>
      </c>
      <c r="F57" s="33">
        <v>37.200000000000003</v>
      </c>
      <c r="G57" s="33">
        <v>2.1</v>
      </c>
      <c r="H57" s="38">
        <f t="shared" si="0"/>
        <v>2.48</v>
      </c>
      <c r="I57" s="33" t="s">
        <v>2382</v>
      </c>
      <c r="J57" s="30">
        <v>100</v>
      </c>
    </row>
    <row r="58" spans="1:10" x14ac:dyDescent="0.25">
      <c r="A58" s="33" t="s">
        <v>2399</v>
      </c>
      <c r="B58" s="33" t="s">
        <v>2343</v>
      </c>
      <c r="C58" s="33">
        <v>289</v>
      </c>
      <c r="D58" s="33">
        <v>5.7</v>
      </c>
      <c r="E58" s="33">
        <v>8.4</v>
      </c>
      <c r="F58" s="33">
        <v>48.3</v>
      </c>
      <c r="G58" s="33">
        <v>2.7</v>
      </c>
      <c r="H58" s="38">
        <f t="shared" si="0"/>
        <v>3.2199999999999998</v>
      </c>
      <c r="I58" s="33" t="s">
        <v>2382</v>
      </c>
      <c r="J58" s="30">
        <v>100</v>
      </c>
    </row>
    <row r="59" spans="1:10" x14ac:dyDescent="0.25">
      <c r="A59" s="33" t="s">
        <v>2400</v>
      </c>
      <c r="B59" s="33" t="s">
        <v>2401</v>
      </c>
      <c r="C59" s="33">
        <v>214.1</v>
      </c>
      <c r="D59" s="33">
        <v>3.4</v>
      </c>
      <c r="E59" s="33">
        <v>3.8</v>
      </c>
      <c r="F59" s="33">
        <v>42</v>
      </c>
      <c r="G59" s="33">
        <v>2</v>
      </c>
      <c r="H59" s="38">
        <f t="shared" si="0"/>
        <v>2.8</v>
      </c>
      <c r="I59" s="33" t="s">
        <v>2382</v>
      </c>
      <c r="J59" s="30">
        <v>100</v>
      </c>
    </row>
    <row r="60" spans="1:10" x14ac:dyDescent="0.25">
      <c r="A60" s="33" t="s">
        <v>2402</v>
      </c>
      <c r="B60" s="33" t="s">
        <v>2343</v>
      </c>
      <c r="C60" s="33">
        <v>403</v>
      </c>
      <c r="D60" s="33">
        <v>5.7</v>
      </c>
      <c r="E60" s="33">
        <v>22.9</v>
      </c>
      <c r="F60" s="33">
        <v>44.3</v>
      </c>
      <c r="G60" s="33">
        <v>0.7</v>
      </c>
      <c r="H60" s="38">
        <f t="shared" si="0"/>
        <v>2.9533333333333331</v>
      </c>
      <c r="I60" s="33" t="s">
        <v>2382</v>
      </c>
      <c r="J60" s="30">
        <v>100</v>
      </c>
    </row>
    <row r="61" spans="1:10" x14ac:dyDescent="0.25">
      <c r="A61" s="33" t="s">
        <v>2403</v>
      </c>
      <c r="B61" s="33" t="s">
        <v>2343</v>
      </c>
      <c r="C61" s="33">
        <v>188.1</v>
      </c>
      <c r="D61" s="33">
        <v>2.2000000000000002</v>
      </c>
      <c r="E61" s="33">
        <v>4.2</v>
      </c>
      <c r="F61" s="33">
        <v>35.5</v>
      </c>
      <c r="G61" s="33">
        <v>1.3</v>
      </c>
      <c r="H61" s="38">
        <f t="shared" si="0"/>
        <v>2.3666666666666667</v>
      </c>
      <c r="I61" s="33" t="s">
        <v>2382</v>
      </c>
      <c r="J61" s="30">
        <v>100</v>
      </c>
    </row>
    <row r="62" spans="1:10" x14ac:dyDescent="0.25">
      <c r="A62" s="33" t="s">
        <v>2404</v>
      </c>
      <c r="B62" s="33" t="s">
        <v>2401</v>
      </c>
      <c r="C62" s="33">
        <v>212.5</v>
      </c>
      <c r="D62" s="33">
        <v>6.5</v>
      </c>
      <c r="E62" s="33">
        <v>6</v>
      </c>
      <c r="F62" s="33">
        <v>33.200000000000003</v>
      </c>
      <c r="G62" s="33">
        <v>1.2</v>
      </c>
      <c r="H62" s="38">
        <f t="shared" si="0"/>
        <v>2.2133333333333334</v>
      </c>
      <c r="I62" s="33" t="s">
        <v>2382</v>
      </c>
      <c r="J62" s="30">
        <v>100</v>
      </c>
    </row>
    <row r="63" spans="1:10" x14ac:dyDescent="0.25">
      <c r="A63" s="33" t="s">
        <v>2405</v>
      </c>
      <c r="B63" s="33" t="s">
        <v>2401</v>
      </c>
      <c r="C63" s="33">
        <v>199.6</v>
      </c>
      <c r="D63" s="33">
        <v>4.5999999999999996</v>
      </c>
      <c r="E63" s="33">
        <v>13.4</v>
      </c>
      <c r="F63" s="33">
        <v>16</v>
      </c>
      <c r="G63" s="33">
        <v>0.8</v>
      </c>
      <c r="H63" s="38">
        <f t="shared" si="0"/>
        <v>1.0666666666666667</v>
      </c>
      <c r="I63" s="33" t="s">
        <v>2382</v>
      </c>
      <c r="J63" s="30">
        <v>100</v>
      </c>
    </row>
    <row r="64" spans="1:10" x14ac:dyDescent="0.25">
      <c r="A64" s="33" t="s">
        <v>2406</v>
      </c>
      <c r="B64" s="33" t="s">
        <v>2401</v>
      </c>
      <c r="C64" s="33">
        <v>394.1</v>
      </c>
      <c r="D64" s="33">
        <v>7.3</v>
      </c>
      <c r="E64" s="33">
        <v>11.3</v>
      </c>
      <c r="F64" s="33">
        <v>69</v>
      </c>
      <c r="G64" s="33">
        <v>6.6</v>
      </c>
      <c r="H64" s="38">
        <f t="shared" si="0"/>
        <v>4.5999999999999996</v>
      </c>
      <c r="I64" s="33" t="s">
        <v>2382</v>
      </c>
      <c r="J64" s="30">
        <v>100</v>
      </c>
    </row>
    <row r="65" spans="1:10" x14ac:dyDescent="0.25">
      <c r="A65" s="33" t="s">
        <v>2407</v>
      </c>
      <c r="B65" s="33" t="s">
        <v>2401</v>
      </c>
      <c r="C65" s="33">
        <v>334.6</v>
      </c>
      <c r="D65" s="33">
        <v>4</v>
      </c>
      <c r="E65" s="33">
        <v>5.5</v>
      </c>
      <c r="F65" s="33">
        <v>66.7</v>
      </c>
      <c r="G65" s="33">
        <v>1.8</v>
      </c>
      <c r="H65" s="38">
        <f t="shared" si="0"/>
        <v>4.4466666666666672</v>
      </c>
      <c r="I65" s="33" t="s">
        <v>2382</v>
      </c>
      <c r="J65" s="30">
        <v>100</v>
      </c>
    </row>
    <row r="66" spans="1:10" x14ac:dyDescent="0.25">
      <c r="A66" s="33" t="s">
        <v>2408</v>
      </c>
      <c r="B66" s="33" t="s">
        <v>2343</v>
      </c>
      <c r="C66" s="33">
        <v>146.80000000000001</v>
      </c>
      <c r="D66" s="33">
        <v>0.2</v>
      </c>
      <c r="E66" s="33">
        <v>1.6</v>
      </c>
      <c r="F66" s="33">
        <v>33.6</v>
      </c>
      <c r="G66" s="33">
        <v>0.5</v>
      </c>
      <c r="H66" s="38">
        <f t="shared" si="0"/>
        <v>2.2400000000000002</v>
      </c>
      <c r="I66" s="33" t="s">
        <v>2382</v>
      </c>
      <c r="J66" s="30">
        <v>100</v>
      </c>
    </row>
    <row r="67" spans="1:10" x14ac:dyDescent="0.25">
      <c r="A67" s="33" t="s">
        <v>2409</v>
      </c>
      <c r="B67" s="33" t="s">
        <v>2343</v>
      </c>
      <c r="C67" s="33">
        <v>214.8</v>
      </c>
      <c r="D67" s="33">
        <v>6.6</v>
      </c>
      <c r="E67" s="33">
        <v>16.600000000000001</v>
      </c>
      <c r="F67" s="33">
        <v>12.6</v>
      </c>
      <c r="G67" s="33">
        <v>1.4</v>
      </c>
      <c r="H67" s="38">
        <f t="shared" ref="H67:H93" si="1">F67/15</f>
        <v>0.84</v>
      </c>
      <c r="I67" s="33" t="s">
        <v>2382</v>
      </c>
      <c r="J67" s="30">
        <v>100</v>
      </c>
    </row>
    <row r="68" spans="1:10" x14ac:dyDescent="0.25">
      <c r="A68" s="33" t="s">
        <v>2410</v>
      </c>
      <c r="B68" s="33" t="s">
        <v>2343</v>
      </c>
      <c r="C68" s="33">
        <v>272.89999999999998</v>
      </c>
      <c r="D68" s="33">
        <v>8.6999999999999993</v>
      </c>
      <c r="E68" s="33">
        <v>21.6</v>
      </c>
      <c r="F68" s="33">
        <v>11.7</v>
      </c>
      <c r="G68" s="33">
        <v>0.8</v>
      </c>
      <c r="H68" s="38">
        <f t="shared" si="1"/>
        <v>0.77999999999999992</v>
      </c>
      <c r="I68" s="33" t="s">
        <v>2382</v>
      </c>
      <c r="J68" s="30">
        <v>100</v>
      </c>
    </row>
    <row r="69" spans="1:10" x14ac:dyDescent="0.25">
      <c r="A69" s="33" t="s">
        <v>2411</v>
      </c>
      <c r="B69" s="33" t="s">
        <v>2401</v>
      </c>
      <c r="C69" s="33">
        <v>190.2</v>
      </c>
      <c r="D69" s="33">
        <v>1</v>
      </c>
      <c r="E69" s="33">
        <v>8.9</v>
      </c>
      <c r="F69" s="33">
        <v>28.1</v>
      </c>
      <c r="G69" s="33">
        <v>1.4</v>
      </c>
      <c r="H69" s="38">
        <f t="shared" si="1"/>
        <v>1.8733333333333335</v>
      </c>
      <c r="I69" s="33" t="s">
        <v>2382</v>
      </c>
      <c r="J69" s="30">
        <v>100</v>
      </c>
    </row>
    <row r="70" spans="1:10" x14ac:dyDescent="0.25">
      <c r="A70" s="33" t="s">
        <v>2412</v>
      </c>
      <c r="B70" s="33" t="s">
        <v>2343</v>
      </c>
      <c r="C70" s="33">
        <v>158</v>
      </c>
      <c r="D70" s="33">
        <v>0.9</v>
      </c>
      <c r="E70" s="33">
        <v>10.4</v>
      </c>
      <c r="F70" s="33">
        <v>17.5</v>
      </c>
      <c r="G70" s="33">
        <v>1.7</v>
      </c>
      <c r="H70" s="38">
        <f t="shared" si="1"/>
        <v>1.1666666666666667</v>
      </c>
      <c r="I70" s="33" t="s">
        <v>2382</v>
      </c>
      <c r="J70" s="30">
        <v>100</v>
      </c>
    </row>
    <row r="71" spans="1:10" x14ac:dyDescent="0.25">
      <c r="A71" s="33" t="s">
        <v>2413</v>
      </c>
      <c r="B71" s="33" t="s">
        <v>2343</v>
      </c>
      <c r="C71" s="33">
        <v>71</v>
      </c>
      <c r="D71" s="33">
        <v>9.5</v>
      </c>
      <c r="E71" s="33">
        <v>1.4</v>
      </c>
      <c r="F71" s="33">
        <v>4.5</v>
      </c>
      <c r="G71" s="33">
        <v>0.3</v>
      </c>
      <c r="H71" s="38">
        <f t="shared" si="1"/>
        <v>0.3</v>
      </c>
      <c r="I71" s="33" t="s">
        <v>2382</v>
      </c>
      <c r="J71" s="30">
        <v>100</v>
      </c>
    </row>
    <row r="72" spans="1:10" x14ac:dyDescent="0.25">
      <c r="A72" s="33" t="s">
        <v>2414</v>
      </c>
      <c r="B72" s="33" t="s">
        <v>2401</v>
      </c>
      <c r="C72" s="33">
        <v>233.3</v>
      </c>
      <c r="D72" s="33">
        <v>6.4</v>
      </c>
      <c r="E72" s="33">
        <v>20.3</v>
      </c>
      <c r="F72" s="33">
        <v>9.1</v>
      </c>
      <c r="G72" s="33">
        <v>1.5</v>
      </c>
      <c r="H72" s="38">
        <f t="shared" si="1"/>
        <v>0.60666666666666669</v>
      </c>
      <c r="I72" s="33" t="s">
        <v>2382</v>
      </c>
      <c r="J72" s="30">
        <v>100</v>
      </c>
    </row>
    <row r="73" spans="1:10" x14ac:dyDescent="0.25">
      <c r="A73" s="33" t="s">
        <v>2415</v>
      </c>
      <c r="B73" s="33" t="s">
        <v>2343</v>
      </c>
      <c r="C73" s="33">
        <v>222</v>
      </c>
      <c r="D73" s="33">
        <v>2.5</v>
      </c>
      <c r="E73" s="33">
        <v>17.100000000000001</v>
      </c>
      <c r="F73" s="33">
        <v>15.2</v>
      </c>
      <c r="G73" s="33">
        <v>0</v>
      </c>
      <c r="H73" s="38">
        <f t="shared" si="1"/>
        <v>1.0133333333333332</v>
      </c>
      <c r="I73" s="33" t="s">
        <v>2382</v>
      </c>
      <c r="J73" s="30">
        <v>100</v>
      </c>
    </row>
    <row r="74" spans="1:10" x14ac:dyDescent="0.25">
      <c r="A74" s="33" t="s">
        <v>2416</v>
      </c>
      <c r="B74" s="33" t="s">
        <v>2401</v>
      </c>
      <c r="C74" s="33">
        <v>373.1</v>
      </c>
      <c r="D74" s="33">
        <v>7</v>
      </c>
      <c r="E74" s="33">
        <v>15</v>
      </c>
      <c r="F74" s="33">
        <v>54.4</v>
      </c>
      <c r="G74" s="33">
        <v>3.2</v>
      </c>
      <c r="H74" s="38">
        <f t="shared" si="1"/>
        <v>3.6266666666666665</v>
      </c>
      <c r="I74" s="33" t="s">
        <v>2382</v>
      </c>
      <c r="J74" s="30">
        <v>100</v>
      </c>
    </row>
    <row r="75" spans="1:10" x14ac:dyDescent="0.25">
      <c r="A75" s="33" t="s">
        <v>2417</v>
      </c>
      <c r="B75" s="33" t="s">
        <v>2343</v>
      </c>
      <c r="C75" s="33">
        <v>305.89999999999998</v>
      </c>
      <c r="D75" s="33">
        <v>6.2</v>
      </c>
      <c r="E75" s="33">
        <v>2.6</v>
      </c>
      <c r="F75" s="33">
        <v>63.8</v>
      </c>
      <c r="G75" s="33">
        <v>1.6</v>
      </c>
      <c r="H75" s="38">
        <f t="shared" si="1"/>
        <v>4.253333333333333</v>
      </c>
      <c r="I75" s="33" t="s">
        <v>2382</v>
      </c>
      <c r="J75" s="30">
        <v>100</v>
      </c>
    </row>
    <row r="76" spans="1:10" x14ac:dyDescent="0.25">
      <c r="A76" s="33" t="s">
        <v>2418</v>
      </c>
      <c r="B76" s="33" t="s">
        <v>2343</v>
      </c>
      <c r="C76" s="33">
        <v>272.39999999999998</v>
      </c>
      <c r="D76" s="33">
        <v>4</v>
      </c>
      <c r="E76" s="33">
        <v>11.8</v>
      </c>
      <c r="F76" s="33">
        <v>38.6</v>
      </c>
      <c r="G76" s="33">
        <v>0.6</v>
      </c>
      <c r="H76" s="38">
        <f t="shared" si="1"/>
        <v>2.5733333333333333</v>
      </c>
      <c r="I76" s="33" t="s">
        <v>2382</v>
      </c>
      <c r="J76" s="30">
        <v>100</v>
      </c>
    </row>
    <row r="77" spans="1:10" x14ac:dyDescent="0.25">
      <c r="A77" s="33" t="s">
        <v>2419</v>
      </c>
      <c r="B77" s="33" t="s">
        <v>2343</v>
      </c>
      <c r="C77" s="33">
        <v>188.1</v>
      </c>
      <c r="D77" s="33">
        <v>2.2000000000000002</v>
      </c>
      <c r="E77" s="33">
        <v>4.2</v>
      </c>
      <c r="F77" s="33">
        <v>35.5</v>
      </c>
      <c r="G77" s="33">
        <v>1.3</v>
      </c>
      <c r="H77" s="38">
        <f t="shared" si="1"/>
        <v>2.3666666666666667</v>
      </c>
      <c r="I77" s="33" t="s">
        <v>2382</v>
      </c>
      <c r="J77" s="30">
        <v>100</v>
      </c>
    </row>
    <row r="78" spans="1:10" x14ac:dyDescent="0.25">
      <c r="A78" s="33" t="s">
        <v>2420</v>
      </c>
      <c r="B78" s="33" t="s">
        <v>2343</v>
      </c>
      <c r="C78" s="33">
        <v>44</v>
      </c>
      <c r="D78" s="33">
        <v>1.4</v>
      </c>
      <c r="E78" s="33">
        <v>0.2</v>
      </c>
      <c r="F78" s="33">
        <v>10.199999999999999</v>
      </c>
      <c r="G78" s="33">
        <v>1.4</v>
      </c>
      <c r="H78" s="38">
        <f t="shared" si="1"/>
        <v>0.67999999999999994</v>
      </c>
      <c r="I78" s="33" t="s">
        <v>2382</v>
      </c>
      <c r="J78" s="30">
        <v>100</v>
      </c>
    </row>
    <row r="79" spans="1:10" x14ac:dyDescent="0.25">
      <c r="A79" s="33" t="s">
        <v>2421</v>
      </c>
      <c r="B79" s="33" t="s">
        <v>2343</v>
      </c>
      <c r="C79" s="33">
        <v>88</v>
      </c>
      <c r="D79" s="33">
        <v>2.8</v>
      </c>
      <c r="E79" s="33">
        <v>0.4</v>
      </c>
      <c r="F79" s="33">
        <v>20.399999999999999</v>
      </c>
      <c r="G79" s="33">
        <v>2.8</v>
      </c>
      <c r="H79" s="38">
        <f t="shared" si="1"/>
        <v>1.3599999999999999</v>
      </c>
      <c r="I79" s="33" t="s">
        <v>2382</v>
      </c>
      <c r="J79" s="30">
        <v>100</v>
      </c>
    </row>
    <row r="80" spans="1:10" x14ac:dyDescent="0.25">
      <c r="A80" s="33" t="s">
        <v>2422</v>
      </c>
      <c r="B80" s="33" t="s">
        <v>2343</v>
      </c>
      <c r="C80" s="33">
        <v>27</v>
      </c>
      <c r="D80" s="33">
        <v>1</v>
      </c>
      <c r="E80" s="33">
        <v>0.3</v>
      </c>
      <c r="F80" s="33">
        <v>5.8</v>
      </c>
      <c r="G80" s="33">
        <v>1.7</v>
      </c>
      <c r="H80" s="38">
        <f t="shared" si="1"/>
        <v>0.38666666666666666</v>
      </c>
      <c r="I80" s="33" t="s">
        <v>2382</v>
      </c>
      <c r="J80" s="30">
        <v>100</v>
      </c>
    </row>
    <row r="81" spans="1:10" x14ac:dyDescent="0.25">
      <c r="A81" s="33" t="s">
        <v>2423</v>
      </c>
      <c r="B81" s="33" t="s">
        <v>2343</v>
      </c>
      <c r="C81" s="33">
        <v>318.10000000000002</v>
      </c>
      <c r="D81" s="33">
        <v>12</v>
      </c>
      <c r="E81" s="33">
        <v>17.3</v>
      </c>
      <c r="F81" s="33">
        <v>56.6</v>
      </c>
      <c r="G81" s="33">
        <v>25</v>
      </c>
      <c r="H81" s="38">
        <f t="shared" si="1"/>
        <v>3.7733333333333334</v>
      </c>
      <c r="I81" s="33" t="s">
        <v>2382</v>
      </c>
      <c r="J81" s="30">
        <v>100</v>
      </c>
    </row>
    <row r="82" spans="1:10" x14ac:dyDescent="0.25">
      <c r="A82" s="33" t="s">
        <v>2424</v>
      </c>
      <c r="B82" s="33" t="s">
        <v>2343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8">
        <f t="shared" si="1"/>
        <v>0</v>
      </c>
      <c r="I82" s="33" t="s">
        <v>2382</v>
      </c>
      <c r="J82" s="30">
        <v>100</v>
      </c>
    </row>
    <row r="83" spans="1:10" x14ac:dyDescent="0.25">
      <c r="A83" s="33" t="s">
        <v>2425</v>
      </c>
      <c r="B83" s="33" t="s">
        <v>2401</v>
      </c>
      <c r="C83" s="33">
        <v>389.1</v>
      </c>
      <c r="D83" s="33">
        <v>9</v>
      </c>
      <c r="E83" s="33">
        <v>10.7</v>
      </c>
      <c r="F83" s="33">
        <v>63.1</v>
      </c>
      <c r="G83" s="33">
        <v>2.2000000000000002</v>
      </c>
      <c r="H83" s="38">
        <f t="shared" si="1"/>
        <v>4.206666666666667</v>
      </c>
      <c r="I83" s="33" t="s">
        <v>2382</v>
      </c>
      <c r="J83" s="30">
        <v>100</v>
      </c>
    </row>
    <row r="84" spans="1:10" x14ac:dyDescent="0.25">
      <c r="A84" s="33" t="s">
        <v>2426</v>
      </c>
      <c r="B84" s="33" t="s">
        <v>2343</v>
      </c>
      <c r="C84" s="33">
        <v>376</v>
      </c>
      <c r="D84" s="33">
        <v>0</v>
      </c>
      <c r="E84" s="33">
        <v>0</v>
      </c>
      <c r="F84" s="33">
        <v>97.3</v>
      </c>
      <c r="G84" s="33">
        <v>0</v>
      </c>
      <c r="H84" s="38">
        <f t="shared" si="1"/>
        <v>6.4866666666666664</v>
      </c>
      <c r="I84" s="33" t="s">
        <v>2382</v>
      </c>
      <c r="J84" s="30">
        <v>100</v>
      </c>
    </row>
    <row r="85" spans="1:10" x14ac:dyDescent="0.25">
      <c r="A85" s="33" t="s">
        <v>2427</v>
      </c>
      <c r="B85" s="33" t="s">
        <v>2343</v>
      </c>
      <c r="C85" s="33">
        <v>387</v>
      </c>
      <c r="D85" s="33">
        <v>0</v>
      </c>
      <c r="E85" s="33">
        <v>0</v>
      </c>
      <c r="F85" s="33">
        <v>99.9</v>
      </c>
      <c r="G85" s="33">
        <v>0</v>
      </c>
      <c r="H85" s="38">
        <f t="shared" si="1"/>
        <v>6.66</v>
      </c>
      <c r="I85" s="33" t="s">
        <v>2382</v>
      </c>
      <c r="J85" s="30">
        <v>100</v>
      </c>
    </row>
    <row r="86" spans="1:10" x14ac:dyDescent="0.25">
      <c r="A86" s="33" t="s">
        <v>2428</v>
      </c>
      <c r="B86" s="33" t="s">
        <v>2343</v>
      </c>
      <c r="C86" s="33">
        <v>445.3</v>
      </c>
      <c r="D86" s="33">
        <v>0</v>
      </c>
      <c r="E86" s="33">
        <v>13.3</v>
      </c>
      <c r="F86" s="33">
        <v>79.3</v>
      </c>
      <c r="G86" s="33">
        <v>0.7</v>
      </c>
      <c r="H86" s="38">
        <f t="shared" si="1"/>
        <v>5.2866666666666662</v>
      </c>
      <c r="I86" s="33" t="s">
        <v>2382</v>
      </c>
      <c r="J86" s="30">
        <v>100</v>
      </c>
    </row>
    <row r="87" spans="1:10" x14ac:dyDescent="0.25">
      <c r="A87" s="33" t="s">
        <v>2429</v>
      </c>
      <c r="B87" s="33" t="s">
        <v>2343</v>
      </c>
      <c r="C87" s="33">
        <v>378.6</v>
      </c>
      <c r="D87" s="33">
        <v>5.8</v>
      </c>
      <c r="E87" s="33">
        <v>8.9</v>
      </c>
      <c r="F87" s="33">
        <v>68</v>
      </c>
      <c r="G87" s="33">
        <v>1.3</v>
      </c>
      <c r="H87" s="38">
        <f t="shared" si="1"/>
        <v>4.5333333333333332</v>
      </c>
      <c r="I87" s="33" t="s">
        <v>2382</v>
      </c>
      <c r="J87" s="30">
        <v>100</v>
      </c>
    </row>
    <row r="88" spans="1:10" x14ac:dyDescent="0.25">
      <c r="A88" s="33" t="s">
        <v>2430</v>
      </c>
      <c r="B88" s="33" t="s">
        <v>2343</v>
      </c>
      <c r="C88" s="33">
        <v>44</v>
      </c>
      <c r="D88" s="33">
        <v>0.2</v>
      </c>
      <c r="E88" s="33">
        <v>0.3</v>
      </c>
      <c r="F88" s="33">
        <v>11.5</v>
      </c>
      <c r="G88" s="33">
        <v>2</v>
      </c>
      <c r="H88" s="38">
        <f t="shared" si="1"/>
        <v>0.76666666666666672</v>
      </c>
      <c r="I88" s="33" t="s">
        <v>2382</v>
      </c>
      <c r="J88" s="30">
        <v>100</v>
      </c>
    </row>
    <row r="89" spans="1:10" x14ac:dyDescent="0.25">
      <c r="A89" s="33" t="s">
        <v>2431</v>
      </c>
      <c r="B89" s="33" t="s">
        <v>2343</v>
      </c>
      <c r="C89" s="33">
        <v>343.9</v>
      </c>
      <c r="D89" s="33">
        <v>86</v>
      </c>
      <c r="E89" s="33">
        <v>0</v>
      </c>
      <c r="F89" s="33">
        <v>0</v>
      </c>
      <c r="G89" s="33">
        <v>0</v>
      </c>
      <c r="H89" s="38">
        <f t="shared" si="1"/>
        <v>0</v>
      </c>
      <c r="I89" s="33" t="s">
        <v>2382</v>
      </c>
      <c r="J89" s="30">
        <v>100</v>
      </c>
    </row>
    <row r="90" spans="1:10" x14ac:dyDescent="0.25">
      <c r="A90" s="33" t="s">
        <v>2432</v>
      </c>
      <c r="B90" s="33" t="s">
        <v>2343</v>
      </c>
      <c r="C90" s="33">
        <v>387</v>
      </c>
      <c r="D90" s="33">
        <v>0</v>
      </c>
      <c r="E90" s="33">
        <v>0</v>
      </c>
      <c r="F90" s="33">
        <v>99.9</v>
      </c>
      <c r="G90" s="33">
        <v>0</v>
      </c>
      <c r="H90" s="38">
        <f t="shared" si="1"/>
        <v>6.66</v>
      </c>
      <c r="I90" s="33" t="s">
        <v>2382</v>
      </c>
      <c r="J90" s="30">
        <v>100</v>
      </c>
    </row>
    <row r="91" spans="1:10" x14ac:dyDescent="0.25">
      <c r="A91" s="33" t="s">
        <v>2433</v>
      </c>
      <c r="B91" s="33" t="s">
        <v>2343</v>
      </c>
      <c r="C91" s="33">
        <v>99.4</v>
      </c>
      <c r="D91" s="33">
        <v>16.899999999999999</v>
      </c>
      <c r="E91" s="33">
        <v>1.5</v>
      </c>
      <c r="F91" s="33">
        <v>5.6</v>
      </c>
      <c r="G91" s="33">
        <v>2.2999999999999998</v>
      </c>
      <c r="H91" s="38">
        <f t="shared" si="1"/>
        <v>0.37333333333333329</v>
      </c>
      <c r="I91" s="33" t="s">
        <v>2382</v>
      </c>
      <c r="J91" s="30">
        <v>100</v>
      </c>
    </row>
    <row r="92" spans="1:10" x14ac:dyDescent="0.25">
      <c r="A92" s="33" t="s">
        <v>2434</v>
      </c>
      <c r="B92" s="33" t="s">
        <v>2343</v>
      </c>
      <c r="C92" s="33">
        <v>213.9</v>
      </c>
      <c r="D92" s="33">
        <v>0</v>
      </c>
      <c r="E92" s="33">
        <v>0</v>
      </c>
      <c r="F92" s="33">
        <v>55.5</v>
      </c>
      <c r="G92" s="33">
        <v>0</v>
      </c>
      <c r="H92" s="38">
        <f t="shared" si="1"/>
        <v>3.7</v>
      </c>
      <c r="I92" s="33" t="s">
        <v>2382</v>
      </c>
      <c r="J92" s="30">
        <v>100</v>
      </c>
    </row>
    <row r="93" spans="1:10" x14ac:dyDescent="0.25">
      <c r="A93" s="33" t="s">
        <v>2435</v>
      </c>
      <c r="B93" s="33" t="s">
        <v>2343</v>
      </c>
      <c r="C93" s="33">
        <v>329.1</v>
      </c>
      <c r="D93" s="33">
        <v>2.5</v>
      </c>
      <c r="E93" s="33">
        <v>0.7</v>
      </c>
      <c r="F93" s="33">
        <v>81.7</v>
      </c>
      <c r="G93" s="33">
        <v>3.4</v>
      </c>
      <c r="H93" s="38">
        <f t="shared" si="1"/>
        <v>5.4466666666666672</v>
      </c>
      <c r="I93" s="33" t="s">
        <v>2382</v>
      </c>
      <c r="J93" s="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food_code</vt:lpstr>
      <vt:lpstr>tbl_makanan</vt:lpstr>
      <vt:lpstr>tbl_makanan1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 Y</cp:lastModifiedBy>
  <dcterms:created xsi:type="dcterms:W3CDTF">2019-12-13T02:20:47Z</dcterms:created>
  <dcterms:modified xsi:type="dcterms:W3CDTF">2024-06-10T10:15:32Z</dcterms:modified>
</cp:coreProperties>
</file>